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/>
  <mc:AlternateContent xmlns:mc="http://schemas.openxmlformats.org/markup-compatibility/2006">
    <mc:Choice Requires="x15">
      <x15ac:absPath xmlns:x15ac="http://schemas.microsoft.com/office/spreadsheetml/2010/11/ac" url="C:\Users\enock.mokua_wasoko\Desktop\Acacia School\Machile Learning May -August\Week 3\2. pandas\"/>
    </mc:Choice>
  </mc:AlternateContent>
  <xr:revisionPtr revIDLastSave="0" documentId="13_ncr:9_{5C1A20A3-2A07-47C6-9495-FB14ED92C2FE}" xr6:coauthVersionLast="47" xr6:coauthVersionMax="47" xr10:uidLastSave="{00000000-0000-0000-0000-000000000000}"/>
  <bookViews>
    <workbookView xWindow="-110" yWindow="-110" windowWidth="19420" windowHeight="11020" activeTab="3" xr2:uid="{457909B5-7066-48BC-B50E-1AEFA11BCFFB}"/>
  </bookViews>
  <sheets>
    <sheet name="Sheet1" sheetId="1" r:id="rId1"/>
    <sheet name="Sheet3" sheetId="2" r:id="rId2"/>
    <sheet name="Finalcopy" sheetId="3" r:id="rId3"/>
    <sheet name="Sheet2" sheetId="4" r:id="rId4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WQ2" i="1" l="1"/>
  <c r="WO2" i="1"/>
  <c r="WM2" i="1"/>
  <c r="WK2" i="1"/>
  <c r="WI2" i="1"/>
  <c r="WG2" i="1"/>
  <c r="WE2" i="1"/>
  <c r="WC2" i="1"/>
  <c r="WA2" i="1"/>
  <c r="VY2" i="1"/>
  <c r="VW2" i="1"/>
  <c r="VU2" i="1"/>
  <c r="VS2" i="1"/>
  <c r="VQ2" i="1"/>
  <c r="VO2" i="1"/>
  <c r="VM2" i="1"/>
  <c r="VK2" i="1"/>
  <c r="VI2" i="1"/>
  <c r="VG2" i="1"/>
  <c r="VE2" i="1"/>
  <c r="VC2" i="1"/>
  <c r="VA2" i="1"/>
  <c r="UY2" i="1"/>
  <c r="UW2" i="1"/>
  <c r="UU2" i="1"/>
  <c r="US2" i="1"/>
  <c r="UQ2" i="1"/>
  <c r="UO2" i="1"/>
  <c r="UM2" i="1"/>
  <c r="UK2" i="1"/>
  <c r="UI2" i="1"/>
  <c r="UG2" i="1"/>
  <c r="UE2" i="1"/>
  <c r="UC2" i="1"/>
  <c r="UA2" i="1"/>
  <c r="TY2" i="1"/>
  <c r="TW2" i="1"/>
  <c r="TU2" i="1"/>
  <c r="TS2" i="1"/>
  <c r="TQ2" i="1"/>
  <c r="TO2" i="1"/>
  <c r="TM2" i="1"/>
  <c r="TK2" i="1"/>
  <c r="TI2" i="1"/>
  <c r="TG2" i="1"/>
  <c r="TE2" i="1"/>
  <c r="TC2" i="1"/>
  <c r="TA2" i="1"/>
  <c r="SY2" i="1"/>
  <c r="SW2" i="1"/>
  <c r="SU2" i="1"/>
  <c r="SS2" i="1"/>
  <c r="SQ2" i="1"/>
  <c r="SO2" i="1"/>
  <c r="SM2" i="1"/>
  <c r="SK2" i="1"/>
  <c r="SI2" i="1"/>
  <c r="SG2" i="1"/>
  <c r="SE2" i="1"/>
  <c r="SC2" i="1"/>
  <c r="SA2" i="1"/>
  <c r="RY2" i="1"/>
  <c r="RW2" i="1"/>
  <c r="RU2" i="1"/>
  <c r="RS2" i="1"/>
  <c r="RQ2" i="1"/>
  <c r="RO2" i="1"/>
  <c r="RM2" i="1"/>
  <c r="RK2" i="1"/>
  <c r="RI2" i="1"/>
  <c r="RG2" i="1"/>
  <c r="RE2" i="1"/>
  <c r="RC2" i="1"/>
  <c r="RA2" i="1"/>
  <c r="QY2" i="1"/>
  <c r="QW2" i="1"/>
  <c r="QU2" i="1"/>
  <c r="QS2" i="1"/>
  <c r="QQ2" i="1"/>
  <c r="QO2" i="1"/>
  <c r="QM2" i="1"/>
  <c r="QK2" i="1"/>
  <c r="QI2" i="1"/>
  <c r="QG2" i="1"/>
  <c r="QE2" i="1"/>
  <c r="QC2" i="1"/>
  <c r="QA2" i="1"/>
  <c r="PY2" i="1"/>
  <c r="PW2" i="1"/>
  <c r="PU2" i="1"/>
  <c r="PS2" i="1"/>
  <c r="PQ2" i="1"/>
  <c r="PO2" i="1"/>
  <c r="PM2" i="1"/>
  <c r="PK2" i="1"/>
  <c r="PI2" i="1"/>
  <c r="PG2" i="1"/>
  <c r="PE2" i="1"/>
  <c r="PC2" i="1"/>
  <c r="PA2" i="1"/>
  <c r="OY2" i="1"/>
  <c r="OW2" i="1"/>
  <c r="OU2" i="1"/>
  <c r="OS2" i="1"/>
  <c r="OQ2" i="1"/>
  <c r="OO2" i="1"/>
  <c r="OM2" i="1"/>
  <c r="OK2" i="1"/>
  <c r="OI2" i="1"/>
  <c r="OG2" i="1"/>
  <c r="OE2" i="1"/>
  <c r="OC2" i="1"/>
  <c r="OA2" i="1"/>
  <c r="NY2" i="1"/>
  <c r="NW2" i="1"/>
  <c r="NU2" i="1"/>
  <c r="NS2" i="1"/>
  <c r="NQ2" i="1"/>
  <c r="NO2" i="1"/>
  <c r="NM2" i="1"/>
  <c r="NK2" i="1"/>
  <c r="NI2" i="1"/>
  <c r="NG2" i="1"/>
  <c r="NE2" i="1"/>
  <c r="NC2" i="1"/>
  <c r="NA2" i="1"/>
  <c r="MY2" i="1"/>
  <c r="MW2" i="1"/>
  <c r="MU2" i="1"/>
  <c r="MS2" i="1"/>
  <c r="MQ2" i="1"/>
  <c r="MO2" i="1"/>
  <c r="MM2" i="1"/>
  <c r="MK2" i="1"/>
  <c r="MI2" i="1"/>
  <c r="MG2" i="1"/>
  <c r="ME2" i="1"/>
  <c r="MC2" i="1"/>
  <c r="MA2" i="1"/>
  <c r="LY2" i="1"/>
  <c r="LW2" i="1"/>
  <c r="LU2" i="1"/>
  <c r="LS2" i="1"/>
  <c r="LQ2" i="1"/>
  <c r="LO2" i="1"/>
  <c r="LM2" i="1"/>
  <c r="LK2" i="1"/>
  <c r="LI2" i="1"/>
  <c r="LG2" i="1"/>
  <c r="LE2" i="1"/>
  <c r="LC2" i="1"/>
  <c r="LA2" i="1"/>
  <c r="KY2" i="1"/>
  <c r="KW2" i="1"/>
  <c r="KU2" i="1"/>
  <c r="KS2" i="1"/>
  <c r="KQ2" i="1"/>
  <c r="KO2" i="1"/>
  <c r="KM2" i="1"/>
  <c r="KK2" i="1"/>
  <c r="KI2" i="1"/>
  <c r="KG2" i="1"/>
  <c r="KE2" i="1"/>
  <c r="KC2" i="1"/>
  <c r="KA2" i="1"/>
  <c r="JY2" i="1"/>
  <c r="JW2" i="1"/>
  <c r="JU2" i="1"/>
  <c r="JS2" i="1"/>
  <c r="JQ2" i="1"/>
  <c r="JO2" i="1"/>
  <c r="JM2" i="1"/>
  <c r="JK2" i="1"/>
  <c r="JI2" i="1"/>
  <c r="JG2" i="1"/>
  <c r="JE2" i="1"/>
  <c r="JC2" i="1"/>
  <c r="JA2" i="1"/>
  <c r="IY2" i="1"/>
  <c r="IW2" i="1"/>
  <c r="IU2" i="1"/>
  <c r="IS2" i="1"/>
  <c r="IQ2" i="1"/>
  <c r="IO2" i="1"/>
  <c r="IM2" i="1"/>
  <c r="IK2" i="1"/>
  <c r="II2" i="1"/>
  <c r="IG2" i="1"/>
  <c r="IE2" i="1"/>
  <c r="IC2" i="1"/>
  <c r="IA2" i="1"/>
  <c r="HY2" i="1"/>
  <c r="HW2" i="1"/>
  <c r="HU2" i="1"/>
  <c r="HS2" i="1"/>
  <c r="HQ2" i="1"/>
  <c r="HO2" i="1"/>
  <c r="HM2" i="1"/>
  <c r="HK2" i="1"/>
  <c r="HI2" i="1"/>
  <c r="HG2" i="1"/>
  <c r="HE2" i="1"/>
  <c r="HC2" i="1"/>
  <c r="HA2" i="1"/>
  <c r="GY2" i="1"/>
  <c r="GW2" i="1"/>
  <c r="GU2" i="1"/>
  <c r="GS2" i="1"/>
  <c r="GQ2" i="1"/>
  <c r="GO2" i="1"/>
  <c r="GM2" i="1"/>
  <c r="GK2" i="1"/>
  <c r="GI2" i="1"/>
  <c r="GG2" i="1"/>
  <c r="GE2" i="1"/>
  <c r="GC2" i="1"/>
  <c r="GA2" i="1"/>
  <c r="FY2" i="1"/>
  <c r="FW2" i="1"/>
  <c r="FU2" i="1"/>
  <c r="FS2" i="1"/>
  <c r="FQ2" i="1"/>
  <c r="FO2" i="1"/>
  <c r="FM2" i="1"/>
  <c r="FK2" i="1"/>
  <c r="FI2" i="1"/>
  <c r="FG2" i="1"/>
  <c r="FE2" i="1"/>
  <c r="FC2" i="1"/>
  <c r="FA2" i="1"/>
  <c r="EY2" i="1"/>
  <c r="EW2" i="1"/>
  <c r="EU2" i="1"/>
  <c r="ES2" i="1"/>
  <c r="EQ2" i="1"/>
  <c r="EO2" i="1"/>
  <c r="EM2" i="1"/>
  <c r="EK2" i="1"/>
  <c r="EI2" i="1"/>
  <c r="EG2" i="1"/>
  <c r="EE2" i="1"/>
  <c r="EC2" i="1"/>
  <c r="EA2" i="1"/>
  <c r="DY2" i="1"/>
  <c r="DW2" i="1"/>
  <c r="DU2" i="1"/>
  <c r="DS2" i="1"/>
  <c r="DQ2" i="1"/>
  <c r="DO2" i="1"/>
  <c r="DM2" i="1"/>
  <c r="DK2" i="1"/>
  <c r="DI2" i="1"/>
  <c r="DG2" i="1"/>
  <c r="DE2" i="1"/>
  <c r="DC2" i="1"/>
  <c r="DA2" i="1"/>
  <c r="CY2" i="1"/>
  <c r="CW2" i="1"/>
  <c r="CU2" i="1"/>
  <c r="CS2" i="1"/>
  <c r="CQ2" i="1"/>
  <c r="CO2" i="1"/>
  <c r="CM2" i="1"/>
  <c r="CK2" i="1"/>
  <c r="CI2" i="1"/>
  <c r="CG2" i="1"/>
  <c r="CE2" i="1"/>
  <c r="CC2" i="1"/>
  <c r="CA2" i="1"/>
  <c r="BY2" i="1"/>
  <c r="BW2" i="1"/>
  <c r="BU2" i="1"/>
  <c r="BS2" i="1"/>
  <c r="BQ2" i="1"/>
  <c r="BO2" i="1"/>
  <c r="BM2" i="1"/>
  <c r="BK2" i="1"/>
  <c r="BI2" i="1"/>
  <c r="BG2" i="1"/>
  <c r="BE2" i="1"/>
  <c r="BC2" i="1"/>
  <c r="BA2" i="1"/>
  <c r="AY2" i="1"/>
  <c r="AW2" i="1"/>
  <c r="AU2" i="1"/>
  <c r="AS2" i="1"/>
  <c r="AQ2" i="1"/>
  <c r="AO2" i="1"/>
  <c r="AM2" i="1"/>
  <c r="AK2" i="1"/>
  <c r="AI2" i="1"/>
  <c r="AG2" i="1"/>
  <c r="AE2" i="1"/>
  <c r="AC2" i="1"/>
  <c r="AA2" i="1"/>
  <c r="Y2" i="1"/>
  <c r="W2" i="1"/>
  <c r="U2" i="1"/>
  <c r="S2" i="1"/>
  <c r="Q2" i="1"/>
  <c r="O2" i="1"/>
  <c r="M2" i="1"/>
  <c r="K2" i="1"/>
  <c r="I2" i="1"/>
  <c r="G2" i="1"/>
  <c r="E2" i="1"/>
  <c r="C2" i="1"/>
  <c r="A2" i="1"/>
  <c r="E1" i="1"/>
  <c r="G1" i="1" s="1"/>
  <c r="I1" i="1" s="1"/>
  <c r="K1" i="1" s="1"/>
  <c r="M1" i="1" s="1"/>
  <c r="O1" i="1" s="1"/>
  <c r="Q1" i="1" s="1"/>
  <c r="S1" i="1" s="1"/>
  <c r="U1" i="1" s="1"/>
  <c r="W1" i="1" s="1"/>
  <c r="Y1" i="1" s="1"/>
  <c r="AA1" i="1" s="1"/>
  <c r="AC1" i="1" s="1"/>
  <c r="AE1" i="1" s="1"/>
  <c r="AG1" i="1" s="1"/>
  <c r="AI1" i="1" s="1"/>
  <c r="AK1" i="1" s="1"/>
  <c r="AM1" i="1" s="1"/>
  <c r="AO1" i="1" s="1"/>
  <c r="AQ1" i="1" s="1"/>
  <c r="AS1" i="1" s="1"/>
  <c r="AU1" i="1" s="1"/>
  <c r="AW1" i="1" s="1"/>
  <c r="AY1" i="1" s="1"/>
  <c r="BA1" i="1" s="1"/>
  <c r="BC1" i="1" s="1"/>
  <c r="BE1" i="1" s="1"/>
  <c r="BG1" i="1" s="1"/>
  <c r="BI1" i="1" s="1"/>
  <c r="BK1" i="1" s="1"/>
  <c r="BM1" i="1" s="1"/>
  <c r="BO1" i="1" s="1"/>
  <c r="BQ1" i="1" s="1"/>
  <c r="BS1" i="1" s="1"/>
  <c r="BU1" i="1" s="1"/>
  <c r="BW1" i="1" s="1"/>
  <c r="BY1" i="1" s="1"/>
  <c r="CA1" i="1" s="1"/>
  <c r="CC1" i="1" s="1"/>
  <c r="CE1" i="1" s="1"/>
  <c r="CG1" i="1" s="1"/>
  <c r="CI1" i="1" s="1"/>
  <c r="CK1" i="1" s="1"/>
  <c r="CM1" i="1" s="1"/>
  <c r="CO1" i="1" s="1"/>
  <c r="CQ1" i="1" s="1"/>
  <c r="CS1" i="1" s="1"/>
  <c r="CU1" i="1" s="1"/>
  <c r="CW1" i="1" s="1"/>
  <c r="CY1" i="1" s="1"/>
  <c r="DA1" i="1" s="1"/>
  <c r="DC1" i="1" s="1"/>
  <c r="DE1" i="1" s="1"/>
  <c r="DG1" i="1" s="1"/>
  <c r="DI1" i="1" s="1"/>
  <c r="DK1" i="1" s="1"/>
  <c r="DM1" i="1" s="1"/>
  <c r="DO1" i="1" s="1"/>
  <c r="DQ1" i="1" s="1"/>
  <c r="DS1" i="1" s="1"/>
  <c r="DU1" i="1" s="1"/>
  <c r="DW1" i="1" s="1"/>
  <c r="DY1" i="1" s="1"/>
  <c r="EA1" i="1" s="1"/>
  <c r="EC1" i="1" s="1"/>
  <c r="EE1" i="1" s="1"/>
  <c r="EG1" i="1" s="1"/>
  <c r="EI1" i="1" s="1"/>
  <c r="EK1" i="1" s="1"/>
  <c r="EM1" i="1" s="1"/>
  <c r="EO1" i="1" s="1"/>
  <c r="EQ1" i="1" s="1"/>
  <c r="ES1" i="1" s="1"/>
  <c r="EU1" i="1" s="1"/>
  <c r="EW1" i="1" s="1"/>
  <c r="EY1" i="1" s="1"/>
  <c r="FA1" i="1" s="1"/>
  <c r="FC1" i="1" s="1"/>
  <c r="FE1" i="1" s="1"/>
  <c r="FG1" i="1" s="1"/>
  <c r="FI1" i="1" s="1"/>
  <c r="FK1" i="1" s="1"/>
  <c r="FM1" i="1" s="1"/>
  <c r="FO1" i="1" s="1"/>
  <c r="FQ1" i="1" s="1"/>
  <c r="FS1" i="1" s="1"/>
  <c r="FU1" i="1" s="1"/>
  <c r="FW1" i="1" s="1"/>
  <c r="FY1" i="1" s="1"/>
  <c r="GA1" i="1" s="1"/>
  <c r="GC1" i="1" s="1"/>
  <c r="GE1" i="1" s="1"/>
  <c r="GG1" i="1" s="1"/>
  <c r="GI1" i="1" s="1"/>
  <c r="GK1" i="1" s="1"/>
  <c r="GM1" i="1" s="1"/>
  <c r="GO1" i="1" s="1"/>
  <c r="GQ1" i="1" s="1"/>
  <c r="GS1" i="1" s="1"/>
  <c r="GU1" i="1" s="1"/>
  <c r="GW1" i="1" s="1"/>
  <c r="GY1" i="1" s="1"/>
  <c r="HA1" i="1" s="1"/>
  <c r="HC1" i="1" s="1"/>
  <c r="HE1" i="1" s="1"/>
  <c r="HG1" i="1" s="1"/>
  <c r="HI1" i="1" s="1"/>
  <c r="HK1" i="1" s="1"/>
  <c r="HM1" i="1" s="1"/>
  <c r="HO1" i="1" s="1"/>
  <c r="HQ1" i="1" s="1"/>
  <c r="HS1" i="1" s="1"/>
  <c r="HU1" i="1" s="1"/>
  <c r="HW1" i="1" s="1"/>
  <c r="HY1" i="1" s="1"/>
  <c r="IA1" i="1" s="1"/>
  <c r="IC1" i="1" s="1"/>
  <c r="IE1" i="1" s="1"/>
  <c r="IG1" i="1" s="1"/>
  <c r="II1" i="1" s="1"/>
  <c r="IK1" i="1" s="1"/>
  <c r="IM1" i="1" s="1"/>
  <c r="IO1" i="1" s="1"/>
  <c r="IQ1" i="1" s="1"/>
  <c r="IS1" i="1" s="1"/>
  <c r="IU1" i="1" s="1"/>
  <c r="IW1" i="1" s="1"/>
  <c r="IY1" i="1" s="1"/>
  <c r="JA1" i="1" s="1"/>
  <c r="JC1" i="1" s="1"/>
  <c r="JE1" i="1" s="1"/>
  <c r="JG1" i="1" s="1"/>
  <c r="JI1" i="1" s="1"/>
  <c r="JK1" i="1" s="1"/>
  <c r="JM1" i="1" s="1"/>
  <c r="JO1" i="1" s="1"/>
  <c r="JQ1" i="1" s="1"/>
  <c r="JS1" i="1" s="1"/>
  <c r="JU1" i="1" s="1"/>
  <c r="JW1" i="1" s="1"/>
  <c r="JY1" i="1" s="1"/>
  <c r="KA1" i="1" s="1"/>
  <c r="KC1" i="1" s="1"/>
  <c r="KE1" i="1" s="1"/>
  <c r="KG1" i="1" s="1"/>
  <c r="KI1" i="1" s="1"/>
  <c r="KK1" i="1" s="1"/>
  <c r="KM1" i="1" s="1"/>
  <c r="KO1" i="1" s="1"/>
  <c r="KQ1" i="1" s="1"/>
  <c r="KS1" i="1" s="1"/>
  <c r="KU1" i="1" s="1"/>
  <c r="KW1" i="1" s="1"/>
  <c r="KY1" i="1" s="1"/>
  <c r="LA1" i="1" s="1"/>
  <c r="LC1" i="1" s="1"/>
  <c r="LE1" i="1" s="1"/>
  <c r="LG1" i="1" s="1"/>
  <c r="LI1" i="1" s="1"/>
  <c r="LK1" i="1" s="1"/>
  <c r="LM1" i="1" s="1"/>
  <c r="LO1" i="1" s="1"/>
  <c r="LQ1" i="1" s="1"/>
  <c r="LS1" i="1" s="1"/>
  <c r="LU1" i="1" s="1"/>
  <c r="LW1" i="1" s="1"/>
  <c r="LY1" i="1" s="1"/>
  <c r="MA1" i="1" s="1"/>
  <c r="MC1" i="1" s="1"/>
  <c r="ME1" i="1" s="1"/>
  <c r="MG1" i="1" s="1"/>
  <c r="MI1" i="1" s="1"/>
  <c r="MK1" i="1" s="1"/>
  <c r="MM1" i="1" s="1"/>
  <c r="MO1" i="1" s="1"/>
  <c r="MQ1" i="1" s="1"/>
  <c r="MS1" i="1" s="1"/>
  <c r="MU1" i="1" s="1"/>
  <c r="MW1" i="1" s="1"/>
  <c r="MY1" i="1" s="1"/>
  <c r="NA1" i="1" s="1"/>
  <c r="NC1" i="1" s="1"/>
  <c r="NE1" i="1" s="1"/>
  <c r="NG1" i="1" s="1"/>
  <c r="NI1" i="1" s="1"/>
  <c r="NK1" i="1" s="1"/>
  <c r="NM1" i="1" s="1"/>
  <c r="NO1" i="1" s="1"/>
  <c r="NQ1" i="1" s="1"/>
  <c r="NS1" i="1" s="1"/>
  <c r="NU1" i="1" s="1"/>
  <c r="NW1" i="1" s="1"/>
  <c r="NY1" i="1" s="1"/>
  <c r="OA1" i="1" s="1"/>
  <c r="OC1" i="1" s="1"/>
  <c r="OE1" i="1" s="1"/>
  <c r="OG1" i="1" s="1"/>
  <c r="OI1" i="1" s="1"/>
  <c r="OK1" i="1" s="1"/>
  <c r="OM1" i="1" s="1"/>
  <c r="OO1" i="1" s="1"/>
  <c r="OQ1" i="1" s="1"/>
  <c r="OS1" i="1" s="1"/>
  <c r="OU1" i="1" s="1"/>
  <c r="OW1" i="1" s="1"/>
  <c r="OY1" i="1" s="1"/>
  <c r="PA1" i="1" s="1"/>
  <c r="PC1" i="1" s="1"/>
  <c r="PE1" i="1" s="1"/>
  <c r="PG1" i="1" s="1"/>
  <c r="PI1" i="1" s="1"/>
  <c r="PK1" i="1" s="1"/>
  <c r="PM1" i="1" s="1"/>
  <c r="PO1" i="1" s="1"/>
  <c r="PQ1" i="1" s="1"/>
  <c r="PS1" i="1" s="1"/>
  <c r="PU1" i="1" s="1"/>
  <c r="PW1" i="1" s="1"/>
  <c r="PY1" i="1" s="1"/>
  <c r="QA1" i="1" s="1"/>
  <c r="QC1" i="1" s="1"/>
  <c r="QE1" i="1" s="1"/>
  <c r="QG1" i="1" s="1"/>
  <c r="QI1" i="1" s="1"/>
  <c r="QK1" i="1" s="1"/>
  <c r="QM1" i="1" s="1"/>
  <c r="QO1" i="1" s="1"/>
  <c r="QQ1" i="1" s="1"/>
  <c r="QS1" i="1" s="1"/>
  <c r="QU1" i="1" s="1"/>
  <c r="QW1" i="1" s="1"/>
  <c r="QY1" i="1" s="1"/>
  <c r="RA1" i="1" s="1"/>
  <c r="RC1" i="1" s="1"/>
  <c r="RE1" i="1" s="1"/>
  <c r="RG1" i="1" s="1"/>
  <c r="RI1" i="1" s="1"/>
  <c r="RK1" i="1" s="1"/>
  <c r="RM1" i="1" s="1"/>
  <c r="RO1" i="1" s="1"/>
  <c r="RQ1" i="1" s="1"/>
  <c r="RS1" i="1" s="1"/>
  <c r="RU1" i="1" s="1"/>
  <c r="RW1" i="1" s="1"/>
  <c r="RY1" i="1" s="1"/>
  <c r="SA1" i="1" s="1"/>
  <c r="SC1" i="1" s="1"/>
  <c r="SE1" i="1" s="1"/>
  <c r="SG1" i="1" s="1"/>
  <c r="SI1" i="1" s="1"/>
  <c r="SK1" i="1" s="1"/>
  <c r="SM1" i="1" s="1"/>
  <c r="SO1" i="1" s="1"/>
  <c r="SQ1" i="1" s="1"/>
  <c r="SS1" i="1" s="1"/>
  <c r="SU1" i="1" s="1"/>
  <c r="SW1" i="1" s="1"/>
  <c r="SY1" i="1" s="1"/>
  <c r="TA1" i="1" s="1"/>
  <c r="TC1" i="1" s="1"/>
  <c r="TE1" i="1" s="1"/>
  <c r="TG1" i="1" s="1"/>
  <c r="TI1" i="1" s="1"/>
  <c r="TK1" i="1" s="1"/>
  <c r="TM1" i="1" s="1"/>
  <c r="TO1" i="1" s="1"/>
  <c r="TQ1" i="1" s="1"/>
  <c r="TS1" i="1" s="1"/>
  <c r="TU1" i="1" s="1"/>
  <c r="TW1" i="1" s="1"/>
  <c r="TY1" i="1" s="1"/>
  <c r="UA1" i="1" s="1"/>
  <c r="UC1" i="1" s="1"/>
  <c r="UE1" i="1" s="1"/>
  <c r="UG1" i="1" s="1"/>
  <c r="UI1" i="1" s="1"/>
  <c r="UK1" i="1" s="1"/>
  <c r="UM1" i="1" s="1"/>
  <c r="UO1" i="1" s="1"/>
  <c r="UQ1" i="1" s="1"/>
  <c r="US1" i="1" s="1"/>
  <c r="UU1" i="1" s="1"/>
  <c r="UW1" i="1" s="1"/>
  <c r="UY1" i="1" s="1"/>
  <c r="VA1" i="1" s="1"/>
  <c r="VC1" i="1" s="1"/>
  <c r="VE1" i="1" s="1"/>
  <c r="VG1" i="1" s="1"/>
  <c r="VI1" i="1" s="1"/>
  <c r="VK1" i="1" s="1"/>
  <c r="VM1" i="1" s="1"/>
  <c r="VO1" i="1" s="1"/>
  <c r="VQ1" i="1" s="1"/>
  <c r="VS1" i="1" s="1"/>
  <c r="VU1" i="1" s="1"/>
  <c r="VW1" i="1" s="1"/>
  <c r="VY1" i="1" s="1"/>
  <c r="WA1" i="1" s="1"/>
  <c r="WC1" i="1" s="1"/>
  <c r="WE1" i="1" s="1"/>
  <c r="WG1" i="1" s="1"/>
  <c r="WI1" i="1" s="1"/>
  <c r="WK1" i="1" s="1"/>
  <c r="WM1" i="1" s="1"/>
  <c r="WO1" i="1" s="1"/>
  <c r="WQ1" i="1" s="1"/>
  <c r="D1" i="1"/>
  <c r="F1" i="1" s="1"/>
  <c r="H1" i="1" s="1"/>
  <c r="J1" i="1" s="1"/>
  <c r="L1" i="1" s="1"/>
  <c r="N1" i="1" s="1"/>
  <c r="P1" i="1" s="1"/>
  <c r="R1" i="1" s="1"/>
  <c r="T1" i="1" s="1"/>
  <c r="V1" i="1" s="1"/>
  <c r="X1" i="1" s="1"/>
  <c r="Z1" i="1" s="1"/>
  <c r="AB1" i="1" s="1"/>
  <c r="AD1" i="1" s="1"/>
  <c r="AF1" i="1" s="1"/>
  <c r="AH1" i="1" s="1"/>
  <c r="AJ1" i="1" s="1"/>
  <c r="AL1" i="1" s="1"/>
  <c r="AN1" i="1" s="1"/>
  <c r="AP1" i="1" s="1"/>
  <c r="AR1" i="1" s="1"/>
  <c r="AT1" i="1" s="1"/>
  <c r="AV1" i="1" s="1"/>
  <c r="AX1" i="1" s="1"/>
  <c r="AZ1" i="1" s="1"/>
  <c r="BB1" i="1" s="1"/>
  <c r="BD1" i="1" s="1"/>
  <c r="BF1" i="1" s="1"/>
  <c r="BH1" i="1" s="1"/>
  <c r="BJ1" i="1" s="1"/>
  <c r="BL1" i="1" s="1"/>
  <c r="BN1" i="1" s="1"/>
  <c r="BP1" i="1" s="1"/>
  <c r="BR1" i="1" s="1"/>
  <c r="BT1" i="1" s="1"/>
  <c r="BV1" i="1" s="1"/>
  <c r="BX1" i="1" s="1"/>
  <c r="BZ1" i="1" s="1"/>
  <c r="CB1" i="1" s="1"/>
  <c r="CD1" i="1" s="1"/>
  <c r="CF1" i="1" s="1"/>
  <c r="CH1" i="1" s="1"/>
  <c r="CJ1" i="1" s="1"/>
  <c r="CL1" i="1" s="1"/>
  <c r="CN1" i="1" s="1"/>
  <c r="CP1" i="1" s="1"/>
  <c r="CR1" i="1" s="1"/>
  <c r="CT1" i="1" s="1"/>
  <c r="CV1" i="1" s="1"/>
  <c r="CX1" i="1" s="1"/>
  <c r="CZ1" i="1" s="1"/>
  <c r="DB1" i="1" s="1"/>
  <c r="DD1" i="1" s="1"/>
  <c r="DF1" i="1" s="1"/>
  <c r="DH1" i="1" s="1"/>
  <c r="DJ1" i="1" s="1"/>
  <c r="DL1" i="1" s="1"/>
  <c r="DN1" i="1" s="1"/>
  <c r="DP1" i="1" s="1"/>
  <c r="DR1" i="1" s="1"/>
  <c r="DT1" i="1" s="1"/>
  <c r="DV1" i="1" s="1"/>
  <c r="DX1" i="1" s="1"/>
  <c r="DZ1" i="1" s="1"/>
  <c r="EB1" i="1" s="1"/>
  <c r="ED1" i="1" s="1"/>
  <c r="EF1" i="1" s="1"/>
  <c r="EH1" i="1" s="1"/>
  <c r="EJ1" i="1" s="1"/>
  <c r="EL1" i="1" s="1"/>
  <c r="EN1" i="1" s="1"/>
  <c r="EP1" i="1" s="1"/>
  <c r="ER1" i="1" s="1"/>
  <c r="ET1" i="1" s="1"/>
  <c r="EV1" i="1" s="1"/>
  <c r="EX1" i="1" s="1"/>
  <c r="EZ1" i="1" s="1"/>
  <c r="FB1" i="1" s="1"/>
  <c r="FD1" i="1" s="1"/>
  <c r="FF1" i="1" s="1"/>
  <c r="FH1" i="1" s="1"/>
  <c r="FJ1" i="1" s="1"/>
  <c r="FL1" i="1" s="1"/>
  <c r="FN1" i="1" s="1"/>
  <c r="FP1" i="1" s="1"/>
  <c r="FR1" i="1" s="1"/>
  <c r="FT1" i="1" s="1"/>
  <c r="FV1" i="1" s="1"/>
  <c r="FX1" i="1" s="1"/>
  <c r="FZ1" i="1" s="1"/>
  <c r="GB1" i="1" s="1"/>
  <c r="GD1" i="1" s="1"/>
  <c r="GF1" i="1" s="1"/>
  <c r="GH1" i="1" s="1"/>
  <c r="GJ1" i="1" s="1"/>
  <c r="GL1" i="1" s="1"/>
  <c r="GN1" i="1" s="1"/>
  <c r="GP1" i="1" s="1"/>
  <c r="GR1" i="1" s="1"/>
  <c r="GT1" i="1" s="1"/>
  <c r="GV1" i="1" s="1"/>
  <c r="GX1" i="1" s="1"/>
  <c r="GZ1" i="1" s="1"/>
  <c r="HB1" i="1" s="1"/>
  <c r="HD1" i="1" s="1"/>
  <c r="HF1" i="1" s="1"/>
  <c r="HH1" i="1" s="1"/>
  <c r="HJ1" i="1" s="1"/>
  <c r="HL1" i="1" s="1"/>
  <c r="HN1" i="1" s="1"/>
  <c r="HP1" i="1" s="1"/>
  <c r="HR1" i="1" s="1"/>
  <c r="HT1" i="1" s="1"/>
  <c r="HV1" i="1" s="1"/>
  <c r="HX1" i="1" s="1"/>
  <c r="HZ1" i="1" s="1"/>
  <c r="IB1" i="1" s="1"/>
  <c r="ID1" i="1" s="1"/>
  <c r="IF1" i="1" s="1"/>
  <c r="IH1" i="1" s="1"/>
  <c r="IJ1" i="1" s="1"/>
  <c r="IL1" i="1" s="1"/>
  <c r="IN1" i="1" s="1"/>
  <c r="IP1" i="1" s="1"/>
  <c r="IR1" i="1" s="1"/>
  <c r="IT1" i="1" s="1"/>
  <c r="IV1" i="1" s="1"/>
  <c r="IX1" i="1" s="1"/>
  <c r="IZ1" i="1" s="1"/>
  <c r="JB1" i="1" s="1"/>
  <c r="JD1" i="1" s="1"/>
  <c r="JF1" i="1" s="1"/>
  <c r="JH1" i="1" s="1"/>
  <c r="JJ1" i="1" s="1"/>
  <c r="JL1" i="1" s="1"/>
  <c r="JN1" i="1" s="1"/>
  <c r="JP1" i="1" s="1"/>
  <c r="JR1" i="1" s="1"/>
  <c r="JT1" i="1" s="1"/>
  <c r="JV1" i="1" s="1"/>
  <c r="JX1" i="1" s="1"/>
  <c r="JZ1" i="1" s="1"/>
  <c r="KB1" i="1" s="1"/>
  <c r="KD1" i="1" s="1"/>
  <c r="KF1" i="1" s="1"/>
  <c r="KH1" i="1" s="1"/>
  <c r="KJ1" i="1" s="1"/>
  <c r="KL1" i="1" s="1"/>
  <c r="KN1" i="1" s="1"/>
  <c r="KP1" i="1" s="1"/>
  <c r="KR1" i="1" s="1"/>
  <c r="KT1" i="1" s="1"/>
  <c r="KV1" i="1" s="1"/>
  <c r="KX1" i="1" s="1"/>
  <c r="KZ1" i="1" s="1"/>
  <c r="LB1" i="1" s="1"/>
  <c r="LD1" i="1" s="1"/>
  <c r="LF1" i="1" s="1"/>
  <c r="LH1" i="1" s="1"/>
  <c r="LJ1" i="1" s="1"/>
  <c r="LL1" i="1" s="1"/>
  <c r="LN1" i="1" s="1"/>
  <c r="LP1" i="1" s="1"/>
  <c r="LR1" i="1" s="1"/>
  <c r="LT1" i="1" s="1"/>
  <c r="LV1" i="1" s="1"/>
  <c r="LX1" i="1" s="1"/>
  <c r="LZ1" i="1" s="1"/>
  <c r="MB1" i="1" s="1"/>
  <c r="MD1" i="1" s="1"/>
  <c r="MF1" i="1" s="1"/>
  <c r="MH1" i="1" s="1"/>
  <c r="MJ1" i="1" s="1"/>
  <c r="ML1" i="1" s="1"/>
  <c r="MN1" i="1" s="1"/>
  <c r="MP1" i="1" s="1"/>
  <c r="MR1" i="1" s="1"/>
  <c r="MT1" i="1" s="1"/>
  <c r="MV1" i="1" s="1"/>
  <c r="MX1" i="1" s="1"/>
  <c r="MZ1" i="1" s="1"/>
  <c r="NB1" i="1" s="1"/>
  <c r="ND1" i="1" s="1"/>
  <c r="NF1" i="1" s="1"/>
  <c r="NH1" i="1" s="1"/>
  <c r="NJ1" i="1" s="1"/>
  <c r="NL1" i="1" s="1"/>
  <c r="NN1" i="1" s="1"/>
  <c r="NP1" i="1" s="1"/>
  <c r="NR1" i="1" s="1"/>
  <c r="NT1" i="1" s="1"/>
  <c r="NV1" i="1" s="1"/>
  <c r="NX1" i="1" s="1"/>
  <c r="NZ1" i="1" s="1"/>
  <c r="OB1" i="1" s="1"/>
  <c r="OD1" i="1" s="1"/>
  <c r="OF1" i="1" s="1"/>
  <c r="OH1" i="1" s="1"/>
  <c r="OJ1" i="1" s="1"/>
  <c r="OL1" i="1" s="1"/>
  <c r="ON1" i="1" s="1"/>
  <c r="OP1" i="1" s="1"/>
  <c r="OR1" i="1" s="1"/>
  <c r="OT1" i="1" s="1"/>
  <c r="OV1" i="1" s="1"/>
  <c r="OX1" i="1" s="1"/>
  <c r="OZ1" i="1" s="1"/>
  <c r="PB1" i="1" s="1"/>
  <c r="PD1" i="1" s="1"/>
  <c r="PF1" i="1" s="1"/>
  <c r="PH1" i="1" s="1"/>
  <c r="PJ1" i="1" s="1"/>
  <c r="PL1" i="1" s="1"/>
  <c r="PN1" i="1" s="1"/>
  <c r="PP1" i="1" s="1"/>
  <c r="PR1" i="1" s="1"/>
  <c r="PT1" i="1" s="1"/>
  <c r="PV1" i="1" s="1"/>
  <c r="PX1" i="1" s="1"/>
  <c r="PZ1" i="1" s="1"/>
  <c r="QB1" i="1" s="1"/>
  <c r="QD1" i="1" s="1"/>
  <c r="QF1" i="1" s="1"/>
  <c r="QH1" i="1" s="1"/>
  <c r="QJ1" i="1" s="1"/>
  <c r="QL1" i="1" s="1"/>
  <c r="QN1" i="1" s="1"/>
  <c r="QP1" i="1" s="1"/>
  <c r="QR1" i="1" s="1"/>
  <c r="QT1" i="1" s="1"/>
  <c r="QV1" i="1" s="1"/>
  <c r="QX1" i="1" s="1"/>
  <c r="QZ1" i="1" s="1"/>
  <c r="RB1" i="1" s="1"/>
  <c r="RD1" i="1" s="1"/>
  <c r="RF1" i="1" s="1"/>
  <c r="RH1" i="1" s="1"/>
  <c r="RJ1" i="1" s="1"/>
  <c r="RL1" i="1" s="1"/>
  <c r="RN1" i="1" s="1"/>
  <c r="RP1" i="1" s="1"/>
  <c r="RR1" i="1" s="1"/>
  <c r="RT1" i="1" s="1"/>
  <c r="RV1" i="1" s="1"/>
  <c r="RX1" i="1" s="1"/>
  <c r="RZ1" i="1" s="1"/>
  <c r="SB1" i="1" s="1"/>
  <c r="SD1" i="1" s="1"/>
  <c r="SF1" i="1" s="1"/>
  <c r="SH1" i="1" s="1"/>
  <c r="SJ1" i="1" s="1"/>
  <c r="SL1" i="1" s="1"/>
  <c r="SN1" i="1" s="1"/>
  <c r="SP1" i="1" s="1"/>
  <c r="SR1" i="1" s="1"/>
  <c r="ST1" i="1" s="1"/>
  <c r="SV1" i="1" s="1"/>
  <c r="SX1" i="1" s="1"/>
  <c r="SZ1" i="1" s="1"/>
  <c r="TB1" i="1" s="1"/>
  <c r="TD1" i="1" s="1"/>
  <c r="TF1" i="1" s="1"/>
  <c r="TH1" i="1" s="1"/>
  <c r="TJ1" i="1" s="1"/>
  <c r="TL1" i="1" s="1"/>
  <c r="TN1" i="1" s="1"/>
  <c r="TP1" i="1" s="1"/>
  <c r="TR1" i="1" s="1"/>
  <c r="TT1" i="1" s="1"/>
  <c r="TV1" i="1" s="1"/>
  <c r="TX1" i="1" s="1"/>
  <c r="TZ1" i="1" s="1"/>
  <c r="UB1" i="1" s="1"/>
  <c r="UD1" i="1" s="1"/>
  <c r="UF1" i="1" s="1"/>
  <c r="UH1" i="1" s="1"/>
  <c r="UJ1" i="1" s="1"/>
  <c r="UL1" i="1" s="1"/>
  <c r="UN1" i="1" s="1"/>
  <c r="UP1" i="1" s="1"/>
  <c r="UR1" i="1" s="1"/>
  <c r="UT1" i="1" s="1"/>
  <c r="UV1" i="1" s="1"/>
  <c r="UX1" i="1" s="1"/>
  <c r="UZ1" i="1" s="1"/>
  <c r="VB1" i="1" s="1"/>
  <c r="VD1" i="1" s="1"/>
  <c r="VF1" i="1" s="1"/>
  <c r="VH1" i="1" s="1"/>
  <c r="VJ1" i="1" s="1"/>
  <c r="VL1" i="1" s="1"/>
  <c r="VN1" i="1" s="1"/>
  <c r="VP1" i="1" s="1"/>
  <c r="VR1" i="1" s="1"/>
  <c r="VT1" i="1" s="1"/>
  <c r="VV1" i="1" s="1"/>
  <c r="VX1" i="1" s="1"/>
  <c r="VZ1" i="1" s="1"/>
  <c r="WB1" i="1" s="1"/>
  <c r="WD1" i="1" s="1"/>
  <c r="WF1" i="1" s="1"/>
  <c r="WH1" i="1" s="1"/>
  <c r="WJ1" i="1" s="1"/>
  <c r="WL1" i="1" s="1"/>
  <c r="WN1" i="1" s="1"/>
  <c r="WP1" i="1" s="1"/>
  <c r="C1" i="1"/>
</calcChain>
</file>

<file path=xl/sharedStrings.xml><?xml version="1.0" encoding="utf-8"?>
<sst xmlns="http://purl.oclc.org/ooxml/spreadsheetml/main" count="80720" uniqueCount="365">
  <si>
    <t>ID().weights</t>
  </si>
  <si>
    <t>AAI KN Equity</t>
  </si>
  <si>
    <t>000001 CH Equity</t>
  </si>
  <si>
    <t>ABCL KN Equity</t>
  </si>
  <si>
    <t>000002 CH Equity</t>
  </si>
  <si>
    <t>ABSA KN Equity</t>
  </si>
  <si>
    <t>000063 CH Equity</t>
  </si>
  <si>
    <t>ARML KN Equity</t>
  </si>
  <si>
    <t>000069 CH Equity</t>
  </si>
  <si>
    <t>BATK KN Equity</t>
  </si>
  <si>
    <t>000100 CH Equity</t>
  </si>
  <si>
    <t>BMBC KN Equity</t>
  </si>
  <si>
    <t>000157 CH Equity</t>
  </si>
  <si>
    <t>BOCK KN Equity</t>
  </si>
  <si>
    <t>000166 CH Equity</t>
  </si>
  <si>
    <t>BRIT KN Equity</t>
  </si>
  <si>
    <t>000301 CH Equity</t>
  </si>
  <si>
    <t>CBIL KN Equity</t>
  </si>
  <si>
    <t>000333 CH Equity</t>
  </si>
  <si>
    <t>CGEN KN Equity</t>
  </si>
  <si>
    <t>000338 CH Equity</t>
  </si>
  <si>
    <t>CIC KN Equity</t>
  </si>
  <si>
    <t>000408 CH Equity</t>
  </si>
  <si>
    <t>COOP KN Equity</t>
  </si>
  <si>
    <t>000425 CH Equity</t>
  </si>
  <si>
    <t>CRWN KN Equity</t>
  </si>
  <si>
    <t>000538 CH Equity</t>
  </si>
  <si>
    <t>CTUM KN Equity</t>
  </si>
  <si>
    <t>000568 CH Equity</t>
  </si>
  <si>
    <t>DCEA KN Equity</t>
  </si>
  <si>
    <t>000596 CH Equity</t>
  </si>
  <si>
    <t>DNKN KN Equity</t>
  </si>
  <si>
    <t>000617 CH Equity</t>
  </si>
  <si>
    <t>DTKL KN Equity</t>
  </si>
  <si>
    <t>000625 CH Equity</t>
  </si>
  <si>
    <t>EABL KN Equity</t>
  </si>
  <si>
    <t>000651 CH Equity</t>
  </si>
  <si>
    <t>EACL KN Equity</t>
  </si>
  <si>
    <t>000661 CH Equity</t>
  </si>
  <si>
    <t>EAPC KN Equity</t>
  </si>
  <si>
    <t>000708 CH Equity</t>
  </si>
  <si>
    <t>EGDL KN Equity</t>
  </si>
  <si>
    <t>000723 CH Equity</t>
  </si>
  <si>
    <t>EQTY KN Equity</t>
  </si>
  <si>
    <t>000725 CH Equity</t>
  </si>
  <si>
    <t>EVRD KN Equity</t>
  </si>
  <si>
    <t>000733 CH Equity</t>
  </si>
  <si>
    <t>EXPL KN Equity</t>
  </si>
  <si>
    <t>000768 CH Equity</t>
  </si>
  <si>
    <t>FTGH KN Equity</t>
  </si>
  <si>
    <t>000776 CH Equity</t>
  </si>
  <si>
    <t>HAFR KN Equity</t>
  </si>
  <si>
    <t>000786 CH Equity</t>
  </si>
  <si>
    <t>HFCL KN Equity</t>
  </si>
  <si>
    <t>000792 CH Equity</t>
  </si>
  <si>
    <t>HTBL KN Equity</t>
  </si>
  <si>
    <t>000800 CH Equity</t>
  </si>
  <si>
    <t>IMH KN Equity</t>
  </si>
  <si>
    <t>000858 CH Equity</t>
  </si>
  <si>
    <t>JBIC KN Equity</t>
  </si>
  <si>
    <t>000876 CH Equity</t>
  </si>
  <si>
    <t>KAPC KN Equity</t>
  </si>
  <si>
    <t>000877 CH Equity</t>
  </si>
  <si>
    <t>KEGC KN Equity</t>
  </si>
  <si>
    <t>000895 CH Equity</t>
  </si>
  <si>
    <t>KKZI KN Equity</t>
  </si>
  <si>
    <t>000938 CH Equity</t>
  </si>
  <si>
    <t>KNAL KN Equity</t>
  </si>
  <si>
    <t>000963 CH Equity</t>
  </si>
  <si>
    <t>KNCB KN Equity</t>
  </si>
  <si>
    <t>000977 CH Equity</t>
  </si>
  <si>
    <t>KNOC KN Equity</t>
  </si>
  <si>
    <t>000983 CH Equity</t>
  </si>
  <si>
    <t>KNOL KN Equity</t>
  </si>
  <si>
    <t>001289 CH Equity</t>
  </si>
  <si>
    <t>KNRE KN Equity</t>
  </si>
  <si>
    <t>001979 CH Equity</t>
  </si>
  <si>
    <t>KPLL KN Equity</t>
  </si>
  <si>
    <t>002001 CH Equity</t>
  </si>
  <si>
    <t>KUR KN Equity</t>
  </si>
  <si>
    <t>002007 CH Equity</t>
  </si>
  <si>
    <t>LBTY KN Equity</t>
  </si>
  <si>
    <t>002027 CH Equity</t>
  </si>
  <si>
    <t>LKL KN Equity</t>
  </si>
  <si>
    <t>002049 CH Equity</t>
  </si>
  <si>
    <t>LMTC KN Equity</t>
  </si>
  <si>
    <t>002050 CH Equity</t>
  </si>
  <si>
    <t>MSUG KN Equity</t>
  </si>
  <si>
    <t>002064 CH Equity</t>
  </si>
  <si>
    <t>NBKL KN Equity</t>
  </si>
  <si>
    <t>002074 CH Equity</t>
  </si>
  <si>
    <t>NBV KN Equity</t>
  </si>
  <si>
    <t>002120 CH Equity</t>
  </si>
  <si>
    <t>NCBA KN Equity</t>
  </si>
  <si>
    <t>002129 CH Equity</t>
  </si>
  <si>
    <t>NMG KN Equity</t>
  </si>
  <si>
    <t>002142 CH Equity</t>
  </si>
  <si>
    <t>NSE KN Equity</t>
  </si>
  <si>
    <t>002179 CH Equity</t>
  </si>
  <si>
    <t>PAIL KN Equity</t>
  </si>
  <si>
    <t>002180 CH Equity</t>
  </si>
  <si>
    <t>SAFCOM KN Equity</t>
  </si>
  <si>
    <t>002202 CH Equity</t>
  </si>
  <si>
    <t>SAME KN Equity</t>
  </si>
  <si>
    <t>002230 CH Equity</t>
  </si>
  <si>
    <t>SBIC KN Equity</t>
  </si>
  <si>
    <t>002236 CH Equity</t>
  </si>
  <si>
    <t>SCAN KN Equity</t>
  </si>
  <si>
    <t>002241 CH Equity</t>
  </si>
  <si>
    <t>SCBL KN Equity</t>
  </si>
  <si>
    <t>002252 CH Equity</t>
  </si>
  <si>
    <t>STCL KN Equity</t>
  </si>
  <si>
    <t>002271 CH Equity</t>
  </si>
  <si>
    <t>STNG KN Equity</t>
  </si>
  <si>
    <t>002304 CH Equity</t>
  </si>
  <si>
    <t>TCL KN Equity</t>
  </si>
  <si>
    <t>002311 CH Equity</t>
  </si>
  <si>
    <t>TKNL KN Equity</t>
  </si>
  <si>
    <t>002352 CH Equity</t>
  </si>
  <si>
    <t>TPSEA KN Equity</t>
  </si>
  <si>
    <t>002371 CH Equity</t>
  </si>
  <si>
    <t>UCSP KN Equity</t>
  </si>
  <si>
    <t>002410 CH Equity</t>
  </si>
  <si>
    <t>UMME KN Equity</t>
  </si>
  <si>
    <t>002414 CH Equity</t>
  </si>
  <si>
    <t>UNGL KN Equity</t>
  </si>
  <si>
    <t>002415 CH Equity</t>
  </si>
  <si>
    <t>002459 CH Equity</t>
  </si>
  <si>
    <t>002460 CH Equity</t>
  </si>
  <si>
    <t>002466 CH Equity</t>
  </si>
  <si>
    <t>002475 CH Equity</t>
  </si>
  <si>
    <t>002493 CH Equity</t>
  </si>
  <si>
    <t>002555 CH Equity</t>
  </si>
  <si>
    <t>002594 CH Equity</t>
  </si>
  <si>
    <t>002601 CH Equity</t>
  </si>
  <si>
    <t>002648 CH Equity</t>
  </si>
  <si>
    <t>002709 CH Equity</t>
  </si>
  <si>
    <t>002714 CH Equity</t>
  </si>
  <si>
    <t>002736 CH Equity</t>
  </si>
  <si>
    <t>002756 CH Equity</t>
  </si>
  <si>
    <t>002812 CH Equity</t>
  </si>
  <si>
    <t>002821 CH Equity</t>
  </si>
  <si>
    <t>002841 CH Equity</t>
  </si>
  <si>
    <t>002916 CH Equity</t>
  </si>
  <si>
    <t>002920 CH Equity</t>
  </si>
  <si>
    <t>002938 CH Equity</t>
  </si>
  <si>
    <t>003816 CH Equity</t>
  </si>
  <si>
    <t>300014 CH Equity</t>
  </si>
  <si>
    <t>300015 CH Equity</t>
  </si>
  <si>
    <t>300033 CH Equity</t>
  </si>
  <si>
    <t>300059 CH Equity</t>
  </si>
  <si>
    <t>300122 CH Equity</t>
  </si>
  <si>
    <t>300124 CH Equity</t>
  </si>
  <si>
    <t>300142 CH Equity</t>
  </si>
  <si>
    <t>300207 CH Equity</t>
  </si>
  <si>
    <t>300223 CH Equity</t>
  </si>
  <si>
    <t>300274 CH Equity</t>
  </si>
  <si>
    <t>300316 CH Equity</t>
  </si>
  <si>
    <t>300347 CH Equity</t>
  </si>
  <si>
    <t>300408 CH Equity</t>
  </si>
  <si>
    <t>300413 CH Equity</t>
  </si>
  <si>
    <t>300433 CH Equity</t>
  </si>
  <si>
    <t>300450 CH Equity</t>
  </si>
  <si>
    <t>300454 CH Equity</t>
  </si>
  <si>
    <t>300496 CH Equity</t>
  </si>
  <si>
    <t>300498 CH Equity</t>
  </si>
  <si>
    <t>300601 CH Equity</t>
  </si>
  <si>
    <t>300628 CH Equity</t>
  </si>
  <si>
    <t>300661 CH Equity</t>
  </si>
  <si>
    <t>300750 CH Equity</t>
  </si>
  <si>
    <t>300751 CH Equity</t>
  </si>
  <si>
    <t>300759 CH Equity</t>
  </si>
  <si>
    <t>300760 CH Equity</t>
  </si>
  <si>
    <t>300763 CH Equity</t>
  </si>
  <si>
    <t>300769 CH Equity</t>
  </si>
  <si>
    <t>300782 CH Equity</t>
  </si>
  <si>
    <t>300896 CH Equity</t>
  </si>
  <si>
    <t>300919 CH Equity</t>
  </si>
  <si>
    <t>300957 CH Equity</t>
  </si>
  <si>
    <t>300979 CH Equity</t>
  </si>
  <si>
    <t>300999 CH Equity</t>
  </si>
  <si>
    <t>600000 CH Equity</t>
  </si>
  <si>
    <t>600009 CH Equity</t>
  </si>
  <si>
    <t>600010 CH Equity</t>
  </si>
  <si>
    <t>600011 CH Equity</t>
  </si>
  <si>
    <t>600015 CH Equity</t>
  </si>
  <si>
    <t>600016 CH Equity</t>
  </si>
  <si>
    <t>600018 CH Equity</t>
  </si>
  <si>
    <t>600019 CH Equity</t>
  </si>
  <si>
    <t>600025 CH Equity</t>
  </si>
  <si>
    <t>600028 CH Equity</t>
  </si>
  <si>
    <t>600029 CH Equity</t>
  </si>
  <si>
    <t>600030 CH Equity</t>
  </si>
  <si>
    <t>600031 CH Equity</t>
  </si>
  <si>
    <t>600036 CH Equity</t>
  </si>
  <si>
    <t>600039 CH Equity</t>
  </si>
  <si>
    <t>600048 CH Equity</t>
  </si>
  <si>
    <t>600050 CH Equity</t>
  </si>
  <si>
    <t>600061 CH Equity</t>
  </si>
  <si>
    <t>600085 CH Equity</t>
  </si>
  <si>
    <t>600089 CH Equity</t>
  </si>
  <si>
    <t>600104 CH Equity</t>
  </si>
  <si>
    <t>600111 CH Equity</t>
  </si>
  <si>
    <t>600115 CH Equity</t>
  </si>
  <si>
    <t>600132 CH Equity</t>
  </si>
  <si>
    <t>600150 CH Equity</t>
  </si>
  <si>
    <t>600176 CH Equity</t>
  </si>
  <si>
    <t>600183 CH Equity</t>
  </si>
  <si>
    <t>600188 CH Equity</t>
  </si>
  <si>
    <t>600196 CH Equity</t>
  </si>
  <si>
    <t>600219 CH Equity</t>
  </si>
  <si>
    <t>600233 CH Equity</t>
  </si>
  <si>
    <t>600276 CH Equity</t>
  </si>
  <si>
    <t>600309 CH Equity</t>
  </si>
  <si>
    <t>600332 CH Equity</t>
  </si>
  <si>
    <t>600346 CH Equity</t>
  </si>
  <si>
    <t>600362 CH Equity</t>
  </si>
  <si>
    <t>600383 CH Equity</t>
  </si>
  <si>
    <t>600406 CH Equity</t>
  </si>
  <si>
    <t>600426 CH Equity</t>
  </si>
  <si>
    <t>600436 CH Equity</t>
  </si>
  <si>
    <t>600438 CH Equity</t>
  </si>
  <si>
    <t>600460 CH Equity</t>
  </si>
  <si>
    <t>600519 CH Equity</t>
  </si>
  <si>
    <t>600547 CH Equity</t>
  </si>
  <si>
    <t>600570 CH Equity</t>
  </si>
  <si>
    <t>600584 CH Equity</t>
  </si>
  <si>
    <t>600585 CH Equity</t>
  </si>
  <si>
    <t>600588 CH Equity</t>
  </si>
  <si>
    <t>600600 CH Equity</t>
  </si>
  <si>
    <t>600606 CH Equity</t>
  </si>
  <si>
    <t>600660 CH Equity</t>
  </si>
  <si>
    <t>600674 CH Equity</t>
  </si>
  <si>
    <t>600690 CH Equity</t>
  </si>
  <si>
    <t>600732 CH Equity</t>
  </si>
  <si>
    <t>600741 CH Equity</t>
  </si>
  <si>
    <t>600745 CH Equity</t>
  </si>
  <si>
    <t>600754 CH Equity</t>
  </si>
  <si>
    <t>600760 CH Equity</t>
  </si>
  <si>
    <t>600763 CH Equity</t>
  </si>
  <si>
    <t>600795 CH Equity</t>
  </si>
  <si>
    <t>600803 CH Equity</t>
  </si>
  <si>
    <t>600809 CH Equity</t>
  </si>
  <si>
    <t>600837 CH Equity</t>
  </si>
  <si>
    <t>600845 CH Equity</t>
  </si>
  <si>
    <t>600875 CH Equity</t>
  </si>
  <si>
    <t>600884 CH Equity</t>
  </si>
  <si>
    <t>600886 CH Equity</t>
  </si>
  <si>
    <t>600887 CH Equity</t>
  </si>
  <si>
    <t>600893 CH Equity</t>
  </si>
  <si>
    <t>600900 CH Equity</t>
  </si>
  <si>
    <t>600905 CH Equity</t>
  </si>
  <si>
    <t>600918 CH Equity</t>
  </si>
  <si>
    <t>600919 CH Equity</t>
  </si>
  <si>
    <t>600926 CH Equity</t>
  </si>
  <si>
    <t>600941 CH Equity</t>
  </si>
  <si>
    <t>600958 CH Equity</t>
  </si>
  <si>
    <t>600989 CH Equity</t>
  </si>
  <si>
    <t>600999 CH Equity</t>
  </si>
  <si>
    <t>601006 CH Equity</t>
  </si>
  <si>
    <t>601009 CH Equity</t>
  </si>
  <si>
    <t>601012 CH Equity</t>
  </si>
  <si>
    <t>601021 CH Equity</t>
  </si>
  <si>
    <t>601066 CH Equity</t>
  </si>
  <si>
    <t>601088 CH Equity</t>
  </si>
  <si>
    <t>601100 CH Equity</t>
  </si>
  <si>
    <t>601111 CH Equity</t>
  </si>
  <si>
    <t>601117 CH Equity</t>
  </si>
  <si>
    <t>601138 CH Equity</t>
  </si>
  <si>
    <t>601155 CH Equity</t>
  </si>
  <si>
    <t>601166 CH Equity</t>
  </si>
  <si>
    <t>601169 CH Equity</t>
  </si>
  <si>
    <t>601186 CH Equity</t>
  </si>
  <si>
    <t>601211 CH Equity</t>
  </si>
  <si>
    <t>601216 CH Equity</t>
  </si>
  <si>
    <t>601225 CH Equity</t>
  </si>
  <si>
    <t>601229 CH Equity</t>
  </si>
  <si>
    <t>601236 CH Equity</t>
  </si>
  <si>
    <t>601238 CH Equity</t>
  </si>
  <si>
    <t>601288 CH Equity</t>
  </si>
  <si>
    <t>601318 CH Equity</t>
  </si>
  <si>
    <t>601319 CH Equity</t>
  </si>
  <si>
    <t>601328 CH Equity</t>
  </si>
  <si>
    <t>601336 CH Equity</t>
  </si>
  <si>
    <t>601360 CH Equity</t>
  </si>
  <si>
    <t>601377 CH Equity</t>
  </si>
  <si>
    <t>601390 CH Equity</t>
  </si>
  <si>
    <t>601398 CH Equity</t>
  </si>
  <si>
    <t>601600 CH Equity</t>
  </si>
  <si>
    <t>601601 CH Equity</t>
  </si>
  <si>
    <t>601607 CH Equity</t>
  </si>
  <si>
    <t>601615 CH Equity</t>
  </si>
  <si>
    <t>601618 CH Equity</t>
  </si>
  <si>
    <t>601628 CH Equity</t>
  </si>
  <si>
    <t>601633 CH Equity</t>
  </si>
  <si>
    <t>601658 CH Equity</t>
  </si>
  <si>
    <t>601668 CH Equity</t>
  </si>
  <si>
    <t>601669 CH Equity</t>
  </si>
  <si>
    <t>601688 CH Equity</t>
  </si>
  <si>
    <t>601689 CH Equity</t>
  </si>
  <si>
    <t>601698 CH Equity</t>
  </si>
  <si>
    <t>601699 CH Equity</t>
  </si>
  <si>
    <t>601728 CH Equity</t>
  </si>
  <si>
    <t>601766 CH Equity</t>
  </si>
  <si>
    <t>601788 CH Equity</t>
  </si>
  <si>
    <t>601799 CH Equity</t>
  </si>
  <si>
    <t>601800 CH Equity</t>
  </si>
  <si>
    <t>601808 CH Equity</t>
  </si>
  <si>
    <t>601816 CH Equity</t>
  </si>
  <si>
    <t>601818 CH Equity</t>
  </si>
  <si>
    <t>601838 CH Equity</t>
  </si>
  <si>
    <t>601857 CH Equity</t>
  </si>
  <si>
    <t>601865 CH Equity</t>
  </si>
  <si>
    <t>601868 CH Equity</t>
  </si>
  <si>
    <t>601872 CH Equity</t>
  </si>
  <si>
    <t>601877 CH Equity</t>
  </si>
  <si>
    <t>601878 CH Equity</t>
  </si>
  <si>
    <t>601881 CH Equity</t>
  </si>
  <si>
    <t>601888 CH Equity</t>
  </si>
  <si>
    <t>601898 CH Equity</t>
  </si>
  <si>
    <t>601899 CH Equity</t>
  </si>
  <si>
    <t>601901 CH Equity</t>
  </si>
  <si>
    <t>601919 CH Equity</t>
  </si>
  <si>
    <t>601939 CH Equity</t>
  </si>
  <si>
    <t>601985 CH Equity</t>
  </si>
  <si>
    <t>601988 CH Equity</t>
  </si>
  <si>
    <t>601989 CH Equity</t>
  </si>
  <si>
    <t>601995 CH Equity</t>
  </si>
  <si>
    <t>601998 CH Equity</t>
  </si>
  <si>
    <t>603019 CH Equity</t>
  </si>
  <si>
    <t>603185 CH Equity</t>
  </si>
  <si>
    <t>603195 CH Equity</t>
  </si>
  <si>
    <t>603259 CH Equity</t>
  </si>
  <si>
    <t>603260 CH Equity</t>
  </si>
  <si>
    <t>603288 CH Equity</t>
  </si>
  <si>
    <t>603290 CH Equity</t>
  </si>
  <si>
    <t>603369 CH Equity</t>
  </si>
  <si>
    <t>603392 CH Equity</t>
  </si>
  <si>
    <t>603486 CH Equity</t>
  </si>
  <si>
    <t>603501 CH Equity</t>
  </si>
  <si>
    <t>603659 CH Equity</t>
  </si>
  <si>
    <t>603799 CH Equity</t>
  </si>
  <si>
    <t>603806 CH Equity</t>
  </si>
  <si>
    <t>603833 CH Equity</t>
  </si>
  <si>
    <t>603899 CH Equity</t>
  </si>
  <si>
    <t>603986 CH Equity</t>
  </si>
  <si>
    <t>603993 CH Equity</t>
  </si>
  <si>
    <t>605117 CH Equity</t>
  </si>
  <si>
    <t>605499 CH Equity</t>
  </si>
  <si>
    <t>688005 CH Equity</t>
  </si>
  <si>
    <t>688008 CH Equity</t>
  </si>
  <si>
    <t>688012 CH Equity</t>
  </si>
  <si>
    <t>688036 CH Equity</t>
  </si>
  <si>
    <t>688065 CH Equity</t>
  </si>
  <si>
    <t>688111 CH Equity</t>
  </si>
  <si>
    <t>688126 CH Equity</t>
  </si>
  <si>
    <t>688187 CH Equity</t>
  </si>
  <si>
    <t>688223 CH Equity</t>
  </si>
  <si>
    <t>688303 CH Equity</t>
  </si>
  <si>
    <t>688363 CH Equity</t>
  </si>
  <si>
    <t>688396 CH Equity</t>
  </si>
  <si>
    <t>688561 CH Equity</t>
  </si>
  <si>
    <t>688599 CH Equity</t>
  </si>
  <si>
    <t>688981 CH Equity</t>
  </si>
  <si>
    <t>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</si>
</sst>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F3EAD-E849-4836-94E6-AE92310F24DC}">
  <dimension ref="A1:WR302"/>
  <sheetViews>
    <sheetView topLeftCell="A48" workbookViewId="0">
      <selection activeCell="E62" sqref="E62"/>
    </sheetView>
  </sheetViews>
  <sheetFormatPr defaultRowHeight="14.5" x14ac:dyDescent="0.35"/>
  <cols>
    <col min="1" max="1" width="17.90625" customWidth="1"/>
    <col min="2" max="2" width="8.90625" customWidth="1"/>
    <col min="3" max="3" width="10.08984375" bestFit="1" customWidth="1"/>
    <col min="4" max="4" width="8.90625" customWidth="1"/>
    <col min="5" max="5" width="11.1796875" customWidth="1"/>
    <col min="6" max="6" width="8.90625" customWidth="1"/>
    <col min="7" max="7" width="10.08984375" customWidth="1"/>
    <col min="8" max="8" width="8.90625" customWidth="1"/>
    <col min="9" max="9" width="11" customWidth="1"/>
    <col min="10" max="10" width="8.90625" customWidth="1"/>
    <col min="11" max="11" width="11.54296875" customWidth="1"/>
    <col min="12" max="12" width="8.90625" customWidth="1"/>
    <col min="13" max="13" width="10.08984375" customWidth="1"/>
    <col min="14" max="14" width="8.90625" customWidth="1"/>
    <col min="15" max="15" width="10.08984375" customWidth="1"/>
    <col min="16" max="16" width="8.90625" customWidth="1"/>
    <col min="17" max="17" width="11.90625" customWidth="1"/>
    <col min="18" max="18" width="8.90625" customWidth="1"/>
    <col min="19" max="19" width="10.453125" customWidth="1"/>
    <col min="20" max="20" width="8.90625" customWidth="1"/>
    <col min="21" max="21" width="9.90625" customWidth="1"/>
    <col min="22" max="22" width="8.90625" customWidth="1"/>
    <col min="23" max="23" width="10.453125" customWidth="1"/>
    <col min="24" max="24" width="8.90625" customWidth="1"/>
    <col min="25" max="25" width="9.90625" customWidth="1"/>
    <col min="26" max="26" width="8.90625" customWidth="1"/>
    <col min="27" max="27" width="10.54296875" customWidth="1"/>
    <col min="28" max="28" width="8.90625" customWidth="1"/>
    <col min="29" max="29" width="12.6328125" customWidth="1"/>
    <col min="30" max="30" width="8.90625" customWidth="1"/>
    <col min="31" max="31" width="11.08984375" customWidth="1"/>
    <col min="32" max="32" width="8.90625" customWidth="1"/>
    <col min="33" max="33" width="10.453125" customWidth="1"/>
    <col min="34" max="34" width="8.90625" customWidth="1"/>
    <col min="35" max="35" width="10.54296875" customWidth="1"/>
    <col min="36" max="36" width="8.90625" customWidth="1"/>
    <col min="37" max="37" width="10" customWidth="1"/>
    <col min="38" max="38" width="8.90625" customWidth="1"/>
    <col min="39" max="39" width="10.453125" customWidth="1"/>
    <col min="40" max="40" width="8.90625" customWidth="1"/>
    <col min="41" max="41" width="11.1796875" customWidth="1"/>
    <col min="42" max="42" width="8.90625" customWidth="1"/>
    <col min="43" max="43" width="11.08984375" customWidth="1"/>
    <col min="44" max="44" width="8.90625" customWidth="1"/>
    <col min="45" max="45" width="10.08984375" customWidth="1"/>
    <col min="46" max="46" width="8.90625" customWidth="1"/>
    <col min="47" max="47" width="12.08984375" customWidth="1"/>
    <col min="48" max="48" width="8.90625" customWidth="1"/>
    <col min="49" max="49" width="11.54296875" customWidth="1"/>
    <col min="50" max="50" width="8.90625" customWidth="1"/>
    <col min="51" max="51" width="10.1796875" customWidth="1"/>
    <col min="52" max="52" width="8.90625" customWidth="1"/>
    <col min="53" max="53" width="10.6328125" customWidth="1"/>
    <col min="54" max="54" width="8.90625" customWidth="1"/>
    <col min="55" max="55" width="11.08984375" customWidth="1"/>
    <col min="56" max="56" width="8.90625" customWidth="1"/>
    <col min="57" max="57" width="11.90625" customWidth="1"/>
    <col min="58" max="58" width="8.90625" customWidth="1"/>
    <col min="59" max="59" width="10.54296875" customWidth="1"/>
    <col min="60" max="60" width="8.90625" customWidth="1"/>
    <col min="61" max="61" width="11.1796875" customWidth="1"/>
    <col min="62" max="62" width="8.90625" customWidth="1"/>
    <col min="63" max="63" width="10.6328125" customWidth="1"/>
    <col min="64" max="64" width="8.90625" customWidth="1"/>
    <col min="65" max="65" width="10.6328125" customWidth="1"/>
    <col min="66" max="66" width="8.90625" customWidth="1"/>
    <col min="67" max="67" width="10.453125" customWidth="1"/>
    <col min="68" max="68" width="8.90625" customWidth="1"/>
    <col min="69" max="69" width="11.6328125" customWidth="1"/>
    <col min="70" max="70" width="8.90625" customWidth="1"/>
    <col min="71" max="71" width="11" customWidth="1"/>
    <col min="72" max="72" width="8.90625" customWidth="1"/>
    <col min="73" max="73" width="11.08984375" customWidth="1"/>
    <col min="74" max="74" width="8.90625" customWidth="1"/>
    <col min="75" max="75" width="10.453125" customWidth="1"/>
    <col min="76" max="76" width="8.90625" customWidth="1"/>
    <col min="77" max="77" width="11.08984375" customWidth="1"/>
    <col min="78" max="78" width="8.90625" customWidth="1"/>
    <col min="79" max="79" width="10.453125" customWidth="1"/>
    <col min="80" max="80" width="8.90625" customWidth="1"/>
    <col min="81" max="81" width="11.1796875" customWidth="1"/>
    <col min="82" max="82" width="8.90625" customWidth="1"/>
    <col min="83" max="83" width="11" customWidth="1"/>
    <col min="84" max="84" width="8.90625" customWidth="1"/>
    <col min="85" max="85" width="9.90625" customWidth="1"/>
    <col min="86" max="86" width="8.90625" customWidth="1"/>
    <col min="87" max="87" width="10.08984375" customWidth="1"/>
    <col min="88" max="88" width="8.90625" customWidth="1"/>
    <col min="89" max="89" width="10.1796875" customWidth="1"/>
    <col min="90" max="90" width="8.90625" customWidth="1"/>
    <col min="91" max="91" width="10.54296875" customWidth="1"/>
    <col min="92" max="92" width="8.90625" customWidth="1"/>
    <col min="93" max="93" width="10.453125" customWidth="1"/>
    <col min="94" max="94" width="8.90625" customWidth="1"/>
    <col min="95" max="95" width="10.6328125" customWidth="1"/>
    <col min="96" max="96" width="8.90625" customWidth="1"/>
    <col min="97" max="97" width="10.453125" customWidth="1"/>
    <col min="98" max="98" width="8.90625" customWidth="1"/>
    <col min="99" max="99" width="10" customWidth="1"/>
    <col min="100" max="100" width="8.90625" customWidth="1"/>
    <col min="101" max="101" width="10.453125" customWidth="1"/>
    <col min="102" max="102" width="8.90625" customWidth="1"/>
    <col min="103" max="103" width="10.6328125" customWidth="1"/>
    <col min="104" max="104" width="8.90625" customWidth="1"/>
    <col min="105" max="105" width="10" customWidth="1"/>
    <col min="106" max="106" width="8.90625" customWidth="1"/>
    <col min="107" max="107" width="10.453125" customWidth="1"/>
    <col min="108" max="108" width="8.90625" customWidth="1"/>
    <col min="109" max="109" width="11.36328125" customWidth="1"/>
    <col min="110" max="110" width="8.90625" customWidth="1"/>
    <col min="111" max="111" width="11.08984375" customWidth="1"/>
    <col min="112" max="112" width="8.90625" customWidth="1"/>
    <col min="113" max="113" width="10.81640625" customWidth="1"/>
    <col min="114" max="114" width="8.90625" customWidth="1"/>
    <col min="115" max="115" width="10.08984375" customWidth="1"/>
    <col min="116" max="116" width="8.90625" customWidth="1"/>
    <col min="117" max="117" width="10.453125" customWidth="1"/>
    <col min="118" max="118" width="8.90625" customWidth="1"/>
    <col min="119" max="119" width="10.1796875" customWidth="1"/>
    <col min="120" max="120" width="8.90625" customWidth="1"/>
    <col min="121" max="121" width="10.54296875" customWidth="1"/>
    <col min="122" max="122" width="8.90625" customWidth="1"/>
    <col min="123" max="123" width="12.08984375" customWidth="1"/>
    <col min="124" max="124" width="8.90625" customWidth="1"/>
    <col min="125" max="125" width="10.6328125" customWidth="1"/>
    <col min="126" max="126" width="8.90625" customWidth="1"/>
    <col min="127" max="127" width="10.1796875" customWidth="1"/>
    <col min="128" max="128" width="8.90625" customWidth="1"/>
    <col min="129" max="129" width="10.81640625" customWidth="1"/>
    <col min="130" max="130" width="8.90625" customWidth="1"/>
    <col min="131" max="131" width="10.6328125" customWidth="1"/>
    <col min="132" max="132" width="8.90625" customWidth="1"/>
    <col min="133" max="133" width="10.54296875" customWidth="1"/>
    <col min="134" max="134" width="8.90625" customWidth="1"/>
    <col min="135" max="135" width="10.1796875" customWidth="1"/>
    <col min="136" max="136" width="8.90625" customWidth="1"/>
    <col min="137" max="137" width="10.453125" customWidth="1"/>
    <col min="138" max="138" width="8.90625" customWidth="1"/>
    <col min="139" max="139" width="10.81640625" customWidth="1"/>
    <col min="140" max="140" width="8.90625" customWidth="1"/>
    <col min="141" max="141" width="10.453125" customWidth="1"/>
    <col min="142" max="142" width="8.90625" customWidth="1"/>
    <col min="143" max="143" width="10.1796875" customWidth="1"/>
    <col min="144" max="144" width="8.90625" customWidth="1"/>
    <col min="145" max="145" width="10.453125" customWidth="1"/>
    <col min="146" max="146" width="8.90625" customWidth="1"/>
    <col min="147" max="147" width="10" customWidth="1"/>
    <col min="148" max="148" width="8.90625" customWidth="1"/>
    <col min="149" max="149" width="10" customWidth="1"/>
    <col min="150" max="150" width="8.90625" customWidth="1"/>
    <col min="151" max="151" width="10.453125" customWidth="1"/>
    <col min="152" max="152" width="8.90625" customWidth="1"/>
    <col min="153" max="153" width="10.6328125" customWidth="1"/>
    <col min="154" max="154" width="8.90625" customWidth="1"/>
    <col min="155" max="155" width="10.6328125" customWidth="1"/>
    <col min="156" max="156" width="8.90625" customWidth="1"/>
    <col min="157" max="157" width="10" customWidth="1"/>
    <col min="158" max="158" width="8.90625" customWidth="1"/>
    <col min="159" max="159" width="10.1796875" customWidth="1"/>
    <col min="160" max="160" width="8.90625" customWidth="1"/>
    <col min="161" max="161" width="10" customWidth="1"/>
    <col min="162" max="162" width="8.90625" customWidth="1"/>
    <col min="163" max="163" width="10.1796875" customWidth="1"/>
    <col min="164" max="164" width="8.90625" customWidth="1"/>
    <col min="165" max="165" width="10.1796875" customWidth="1"/>
    <col min="166" max="166" width="8.90625" customWidth="1"/>
    <col min="167" max="167" width="9.90625" customWidth="1"/>
    <col min="168" max="168" width="8.90625" customWidth="1"/>
    <col min="169" max="169" width="10.1796875" customWidth="1"/>
    <col min="170" max="170" width="8.90625" customWidth="1"/>
    <col min="171" max="171" width="9.90625" customWidth="1"/>
    <col min="172" max="172" width="8.90625" customWidth="1"/>
    <col min="173" max="173" width="10.54296875" customWidth="1"/>
    <col min="174" max="174" width="8.90625" customWidth="1"/>
    <col min="175" max="175" width="10.6328125" customWidth="1"/>
    <col min="176" max="176" width="8.90625" customWidth="1"/>
    <col min="177" max="177" width="10" customWidth="1"/>
    <col min="178" max="178" width="8.90625" customWidth="1"/>
    <col min="179" max="179" width="10.81640625" customWidth="1"/>
    <col min="180" max="180" width="8.90625" customWidth="1"/>
    <col min="181" max="181" width="10" customWidth="1"/>
    <col min="182" max="182" width="8.90625" customWidth="1"/>
    <col min="183" max="183" width="11" customWidth="1"/>
    <col min="184" max="184" width="8.90625" customWidth="1"/>
    <col min="185" max="185" width="10.453125" customWidth="1"/>
    <col min="186" max="186" width="8.90625" customWidth="1"/>
    <col min="187" max="187" width="10.6328125" customWidth="1"/>
    <col min="188" max="188" width="8.90625" customWidth="1"/>
    <col min="189" max="189" width="10.453125" customWidth="1"/>
    <col min="190" max="190" width="8.90625" customWidth="1"/>
    <col min="191" max="191" width="10.08984375" customWidth="1"/>
    <col min="192" max="192" width="8.90625" customWidth="1"/>
    <col min="193" max="193" width="10.453125" customWidth="1"/>
    <col min="194" max="194" width="8.90625" customWidth="1"/>
    <col min="195" max="195" width="10.08984375" customWidth="1"/>
    <col min="196" max="196" width="8.90625" customWidth="1"/>
    <col min="197" max="197" width="11" customWidth="1"/>
    <col min="198" max="198" width="8.90625" customWidth="1"/>
    <col min="199" max="199" width="11.08984375" customWidth="1"/>
    <col min="200" max="200" width="8.90625" customWidth="1"/>
    <col min="201" max="201" width="10.453125" customWidth="1"/>
    <col min="202" max="202" width="8.90625" customWidth="1"/>
    <col min="203" max="203" width="10.81640625" customWidth="1"/>
    <col min="204" max="204" width="8.90625" customWidth="1"/>
    <col min="205" max="205" width="10.6328125" customWidth="1"/>
    <col min="206" max="206" width="8.90625" customWidth="1"/>
    <col min="207" max="207" width="10.54296875" customWidth="1"/>
    <col min="208" max="208" width="8.90625" customWidth="1"/>
    <col min="209" max="209" width="10.6328125" customWidth="1"/>
    <col min="210" max="210" width="8.90625" customWidth="1"/>
    <col min="211" max="211" width="11.08984375" customWidth="1"/>
    <col min="212" max="212" width="8.90625" customWidth="1"/>
    <col min="213" max="213" width="11.6328125" customWidth="1"/>
    <col min="214" max="214" width="8.90625" customWidth="1"/>
    <col min="215" max="215" width="10.54296875" customWidth="1"/>
    <col min="216" max="216" width="8.90625" customWidth="1"/>
    <col min="217" max="217" width="10.453125" customWidth="1"/>
    <col min="218" max="218" width="8.90625" customWidth="1"/>
    <col min="219" max="219" width="10.6328125" customWidth="1"/>
    <col min="220" max="220" width="8.90625" customWidth="1"/>
    <col min="221" max="221" width="10.81640625" customWidth="1"/>
    <col min="222" max="222" width="8.90625" customWidth="1"/>
    <col min="223" max="223" width="11" customWidth="1"/>
    <col min="224" max="224" width="8.90625" customWidth="1"/>
    <col min="225" max="225" width="11.1796875" customWidth="1"/>
    <col min="226" max="226" width="8.90625" customWidth="1"/>
    <col min="227" max="227" width="10.6328125" customWidth="1"/>
    <col min="228" max="228" width="8.90625" customWidth="1"/>
    <col min="229" max="229" width="10.453125" customWidth="1"/>
    <col min="230" max="230" width="8.90625" customWidth="1"/>
    <col min="231" max="231" width="10.54296875" customWidth="1"/>
    <col min="232" max="232" width="8.90625" customWidth="1"/>
    <col min="233" max="233" width="10.81640625" customWidth="1"/>
    <col min="234" max="234" width="8.90625" customWidth="1"/>
    <col min="235" max="235" width="11.08984375" customWidth="1"/>
    <col min="236" max="236" width="8.90625" customWidth="1"/>
    <col min="237" max="237" width="11.81640625" customWidth="1"/>
    <col min="238" max="238" width="8.90625" customWidth="1"/>
    <col min="239" max="239" width="10.6328125" customWidth="1"/>
    <col min="240" max="240" width="8.90625" customWidth="1"/>
    <col min="241" max="241" width="12.1796875" customWidth="1"/>
    <col min="242" max="242" width="8.90625" customWidth="1"/>
    <col min="243" max="243" width="11.08984375" customWidth="1"/>
    <col min="244" max="244" width="8.90625" customWidth="1"/>
    <col min="245" max="245" width="10.6328125" customWidth="1"/>
    <col min="246" max="246" width="8.90625" customWidth="1"/>
    <col min="247" max="247" width="11.1796875" customWidth="1"/>
    <col min="248" max="248" width="8.90625" customWidth="1"/>
    <col min="249" max="249" width="10.54296875" customWidth="1"/>
    <col min="250" max="250" width="8.90625" customWidth="1"/>
    <col min="251" max="251" width="10.81640625" customWidth="1"/>
    <col min="252" max="252" width="8.90625" customWidth="1"/>
    <col min="253" max="253" width="10.453125" customWidth="1"/>
    <col min="254" max="254" width="8.90625" customWidth="1"/>
    <col min="255" max="255" width="11.81640625" customWidth="1"/>
    <col min="256" max="256" width="8.90625" customWidth="1"/>
    <col min="257" max="257" width="11.08984375" customWidth="1"/>
    <col min="258" max="258" width="8.90625" customWidth="1"/>
    <col min="259" max="259" width="11.6328125" customWidth="1"/>
    <col min="260" max="260" width="8.90625" customWidth="1"/>
    <col min="261" max="261" width="11.1796875" customWidth="1"/>
    <col min="262" max="262" width="8.90625" customWidth="1"/>
    <col min="263" max="263" width="10.81640625" customWidth="1"/>
    <col min="264" max="264" width="8.90625" customWidth="1"/>
    <col min="265" max="265" width="12.81640625" customWidth="1"/>
    <col min="266" max="266" width="8.90625" customWidth="1"/>
    <col min="267" max="267" width="11.54296875" customWidth="1"/>
    <col min="268" max="268" width="8.90625" customWidth="1"/>
    <col min="269" max="269" width="11" customWidth="1"/>
    <col min="270" max="270" width="8.90625" customWidth="1"/>
    <col min="271" max="271" width="10.1796875" customWidth="1"/>
    <col min="272" max="272" width="8.90625" customWidth="1"/>
    <col min="273" max="273" width="11.54296875" customWidth="1"/>
    <col min="274" max="274" width="8.90625" customWidth="1"/>
    <col min="275" max="275" width="11.54296875" customWidth="1"/>
    <col min="276" max="276" width="8.90625" customWidth="1"/>
    <col min="277" max="277" width="10.6328125" customWidth="1"/>
    <col min="278" max="278" width="8.90625" customWidth="1"/>
    <col min="279" max="279" width="11.08984375" customWidth="1"/>
    <col min="280" max="280" width="8.90625" customWidth="1"/>
    <col min="281" max="281" width="10.54296875" customWidth="1"/>
    <col min="282" max="282" width="8.90625" customWidth="1"/>
    <col min="283" max="283" width="11.08984375" customWidth="1"/>
    <col min="284" max="284" width="8.90625" customWidth="1"/>
    <col min="285" max="285" width="10.453125" customWidth="1"/>
    <col min="286" max="286" width="8.90625" customWidth="1"/>
    <col min="287" max="287" width="10" customWidth="1"/>
    <col min="288" max="288" width="8.90625" customWidth="1"/>
    <col min="289" max="289" width="10.1796875" customWidth="1"/>
    <col min="290" max="290" width="8.90625" customWidth="1"/>
    <col min="291" max="291" width="10.453125" customWidth="1"/>
    <col min="292" max="292" width="8.90625" customWidth="1"/>
    <col min="293" max="293" width="10.1796875" customWidth="1"/>
    <col min="294" max="294" width="8.90625" customWidth="1"/>
    <col min="295" max="295" width="10.08984375" customWidth="1"/>
    <col min="296" max="296" width="8.90625" customWidth="1"/>
    <col min="297" max="297" width="10.54296875" customWidth="1"/>
    <col min="298" max="298" width="8.90625" customWidth="1"/>
    <col min="299" max="299" width="12.1796875" customWidth="1"/>
    <col min="300" max="300" width="8.90625" customWidth="1"/>
    <col min="301" max="301" width="10.453125" customWidth="1"/>
    <col min="302" max="302" width="8.90625" customWidth="1"/>
    <col min="303" max="303" width="11.36328125" customWidth="1"/>
    <col min="304" max="304" width="8.90625" customWidth="1"/>
    <col min="305" max="305" width="11" customWidth="1"/>
    <col min="306" max="306" width="8.90625" customWidth="1"/>
    <col min="307" max="307" width="11.90625" customWidth="1"/>
    <col min="308" max="308" width="8.90625" customWidth="1"/>
    <col min="309" max="309" width="11.6328125" customWidth="1"/>
    <col min="310" max="310" width="8.90625" customWidth="1"/>
    <col min="311" max="311" width="10.54296875" customWidth="1"/>
    <col min="312" max="312" width="8.90625" customWidth="1"/>
    <col min="313" max="313" width="11.1796875" customWidth="1"/>
    <col min="314" max="314" width="8.90625" customWidth="1"/>
    <col min="315" max="315" width="11" customWidth="1"/>
    <col min="316" max="316" width="8.90625" customWidth="1"/>
    <col min="317" max="317" width="10.1796875" customWidth="1"/>
    <col min="318" max="318" width="8.90625" customWidth="1"/>
    <col min="319" max="319" width="10.54296875" customWidth="1"/>
    <col min="320" max="320" width="8.90625" customWidth="1"/>
    <col min="321" max="321" width="10.6328125" customWidth="1"/>
    <col min="322" max="322" width="8.90625" customWidth="1"/>
    <col min="323" max="323" width="11.54296875" customWidth="1"/>
    <col min="324" max="324" width="8.90625" customWidth="1"/>
    <col min="325" max="325" width="10" customWidth="1"/>
    <col min="326" max="326" width="8.90625" customWidth="1"/>
    <col min="327" max="327" width="10" customWidth="1"/>
    <col min="328" max="328" width="8.90625" customWidth="1"/>
    <col min="329" max="329" width="10.81640625" customWidth="1"/>
    <col min="330" max="330" width="8.90625" customWidth="1"/>
    <col min="331" max="331" width="9.90625" customWidth="1"/>
    <col min="332" max="332" width="8.90625" customWidth="1"/>
    <col min="333" max="333" width="11.90625" customWidth="1"/>
    <col min="334" max="334" width="8.90625" customWidth="1"/>
    <col min="335" max="335" width="11.36328125" customWidth="1"/>
    <col min="336" max="336" width="8.90625" customWidth="1"/>
    <col min="337" max="337" width="10.1796875" customWidth="1"/>
    <col min="338" max="338" width="8.90625" customWidth="1"/>
    <col min="339" max="339" width="9.90625" customWidth="1"/>
    <col min="340" max="340" width="8.90625" customWidth="1"/>
    <col min="341" max="341" width="10" customWidth="1"/>
    <col min="342" max="342" width="8.90625" customWidth="1"/>
    <col min="343" max="343" width="10.08984375" customWidth="1"/>
    <col min="344" max="344" width="8.90625" customWidth="1"/>
    <col min="345" max="345" width="10.6328125" customWidth="1"/>
    <col min="346" max="346" width="8.90625" customWidth="1"/>
    <col min="347" max="347" width="10.453125" customWidth="1"/>
    <col min="348" max="348" width="8.90625" customWidth="1"/>
    <col min="349" max="349" width="10.81640625" customWidth="1"/>
    <col min="350" max="350" width="8.90625" customWidth="1"/>
    <col min="351" max="351" width="10.453125" customWidth="1"/>
    <col min="352" max="352" width="8.90625" customWidth="1"/>
    <col min="353" max="353" width="9.90625" customWidth="1"/>
    <col min="354" max="354" width="8.90625" customWidth="1"/>
    <col min="355" max="355" width="11.81640625" customWidth="1"/>
    <col min="356" max="356" width="8.90625" customWidth="1"/>
    <col min="357" max="357" width="10.54296875" customWidth="1"/>
    <col min="358" max="358" width="8.90625" customWidth="1"/>
    <col min="359" max="359" width="10.453125" customWidth="1"/>
    <col min="360" max="360" width="8.90625" customWidth="1"/>
    <col min="361" max="361" width="10.6328125" customWidth="1"/>
    <col min="362" max="362" width="8.90625" customWidth="1"/>
    <col min="363" max="363" width="10.81640625" customWidth="1"/>
    <col min="364" max="364" width="8.90625" customWidth="1"/>
    <col min="365" max="365" width="11" customWidth="1"/>
    <col min="366" max="366" width="8.90625" customWidth="1"/>
    <col min="367" max="367" width="11.90625" customWidth="1"/>
    <col min="368" max="368" width="8.90625" customWidth="1"/>
    <col min="369" max="369" width="10.81640625" customWidth="1"/>
    <col min="370" max="370" width="8.90625" customWidth="1"/>
    <col min="371" max="371" width="10.1796875" customWidth="1"/>
    <col min="372" max="372" width="8.90625" customWidth="1"/>
    <col min="373" max="373" width="11.08984375" customWidth="1"/>
    <col min="374" max="374" width="8.90625" customWidth="1"/>
    <col min="375" max="375" width="11.08984375" customWidth="1"/>
    <col min="376" max="376" width="8.90625" customWidth="1"/>
    <col min="377" max="377" width="10.453125" customWidth="1"/>
    <col min="378" max="378" width="8.90625" customWidth="1"/>
    <col min="379" max="379" width="10.54296875" customWidth="1"/>
    <col min="380" max="380" width="8.90625" customWidth="1"/>
    <col min="381" max="381" width="11.81640625" customWidth="1"/>
    <col min="382" max="382" width="8.90625" customWidth="1"/>
    <col min="383" max="383" width="10.453125" customWidth="1"/>
    <col min="384" max="384" width="8.90625" customWidth="1"/>
    <col min="385" max="385" width="12.08984375" customWidth="1"/>
    <col min="386" max="386" width="8.90625" customWidth="1"/>
    <col min="387" max="387" width="10.54296875" customWidth="1"/>
    <col min="388" max="388" width="8.90625" customWidth="1"/>
    <col min="389" max="389" width="11.08984375" customWidth="1"/>
    <col min="390" max="390" width="8.90625" customWidth="1"/>
    <col min="391" max="391" width="12.08984375" customWidth="1"/>
    <col min="392" max="392" width="8.90625" customWidth="1"/>
    <col min="393" max="393" width="10.6328125" customWidth="1"/>
    <col min="394" max="394" width="8.90625" customWidth="1"/>
    <col min="395" max="395" width="10" customWidth="1"/>
    <col min="396" max="396" width="8.90625" customWidth="1"/>
    <col min="397" max="397" width="10.54296875" customWidth="1"/>
    <col min="398" max="398" width="8.90625" customWidth="1"/>
    <col min="399" max="399" width="10" customWidth="1"/>
    <col min="400" max="400" width="8.90625" customWidth="1"/>
    <col min="401" max="401" width="11.54296875" customWidth="1"/>
    <col min="402" max="402" width="8.90625" customWidth="1"/>
    <col min="403" max="403" width="11.1796875" customWidth="1"/>
    <col min="404" max="404" width="8.90625" customWidth="1"/>
    <col min="405" max="405" width="11" customWidth="1"/>
    <col min="406" max="406" width="8.90625" customWidth="1"/>
    <col min="407" max="407" width="12.1796875" customWidth="1"/>
    <col min="408" max="408" width="8.90625" customWidth="1"/>
    <col min="409" max="409" width="11.90625" customWidth="1"/>
    <col min="410" max="410" width="8.90625" customWidth="1"/>
    <col min="411" max="411" width="11" customWidth="1"/>
    <col min="412" max="412" width="8.90625" customWidth="1"/>
    <col min="413" max="413" width="11.81640625" customWidth="1"/>
    <col min="414" max="414" width="8.90625" customWidth="1"/>
    <col min="415" max="415" width="11.36328125" customWidth="1"/>
    <col min="416" max="416" width="8.90625" customWidth="1"/>
    <col min="417" max="417" width="11.08984375" customWidth="1"/>
    <col min="418" max="418" width="8.90625" customWidth="1"/>
    <col min="419" max="419" width="10.54296875" customWidth="1"/>
    <col min="420" max="420" width="8.90625" customWidth="1"/>
    <col min="421" max="421" width="10.453125" customWidth="1"/>
    <col min="422" max="422" width="8.90625" customWidth="1"/>
    <col min="423" max="423" width="10.453125" customWidth="1"/>
    <col min="424" max="424" width="8.90625" customWidth="1"/>
    <col min="425" max="425" width="10.453125" customWidth="1"/>
    <col min="426" max="426" width="8.90625" customWidth="1"/>
    <col min="427" max="427" width="11.08984375" customWidth="1"/>
    <col min="428" max="428" width="8.90625" customWidth="1"/>
    <col min="429" max="429" width="10.08984375" customWidth="1"/>
    <col min="430" max="430" width="8.90625" customWidth="1"/>
    <col min="431" max="431" width="10.453125" customWidth="1"/>
    <col min="432" max="432" width="8.90625" customWidth="1"/>
    <col min="433" max="433" width="10.453125" customWidth="1"/>
    <col min="434" max="434" width="8.90625" customWidth="1"/>
    <col min="435" max="435" width="11.90625" customWidth="1"/>
    <col min="436" max="436" width="8.90625" customWidth="1"/>
    <col min="437" max="437" width="10.453125" customWidth="1"/>
    <col min="438" max="438" width="8.90625" customWidth="1"/>
    <col min="439" max="439" width="10.08984375" customWidth="1"/>
    <col min="440" max="440" width="8.90625" customWidth="1"/>
    <col min="441" max="441" width="12.1796875" customWidth="1"/>
    <col min="442" max="442" width="8.90625" customWidth="1"/>
    <col min="443" max="443" width="10.6328125" customWidth="1"/>
    <col min="444" max="444" width="8.90625" customWidth="1"/>
    <col min="445" max="445" width="10.54296875" customWidth="1"/>
    <col min="446" max="446" width="8.90625" customWidth="1"/>
    <col min="447" max="447" width="10.81640625" customWidth="1"/>
    <col min="448" max="448" width="8.90625" customWidth="1"/>
    <col min="449" max="449" width="11.1796875" customWidth="1"/>
    <col min="450" max="450" width="8.90625" customWidth="1"/>
    <col min="451" max="451" width="12.36328125" customWidth="1"/>
    <col min="452" max="452" width="8.90625" customWidth="1"/>
    <col min="453" max="453" width="10.81640625" customWidth="1"/>
    <col min="454" max="454" width="8.90625" customWidth="1"/>
    <col min="455" max="455" width="11.08984375" customWidth="1"/>
    <col min="456" max="456" width="8.90625" customWidth="1"/>
    <col min="457" max="457" width="10.1796875" customWidth="1"/>
    <col min="458" max="458" width="8.90625" customWidth="1"/>
    <col min="459" max="459" width="10.81640625" customWidth="1"/>
    <col min="460" max="460" width="8.90625" customWidth="1"/>
    <col min="461" max="461" width="11" customWidth="1"/>
    <col min="462" max="462" width="8.90625" customWidth="1"/>
    <col min="463" max="463" width="10.1796875" customWidth="1"/>
    <col min="464" max="464" width="8.90625" customWidth="1"/>
    <col min="465" max="465" width="10.453125" customWidth="1"/>
    <col min="466" max="466" width="8.90625" customWidth="1"/>
    <col min="467" max="467" width="11.08984375" customWidth="1"/>
    <col min="468" max="468" width="8.90625" customWidth="1"/>
    <col min="469" max="469" width="10.1796875" customWidth="1"/>
    <col min="470" max="470" width="8.90625" customWidth="1"/>
    <col min="471" max="471" width="10" customWidth="1"/>
    <col min="472" max="472" width="8.90625" customWidth="1"/>
    <col min="473" max="473" width="10.6328125" customWidth="1"/>
    <col min="474" max="474" width="8.90625" customWidth="1"/>
    <col min="475" max="475" width="10" customWidth="1"/>
    <col min="476" max="476" width="8.90625" customWidth="1"/>
    <col min="477" max="477" width="10.6328125" customWidth="1"/>
    <col min="478" max="478" width="8.90625" customWidth="1"/>
    <col min="479" max="479" width="11.54296875" customWidth="1"/>
    <col min="480" max="480" width="8.90625" customWidth="1"/>
    <col min="481" max="481" width="11.6328125" customWidth="1"/>
    <col min="482" max="482" width="8.90625" customWidth="1"/>
    <col min="483" max="483" width="10.453125" customWidth="1"/>
    <col min="484" max="484" width="8.90625" customWidth="1"/>
    <col min="485" max="485" width="11.6328125" customWidth="1"/>
    <col min="486" max="486" width="8.90625" customWidth="1"/>
    <col min="487" max="487" width="10.54296875" customWidth="1"/>
    <col min="488" max="488" width="8.90625" customWidth="1"/>
    <col min="489" max="489" width="14.36328125" customWidth="1"/>
    <col min="490" max="490" width="8.90625" customWidth="1"/>
    <col min="491" max="491" width="10.54296875" customWidth="1"/>
    <col min="492" max="492" width="8.90625" customWidth="1"/>
    <col min="493" max="493" width="10.1796875" customWidth="1"/>
    <col min="494" max="494" width="8.90625" customWidth="1"/>
    <col min="495" max="495" width="11" customWidth="1"/>
    <col min="496" max="496" width="8.90625" customWidth="1"/>
    <col min="497" max="497" width="10.08984375" customWidth="1"/>
    <col min="498" max="498" width="8.90625" customWidth="1"/>
    <col min="499" max="499" width="11.1796875" customWidth="1"/>
    <col min="500" max="500" width="8.90625" customWidth="1"/>
    <col min="501" max="501" width="10.453125" customWidth="1"/>
    <col min="502" max="502" width="8.90625" customWidth="1"/>
    <col min="503" max="503" width="10.1796875" customWidth="1"/>
    <col min="504" max="504" width="8.90625" customWidth="1"/>
    <col min="505" max="505" width="10.1796875" customWidth="1"/>
    <col min="506" max="506" width="8.90625" customWidth="1"/>
    <col min="507" max="507" width="10.81640625" customWidth="1"/>
    <col min="508" max="508" width="8.90625" customWidth="1"/>
    <col min="509" max="509" width="10.54296875" customWidth="1"/>
    <col min="510" max="510" width="8.90625" customWidth="1"/>
    <col min="511" max="511" width="10.81640625" customWidth="1"/>
    <col min="512" max="512" width="8.90625" customWidth="1"/>
    <col min="513" max="513" width="11.1796875" customWidth="1"/>
    <col min="514" max="514" width="8.90625" customWidth="1"/>
    <col min="515" max="515" width="10.54296875" customWidth="1"/>
    <col min="516" max="516" width="8.90625" customWidth="1"/>
    <col min="517" max="517" width="11" customWidth="1"/>
    <col min="518" max="518" width="8.90625" customWidth="1"/>
    <col min="519" max="519" width="9.90625" customWidth="1"/>
    <col min="520" max="520" width="8.90625" customWidth="1"/>
    <col min="521" max="521" width="10.08984375" customWidth="1"/>
    <col min="522" max="522" width="8.90625" customWidth="1"/>
    <col min="523" max="523" width="9.90625" customWidth="1"/>
    <col min="524" max="524" width="8.90625" customWidth="1"/>
    <col min="525" max="525" width="9.90625" customWidth="1"/>
    <col min="526" max="526" width="8.90625" customWidth="1"/>
    <col min="527" max="527" width="10.6328125" customWidth="1"/>
    <col min="528" max="528" width="8.90625" customWidth="1"/>
    <col min="529" max="529" width="10" customWidth="1"/>
    <col min="530" max="530" width="8.90625" customWidth="1"/>
    <col min="531" max="531" width="10.81640625" customWidth="1"/>
    <col min="532" max="532" width="8.90625" customWidth="1"/>
    <col min="533" max="533" width="10.54296875" customWidth="1"/>
    <col min="534" max="534" width="8.90625" customWidth="1"/>
    <col min="535" max="535" width="10.54296875" customWidth="1"/>
    <col min="536" max="536" width="8.90625" customWidth="1"/>
    <col min="537" max="537" width="9.90625" customWidth="1"/>
    <col min="538" max="538" width="8.90625" customWidth="1"/>
    <col min="539" max="539" width="10.6328125" customWidth="1"/>
    <col min="540" max="540" width="8.90625" customWidth="1"/>
    <col min="541" max="541" width="9.90625" customWidth="1"/>
    <col min="542" max="542" width="8.90625" customWidth="1"/>
    <col min="543" max="543" width="10.54296875" customWidth="1"/>
    <col min="544" max="544" width="8.90625" customWidth="1"/>
    <col min="545" max="545" width="10.54296875" customWidth="1"/>
    <col min="546" max="546" width="8.90625" customWidth="1"/>
    <col min="547" max="547" width="10.1796875" customWidth="1"/>
    <col min="548" max="548" width="8.90625" customWidth="1"/>
    <col min="549" max="549" width="10.08984375" customWidth="1"/>
    <col min="550" max="550" width="8.90625" customWidth="1"/>
    <col min="551" max="551" width="10" customWidth="1"/>
    <col min="552" max="552" width="8.90625" customWidth="1"/>
    <col min="553" max="553" width="10.08984375" customWidth="1"/>
    <col min="554" max="554" width="8.90625" customWidth="1"/>
    <col min="555" max="555" width="10.08984375" customWidth="1"/>
    <col min="556" max="556" width="8.90625" customWidth="1"/>
    <col min="557" max="557" width="10.453125" customWidth="1"/>
    <col min="558" max="558" width="8.90625" customWidth="1"/>
    <col min="559" max="559" width="12.36328125" customWidth="1"/>
    <col min="560" max="560" width="8.90625" customWidth="1"/>
    <col min="561" max="561" width="11" customWidth="1"/>
    <col min="562" max="562" width="8.90625" customWidth="1"/>
    <col min="563" max="563" width="12.1796875" customWidth="1"/>
    <col min="564" max="564" width="8.90625" customWidth="1"/>
    <col min="565" max="565" width="11.1796875" customWidth="1"/>
    <col min="566" max="566" width="8.90625" customWidth="1"/>
    <col min="567" max="567" width="11.1796875" customWidth="1"/>
    <col min="568" max="568" width="8.90625" customWidth="1"/>
    <col min="569" max="569" width="10.1796875" customWidth="1"/>
    <col min="570" max="570" width="8.90625" customWidth="1"/>
    <col min="571" max="571" width="11.54296875" customWidth="1"/>
    <col min="572" max="572" width="8.90625" customWidth="1"/>
    <col min="573" max="573" width="11.81640625" customWidth="1"/>
    <col min="574" max="574" width="8.90625" customWidth="1"/>
    <col min="575" max="575" width="10.08984375" bestFit="1" customWidth="1"/>
    <col min="576" max="576" width="8.90625" customWidth="1"/>
    <col min="577" max="577" width="11.6328125" customWidth="1"/>
    <col min="578" max="578" width="8.90625" customWidth="1"/>
    <col min="579" max="579" width="11.08984375" customWidth="1"/>
    <col min="580" max="580" width="8.90625" customWidth="1"/>
    <col min="581" max="581" width="11.81640625" customWidth="1"/>
    <col min="582" max="582" width="8.90625" customWidth="1"/>
    <col min="583" max="583" width="12.08984375" customWidth="1"/>
    <col min="584" max="584" width="8.90625" customWidth="1"/>
    <col min="585" max="585" width="10.08984375" customWidth="1"/>
    <col min="586" max="586" width="8.90625" customWidth="1"/>
    <col min="587" max="587" width="11.90625" customWidth="1"/>
    <col min="588" max="588" width="8.90625" customWidth="1"/>
    <col min="589" max="589" width="10.453125" customWidth="1"/>
    <col min="590" max="590" width="8.90625" customWidth="1"/>
    <col min="591" max="591" width="10.81640625" customWidth="1"/>
    <col min="592" max="592" width="8.90625" customWidth="1"/>
    <col min="593" max="593" width="12.36328125" customWidth="1"/>
    <col min="594" max="594" width="8.90625" customWidth="1"/>
    <col min="595" max="595" width="11.08984375" customWidth="1"/>
    <col min="596" max="596" width="8.90625" customWidth="1"/>
    <col min="597" max="597" width="11.08984375" customWidth="1"/>
    <col min="598" max="598" width="8.90625" customWidth="1"/>
    <col min="599" max="599" width="11.1796875" customWidth="1"/>
    <col min="600" max="600" width="8.90625" customWidth="1"/>
    <col min="601" max="601" width="11.36328125" customWidth="1"/>
    <col min="602" max="602" width="8.90625" customWidth="1"/>
    <col min="603" max="603" width="11.1796875" customWidth="1"/>
    <col min="604" max="604" width="8.90625" customWidth="1"/>
    <col min="605" max="605" width="13.36328125" customWidth="1"/>
    <col min="606" max="606" width="8.90625" customWidth="1"/>
    <col min="607" max="607" width="9.90625" customWidth="1"/>
    <col min="608" max="608" width="8.90625" customWidth="1"/>
    <col min="609" max="609" width="13.1796875" customWidth="1"/>
    <col min="610" max="610" width="8.90625" customWidth="1"/>
    <col min="611" max="611" width="12.90625" customWidth="1"/>
    <col min="612" max="612" width="11" customWidth="1"/>
    <col min="613" max="613" width="11.1796875" customWidth="1"/>
    <col min="614" max="614" width="8.90625" customWidth="1"/>
    <col min="615" max="615" width="9.90625" customWidth="1"/>
    <col min="616" max="616" width="8.90625" customWidth="1"/>
  </cols>
  <sheetData>
    <row r="1" spans="1:616" x14ac:dyDescent="0.35">
      <c r="A1" s="1" t="d">
        <v>2024-03-31</v>
      </c>
      <c r="C1" s="1" t="d">
        <f t="shared" ref="C1:BN1" si="0">IF(A1="","",A1-1)</f>
        <v>2024-03-30</v>
      </c>
      <c r="D1" s="1" t="str">
        <f t="shared" si="0"/>
        <v/>
      </c>
      <c r="E1" s="1" t="d">
        <f t="shared" si="0"/>
        <v>2024-03-29</v>
      </c>
      <c r="F1" s="1" t="str">
        <f t="shared" si="0"/>
        <v/>
      </c>
      <c r="G1" s="1" t="d">
        <f t="shared" si="0"/>
        <v>2024-03-28</v>
      </c>
      <c r="H1" s="1" t="str">
        <f t="shared" si="0"/>
        <v/>
      </c>
      <c r="I1" s="1" t="d">
        <f t="shared" si="0"/>
        <v>2024-03-27</v>
      </c>
      <c r="J1" s="1" t="str">
        <f t="shared" si="0"/>
        <v/>
      </c>
      <c r="K1" s="1" t="d">
        <f t="shared" si="0"/>
        <v>2024-03-26</v>
      </c>
      <c r="L1" s="1" t="str">
        <f t="shared" si="0"/>
        <v/>
      </c>
      <c r="M1" s="1" t="d">
        <f t="shared" si="0"/>
        <v>2024-03-25</v>
      </c>
      <c r="N1" s="1" t="str">
        <f t="shared" si="0"/>
        <v/>
      </c>
      <c r="O1" s="1" t="d">
        <f t="shared" si="0"/>
        <v>2024-03-24</v>
      </c>
      <c r="P1" s="1" t="str">
        <f t="shared" si="0"/>
        <v/>
      </c>
      <c r="Q1" s="1" t="d">
        <f t="shared" si="0"/>
        <v>2024-03-23</v>
      </c>
      <c r="R1" s="1" t="str">
        <f t="shared" si="0"/>
        <v/>
      </c>
      <c r="S1" s="1" t="d">
        <f t="shared" si="0"/>
        <v>2024-03-22</v>
      </c>
      <c r="T1" s="1" t="str">
        <f t="shared" si="0"/>
        <v/>
      </c>
      <c r="U1" s="1" t="d">
        <f t="shared" si="0"/>
        <v>2024-03-21</v>
      </c>
      <c r="V1" s="1" t="str">
        <f t="shared" si="0"/>
        <v/>
      </c>
      <c r="W1" s="1" t="d">
        <f t="shared" si="0"/>
        <v>2024-03-20</v>
      </c>
      <c r="X1" s="1" t="str">
        <f t="shared" si="0"/>
        <v/>
      </c>
      <c r="Y1" s="1" t="d">
        <f t="shared" si="0"/>
        <v>2024-03-19</v>
      </c>
      <c r="Z1" s="1" t="str">
        <f t="shared" si="0"/>
        <v/>
      </c>
      <c r="AA1" s="1" t="d">
        <f t="shared" si="0"/>
        <v>2024-03-18</v>
      </c>
      <c r="AB1" s="1" t="str">
        <f t="shared" si="0"/>
        <v/>
      </c>
      <c r="AC1" s="1" t="d">
        <f t="shared" si="0"/>
        <v>2024-03-17</v>
      </c>
      <c r="AD1" s="1" t="str">
        <f t="shared" si="0"/>
        <v/>
      </c>
      <c r="AE1" s="1" t="d">
        <f t="shared" si="0"/>
        <v>2024-03-16</v>
      </c>
      <c r="AF1" s="1" t="str">
        <f t="shared" si="0"/>
        <v/>
      </c>
      <c r="AG1" s="1" t="d">
        <f t="shared" si="0"/>
        <v>2024-03-15</v>
      </c>
      <c r="AH1" s="1" t="str">
        <f t="shared" si="0"/>
        <v/>
      </c>
      <c r="AI1" s="1" t="d">
        <f t="shared" si="0"/>
        <v>2024-03-14</v>
      </c>
      <c r="AJ1" s="1" t="str">
        <f t="shared" si="0"/>
        <v/>
      </c>
      <c r="AK1" s="1" t="d">
        <f t="shared" si="0"/>
        <v>2024-03-13</v>
      </c>
      <c r="AL1" s="1" t="str">
        <f t="shared" si="0"/>
        <v/>
      </c>
      <c r="AM1" s="1" t="d">
        <f t="shared" si="0"/>
        <v>2024-03-12</v>
      </c>
      <c r="AN1" s="1" t="str">
        <f t="shared" si="0"/>
        <v/>
      </c>
      <c r="AO1" s="1" t="d">
        <f t="shared" si="0"/>
        <v>2024-03-11</v>
      </c>
      <c r="AP1" s="1" t="str">
        <f t="shared" si="0"/>
        <v/>
      </c>
      <c r="AQ1" s="1" t="d">
        <f t="shared" si="0"/>
        <v>2024-03-10</v>
      </c>
      <c r="AR1" s="1" t="str">
        <f t="shared" si="0"/>
        <v/>
      </c>
      <c r="AS1" s="1" t="d">
        <f t="shared" si="0"/>
        <v>2024-03-09</v>
      </c>
      <c r="AT1" s="1" t="str">
        <f t="shared" si="0"/>
        <v/>
      </c>
      <c r="AU1" s="1" t="d">
        <f t="shared" si="0"/>
        <v>2024-03-08</v>
      </c>
      <c r="AV1" s="1" t="str">
        <f t="shared" si="0"/>
        <v/>
      </c>
      <c r="AW1" s="1" t="d">
        <f t="shared" si="0"/>
        <v>2024-03-07</v>
      </c>
      <c r="AX1" s="1" t="str">
        <f t="shared" si="0"/>
        <v/>
      </c>
      <c r="AY1" s="1" t="d">
        <f t="shared" si="0"/>
        <v>2024-03-06</v>
      </c>
      <c r="AZ1" s="1" t="str">
        <f t="shared" si="0"/>
        <v/>
      </c>
      <c r="BA1" s="1" t="d">
        <f t="shared" si="0"/>
        <v>2024-03-05</v>
      </c>
      <c r="BB1" s="1" t="str">
        <f t="shared" si="0"/>
        <v/>
      </c>
      <c r="BC1" s="1" t="d">
        <f t="shared" si="0"/>
        <v>2024-03-04</v>
      </c>
      <c r="BD1" s="1" t="str">
        <f t="shared" si="0"/>
        <v/>
      </c>
      <c r="BE1" s="1" t="d">
        <f t="shared" si="0"/>
        <v>2024-03-03</v>
      </c>
      <c r="BF1" s="1" t="str">
        <f t="shared" si="0"/>
        <v/>
      </c>
      <c r="BG1" s="1" t="d">
        <f t="shared" si="0"/>
        <v>2024-03-02</v>
      </c>
      <c r="BH1" s="1" t="str">
        <f t="shared" si="0"/>
        <v/>
      </c>
      <c r="BI1" s="1" t="d">
        <f t="shared" si="0"/>
        <v>2024-03-01</v>
      </c>
      <c r="BJ1" s="1" t="str">
        <f t="shared" si="0"/>
        <v/>
      </c>
      <c r="BK1" s="1" t="d">
        <f t="shared" si="0"/>
        <v>2024-02-29</v>
      </c>
      <c r="BL1" s="1" t="str">
        <f t="shared" si="0"/>
        <v/>
      </c>
      <c r="BM1" s="1" t="d">
        <f t="shared" si="0"/>
        <v>2024-02-28</v>
      </c>
      <c r="BN1" s="1" t="str">
        <f t="shared" si="0"/>
        <v/>
      </c>
      <c r="BO1" s="1" t="d">
        <f t="shared" ref="BO1:DZ1" si="1">IF(BM1="","",BM1-1)</f>
        <v>2024-02-27</v>
      </c>
      <c r="BP1" s="1" t="str">
        <f t="shared" si="1"/>
        <v/>
      </c>
      <c r="BQ1" s="1" t="d">
        <f t="shared" si="1"/>
        <v>2024-02-26</v>
      </c>
      <c r="BR1" s="1" t="str">
        <f t="shared" si="1"/>
        <v/>
      </c>
      <c r="BS1" s="1" t="d">
        <f t="shared" si="1"/>
        <v>2024-02-25</v>
      </c>
      <c r="BT1" s="1" t="str">
        <f t="shared" si="1"/>
        <v/>
      </c>
      <c r="BU1" s="1" t="d">
        <f t="shared" si="1"/>
        <v>2024-02-24</v>
      </c>
      <c r="BV1" s="1" t="str">
        <f t="shared" si="1"/>
        <v/>
      </c>
      <c r="BW1" s="1" t="d">
        <f t="shared" si="1"/>
        <v>2024-02-23</v>
      </c>
      <c r="BX1" s="1" t="str">
        <f t="shared" si="1"/>
        <v/>
      </c>
      <c r="BY1" s="1" t="d">
        <f t="shared" si="1"/>
        <v>2024-02-22</v>
      </c>
      <c r="BZ1" s="1" t="str">
        <f t="shared" si="1"/>
        <v/>
      </c>
      <c r="CA1" s="1" t="d">
        <f t="shared" si="1"/>
        <v>2024-02-21</v>
      </c>
      <c r="CB1" s="1" t="str">
        <f t="shared" si="1"/>
        <v/>
      </c>
      <c r="CC1" s="1" t="d">
        <f t="shared" si="1"/>
        <v>2024-02-20</v>
      </c>
      <c r="CD1" s="1" t="str">
        <f t="shared" si="1"/>
        <v/>
      </c>
      <c r="CE1" s="1" t="d">
        <f t="shared" si="1"/>
        <v>2024-02-19</v>
      </c>
      <c r="CF1" s="1" t="str">
        <f t="shared" si="1"/>
        <v/>
      </c>
      <c r="CG1" s="1" t="d">
        <f t="shared" si="1"/>
        <v>2024-02-18</v>
      </c>
      <c r="CH1" s="1" t="str">
        <f t="shared" si="1"/>
        <v/>
      </c>
      <c r="CI1" s="1" t="d">
        <f t="shared" si="1"/>
        <v>2024-02-17</v>
      </c>
      <c r="CJ1" s="1" t="str">
        <f t="shared" si="1"/>
        <v/>
      </c>
      <c r="CK1" s="1" t="d">
        <f t="shared" si="1"/>
        <v>2024-02-16</v>
      </c>
      <c r="CL1" s="1" t="str">
        <f t="shared" si="1"/>
        <v/>
      </c>
      <c r="CM1" s="1" t="d">
        <f t="shared" si="1"/>
        <v>2024-02-15</v>
      </c>
      <c r="CN1" s="1" t="str">
        <f t="shared" si="1"/>
        <v/>
      </c>
      <c r="CO1" s="1" t="d">
        <f t="shared" si="1"/>
        <v>2024-02-14</v>
      </c>
      <c r="CP1" s="1" t="str">
        <f t="shared" si="1"/>
        <v/>
      </c>
      <c r="CQ1" s="1" t="d">
        <f t="shared" si="1"/>
        <v>2024-02-13</v>
      </c>
      <c r="CR1" s="1" t="str">
        <f t="shared" si="1"/>
        <v/>
      </c>
      <c r="CS1" s="1" t="d">
        <f t="shared" si="1"/>
        <v>2024-02-12</v>
      </c>
      <c r="CT1" s="1" t="str">
        <f t="shared" si="1"/>
        <v/>
      </c>
      <c r="CU1" s="1" t="d">
        <f t="shared" si="1"/>
        <v>2024-02-11</v>
      </c>
      <c r="CV1" s="1" t="str">
        <f t="shared" si="1"/>
        <v/>
      </c>
      <c r="CW1" s="1" t="d">
        <f t="shared" si="1"/>
        <v>2024-02-10</v>
      </c>
      <c r="CX1" s="1" t="str">
        <f t="shared" si="1"/>
        <v/>
      </c>
      <c r="CY1" s="1" t="d">
        <f t="shared" si="1"/>
        <v>2024-02-09</v>
      </c>
      <c r="CZ1" s="1" t="str">
        <f t="shared" si="1"/>
        <v/>
      </c>
      <c r="DA1" s="1" t="d">
        <f t="shared" si="1"/>
        <v>2024-02-08</v>
      </c>
      <c r="DB1" s="1" t="str">
        <f t="shared" si="1"/>
        <v/>
      </c>
      <c r="DC1" s="1" t="d">
        <f t="shared" si="1"/>
        <v>2024-02-07</v>
      </c>
      <c r="DD1" s="1" t="str">
        <f t="shared" si="1"/>
        <v/>
      </c>
      <c r="DE1" s="1" t="d">
        <f t="shared" si="1"/>
        <v>2024-02-06</v>
      </c>
      <c r="DF1" s="1" t="str">
        <f t="shared" si="1"/>
        <v/>
      </c>
      <c r="DG1" s="1" t="d">
        <f t="shared" si="1"/>
        <v>2024-02-05</v>
      </c>
      <c r="DH1" s="1" t="str">
        <f t="shared" si="1"/>
        <v/>
      </c>
      <c r="DI1" s="1" t="d">
        <f t="shared" si="1"/>
        <v>2024-02-04</v>
      </c>
      <c r="DJ1" s="1" t="str">
        <f t="shared" si="1"/>
        <v/>
      </c>
      <c r="DK1" s="1" t="d">
        <f t="shared" si="1"/>
        <v>2024-02-03</v>
      </c>
      <c r="DL1" s="1" t="str">
        <f t="shared" si="1"/>
        <v/>
      </c>
      <c r="DM1" s="1" t="d">
        <f t="shared" si="1"/>
        <v>2024-02-02</v>
      </c>
      <c r="DN1" s="1" t="str">
        <f t="shared" si="1"/>
        <v/>
      </c>
      <c r="DO1" s="1" t="d">
        <f t="shared" si="1"/>
        <v>2024-02-01</v>
      </c>
      <c r="DP1" s="1" t="str">
        <f t="shared" si="1"/>
        <v/>
      </c>
      <c r="DQ1" s="1" t="d">
        <f t="shared" si="1"/>
        <v>2024-01-31</v>
      </c>
      <c r="DR1" s="1" t="str">
        <f t="shared" si="1"/>
        <v/>
      </c>
      <c r="DS1" s="1" t="d">
        <f t="shared" si="1"/>
        <v>2024-01-30</v>
      </c>
      <c r="DT1" s="1" t="str">
        <f t="shared" si="1"/>
        <v/>
      </c>
      <c r="DU1" s="1" t="d">
        <f t="shared" si="1"/>
        <v>2024-01-29</v>
      </c>
      <c r="DV1" s="1" t="str">
        <f t="shared" si="1"/>
        <v/>
      </c>
      <c r="DW1" s="1" t="d">
        <f t="shared" si="1"/>
        <v>2024-01-28</v>
      </c>
      <c r="DX1" s="1" t="str">
        <f t="shared" si="1"/>
        <v/>
      </c>
      <c r="DY1" s="1" t="d">
        <f t="shared" si="1"/>
        <v>2024-01-27</v>
      </c>
      <c r="DZ1" s="1" t="str">
        <f t="shared" si="1"/>
        <v/>
      </c>
      <c r="EA1" s="1" t="d">
        <f t="shared" ref="EA1:GL1" si="2">IF(DY1="","",DY1-1)</f>
        <v>2024-01-26</v>
      </c>
      <c r="EB1" s="1" t="str">
        <f t="shared" si="2"/>
        <v/>
      </c>
      <c r="EC1" s="1" t="d">
        <f t="shared" si="2"/>
        <v>2024-01-25</v>
      </c>
      <c r="ED1" s="1" t="str">
        <f t="shared" si="2"/>
        <v/>
      </c>
      <c r="EE1" s="1" t="d">
        <f t="shared" si="2"/>
        <v>2024-01-24</v>
      </c>
      <c r="EF1" s="1" t="str">
        <f t="shared" si="2"/>
        <v/>
      </c>
      <c r="EG1" s="1" t="d">
        <f t="shared" si="2"/>
        <v>2024-01-23</v>
      </c>
      <c r="EH1" s="1" t="str">
        <f t="shared" si="2"/>
        <v/>
      </c>
      <c r="EI1" s="1" t="d">
        <f t="shared" si="2"/>
        <v>2024-01-22</v>
      </c>
      <c r="EJ1" s="1" t="str">
        <f t="shared" si="2"/>
        <v/>
      </c>
      <c r="EK1" s="1" t="d">
        <f t="shared" si="2"/>
        <v>2024-01-21</v>
      </c>
      <c r="EL1" s="1" t="str">
        <f t="shared" si="2"/>
        <v/>
      </c>
      <c r="EM1" s="1" t="d">
        <f t="shared" si="2"/>
        <v>2024-01-20</v>
      </c>
      <c r="EN1" s="1" t="str">
        <f t="shared" si="2"/>
        <v/>
      </c>
      <c r="EO1" s="1" t="d">
        <f t="shared" si="2"/>
        <v>2024-01-19</v>
      </c>
      <c r="EP1" s="1" t="str">
        <f t="shared" si="2"/>
        <v/>
      </c>
      <c r="EQ1" s="1" t="d">
        <f t="shared" si="2"/>
        <v>2024-01-18</v>
      </c>
      <c r="ER1" s="1" t="str">
        <f t="shared" si="2"/>
        <v/>
      </c>
      <c r="ES1" s="1" t="d">
        <f t="shared" si="2"/>
        <v>2024-01-17</v>
      </c>
      <c r="ET1" s="1" t="str">
        <f t="shared" si="2"/>
        <v/>
      </c>
      <c r="EU1" s="1" t="d">
        <f t="shared" si="2"/>
        <v>2024-01-16</v>
      </c>
      <c r="EV1" s="1" t="str">
        <f t="shared" si="2"/>
        <v/>
      </c>
      <c r="EW1" s="1" t="d">
        <f t="shared" si="2"/>
        <v>2024-01-15</v>
      </c>
      <c r="EX1" s="1" t="str">
        <f t="shared" si="2"/>
        <v/>
      </c>
      <c r="EY1" s="1" t="d">
        <f t="shared" si="2"/>
        <v>2024-01-14</v>
      </c>
      <c r="EZ1" s="1" t="str">
        <f t="shared" si="2"/>
        <v/>
      </c>
      <c r="FA1" s="1" t="d">
        <f t="shared" si="2"/>
        <v>2024-01-13</v>
      </c>
      <c r="FB1" s="1" t="str">
        <f t="shared" si="2"/>
        <v/>
      </c>
      <c r="FC1" s="1" t="d">
        <f t="shared" si="2"/>
        <v>2024-01-12</v>
      </c>
      <c r="FD1" s="1" t="str">
        <f t="shared" si="2"/>
        <v/>
      </c>
      <c r="FE1" s="1" t="d">
        <f t="shared" si="2"/>
        <v>2024-01-11</v>
      </c>
      <c r="FF1" s="1" t="str">
        <f t="shared" si="2"/>
        <v/>
      </c>
      <c r="FG1" s="1" t="d">
        <f t="shared" si="2"/>
        <v>2024-01-10</v>
      </c>
      <c r="FH1" s="1" t="str">
        <f t="shared" si="2"/>
        <v/>
      </c>
      <c r="FI1" s="1" t="d">
        <f t="shared" si="2"/>
        <v>2024-01-09</v>
      </c>
      <c r="FJ1" s="1" t="str">
        <f t="shared" si="2"/>
        <v/>
      </c>
      <c r="FK1" s="1" t="d">
        <f t="shared" si="2"/>
        <v>2024-01-08</v>
      </c>
      <c r="FL1" s="1" t="str">
        <f t="shared" si="2"/>
        <v/>
      </c>
      <c r="FM1" s="1" t="d">
        <f t="shared" si="2"/>
        <v>2024-01-07</v>
      </c>
      <c r="FN1" s="1" t="str">
        <f t="shared" si="2"/>
        <v/>
      </c>
      <c r="FO1" s="1" t="d">
        <f t="shared" si="2"/>
        <v>2024-01-06</v>
      </c>
      <c r="FP1" s="1" t="str">
        <f t="shared" si="2"/>
        <v/>
      </c>
      <c r="FQ1" s="1" t="d">
        <f t="shared" si="2"/>
        <v>2024-01-05</v>
      </c>
      <c r="FR1" s="1" t="str">
        <f t="shared" si="2"/>
        <v/>
      </c>
      <c r="FS1" s="1" t="d">
        <f t="shared" si="2"/>
        <v>2024-01-04</v>
      </c>
      <c r="FT1" s="1" t="str">
        <f t="shared" si="2"/>
        <v/>
      </c>
      <c r="FU1" s="1" t="d">
        <f t="shared" si="2"/>
        <v>2024-01-03</v>
      </c>
      <c r="FV1" s="1" t="str">
        <f t="shared" si="2"/>
        <v/>
      </c>
      <c r="FW1" s="1" t="d">
        <f t="shared" si="2"/>
        <v>2024-01-02</v>
      </c>
      <c r="FX1" s="1" t="str">
        <f t="shared" si="2"/>
        <v/>
      </c>
      <c r="FY1" s="1" t="d">
        <f t="shared" si="2"/>
        <v>2024-01-01</v>
      </c>
      <c r="FZ1" s="1" t="str">
        <f t="shared" si="2"/>
        <v/>
      </c>
      <c r="GA1" s="1" t="d">
        <f t="shared" si="2"/>
        <v>2023-12-31</v>
      </c>
      <c r="GB1" s="1" t="str">
        <f t="shared" si="2"/>
        <v/>
      </c>
      <c r="GC1" s="1" t="d">
        <f t="shared" si="2"/>
        <v>2023-12-30</v>
      </c>
      <c r="GD1" s="1" t="str">
        <f t="shared" si="2"/>
        <v/>
      </c>
      <c r="GE1" s="1" t="d">
        <f t="shared" si="2"/>
        <v>2023-12-29</v>
      </c>
      <c r="GF1" s="1" t="str">
        <f t="shared" si="2"/>
        <v/>
      </c>
      <c r="GG1" s="1" t="d">
        <f t="shared" si="2"/>
        <v>2023-12-28</v>
      </c>
      <c r="GH1" s="1" t="str">
        <f t="shared" si="2"/>
        <v/>
      </c>
      <c r="GI1" s="1" t="d">
        <f t="shared" si="2"/>
        <v>2023-12-27</v>
      </c>
      <c r="GJ1" s="1" t="str">
        <f t="shared" si="2"/>
        <v/>
      </c>
      <c r="GK1" s="1" t="d">
        <f t="shared" si="2"/>
        <v>2023-12-26</v>
      </c>
      <c r="GL1" s="1" t="str">
        <f t="shared" si="2"/>
        <v/>
      </c>
      <c r="GM1" s="1" t="d">
        <f t="shared" ref="GM1:IX1" si="3">IF(GK1="","",GK1-1)</f>
        <v>2023-12-25</v>
      </c>
      <c r="GN1" s="1" t="str">
        <f t="shared" si="3"/>
        <v/>
      </c>
      <c r="GO1" s="1" t="d">
        <f t="shared" si="3"/>
        <v>2023-12-24</v>
      </c>
      <c r="GP1" s="1" t="str">
        <f t="shared" si="3"/>
        <v/>
      </c>
      <c r="GQ1" s="1" t="d">
        <f t="shared" si="3"/>
        <v>2023-12-23</v>
      </c>
      <c r="GR1" s="1" t="str">
        <f t="shared" si="3"/>
        <v/>
      </c>
      <c r="GS1" s="1" t="d">
        <f t="shared" si="3"/>
        <v>2023-12-22</v>
      </c>
      <c r="GT1" s="1" t="str">
        <f t="shared" si="3"/>
        <v/>
      </c>
      <c r="GU1" s="1" t="d">
        <f t="shared" si="3"/>
        <v>2023-12-21</v>
      </c>
      <c r="GV1" s="1" t="str">
        <f t="shared" si="3"/>
        <v/>
      </c>
      <c r="GW1" s="1" t="d">
        <f t="shared" si="3"/>
        <v>2023-12-20</v>
      </c>
      <c r="GX1" s="1" t="str">
        <f t="shared" si="3"/>
        <v/>
      </c>
      <c r="GY1" s="1" t="d">
        <f t="shared" si="3"/>
        <v>2023-12-19</v>
      </c>
      <c r="GZ1" s="1" t="str">
        <f t="shared" si="3"/>
        <v/>
      </c>
      <c r="HA1" s="1" t="d">
        <f t="shared" si="3"/>
        <v>2023-12-18</v>
      </c>
      <c r="HB1" s="1" t="str">
        <f t="shared" si="3"/>
        <v/>
      </c>
      <c r="HC1" s="1" t="d">
        <f t="shared" si="3"/>
        <v>2023-12-17</v>
      </c>
      <c r="HD1" s="1" t="str">
        <f t="shared" si="3"/>
        <v/>
      </c>
      <c r="HE1" s="1" t="d">
        <f t="shared" si="3"/>
        <v>2023-12-16</v>
      </c>
      <c r="HF1" s="1" t="str">
        <f t="shared" si="3"/>
        <v/>
      </c>
      <c r="HG1" s="1" t="d">
        <f t="shared" si="3"/>
        <v>2023-12-15</v>
      </c>
      <c r="HH1" s="1" t="str">
        <f t="shared" si="3"/>
        <v/>
      </c>
      <c r="HI1" s="1" t="d">
        <f t="shared" si="3"/>
        <v>2023-12-14</v>
      </c>
      <c r="HJ1" s="1" t="str">
        <f t="shared" si="3"/>
        <v/>
      </c>
      <c r="HK1" s="1" t="d">
        <f t="shared" si="3"/>
        <v>2023-12-13</v>
      </c>
      <c r="HL1" s="1" t="str">
        <f t="shared" si="3"/>
        <v/>
      </c>
      <c r="HM1" s="1" t="d">
        <f t="shared" si="3"/>
        <v>2023-12-12</v>
      </c>
      <c r="HN1" s="1" t="str">
        <f t="shared" si="3"/>
        <v/>
      </c>
      <c r="HO1" s="1" t="d">
        <f t="shared" si="3"/>
        <v>2023-12-11</v>
      </c>
      <c r="HP1" s="1" t="str">
        <f t="shared" si="3"/>
        <v/>
      </c>
      <c r="HQ1" s="1" t="d">
        <f t="shared" si="3"/>
        <v>2023-12-10</v>
      </c>
      <c r="HR1" s="1" t="str">
        <f t="shared" si="3"/>
        <v/>
      </c>
      <c r="HS1" s="1" t="d">
        <f t="shared" si="3"/>
        <v>2023-12-09</v>
      </c>
      <c r="HT1" s="1" t="str">
        <f t="shared" si="3"/>
        <v/>
      </c>
      <c r="HU1" s="1" t="d">
        <f t="shared" si="3"/>
        <v>2023-12-08</v>
      </c>
      <c r="HV1" s="1" t="str">
        <f t="shared" si="3"/>
        <v/>
      </c>
      <c r="HW1" s="1" t="d">
        <f t="shared" si="3"/>
        <v>2023-12-07</v>
      </c>
      <c r="HX1" s="1" t="str">
        <f t="shared" si="3"/>
        <v/>
      </c>
      <c r="HY1" s="1" t="d">
        <f t="shared" si="3"/>
        <v>2023-12-06</v>
      </c>
      <c r="HZ1" s="1" t="str">
        <f t="shared" si="3"/>
        <v/>
      </c>
      <c r="IA1" s="1" t="d">
        <f t="shared" si="3"/>
        <v>2023-12-05</v>
      </c>
      <c r="IB1" s="1" t="str">
        <f t="shared" si="3"/>
        <v/>
      </c>
      <c r="IC1" s="1" t="d">
        <f t="shared" si="3"/>
        <v>2023-12-04</v>
      </c>
      <c r="ID1" s="1" t="str">
        <f t="shared" si="3"/>
        <v/>
      </c>
      <c r="IE1" s="1" t="d">
        <f t="shared" si="3"/>
        <v>2023-12-03</v>
      </c>
      <c r="IF1" s="1" t="str">
        <f t="shared" si="3"/>
        <v/>
      </c>
      <c r="IG1" s="1" t="d">
        <f t="shared" si="3"/>
        <v>2023-12-02</v>
      </c>
      <c r="IH1" s="1" t="str">
        <f t="shared" si="3"/>
        <v/>
      </c>
      <c r="II1" s="1" t="d">
        <f t="shared" si="3"/>
        <v>2023-12-01</v>
      </c>
      <c r="IJ1" s="1" t="str">
        <f t="shared" si="3"/>
        <v/>
      </c>
      <c r="IK1" s="1" t="d">
        <f t="shared" si="3"/>
        <v>2023-11-30</v>
      </c>
      <c r="IL1" s="1" t="str">
        <f t="shared" si="3"/>
        <v/>
      </c>
      <c r="IM1" s="1" t="d">
        <f t="shared" si="3"/>
        <v>2023-11-29</v>
      </c>
      <c r="IN1" s="1" t="str">
        <f t="shared" si="3"/>
        <v/>
      </c>
      <c r="IO1" s="1" t="d">
        <f t="shared" si="3"/>
        <v>2023-11-28</v>
      </c>
      <c r="IP1" s="1" t="str">
        <f t="shared" si="3"/>
        <v/>
      </c>
      <c r="IQ1" s="1" t="d">
        <f t="shared" si="3"/>
        <v>2023-11-27</v>
      </c>
      <c r="IR1" s="1" t="str">
        <f t="shared" si="3"/>
        <v/>
      </c>
      <c r="IS1" s="1" t="d">
        <f t="shared" si="3"/>
        <v>2023-11-26</v>
      </c>
      <c r="IT1" s="1" t="str">
        <f t="shared" si="3"/>
        <v/>
      </c>
      <c r="IU1" s="1" t="d">
        <f t="shared" si="3"/>
        <v>2023-11-25</v>
      </c>
      <c r="IV1" s="1" t="str">
        <f t="shared" si="3"/>
        <v/>
      </c>
      <c r="IW1" s="1" t="d">
        <f t="shared" si="3"/>
        <v>2023-11-24</v>
      </c>
      <c r="IX1" s="1" t="str">
        <f t="shared" si="3"/>
        <v/>
      </c>
      <c r="IY1" s="1" t="d">
        <f t="shared" ref="IY1:LJ1" si="4">IF(IW1="","",IW1-1)</f>
        <v>2023-11-23</v>
      </c>
      <c r="IZ1" s="1" t="str">
        <f t="shared" si="4"/>
        <v/>
      </c>
      <c r="JA1" s="1" t="d">
        <f t="shared" si="4"/>
        <v>2023-11-22</v>
      </c>
      <c r="JB1" s="1" t="str">
        <f t="shared" si="4"/>
        <v/>
      </c>
      <c r="JC1" s="1" t="d">
        <f t="shared" si="4"/>
        <v>2023-11-21</v>
      </c>
      <c r="JD1" s="1" t="str">
        <f t="shared" si="4"/>
        <v/>
      </c>
      <c r="JE1" s="1" t="d">
        <f t="shared" si="4"/>
        <v>2023-11-20</v>
      </c>
      <c r="JF1" s="1" t="str">
        <f t="shared" si="4"/>
        <v/>
      </c>
      <c r="JG1" s="1" t="d">
        <f t="shared" si="4"/>
        <v>2023-11-19</v>
      </c>
      <c r="JH1" s="1" t="str">
        <f t="shared" si="4"/>
        <v/>
      </c>
      <c r="JI1" s="1" t="d">
        <f t="shared" si="4"/>
        <v>2023-11-18</v>
      </c>
      <c r="JJ1" s="1" t="str">
        <f t="shared" si="4"/>
        <v/>
      </c>
      <c r="JK1" s="1" t="d">
        <f t="shared" si="4"/>
        <v>2023-11-17</v>
      </c>
      <c r="JL1" s="1" t="str">
        <f t="shared" si="4"/>
        <v/>
      </c>
      <c r="JM1" s="1" t="d">
        <f t="shared" si="4"/>
        <v>2023-11-16</v>
      </c>
      <c r="JN1" s="1" t="str">
        <f t="shared" si="4"/>
        <v/>
      </c>
      <c r="JO1" s="1" t="d">
        <f t="shared" si="4"/>
        <v>2023-11-15</v>
      </c>
      <c r="JP1" s="1" t="str">
        <f t="shared" si="4"/>
        <v/>
      </c>
      <c r="JQ1" s="1" t="d">
        <f t="shared" si="4"/>
        <v>2023-11-14</v>
      </c>
      <c r="JR1" s="1" t="str">
        <f t="shared" si="4"/>
        <v/>
      </c>
      <c r="JS1" s="1" t="d">
        <f t="shared" si="4"/>
        <v>2023-11-13</v>
      </c>
      <c r="JT1" s="1" t="str">
        <f t="shared" si="4"/>
        <v/>
      </c>
      <c r="JU1" s="1" t="d">
        <f t="shared" si="4"/>
        <v>2023-11-12</v>
      </c>
      <c r="JV1" s="1" t="str">
        <f t="shared" si="4"/>
        <v/>
      </c>
      <c r="JW1" s="1" t="d">
        <f t="shared" si="4"/>
        <v>2023-11-11</v>
      </c>
      <c r="JX1" s="1" t="str">
        <f t="shared" si="4"/>
        <v/>
      </c>
      <c r="JY1" s="1" t="d">
        <f t="shared" si="4"/>
        <v>2023-11-10</v>
      </c>
      <c r="JZ1" s="1" t="str">
        <f t="shared" si="4"/>
        <v/>
      </c>
      <c r="KA1" s="1" t="d">
        <f t="shared" si="4"/>
        <v>2023-11-09</v>
      </c>
      <c r="KB1" s="1" t="str">
        <f t="shared" si="4"/>
        <v/>
      </c>
      <c r="KC1" s="1" t="d">
        <f t="shared" si="4"/>
        <v>2023-11-08</v>
      </c>
      <c r="KD1" s="1" t="str">
        <f t="shared" si="4"/>
        <v/>
      </c>
      <c r="KE1" s="1" t="d">
        <f t="shared" si="4"/>
        <v>2023-11-07</v>
      </c>
      <c r="KF1" s="1" t="str">
        <f t="shared" si="4"/>
        <v/>
      </c>
      <c r="KG1" s="1" t="d">
        <f t="shared" si="4"/>
        <v>2023-11-06</v>
      </c>
      <c r="KH1" s="1" t="str">
        <f t="shared" si="4"/>
        <v/>
      </c>
      <c r="KI1" s="1" t="d">
        <f t="shared" si="4"/>
        <v>2023-11-05</v>
      </c>
      <c r="KJ1" s="1" t="str">
        <f t="shared" si="4"/>
        <v/>
      </c>
      <c r="KK1" s="1" t="d">
        <f t="shared" si="4"/>
        <v>2023-11-04</v>
      </c>
      <c r="KL1" s="1" t="str">
        <f t="shared" si="4"/>
        <v/>
      </c>
      <c r="KM1" s="1" t="d">
        <f t="shared" si="4"/>
        <v>2023-11-03</v>
      </c>
      <c r="KN1" s="1" t="str">
        <f t="shared" si="4"/>
        <v/>
      </c>
      <c r="KO1" s="1" t="d">
        <f t="shared" si="4"/>
        <v>2023-11-02</v>
      </c>
      <c r="KP1" s="1" t="str">
        <f t="shared" si="4"/>
        <v/>
      </c>
      <c r="KQ1" s="1" t="d">
        <f t="shared" si="4"/>
        <v>2023-11-01</v>
      </c>
      <c r="KR1" s="1" t="str">
        <f t="shared" si="4"/>
        <v/>
      </c>
      <c r="KS1" s="1" t="d">
        <f t="shared" si="4"/>
        <v>2023-10-31</v>
      </c>
      <c r="KT1" s="1" t="str">
        <f t="shared" si="4"/>
        <v/>
      </c>
      <c r="KU1" s="1" t="d">
        <f t="shared" si="4"/>
        <v>2023-10-30</v>
      </c>
      <c r="KV1" s="1" t="str">
        <f t="shared" si="4"/>
        <v/>
      </c>
      <c r="KW1" s="1" t="d">
        <f t="shared" si="4"/>
        <v>2023-10-29</v>
      </c>
      <c r="KX1" s="1" t="str">
        <f t="shared" si="4"/>
        <v/>
      </c>
      <c r="KY1" s="1" t="d">
        <f t="shared" si="4"/>
        <v>2023-10-28</v>
      </c>
      <c r="KZ1" s="1" t="str">
        <f t="shared" si="4"/>
        <v/>
      </c>
      <c r="LA1" s="1" t="d">
        <f t="shared" si="4"/>
        <v>2023-10-27</v>
      </c>
      <c r="LB1" s="1" t="str">
        <f t="shared" si="4"/>
        <v/>
      </c>
      <c r="LC1" s="1" t="d">
        <f t="shared" si="4"/>
        <v>2023-10-26</v>
      </c>
      <c r="LD1" s="1" t="str">
        <f t="shared" si="4"/>
        <v/>
      </c>
      <c r="LE1" s="1" t="d">
        <f t="shared" si="4"/>
        <v>2023-10-25</v>
      </c>
      <c r="LF1" s="1" t="str">
        <f t="shared" si="4"/>
        <v/>
      </c>
      <c r="LG1" s="1" t="d">
        <f t="shared" si="4"/>
        <v>2023-10-24</v>
      </c>
      <c r="LH1" s="1" t="str">
        <f t="shared" si="4"/>
        <v/>
      </c>
      <c r="LI1" s="1" t="d">
        <f t="shared" si="4"/>
        <v>2023-10-23</v>
      </c>
      <c r="LJ1" s="1" t="str">
        <f t="shared" si="4"/>
        <v/>
      </c>
      <c r="LK1" s="1" t="d">
        <f t="shared" ref="LK1:NV1" si="5">IF(LI1="","",LI1-1)</f>
        <v>2023-10-22</v>
      </c>
      <c r="LL1" s="1" t="str">
        <f t="shared" si="5"/>
        <v/>
      </c>
      <c r="LM1" s="1" t="d">
        <f t="shared" si="5"/>
        <v>2023-10-21</v>
      </c>
      <c r="LN1" s="1" t="str">
        <f t="shared" si="5"/>
        <v/>
      </c>
      <c r="LO1" s="1" t="d">
        <f t="shared" si="5"/>
        <v>2023-10-20</v>
      </c>
      <c r="LP1" s="1" t="str">
        <f t="shared" si="5"/>
        <v/>
      </c>
      <c r="LQ1" s="1" t="d">
        <f t="shared" si="5"/>
        <v>2023-10-19</v>
      </c>
      <c r="LR1" s="1" t="str">
        <f t="shared" si="5"/>
        <v/>
      </c>
      <c r="LS1" s="1" t="d">
        <f t="shared" si="5"/>
        <v>2023-10-18</v>
      </c>
      <c r="LT1" s="1" t="str">
        <f t="shared" si="5"/>
        <v/>
      </c>
      <c r="LU1" s="1" t="d">
        <f t="shared" si="5"/>
        <v>2023-10-17</v>
      </c>
      <c r="LV1" s="1" t="str">
        <f t="shared" si="5"/>
        <v/>
      </c>
      <c r="LW1" s="1" t="d">
        <f t="shared" si="5"/>
        <v>2023-10-16</v>
      </c>
      <c r="LX1" s="1" t="str">
        <f t="shared" si="5"/>
        <v/>
      </c>
      <c r="LY1" s="1" t="d">
        <f t="shared" si="5"/>
        <v>2023-10-15</v>
      </c>
      <c r="LZ1" s="1" t="str">
        <f t="shared" si="5"/>
        <v/>
      </c>
      <c r="MA1" s="1" t="d">
        <f t="shared" si="5"/>
        <v>2023-10-14</v>
      </c>
      <c r="MB1" s="1" t="str">
        <f t="shared" si="5"/>
        <v/>
      </c>
      <c r="MC1" s="1" t="d">
        <f t="shared" si="5"/>
        <v>2023-10-13</v>
      </c>
      <c r="MD1" s="1" t="str">
        <f t="shared" si="5"/>
        <v/>
      </c>
      <c r="ME1" s="1" t="d">
        <f t="shared" si="5"/>
        <v>2023-10-12</v>
      </c>
      <c r="MF1" s="1" t="str">
        <f t="shared" si="5"/>
        <v/>
      </c>
      <c r="MG1" s="1" t="d">
        <f t="shared" si="5"/>
        <v>2023-10-11</v>
      </c>
      <c r="MH1" s="1" t="str">
        <f t="shared" si="5"/>
        <v/>
      </c>
      <c r="MI1" s="1" t="d">
        <f t="shared" si="5"/>
        <v>2023-10-10</v>
      </c>
      <c r="MJ1" s="1" t="str">
        <f t="shared" si="5"/>
        <v/>
      </c>
      <c r="MK1" s="1" t="d">
        <f t="shared" si="5"/>
        <v>2023-10-09</v>
      </c>
      <c r="ML1" s="1" t="str">
        <f t="shared" si="5"/>
        <v/>
      </c>
      <c r="MM1" s="1" t="d">
        <f t="shared" si="5"/>
        <v>2023-10-08</v>
      </c>
      <c r="MN1" s="1" t="str">
        <f t="shared" si="5"/>
        <v/>
      </c>
      <c r="MO1" s="1" t="d">
        <f t="shared" si="5"/>
        <v>2023-10-07</v>
      </c>
      <c r="MP1" s="1" t="str">
        <f t="shared" si="5"/>
        <v/>
      </c>
      <c r="MQ1" s="1" t="d">
        <f t="shared" si="5"/>
        <v>2023-10-06</v>
      </c>
      <c r="MR1" s="1" t="str">
        <f t="shared" si="5"/>
        <v/>
      </c>
      <c r="MS1" s="1" t="d">
        <f t="shared" si="5"/>
        <v>2023-10-05</v>
      </c>
      <c r="MT1" s="1" t="str">
        <f t="shared" si="5"/>
        <v/>
      </c>
      <c r="MU1" s="1" t="d">
        <f t="shared" si="5"/>
        <v>2023-10-04</v>
      </c>
      <c r="MV1" s="1" t="str">
        <f t="shared" si="5"/>
        <v/>
      </c>
      <c r="MW1" s="1" t="d">
        <f t="shared" si="5"/>
        <v>2023-10-03</v>
      </c>
      <c r="MX1" s="1" t="str">
        <f t="shared" si="5"/>
        <v/>
      </c>
      <c r="MY1" s="1" t="d">
        <f t="shared" si="5"/>
        <v>2023-10-02</v>
      </c>
      <c r="MZ1" s="1" t="str">
        <f t="shared" si="5"/>
        <v/>
      </c>
      <c r="NA1" s="1" t="d">
        <f t="shared" si="5"/>
        <v>2023-10-01</v>
      </c>
      <c r="NB1" s="1" t="str">
        <f t="shared" si="5"/>
        <v/>
      </c>
      <c r="NC1" s="1" t="d">
        <f t="shared" si="5"/>
        <v>2023-09-30</v>
      </c>
      <c r="ND1" s="1" t="str">
        <f t="shared" si="5"/>
        <v/>
      </c>
      <c r="NE1" s="1" t="d">
        <f t="shared" si="5"/>
        <v>2023-09-29</v>
      </c>
      <c r="NF1" s="1" t="str">
        <f t="shared" si="5"/>
        <v/>
      </c>
      <c r="NG1" s="1" t="d">
        <f t="shared" si="5"/>
        <v>2023-09-28</v>
      </c>
      <c r="NH1" s="1" t="str">
        <f t="shared" si="5"/>
        <v/>
      </c>
      <c r="NI1" s="1" t="d">
        <f t="shared" si="5"/>
        <v>2023-09-27</v>
      </c>
      <c r="NJ1" s="1" t="str">
        <f t="shared" si="5"/>
        <v/>
      </c>
      <c r="NK1" s="1" t="d">
        <f t="shared" si="5"/>
        <v>2023-09-26</v>
      </c>
      <c r="NL1" s="1" t="str">
        <f t="shared" si="5"/>
        <v/>
      </c>
      <c r="NM1" s="1" t="d">
        <f t="shared" si="5"/>
        <v>2023-09-25</v>
      </c>
      <c r="NN1" s="1" t="str">
        <f t="shared" si="5"/>
        <v/>
      </c>
      <c r="NO1" s="1" t="d">
        <f t="shared" si="5"/>
        <v>2023-09-24</v>
      </c>
      <c r="NP1" s="1" t="str">
        <f t="shared" si="5"/>
        <v/>
      </c>
      <c r="NQ1" s="1" t="d">
        <f t="shared" si="5"/>
        <v>2023-09-23</v>
      </c>
      <c r="NR1" s="1" t="str">
        <f t="shared" si="5"/>
        <v/>
      </c>
      <c r="NS1" s="1" t="d">
        <f t="shared" si="5"/>
        <v>2023-09-22</v>
      </c>
      <c r="NT1" s="1" t="str">
        <f t="shared" si="5"/>
        <v/>
      </c>
      <c r="NU1" s="1" t="d">
        <f t="shared" si="5"/>
        <v>2023-09-21</v>
      </c>
      <c r="NV1" s="1" t="str">
        <f t="shared" si="5"/>
        <v/>
      </c>
      <c r="NW1" s="1" t="d">
        <f t="shared" ref="NW1:QH1" si="6">IF(NU1="","",NU1-1)</f>
        <v>2023-09-20</v>
      </c>
      <c r="NX1" s="1" t="str">
        <f t="shared" si="6"/>
        <v/>
      </c>
      <c r="NY1" s="1" t="d">
        <f t="shared" si="6"/>
        <v>2023-09-19</v>
      </c>
      <c r="NZ1" s="1" t="str">
        <f t="shared" si="6"/>
        <v/>
      </c>
      <c r="OA1" s="1" t="d">
        <f t="shared" si="6"/>
        <v>2023-09-18</v>
      </c>
      <c r="OB1" s="1" t="str">
        <f t="shared" si="6"/>
        <v/>
      </c>
      <c r="OC1" s="1" t="d">
        <f t="shared" si="6"/>
        <v>2023-09-17</v>
      </c>
      <c r="OD1" s="1" t="str">
        <f t="shared" si="6"/>
        <v/>
      </c>
      <c r="OE1" s="1" t="d">
        <f t="shared" si="6"/>
        <v>2023-09-16</v>
      </c>
      <c r="OF1" s="1" t="str">
        <f t="shared" si="6"/>
        <v/>
      </c>
      <c r="OG1" s="1" t="d">
        <f t="shared" si="6"/>
        <v>2023-09-15</v>
      </c>
      <c r="OH1" s="1" t="str">
        <f t="shared" si="6"/>
        <v/>
      </c>
      <c r="OI1" s="1" t="d">
        <f t="shared" si="6"/>
        <v>2023-09-14</v>
      </c>
      <c r="OJ1" s="1" t="str">
        <f t="shared" si="6"/>
        <v/>
      </c>
      <c r="OK1" s="1" t="d">
        <f t="shared" si="6"/>
        <v>2023-09-13</v>
      </c>
      <c r="OL1" s="1" t="str">
        <f t="shared" si="6"/>
        <v/>
      </c>
      <c r="OM1" s="1" t="d">
        <f t="shared" si="6"/>
        <v>2023-09-12</v>
      </c>
      <c r="ON1" s="1" t="str">
        <f t="shared" si="6"/>
        <v/>
      </c>
      <c r="OO1" s="1" t="d">
        <f t="shared" si="6"/>
        <v>2023-09-11</v>
      </c>
      <c r="OP1" s="1" t="str">
        <f t="shared" si="6"/>
        <v/>
      </c>
      <c r="OQ1" s="1" t="d">
        <f t="shared" si="6"/>
        <v>2023-09-10</v>
      </c>
      <c r="OR1" s="1" t="str">
        <f t="shared" si="6"/>
        <v/>
      </c>
      <c r="OS1" s="1" t="d">
        <f t="shared" si="6"/>
        <v>2023-09-09</v>
      </c>
      <c r="OT1" s="1" t="str">
        <f t="shared" si="6"/>
        <v/>
      </c>
      <c r="OU1" s="1" t="d">
        <f t="shared" si="6"/>
        <v>2023-09-08</v>
      </c>
      <c r="OV1" s="1" t="str">
        <f t="shared" si="6"/>
        <v/>
      </c>
      <c r="OW1" s="1" t="d">
        <f t="shared" si="6"/>
        <v>2023-09-07</v>
      </c>
      <c r="OX1" s="1" t="str">
        <f t="shared" si="6"/>
        <v/>
      </c>
      <c r="OY1" s="1" t="d">
        <f t="shared" si="6"/>
        <v>2023-09-06</v>
      </c>
      <c r="OZ1" s="1" t="str">
        <f t="shared" si="6"/>
        <v/>
      </c>
      <c r="PA1" s="1" t="d">
        <f t="shared" si="6"/>
        <v>2023-09-05</v>
      </c>
      <c r="PB1" s="1" t="str">
        <f t="shared" si="6"/>
        <v/>
      </c>
      <c r="PC1" s="1" t="d">
        <f t="shared" si="6"/>
        <v>2023-09-04</v>
      </c>
      <c r="PD1" s="1" t="str">
        <f t="shared" si="6"/>
        <v/>
      </c>
      <c r="PE1" s="1" t="d">
        <f t="shared" si="6"/>
        <v>2023-09-03</v>
      </c>
      <c r="PF1" s="1" t="str">
        <f t="shared" si="6"/>
        <v/>
      </c>
      <c r="PG1" s="1" t="d">
        <f t="shared" si="6"/>
        <v>2023-09-02</v>
      </c>
      <c r="PH1" s="1" t="str">
        <f t="shared" si="6"/>
        <v/>
      </c>
      <c r="PI1" s="1" t="d">
        <f t="shared" si="6"/>
        <v>2023-09-01</v>
      </c>
      <c r="PJ1" s="1" t="str">
        <f t="shared" si="6"/>
        <v/>
      </c>
      <c r="PK1" s="1" t="d">
        <f t="shared" si="6"/>
        <v>2023-08-31</v>
      </c>
      <c r="PL1" s="1" t="str">
        <f t="shared" si="6"/>
        <v/>
      </c>
      <c r="PM1" s="1" t="d">
        <f t="shared" si="6"/>
        <v>2023-08-30</v>
      </c>
      <c r="PN1" s="1" t="str">
        <f t="shared" si="6"/>
        <v/>
      </c>
      <c r="PO1" s="1" t="d">
        <f t="shared" si="6"/>
        <v>2023-08-29</v>
      </c>
      <c r="PP1" s="1" t="str">
        <f t="shared" si="6"/>
        <v/>
      </c>
      <c r="PQ1" s="1" t="d">
        <f t="shared" si="6"/>
        <v>2023-08-28</v>
      </c>
      <c r="PR1" s="1" t="str">
        <f t="shared" si="6"/>
        <v/>
      </c>
      <c r="PS1" s="1" t="d">
        <f t="shared" si="6"/>
        <v>2023-08-27</v>
      </c>
      <c r="PT1" s="1" t="str">
        <f t="shared" si="6"/>
        <v/>
      </c>
      <c r="PU1" s="1" t="d">
        <f t="shared" si="6"/>
        <v>2023-08-26</v>
      </c>
      <c r="PV1" s="1" t="str">
        <f t="shared" si="6"/>
        <v/>
      </c>
      <c r="PW1" s="1" t="d">
        <f t="shared" si="6"/>
        <v>2023-08-25</v>
      </c>
      <c r="PX1" s="1" t="str">
        <f t="shared" si="6"/>
        <v/>
      </c>
      <c r="PY1" s="1" t="d">
        <f t="shared" si="6"/>
        <v>2023-08-24</v>
      </c>
      <c r="PZ1" s="1" t="str">
        <f t="shared" si="6"/>
        <v/>
      </c>
      <c r="QA1" s="1" t="d">
        <f t="shared" si="6"/>
        <v>2023-08-23</v>
      </c>
      <c r="QB1" s="1" t="str">
        <f t="shared" si="6"/>
        <v/>
      </c>
      <c r="QC1" s="1" t="d">
        <f t="shared" si="6"/>
        <v>2023-08-22</v>
      </c>
      <c r="QD1" s="1" t="str">
        <f t="shared" si="6"/>
        <v/>
      </c>
      <c r="QE1" s="1" t="d">
        <f t="shared" si="6"/>
        <v>2023-08-21</v>
      </c>
      <c r="QF1" s="1" t="str">
        <f t="shared" si="6"/>
        <v/>
      </c>
      <c r="QG1" s="1" t="d">
        <f t="shared" si="6"/>
        <v>2023-08-20</v>
      </c>
      <c r="QH1" s="1" t="str">
        <f t="shared" si="6"/>
        <v/>
      </c>
      <c r="QI1" s="1" t="d">
        <f t="shared" ref="QI1:ST1" si="7">IF(QG1="","",QG1-1)</f>
        <v>2023-08-19</v>
      </c>
      <c r="QJ1" s="1" t="str">
        <f t="shared" si="7"/>
        <v/>
      </c>
      <c r="QK1" s="1" t="d">
        <f t="shared" si="7"/>
        <v>2023-08-18</v>
      </c>
      <c r="QL1" s="1" t="str">
        <f t="shared" si="7"/>
        <v/>
      </c>
      <c r="QM1" s="1" t="d">
        <f t="shared" si="7"/>
        <v>2023-08-17</v>
      </c>
      <c r="QN1" s="1" t="str">
        <f t="shared" si="7"/>
        <v/>
      </c>
      <c r="QO1" s="1" t="d">
        <f t="shared" si="7"/>
        <v>2023-08-16</v>
      </c>
      <c r="QP1" s="1" t="str">
        <f t="shared" si="7"/>
        <v/>
      </c>
      <c r="QQ1" s="1" t="d">
        <f t="shared" si="7"/>
        <v>2023-08-15</v>
      </c>
      <c r="QR1" s="1" t="str">
        <f t="shared" si="7"/>
        <v/>
      </c>
      <c r="QS1" s="1" t="d">
        <f t="shared" si="7"/>
        <v>2023-08-14</v>
      </c>
      <c r="QT1" s="1" t="str">
        <f t="shared" si="7"/>
        <v/>
      </c>
      <c r="QU1" s="1" t="d">
        <f t="shared" si="7"/>
        <v>2023-08-13</v>
      </c>
      <c r="QV1" s="1" t="str">
        <f t="shared" si="7"/>
        <v/>
      </c>
      <c r="QW1" s="1" t="d">
        <f t="shared" si="7"/>
        <v>2023-08-12</v>
      </c>
      <c r="QX1" s="1" t="str">
        <f t="shared" si="7"/>
        <v/>
      </c>
      <c r="QY1" s="1" t="d">
        <f t="shared" si="7"/>
        <v>2023-08-11</v>
      </c>
      <c r="QZ1" s="1" t="str">
        <f t="shared" si="7"/>
        <v/>
      </c>
      <c r="RA1" s="1" t="d">
        <f t="shared" si="7"/>
        <v>2023-08-10</v>
      </c>
      <c r="RB1" s="1" t="str">
        <f t="shared" si="7"/>
        <v/>
      </c>
      <c r="RC1" s="1" t="d">
        <f t="shared" si="7"/>
        <v>2023-08-09</v>
      </c>
      <c r="RD1" s="1" t="str">
        <f t="shared" si="7"/>
        <v/>
      </c>
      <c r="RE1" s="1" t="d">
        <f t="shared" si="7"/>
        <v>2023-08-08</v>
      </c>
      <c r="RF1" s="1" t="str">
        <f t="shared" si="7"/>
        <v/>
      </c>
      <c r="RG1" s="1" t="d">
        <f t="shared" si="7"/>
        <v>2023-08-07</v>
      </c>
      <c r="RH1" s="1" t="str">
        <f t="shared" si="7"/>
        <v/>
      </c>
      <c r="RI1" s="1" t="d">
        <f t="shared" si="7"/>
        <v>2023-08-06</v>
      </c>
      <c r="RJ1" s="1" t="str">
        <f t="shared" si="7"/>
        <v/>
      </c>
      <c r="RK1" s="1" t="d">
        <f t="shared" si="7"/>
        <v>2023-08-05</v>
      </c>
      <c r="RL1" s="1" t="str">
        <f t="shared" si="7"/>
        <v/>
      </c>
      <c r="RM1" s="1" t="d">
        <f t="shared" si="7"/>
        <v>2023-08-04</v>
      </c>
      <c r="RN1" s="1" t="str">
        <f t="shared" si="7"/>
        <v/>
      </c>
      <c r="RO1" s="1" t="d">
        <f t="shared" si="7"/>
        <v>2023-08-03</v>
      </c>
      <c r="RP1" s="1" t="str">
        <f t="shared" si="7"/>
        <v/>
      </c>
      <c r="RQ1" s="1" t="d">
        <f t="shared" si="7"/>
        <v>2023-08-02</v>
      </c>
      <c r="RR1" s="1" t="str">
        <f t="shared" si="7"/>
        <v/>
      </c>
      <c r="RS1" s="1" t="d">
        <f t="shared" si="7"/>
        <v>2023-08-01</v>
      </c>
      <c r="RT1" s="1" t="str">
        <f t="shared" si="7"/>
        <v/>
      </c>
      <c r="RU1" s="1" t="d">
        <f t="shared" si="7"/>
        <v>2023-07-31</v>
      </c>
      <c r="RV1" s="1" t="str">
        <f t="shared" si="7"/>
        <v/>
      </c>
      <c r="RW1" s="1" t="d">
        <f t="shared" si="7"/>
        <v>2023-07-30</v>
      </c>
      <c r="RX1" s="1" t="str">
        <f t="shared" si="7"/>
        <v/>
      </c>
      <c r="RY1" s="1" t="d">
        <f t="shared" si="7"/>
        <v>2023-07-29</v>
      </c>
      <c r="RZ1" s="1" t="str">
        <f t="shared" si="7"/>
        <v/>
      </c>
      <c r="SA1" s="1" t="d">
        <f t="shared" si="7"/>
        <v>2023-07-28</v>
      </c>
      <c r="SB1" s="1" t="str">
        <f t="shared" si="7"/>
        <v/>
      </c>
      <c r="SC1" s="1" t="d">
        <f t="shared" si="7"/>
        <v>2023-07-27</v>
      </c>
      <c r="SD1" s="1" t="str">
        <f t="shared" si="7"/>
        <v/>
      </c>
      <c r="SE1" s="1" t="d">
        <f t="shared" si="7"/>
        <v>2023-07-26</v>
      </c>
      <c r="SF1" s="1" t="str">
        <f t="shared" si="7"/>
        <v/>
      </c>
      <c r="SG1" s="1" t="d">
        <f t="shared" si="7"/>
        <v>2023-07-25</v>
      </c>
      <c r="SH1" s="1" t="str">
        <f t="shared" si="7"/>
        <v/>
      </c>
      <c r="SI1" s="1" t="d">
        <f t="shared" si="7"/>
        <v>2023-07-24</v>
      </c>
      <c r="SJ1" s="1" t="str">
        <f t="shared" si="7"/>
        <v/>
      </c>
      <c r="SK1" s="1" t="d">
        <f t="shared" si="7"/>
        <v>2023-07-23</v>
      </c>
      <c r="SL1" s="1" t="str">
        <f t="shared" si="7"/>
        <v/>
      </c>
      <c r="SM1" s="1" t="d">
        <f t="shared" si="7"/>
        <v>2023-07-22</v>
      </c>
      <c r="SN1" s="1" t="str">
        <f t="shared" si="7"/>
        <v/>
      </c>
      <c r="SO1" s="1" t="d">
        <f t="shared" si="7"/>
        <v>2023-07-21</v>
      </c>
      <c r="SP1" s="1" t="str">
        <f t="shared" si="7"/>
        <v/>
      </c>
      <c r="SQ1" s="1" t="d">
        <f t="shared" si="7"/>
        <v>2023-07-20</v>
      </c>
      <c r="SR1" s="1" t="str">
        <f t="shared" si="7"/>
        <v/>
      </c>
      <c r="SS1" s="1" t="d">
        <f t="shared" si="7"/>
        <v>2023-07-19</v>
      </c>
      <c r="ST1" s="1" t="str">
        <f t="shared" si="7"/>
        <v/>
      </c>
      <c r="SU1" s="1" t="d">
        <f t="shared" ref="SU1:VF1" si="8">IF(SS1="","",SS1-1)</f>
        <v>2023-07-18</v>
      </c>
      <c r="SV1" s="1" t="str">
        <f t="shared" si="8"/>
        <v/>
      </c>
      <c r="SW1" s="1" t="d">
        <f t="shared" si="8"/>
        <v>2023-07-17</v>
      </c>
      <c r="SX1" s="1" t="str">
        <f t="shared" si="8"/>
        <v/>
      </c>
      <c r="SY1" s="1" t="d">
        <f t="shared" si="8"/>
        <v>2023-07-16</v>
      </c>
      <c r="SZ1" s="1" t="str">
        <f t="shared" si="8"/>
        <v/>
      </c>
      <c r="TA1" s="1" t="d">
        <f t="shared" si="8"/>
        <v>2023-07-15</v>
      </c>
      <c r="TB1" s="1" t="str">
        <f t="shared" si="8"/>
        <v/>
      </c>
      <c r="TC1" s="1" t="d">
        <f t="shared" si="8"/>
        <v>2023-07-14</v>
      </c>
      <c r="TD1" s="1" t="str">
        <f t="shared" si="8"/>
        <v/>
      </c>
      <c r="TE1" s="1" t="d">
        <f t="shared" si="8"/>
        <v>2023-07-13</v>
      </c>
      <c r="TF1" s="1" t="str">
        <f t="shared" si="8"/>
        <v/>
      </c>
      <c r="TG1" s="1" t="d">
        <f t="shared" si="8"/>
        <v>2023-07-12</v>
      </c>
      <c r="TH1" s="1" t="str">
        <f t="shared" si="8"/>
        <v/>
      </c>
      <c r="TI1" s="1" t="d">
        <f t="shared" si="8"/>
        <v>2023-07-11</v>
      </c>
      <c r="TJ1" s="1" t="str">
        <f t="shared" si="8"/>
        <v/>
      </c>
      <c r="TK1" s="1" t="d">
        <f t="shared" si="8"/>
        <v>2023-07-10</v>
      </c>
      <c r="TL1" s="1" t="str">
        <f t="shared" si="8"/>
        <v/>
      </c>
      <c r="TM1" s="1" t="d">
        <f t="shared" si="8"/>
        <v>2023-07-09</v>
      </c>
      <c r="TN1" s="1" t="str">
        <f t="shared" si="8"/>
        <v/>
      </c>
      <c r="TO1" s="1" t="d">
        <f t="shared" si="8"/>
        <v>2023-07-08</v>
      </c>
      <c r="TP1" s="1" t="str">
        <f t="shared" si="8"/>
        <v/>
      </c>
      <c r="TQ1" s="1" t="d">
        <f t="shared" si="8"/>
        <v>2023-07-07</v>
      </c>
      <c r="TR1" s="1" t="str">
        <f t="shared" si="8"/>
        <v/>
      </c>
      <c r="TS1" s="1" t="d">
        <f t="shared" si="8"/>
        <v>2023-07-06</v>
      </c>
      <c r="TT1" s="1" t="str">
        <f t="shared" si="8"/>
        <v/>
      </c>
      <c r="TU1" s="1" t="d">
        <f t="shared" si="8"/>
        <v>2023-07-05</v>
      </c>
      <c r="TV1" s="1" t="str">
        <f t="shared" si="8"/>
        <v/>
      </c>
      <c r="TW1" s="1" t="d">
        <f t="shared" si="8"/>
        <v>2023-07-04</v>
      </c>
      <c r="TX1" s="1" t="str">
        <f t="shared" si="8"/>
        <v/>
      </c>
      <c r="TY1" s="1" t="d">
        <f t="shared" si="8"/>
        <v>2023-07-03</v>
      </c>
      <c r="TZ1" s="1" t="str">
        <f t="shared" si="8"/>
        <v/>
      </c>
      <c r="UA1" s="1" t="d">
        <f t="shared" si="8"/>
        <v>2023-07-02</v>
      </c>
      <c r="UB1" s="1" t="str">
        <f t="shared" si="8"/>
        <v/>
      </c>
      <c r="UC1" s="1" t="d">
        <f t="shared" si="8"/>
        <v>2023-07-01</v>
      </c>
      <c r="UD1" s="1" t="str">
        <f t="shared" si="8"/>
        <v/>
      </c>
      <c r="UE1" s="1" t="d">
        <f t="shared" si="8"/>
        <v>2023-06-30</v>
      </c>
      <c r="UF1" s="1" t="str">
        <f t="shared" si="8"/>
        <v/>
      </c>
      <c r="UG1" s="1" t="d">
        <f t="shared" si="8"/>
        <v>2023-06-29</v>
      </c>
      <c r="UH1" s="1" t="str">
        <f t="shared" si="8"/>
        <v/>
      </c>
      <c r="UI1" s="1" t="d">
        <f t="shared" si="8"/>
        <v>2023-06-28</v>
      </c>
      <c r="UJ1" s="1" t="str">
        <f t="shared" si="8"/>
        <v/>
      </c>
      <c r="UK1" s="1" t="d">
        <f t="shared" si="8"/>
        <v>2023-06-27</v>
      </c>
      <c r="UL1" s="1" t="str">
        <f t="shared" si="8"/>
        <v/>
      </c>
      <c r="UM1" s="1" t="d">
        <f t="shared" si="8"/>
        <v>2023-06-26</v>
      </c>
      <c r="UN1" s="1" t="str">
        <f t="shared" si="8"/>
        <v/>
      </c>
      <c r="UO1" s="1" t="d">
        <f t="shared" si="8"/>
        <v>2023-06-25</v>
      </c>
      <c r="UP1" s="1" t="str">
        <f t="shared" si="8"/>
        <v/>
      </c>
      <c r="UQ1" s="1" t="d">
        <f t="shared" si="8"/>
        <v>2023-06-24</v>
      </c>
      <c r="UR1" s="1" t="str">
        <f t="shared" si="8"/>
        <v/>
      </c>
      <c r="US1" s="1" t="d">
        <f t="shared" si="8"/>
        <v>2023-06-23</v>
      </c>
      <c r="UT1" s="1" t="str">
        <f t="shared" si="8"/>
        <v/>
      </c>
      <c r="UU1" s="1" t="d">
        <f t="shared" si="8"/>
        <v>2023-06-22</v>
      </c>
      <c r="UV1" s="1" t="str">
        <f t="shared" si="8"/>
        <v/>
      </c>
      <c r="UW1" s="1" t="d">
        <f t="shared" si="8"/>
        <v>2023-06-21</v>
      </c>
      <c r="UX1" s="1" t="str">
        <f t="shared" si="8"/>
        <v/>
      </c>
      <c r="UY1" s="1" t="d">
        <f t="shared" si="8"/>
        <v>2023-06-20</v>
      </c>
      <c r="UZ1" s="1" t="str">
        <f t="shared" si="8"/>
        <v/>
      </c>
      <c r="VA1" s="1" t="d">
        <f t="shared" si="8"/>
        <v>2023-06-19</v>
      </c>
      <c r="VB1" s="1" t="str">
        <f t="shared" si="8"/>
        <v/>
      </c>
      <c r="VC1" s="1" t="d">
        <f t="shared" si="8"/>
        <v>2023-06-18</v>
      </c>
      <c r="VD1" s="1" t="str">
        <f t="shared" si="8"/>
        <v/>
      </c>
      <c r="VE1" s="1" t="d">
        <f t="shared" si="8"/>
        <v>2023-06-17</v>
      </c>
      <c r="VF1" s="1" t="str">
        <f t="shared" si="8"/>
        <v/>
      </c>
      <c r="VG1" s="1" t="d">
        <f t="shared" ref="VG1:WQ1" si="9">IF(VE1="","",VE1-1)</f>
        <v>2023-06-16</v>
      </c>
      <c r="VH1" s="1" t="str">
        <f t="shared" si="9"/>
        <v/>
      </c>
      <c r="VI1" s="1" t="d">
        <f t="shared" si="9"/>
        <v>2023-06-15</v>
      </c>
      <c r="VJ1" s="1" t="str">
        <f t="shared" si="9"/>
        <v/>
      </c>
      <c r="VK1" s="1" t="d">
        <f t="shared" si="9"/>
        <v>2023-06-14</v>
      </c>
      <c r="VL1" s="1" t="str">
        <f t="shared" si="9"/>
        <v/>
      </c>
      <c r="VM1" s="1" t="d">
        <f t="shared" si="9"/>
        <v>2023-06-13</v>
      </c>
      <c r="VN1" s="1" t="str">
        <f t="shared" si="9"/>
        <v/>
      </c>
      <c r="VO1" s="1" t="d">
        <f t="shared" si="9"/>
        <v>2023-06-12</v>
      </c>
      <c r="VP1" s="1" t="str">
        <f t="shared" si="9"/>
        <v/>
      </c>
      <c r="VQ1" s="1" t="d">
        <f t="shared" si="9"/>
        <v>2023-06-11</v>
      </c>
      <c r="VR1" s="1" t="str">
        <f t="shared" si="9"/>
        <v/>
      </c>
      <c r="VS1" s="1" t="d">
        <f t="shared" si="9"/>
        <v>2023-06-10</v>
      </c>
      <c r="VT1" s="1" t="str">
        <f t="shared" si="9"/>
        <v/>
      </c>
      <c r="VU1" s="1" t="d">
        <f t="shared" si="9"/>
        <v>2023-06-09</v>
      </c>
      <c r="VV1" s="1" t="str">
        <f t="shared" si="9"/>
        <v/>
      </c>
      <c r="VW1" s="1" t="d">
        <f t="shared" si="9"/>
        <v>2023-06-08</v>
      </c>
      <c r="VX1" s="1" t="str">
        <f t="shared" si="9"/>
        <v/>
      </c>
      <c r="VY1" s="1" t="d">
        <f t="shared" si="9"/>
        <v>2023-06-07</v>
      </c>
      <c r="VZ1" s="1" t="str">
        <f t="shared" si="9"/>
        <v/>
      </c>
      <c r="WA1" s="1" t="d">
        <f t="shared" si="9"/>
        <v>2023-06-06</v>
      </c>
      <c r="WB1" s="1" t="str">
        <f t="shared" si="9"/>
        <v/>
      </c>
      <c r="WC1" s="1" t="d">
        <f t="shared" si="9"/>
        <v>2023-06-05</v>
      </c>
      <c r="WD1" s="1" t="str">
        <f t="shared" si="9"/>
        <v/>
      </c>
      <c r="WE1" s="1" t="d">
        <f t="shared" si="9"/>
        <v>2023-06-04</v>
      </c>
      <c r="WF1" s="1" t="str">
        <f t="shared" si="9"/>
        <v/>
      </c>
      <c r="WG1" s="1" t="d">
        <f t="shared" si="9"/>
        <v>2023-06-03</v>
      </c>
      <c r="WH1" s="1" t="str">
        <f t="shared" si="9"/>
        <v/>
      </c>
      <c r="WI1" s="1" t="d">
        <f t="shared" si="9"/>
        <v>2023-06-02</v>
      </c>
      <c r="WJ1" s="1" t="str">
        <f t="shared" si="9"/>
        <v/>
      </c>
      <c r="WK1" s="1" t="d">
        <f t="shared" si="9"/>
        <v>2023-06-01</v>
      </c>
      <c r="WL1" s="1" t="str">
        <f t="shared" si="9"/>
        <v/>
      </c>
      <c r="WM1" s="1" t="d">
        <f t="shared" si="9"/>
        <v>2023-05-31</v>
      </c>
      <c r="WN1" s="1" t="str">
        <f t="shared" si="9"/>
        <v/>
      </c>
      <c r="WO1" s="1" t="d">
        <f t="shared" si="9"/>
        <v>2023-05-30</v>
      </c>
      <c r="WP1" s="1" t="str">
        <f t="shared" si="9"/>
        <v/>
      </c>
      <c r="WQ1" s="1" t="d">
        <f t="shared" si="9"/>
        <v>2023-05-29</v>
      </c>
    </row>
    <row r="2" spans="1:616" ht="15.5" x14ac:dyDescent="0.35">
      <c r="A2" t="e">
        <f ca="1">_xll.BQL("Members('NSEASI Index',dates=2024-03-31)","ID().weights","cols=2;rows=64")</f>
        <v>#NAME?</v>
      </c>
      <c r="B2" t="s">
        <v>0</v>
      </c>
      <c r="C2" s="2" t="e">
        <f ca="1">_xll.BQL("Members('NSEASI Index',dates=2024-03-30)","ID().weights","cols=2;rows=64")</f>
        <v>#NAME?</v>
      </c>
      <c r="D2" t="s">
        <v>0</v>
      </c>
      <c r="E2" s="2" t="e">
        <f ca="1">_xll.BQL("Members('NSEASI Index',dates=2024-03-29)","ID().weights","cols=2;rows=64")</f>
        <v>#NAME?</v>
      </c>
      <c r="F2" t="s">
        <v>0</v>
      </c>
      <c r="G2" s="2" t="e">
        <f ca="1">_xll.BQL("Members('NSEASI Index',dates=2024-03-28)","ID().weights","cols=2;rows=64")</f>
        <v>#NAME?</v>
      </c>
      <c r="H2" t="s">
        <v>0</v>
      </c>
      <c r="I2" s="2" t="e">
        <f ca="1">_xll.BQL("Members('NSEASI Index',dates=2024-03-27)","ID().weights","cols=2;rows=64")</f>
        <v>#NAME?</v>
      </c>
      <c r="J2" t="s">
        <v>0</v>
      </c>
      <c r="K2" s="2" t="e">
        <f ca="1">_xll.BQL("Members('NSEASI Index',dates=2024-03-26)","ID().weights","cols=2;rows=64")</f>
        <v>#NAME?</v>
      </c>
      <c r="L2" t="s">
        <v>0</v>
      </c>
      <c r="M2" s="2" t="e">
        <f ca="1">_xll.BQL("Members('NSEASI Index',dates=2024-03-25)","ID().weights","cols=2;rows=64")</f>
        <v>#NAME?</v>
      </c>
      <c r="N2" t="s">
        <v>0</v>
      </c>
      <c r="O2" s="2" t="e">
        <f ca="1">_xll.BQL("Members('NSEASI Index',dates=2024-03-24)","ID().weights","cols=2;rows=64")</f>
        <v>#NAME?</v>
      </c>
      <c r="P2" t="s">
        <v>0</v>
      </c>
      <c r="Q2" s="2" t="e">
        <f ca="1">_xll.BQL("Members('NSEASI Index',dates=2024-03-23)","ID().weights","cols=2;rows=64")</f>
        <v>#NAME?</v>
      </c>
      <c r="R2" t="s">
        <v>0</v>
      </c>
      <c r="S2" s="2" t="e">
        <f ca="1">_xll.BQL("Members('NSEASI Index',dates=2024-03-22)","ID().weights","cols=2;rows=64")</f>
        <v>#NAME?</v>
      </c>
      <c r="T2" t="s">
        <v>0</v>
      </c>
      <c r="U2" s="2" t="e">
        <f ca="1">_xll.BQL("Members('NSEASI Index',dates=2024-03-21)","ID().weights","cols=2;rows=64")</f>
        <v>#NAME?</v>
      </c>
      <c r="V2" t="s">
        <v>0</v>
      </c>
      <c r="W2" s="2" t="e">
        <f ca="1">_xll.BQL("Members('NSEASI Index',dates=2024-03-20)","ID().weights","cols=2;rows=64")</f>
        <v>#NAME?</v>
      </c>
      <c r="X2" t="s">
        <v>0</v>
      </c>
      <c r="Y2" s="2" t="e">
        <f ca="1">_xll.BQL("Members('NSEASI Index',dates=2024-03-19)","ID().weights","cols=2;rows=64")</f>
        <v>#NAME?</v>
      </c>
      <c r="Z2" t="s">
        <v>0</v>
      </c>
      <c r="AA2" s="2" t="e">
        <f ca="1">_xll.BQL("Members('NSEASI Index',dates=2024-03-18)","ID().weights","cols=2;rows=64")</f>
        <v>#NAME?</v>
      </c>
      <c r="AB2" t="s">
        <v>0</v>
      </c>
      <c r="AC2" s="2" t="e">
        <f ca="1">_xll.BQL("Members('NSEASI Index',dates=2024-03-17)","ID().weights","cols=2;rows=64")</f>
        <v>#NAME?</v>
      </c>
      <c r="AD2" t="s">
        <v>0</v>
      </c>
      <c r="AE2" s="2" t="e">
        <f ca="1">_xll.BQL("Members('NSEASI Index',dates=2024-03-16)","ID().weights","cols=2;rows=64")</f>
        <v>#NAME?</v>
      </c>
      <c r="AF2" t="s">
        <v>0</v>
      </c>
      <c r="AG2" s="2" t="e">
        <f ca="1">_xll.BQL("Members('NSEASI Index',dates=2024-03-15)","ID().weights","cols=2;rows=64")</f>
        <v>#NAME?</v>
      </c>
      <c r="AH2" t="s">
        <v>0</v>
      </c>
      <c r="AI2" s="2" t="e">
        <f ca="1">_xll.BQL("Members('NSEASI Index',dates=2024-03-14)","ID().weights","cols=2;rows=64")</f>
        <v>#NAME?</v>
      </c>
      <c r="AJ2" t="s">
        <v>0</v>
      </c>
      <c r="AK2" s="2" t="e">
        <f ca="1">_xll.BQL("Members('NSEASI Index',dates=2024-03-13)","ID().weights","cols=2;rows=64")</f>
        <v>#NAME?</v>
      </c>
      <c r="AL2" t="s">
        <v>0</v>
      </c>
      <c r="AM2" s="2" t="e">
        <f ca="1">_xll.BQL("Members('NSEASI Index',dates=2024-03-12)","ID().weights","cols=2;rows=64")</f>
        <v>#NAME?</v>
      </c>
      <c r="AN2" t="s">
        <v>0</v>
      </c>
      <c r="AO2" s="2" t="e">
        <f ca="1">_xll.BQL("Members('NSEASI Index',dates=2024-03-11)","ID().weights","cols=2;rows=64")</f>
        <v>#NAME?</v>
      </c>
      <c r="AP2" t="s">
        <v>0</v>
      </c>
      <c r="AQ2" s="2" t="e">
        <f ca="1">_xll.BQL("Members('NSEASI Index',dates=2024-03-10)","ID().weights","cols=2;rows=64")</f>
        <v>#NAME?</v>
      </c>
      <c r="AR2" t="s">
        <v>0</v>
      </c>
      <c r="AS2" s="2" t="e">
        <f ca="1">_xll.BQL("Members('NSEASI Index',dates=2024-03-09)","ID().weights","cols=2;rows=64")</f>
        <v>#NAME?</v>
      </c>
      <c r="AT2" t="s">
        <v>0</v>
      </c>
      <c r="AU2" s="2" t="e">
        <f ca="1">_xll.BQL("Members('NSEASI Index',dates=2024-03-08)","ID().weights","cols=2;rows=64")</f>
        <v>#NAME?</v>
      </c>
      <c r="AV2" t="s">
        <v>0</v>
      </c>
      <c r="AW2" s="2" t="e">
        <f ca="1">_xll.BQL("Members('NSEASI Index',dates=2024-03-07)","ID().weights","cols=2;rows=64")</f>
        <v>#NAME?</v>
      </c>
      <c r="AX2" t="s">
        <v>0</v>
      </c>
      <c r="AY2" s="2" t="e">
        <f ca="1">_xll.BQL("Members('NSEASI Index',dates=2024-03-06)","ID().weights","cols=2;rows=64")</f>
        <v>#NAME?</v>
      </c>
      <c r="AZ2" t="s">
        <v>0</v>
      </c>
      <c r="BA2" s="2" t="e">
        <f ca="1">_xll.BQL("Members('NSEASI Index',dates=2024-03-05)","ID().weights","cols=2;rows=64")</f>
        <v>#NAME?</v>
      </c>
      <c r="BB2" t="s">
        <v>0</v>
      </c>
      <c r="BC2" s="2" t="e">
        <f ca="1">_xll.BQL("Members('NSEASI Index',dates=2024-03-04)","ID().weights","cols=2;rows=64")</f>
        <v>#NAME?</v>
      </c>
      <c r="BD2" t="s">
        <v>0</v>
      </c>
      <c r="BE2" s="2" t="e">
        <f ca="1">_xll.BQL("Members('NSEASI Index',dates=2024-03-03)","ID().weights","cols=2;rows=64")</f>
        <v>#NAME?</v>
      </c>
      <c r="BF2" t="s">
        <v>0</v>
      </c>
      <c r="BG2" s="2" t="e">
        <f ca="1">_xll.BQL("Members('NSEASI Index',dates=2024-03-02)","ID().weights","cols=2;rows=64")</f>
        <v>#NAME?</v>
      </c>
      <c r="BH2" t="s">
        <v>0</v>
      </c>
      <c r="BI2" s="2" t="e">
        <f ca="1">_xll.BQL("Members('NSEASI Index',dates=2024-03-01)","ID().weights","cols=2;rows=64")</f>
        <v>#NAME?</v>
      </c>
      <c r="BJ2" t="s">
        <v>0</v>
      </c>
      <c r="BK2" s="2" t="e">
        <f ca="1">_xll.BQL("Members('NSEASI Index',dates=2024-02-29)","ID().weights","cols=2;rows=64")</f>
        <v>#NAME?</v>
      </c>
      <c r="BL2" t="s">
        <v>0</v>
      </c>
      <c r="BM2" s="2" t="e">
        <f ca="1">_xll.BQL("Members('NSEASI Index',dates=2024-02-28)","ID().weights","cols=2;rows=64")</f>
        <v>#NAME?</v>
      </c>
      <c r="BN2" t="s">
        <v>0</v>
      </c>
      <c r="BO2" s="2" t="e">
        <f ca="1">_xll.BQL("Members('NSEASI Index',dates=2024-02-27)","ID().weights","cols=2;rows=64")</f>
        <v>#NAME?</v>
      </c>
      <c r="BP2" t="s">
        <v>0</v>
      </c>
      <c r="BQ2" s="2" t="e">
        <f ca="1">_xll.BQL("Members('NSEASI Index',dates=2024-02-26)","ID().weights","cols=2;rows=64")</f>
        <v>#NAME?</v>
      </c>
      <c r="BR2" t="s">
        <v>0</v>
      </c>
      <c r="BS2" s="2" t="e">
        <f ca="1">_xll.BQL("Members('NSEASI Index',dates=2024-02-25)","ID().weights","cols=2;rows=64")</f>
        <v>#NAME?</v>
      </c>
      <c r="BT2" t="s">
        <v>0</v>
      </c>
      <c r="BU2" s="2" t="e">
        <f ca="1">_xll.BQL("Members('NSEASI Index',dates=2024-02-24)","ID().weights","cols=2;rows=64")</f>
        <v>#NAME?</v>
      </c>
      <c r="BV2" t="s">
        <v>0</v>
      </c>
      <c r="BW2" s="2" t="e">
        <f ca="1">_xll.BQL("Members('NSEASI Index',dates=2024-02-23)","ID().weights","cols=2;rows=64")</f>
        <v>#NAME?</v>
      </c>
      <c r="BX2" t="s">
        <v>0</v>
      </c>
      <c r="BY2" s="2" t="e">
        <f ca="1">_xll.BQL("Members('NSEASI Index',dates=2024-02-22)","ID().weights","cols=2;rows=64")</f>
        <v>#NAME?</v>
      </c>
      <c r="BZ2" t="s">
        <v>0</v>
      </c>
      <c r="CA2" s="2" t="e">
        <f ca="1">_xll.BQL("Members('NSEASI Index',dates=2024-02-21)","ID().weights","cols=2;rows=64")</f>
        <v>#NAME?</v>
      </c>
      <c r="CB2" t="s">
        <v>0</v>
      </c>
      <c r="CC2" s="2" t="e">
        <f ca="1">_xll.BQL("Members('NSEASI Index',dates=2024-02-20)","ID().weights","cols=2;rows=64")</f>
        <v>#NAME?</v>
      </c>
      <c r="CD2" t="s">
        <v>0</v>
      </c>
      <c r="CE2" s="2" t="e">
        <f ca="1">_xll.BQL("Members('NSEASI Index',dates=2024-02-19)","ID().weights","cols=2;rows=64")</f>
        <v>#NAME?</v>
      </c>
      <c r="CF2" t="s">
        <v>0</v>
      </c>
      <c r="CG2" s="2" t="e">
        <f ca="1">_xll.BQL("Members('NSEASI Index',dates=2024-02-18)","ID().weights","cols=2;rows=64")</f>
        <v>#NAME?</v>
      </c>
      <c r="CH2" t="s">
        <v>0</v>
      </c>
      <c r="CI2" s="2" t="e">
        <f ca="1">_xll.BQL("Members('NSEASI Index',dates=2024-02-17)","ID().weights","cols=2;rows=64")</f>
        <v>#NAME?</v>
      </c>
      <c r="CJ2" t="s">
        <v>0</v>
      </c>
      <c r="CK2" s="2" t="e">
        <f ca="1">_xll.BQL("Members('NSEASI Index',dates=2024-02-16)","ID().weights","cols=2;rows=64")</f>
        <v>#NAME?</v>
      </c>
      <c r="CL2" t="s">
        <v>0</v>
      </c>
      <c r="CM2" s="2" t="e">
        <f ca="1">_xll.BQL("Members('NSEASI Index',dates=2024-02-15)","ID().weights","cols=2;rows=64")</f>
        <v>#NAME?</v>
      </c>
      <c r="CN2" t="s">
        <v>0</v>
      </c>
      <c r="CO2" s="2" t="e">
        <f ca="1">_xll.BQL("Members('NSEASI Index',dates=2024-02-14)","ID().weights","cols=2;rows=64")</f>
        <v>#NAME?</v>
      </c>
      <c r="CP2" t="s">
        <v>0</v>
      </c>
      <c r="CQ2" s="2" t="e">
        <f ca="1">_xll.BQL("Members('NSEASI Index',dates=2024-02-13)","ID().weights","cols=2;rows=64")</f>
        <v>#NAME?</v>
      </c>
      <c r="CR2" t="s">
        <v>0</v>
      </c>
      <c r="CS2" s="2" t="e">
        <f ca="1">_xll.BQL("Members('NSEASI Index',dates=2024-02-12)","ID().weights","cols=2;rows=64")</f>
        <v>#NAME?</v>
      </c>
      <c r="CT2" t="s">
        <v>0</v>
      </c>
      <c r="CU2" s="2" t="e">
        <f ca="1">_xll.BQL("Members('NSEASI Index',dates=2024-02-11)","ID().weights","cols=2;rows=64")</f>
        <v>#NAME?</v>
      </c>
      <c r="CV2" t="s">
        <v>0</v>
      </c>
      <c r="CW2" s="2" t="e">
        <f ca="1">_xll.BQL("Members('NSEASI Index',dates=2024-02-10)","ID().weights","cols=2;rows=64")</f>
        <v>#NAME?</v>
      </c>
      <c r="CX2" t="s">
        <v>0</v>
      </c>
      <c r="CY2" s="2" t="e">
        <f ca="1">_xll.BQL("Members('NSEASI Index',dates=2024-02-09)","ID().weights","cols=2;rows=64")</f>
        <v>#NAME?</v>
      </c>
      <c r="CZ2" t="s">
        <v>0</v>
      </c>
      <c r="DA2" s="2" t="e">
        <f ca="1">_xll.BQL("Members('NSEASI Index',dates=2024-02-08)","ID().weights","cols=2;rows=64")</f>
        <v>#NAME?</v>
      </c>
      <c r="DB2" t="s">
        <v>0</v>
      </c>
      <c r="DC2" s="2" t="e">
        <f ca="1">_xll.BQL("Members('NSEASI Index',dates=2024-02-07)","ID().weights","cols=2;rows=64")</f>
        <v>#NAME?</v>
      </c>
      <c r="DD2" t="s">
        <v>0</v>
      </c>
      <c r="DE2" s="2" t="e">
        <f ca="1">_xll.BQL("Members('NSEASI Index',dates=2024-02-06)","ID().weights","cols=2;rows=64")</f>
        <v>#NAME?</v>
      </c>
      <c r="DF2" t="s">
        <v>0</v>
      </c>
      <c r="DG2" s="2" t="e">
        <f ca="1">_xll.BQL("Members('NSEASI Index',dates=2024-02-05)","ID().weights","cols=2;rows=64")</f>
        <v>#NAME?</v>
      </c>
      <c r="DH2" t="s">
        <v>0</v>
      </c>
      <c r="DI2" s="2" t="e">
        <f ca="1">_xll.BQL("Members('NSEASI Index',dates=2024-02-04)","ID().weights","cols=2;rows=64")</f>
        <v>#NAME?</v>
      </c>
      <c r="DJ2" t="s">
        <v>0</v>
      </c>
      <c r="DK2" s="2" t="e">
        <f ca="1">_xll.BQL("Members('NSEASI Index',dates=2024-02-03)","ID().weights","cols=2;rows=64")</f>
        <v>#NAME?</v>
      </c>
      <c r="DL2" t="s">
        <v>0</v>
      </c>
      <c r="DM2" s="2" t="e">
        <f ca="1">_xll.BQL("Members('NSEASI Index',dates=2024-02-02)","ID().weights","cols=2;rows=64")</f>
        <v>#NAME?</v>
      </c>
      <c r="DN2" t="s">
        <v>0</v>
      </c>
      <c r="DO2" s="2" t="e">
        <f ca="1">_xll.BQL("Members('NSEASI Index',dates=2024-02-01)","ID().weights","cols=2;rows=64")</f>
        <v>#NAME?</v>
      </c>
      <c r="DP2" t="s">
        <v>0</v>
      </c>
      <c r="DQ2" s="2" t="e">
        <f ca="1">_xll.BQL("Members('NSEASI Index',dates=2024-01-31)","ID().weights","cols=2;rows=64")</f>
        <v>#NAME?</v>
      </c>
      <c r="DR2" t="s">
        <v>0</v>
      </c>
      <c r="DS2" s="2" t="e">
        <f ca="1">_xll.BQL("Members('NSEASI Index',dates=2024-01-30)","ID().weights","cols=2;rows=64")</f>
        <v>#NAME?</v>
      </c>
      <c r="DT2" t="s">
        <v>0</v>
      </c>
      <c r="DU2" s="2" t="e">
        <f ca="1">_xll.BQL("Members('NSEASI Index',dates=2024-01-29)","ID().weights","cols=2;rows=64")</f>
        <v>#NAME?</v>
      </c>
      <c r="DV2" t="s">
        <v>0</v>
      </c>
      <c r="DW2" s="2" t="e">
        <f ca="1">_xll.BQL("Members('NSEASI Index',dates=2024-01-28)","ID().weights","cols=2;rows=64")</f>
        <v>#NAME?</v>
      </c>
      <c r="DX2" t="s">
        <v>0</v>
      </c>
      <c r="DY2" s="2" t="e">
        <f ca="1">_xll.BQL("Members('NSEASI Index',dates=2024-01-27)","ID().weights","cols=2;rows=64")</f>
        <v>#NAME?</v>
      </c>
      <c r="DZ2" t="s">
        <v>0</v>
      </c>
      <c r="EA2" s="2" t="e">
        <f ca="1">_xll.BQL("Members('NSEASI Index',dates=2024-01-26)","ID().weights","cols=2;rows=64")</f>
        <v>#NAME?</v>
      </c>
      <c r="EB2" t="s">
        <v>0</v>
      </c>
      <c r="EC2" s="2" t="e">
        <f ca="1">_xll.BQL("Members('NSEASI Index',dates=2024-01-25)","ID().weights","cols=2;rows=64")</f>
        <v>#NAME?</v>
      </c>
      <c r="ED2" t="s">
        <v>0</v>
      </c>
      <c r="EE2" s="2" t="e">
        <f ca="1">_xll.BQL("Members('NSEASI Index',dates=2024-01-24)","ID().weights","cols=2;rows=64")</f>
        <v>#NAME?</v>
      </c>
      <c r="EF2" t="s">
        <v>0</v>
      </c>
      <c r="EG2" s="2" t="e">
        <f ca="1">_xll.BQL("Members('NSEASI Index',dates=2024-01-23)","ID().weights","cols=2;rows=64")</f>
        <v>#NAME?</v>
      </c>
      <c r="EH2" t="s">
        <v>0</v>
      </c>
      <c r="EI2" s="2" t="e">
        <f ca="1">_xll.BQL("Members('NSEASI Index',dates=2024-01-22)","ID().weights","cols=2;rows=64")</f>
        <v>#NAME?</v>
      </c>
      <c r="EJ2" t="s">
        <v>0</v>
      </c>
      <c r="EK2" s="2" t="e">
        <f ca="1">_xll.BQL("Members('NSEASI Index',dates=2024-01-21)","ID().weights","cols=2;rows=64")</f>
        <v>#NAME?</v>
      </c>
      <c r="EL2" t="s">
        <v>0</v>
      </c>
      <c r="EM2" s="2" t="e">
        <f ca="1">_xll.BQL("Members('NSEASI Index',dates=2024-01-20)","ID().weights","cols=2;rows=64")</f>
        <v>#NAME?</v>
      </c>
      <c r="EN2" t="s">
        <v>0</v>
      </c>
      <c r="EO2" s="2" t="e">
        <f ca="1">_xll.BQL("Members('NSEASI Index',dates=2024-01-19)","ID().weights","cols=2;rows=64")</f>
        <v>#NAME?</v>
      </c>
      <c r="EP2" t="s">
        <v>0</v>
      </c>
      <c r="EQ2" s="2" t="e">
        <f ca="1">_xll.BQL("Members('NSEASI Index',dates=2024-01-18)","ID().weights","cols=2;rows=64")</f>
        <v>#NAME?</v>
      </c>
      <c r="ER2" t="s">
        <v>0</v>
      </c>
      <c r="ES2" s="2" t="e">
        <f ca="1">_xll.BQL("Members('NSEASI Index',dates=2024-01-17)","ID().weights","cols=2;rows=64")</f>
        <v>#NAME?</v>
      </c>
      <c r="ET2" t="s">
        <v>0</v>
      </c>
      <c r="EU2" s="2" t="e">
        <f ca="1">_xll.BQL("Members('NSEASI Index',dates=2024-01-16)","ID().weights","cols=2;rows=64")</f>
        <v>#NAME?</v>
      </c>
      <c r="EV2" t="s">
        <v>0</v>
      </c>
      <c r="EW2" s="2" t="e">
        <f ca="1">_xll.BQL("Members('NSEASI Index',dates=2024-01-15)","ID().weights","cols=2;rows=64")</f>
        <v>#NAME?</v>
      </c>
      <c r="EX2" t="s">
        <v>0</v>
      </c>
      <c r="EY2" s="2" t="e">
        <f ca="1">_xll.BQL("Members('NSEASI Index',dates=2024-01-14)","ID().weights","cols=2;rows=64")</f>
        <v>#NAME?</v>
      </c>
      <c r="EZ2" t="s">
        <v>0</v>
      </c>
      <c r="FA2" s="2" t="e">
        <f ca="1">_xll.BQL("Members('NSEASI Index',dates=2024-01-13)","ID().weights","cols=2;rows=64")</f>
        <v>#NAME?</v>
      </c>
      <c r="FB2" t="s">
        <v>0</v>
      </c>
      <c r="FC2" s="2" t="e">
        <f ca="1">_xll.BQL("Members('NSEASI Index',dates=2024-01-12)","ID().weights","cols=2;rows=64")</f>
        <v>#NAME?</v>
      </c>
      <c r="FD2" t="s">
        <v>0</v>
      </c>
      <c r="FE2" s="2" t="e">
        <f ca="1">_xll.BQL("Members('NSEASI Index',dates=2024-01-11)","ID().weights","cols=2;rows=64")</f>
        <v>#NAME?</v>
      </c>
      <c r="FF2" t="s">
        <v>0</v>
      </c>
      <c r="FG2" s="2" t="e">
        <f ca="1">_xll.BQL("Members('NSEASI Index',dates=2024-01-10)","ID().weights","cols=2;rows=64")</f>
        <v>#NAME?</v>
      </c>
      <c r="FH2" t="s">
        <v>0</v>
      </c>
      <c r="FI2" s="2" t="e">
        <f ca="1">_xll.BQL("Members('NSEASI Index',dates=2024-01-09)","ID().weights","cols=2;rows=64")</f>
        <v>#NAME?</v>
      </c>
      <c r="FJ2" t="s">
        <v>0</v>
      </c>
      <c r="FK2" s="2" t="e">
        <f ca="1">_xll.BQL("Members('NSEASI Index',dates=2024-01-08)","ID().weights","cols=2;rows=64")</f>
        <v>#NAME?</v>
      </c>
      <c r="FL2" t="s">
        <v>0</v>
      </c>
      <c r="FM2" s="2" t="e">
        <f ca="1">_xll.BQL("Members('NSEASI Index',dates=2024-01-07)","ID().weights","cols=2;rows=64")</f>
        <v>#NAME?</v>
      </c>
      <c r="FN2" t="s">
        <v>0</v>
      </c>
      <c r="FO2" s="2" t="e">
        <f ca="1">_xll.BQL("Members('NSEASI Index',dates=2024-01-06)","ID().weights","cols=2;rows=64")</f>
        <v>#NAME?</v>
      </c>
      <c r="FP2" t="s">
        <v>0</v>
      </c>
      <c r="FQ2" s="2" t="e">
        <f ca="1">_xll.BQL("Members('NSEASI Index',dates=2024-01-05)","ID().weights","cols=2;rows=64")</f>
        <v>#NAME?</v>
      </c>
      <c r="FR2" t="s">
        <v>0</v>
      </c>
      <c r="FS2" s="2" t="e">
        <f ca="1">_xll.BQL("Members('NSEASI Index',dates=2024-01-04)","ID().weights","cols=2;rows=64")</f>
        <v>#NAME?</v>
      </c>
      <c r="FT2" t="s">
        <v>0</v>
      </c>
      <c r="FU2" s="2" t="e">
        <f ca="1">_xll.BQL("Members('NSEASI Index',dates=2024-01-03)","ID().weights","cols=2;rows=64")</f>
        <v>#NAME?</v>
      </c>
      <c r="FV2" t="s">
        <v>0</v>
      </c>
      <c r="FW2" s="2" t="e">
        <f ca="1">_xll.BQL("Members('NSEASI Index',dates=2024-01-02)","ID().weights","cols=2;rows=64")</f>
        <v>#NAME?</v>
      </c>
      <c r="FX2" t="s">
        <v>0</v>
      </c>
      <c r="FY2" s="2" t="e">
        <f ca="1">_xll.BQL("Members('NSEASI Index',dates=2024-01-01)","ID().weights","cols=2;rows=64")</f>
        <v>#NAME?</v>
      </c>
      <c r="FZ2" t="s">
        <v>0</v>
      </c>
      <c r="GA2" s="2" t="e">
        <f ca="1">_xll.BQL("Members('NSEASI Index',dates=2023-12-31)","ID().weights","cols=2;rows=64")</f>
        <v>#NAME?</v>
      </c>
      <c r="GB2" t="s">
        <v>0</v>
      </c>
      <c r="GC2" s="2" t="e">
        <f ca="1">_xll.BQL("Members('NSEASI Index',dates=2023-12-30)","ID().weights","cols=2;rows=64")</f>
        <v>#NAME?</v>
      </c>
      <c r="GD2" t="s">
        <v>0</v>
      </c>
      <c r="GE2" s="2" t="e">
        <f ca="1">_xll.BQL("Members('NSEASI Index',dates=2023-12-29)","ID().weights","cols=2;rows=64")</f>
        <v>#NAME?</v>
      </c>
      <c r="GF2" t="s">
        <v>0</v>
      </c>
      <c r="GG2" s="2" t="e">
        <f ca="1">_xll.BQL("Members('NSEASI Index',dates=2023-12-28)","ID().weights","cols=2;rows=64")</f>
        <v>#NAME?</v>
      </c>
      <c r="GH2" t="s">
        <v>0</v>
      </c>
      <c r="GI2" s="2" t="e">
        <f ca="1">_xll.BQL("Members('NSEASI Index',dates=2023-12-27)","ID().weights","cols=2;rows=64")</f>
        <v>#NAME?</v>
      </c>
      <c r="GJ2" t="s">
        <v>0</v>
      </c>
      <c r="GK2" s="2" t="e">
        <f ca="1">_xll.BQL("Members('NSEASI Index',dates=2023-12-26)","ID().weights","cols=2;rows=64")</f>
        <v>#NAME?</v>
      </c>
      <c r="GL2" t="s">
        <v>0</v>
      </c>
      <c r="GM2" s="2" t="e">
        <f ca="1">_xll.BQL("Members('NSEASI Index',dates=2023-12-25)","ID().weights","cols=2;rows=64")</f>
        <v>#NAME?</v>
      </c>
      <c r="GN2" t="s">
        <v>0</v>
      </c>
      <c r="GO2" s="2" t="e">
        <f ca="1">_xll.BQL("Members('NSEASI Index',dates=2023-12-24)","ID().weights","cols=2;rows=64")</f>
        <v>#NAME?</v>
      </c>
      <c r="GP2" t="s">
        <v>0</v>
      </c>
      <c r="GQ2" s="2" t="e">
        <f ca="1">_xll.BQL("Members('NSEASI Index',dates=2023-12-23)","ID().weights","cols=2;rows=64")</f>
        <v>#NAME?</v>
      </c>
      <c r="GR2" t="s">
        <v>0</v>
      </c>
      <c r="GS2" s="2" t="e">
        <f ca="1">_xll.BQL("Members('NSEASI Index',dates=2023-12-22)","ID().weights","cols=2;rows=64")</f>
        <v>#NAME?</v>
      </c>
      <c r="GT2" t="s">
        <v>0</v>
      </c>
      <c r="GU2" s="2" t="e">
        <f ca="1">_xll.BQL("Members('NSEASI Index',dates=2023-12-21)","ID().weights","cols=2;rows=64")</f>
        <v>#NAME?</v>
      </c>
      <c r="GV2" t="s">
        <v>0</v>
      </c>
      <c r="GW2" s="2" t="e">
        <f ca="1">_xll.BQL("Members('NSEASI Index',dates=2023-12-20)","ID().weights","cols=2;rows=64")</f>
        <v>#NAME?</v>
      </c>
      <c r="GX2" t="s">
        <v>0</v>
      </c>
      <c r="GY2" s="2" t="e">
        <f ca="1">_xll.BQL("Members('NSEASI Index',dates=2023-12-19)","ID().weights","cols=2;rows=64")</f>
        <v>#NAME?</v>
      </c>
      <c r="GZ2" t="s">
        <v>0</v>
      </c>
      <c r="HA2" s="2" t="e">
        <f ca="1">_xll.BQL("Members('NSEASI Index',dates=2023-12-18)","ID().weights","cols=2;rows=64")</f>
        <v>#NAME?</v>
      </c>
      <c r="HB2" t="s">
        <v>0</v>
      </c>
      <c r="HC2" s="2" t="e">
        <f ca="1">_xll.BQL("Members('NSEASI Index',dates=2023-12-17)","ID().weights","cols=2;rows=64")</f>
        <v>#NAME?</v>
      </c>
      <c r="HD2" t="s">
        <v>0</v>
      </c>
      <c r="HE2" s="2" t="e">
        <f ca="1">_xll.BQL("Members('NSEASI Index',dates=2023-12-16)","ID().weights","cols=2;rows=64")</f>
        <v>#NAME?</v>
      </c>
      <c r="HF2" t="s">
        <v>0</v>
      </c>
      <c r="HG2" s="2" t="e">
        <f ca="1">_xll.BQL("Members('NSEASI Index',dates=2023-12-15)","ID().weights","cols=2;rows=64")</f>
        <v>#NAME?</v>
      </c>
      <c r="HH2" t="s">
        <v>0</v>
      </c>
      <c r="HI2" s="2" t="e">
        <f ca="1">_xll.BQL("Members('NSEASI Index',dates=2023-12-14)","ID().weights","cols=2;rows=64")</f>
        <v>#NAME?</v>
      </c>
      <c r="HJ2" t="s">
        <v>0</v>
      </c>
      <c r="HK2" s="2" t="e">
        <f ca="1">_xll.BQL("Members('NSEASI Index',dates=2023-12-13)","ID().weights","cols=2;rows=64")</f>
        <v>#NAME?</v>
      </c>
      <c r="HL2" t="s">
        <v>0</v>
      </c>
      <c r="HM2" s="2" t="e">
        <f ca="1">_xll.BQL("Members('NSEASI Index',dates=2023-12-12)","ID().weights","cols=2;rows=64")</f>
        <v>#NAME?</v>
      </c>
      <c r="HN2" t="s">
        <v>0</v>
      </c>
      <c r="HO2" s="2" t="e">
        <f ca="1">_xll.BQL("Members('NSEASI Index',dates=2023-12-11)","ID().weights","cols=2;rows=64")</f>
        <v>#NAME?</v>
      </c>
      <c r="HP2" t="s">
        <v>0</v>
      </c>
      <c r="HQ2" s="2" t="e">
        <f ca="1">_xll.BQL("Members('NSEASI Index',dates=2023-12-10)","ID().weights","cols=2;rows=64")</f>
        <v>#NAME?</v>
      </c>
      <c r="HR2" t="s">
        <v>0</v>
      </c>
      <c r="HS2" s="2" t="e">
        <f ca="1">_xll.BQL("Members('NSEASI Index',dates=2023-12-09)","ID().weights","cols=2;rows=64")</f>
        <v>#NAME?</v>
      </c>
      <c r="HT2" t="s">
        <v>0</v>
      </c>
      <c r="HU2" s="2" t="e">
        <f ca="1">_xll.BQL("Members('NSEASI Index',dates=2023-12-08)","ID().weights","cols=2;rows=64")</f>
        <v>#NAME?</v>
      </c>
      <c r="HV2" t="s">
        <v>0</v>
      </c>
      <c r="HW2" s="2" t="e">
        <f ca="1">_xll.BQL("Members('NSEASI Index',dates=2023-12-07)","ID().weights","cols=2;rows=64")</f>
        <v>#NAME?</v>
      </c>
      <c r="HX2" t="s">
        <v>0</v>
      </c>
      <c r="HY2" s="2" t="e">
        <f ca="1">_xll.BQL("Members('NSEASI Index',dates=2023-12-06)","ID().weights","cols=2;rows=64")</f>
        <v>#NAME?</v>
      </c>
      <c r="HZ2" t="s">
        <v>0</v>
      </c>
      <c r="IA2" s="2" t="e">
        <f ca="1">_xll.BQL("Members('NSEASI Index',dates=2023-12-05)","ID().weights","cols=2;rows=64")</f>
        <v>#NAME?</v>
      </c>
      <c r="IB2" t="s">
        <v>0</v>
      </c>
      <c r="IC2" s="2" t="e">
        <f ca="1">_xll.BQL("Members('NSEASI Index',dates=2023-12-04)","ID().weights","cols=2;rows=64")</f>
        <v>#NAME?</v>
      </c>
      <c r="ID2" t="s">
        <v>0</v>
      </c>
      <c r="IE2" s="2" t="e">
        <f ca="1">_xll.BQL("Members('NSEASI Index',dates=2023-12-03)","ID().weights","cols=2;rows=64")</f>
        <v>#NAME?</v>
      </c>
      <c r="IF2" t="s">
        <v>0</v>
      </c>
      <c r="IG2" s="2" t="e">
        <f ca="1">_xll.BQL("Members('NSEASI Index',dates=2023-12-02)","ID().weights","cols=2;rows=64")</f>
        <v>#NAME?</v>
      </c>
      <c r="IH2" t="s">
        <v>0</v>
      </c>
      <c r="II2" s="2" t="e">
        <f ca="1">_xll.BQL("Members('NSEASI Index',dates=2023-12-01)","ID().weights","cols=2;rows=64")</f>
        <v>#NAME?</v>
      </c>
      <c r="IJ2" t="s">
        <v>0</v>
      </c>
      <c r="IK2" s="2" t="e">
        <f ca="1">_xll.BQL("Members('NSEASI Index',dates=2023-11-30)","ID().weights","cols=2;rows=64")</f>
        <v>#NAME?</v>
      </c>
      <c r="IL2" t="s">
        <v>0</v>
      </c>
      <c r="IM2" s="2" t="e">
        <f ca="1">_xll.BQL("Members('NSEASI Index',dates=2023-11-29)","ID().weights","cols=2;rows=64")</f>
        <v>#NAME?</v>
      </c>
      <c r="IN2" t="s">
        <v>0</v>
      </c>
      <c r="IO2" s="2" t="e">
        <f ca="1">_xll.BQL("Members('NSEASI Index',dates=2023-11-28)","ID().weights","cols=2;rows=64")</f>
        <v>#NAME?</v>
      </c>
      <c r="IP2" t="s">
        <v>0</v>
      </c>
      <c r="IQ2" s="2" t="e">
        <f ca="1">_xll.BQL("Members('NSEASI Index',dates=2023-11-27)","ID().weights","cols=2;rows=64")</f>
        <v>#NAME?</v>
      </c>
      <c r="IR2" t="s">
        <v>0</v>
      </c>
      <c r="IS2" s="2" t="e">
        <f ca="1">_xll.BQL("Members('NSEASI Index',dates=2023-11-26)","ID().weights","cols=2;rows=64")</f>
        <v>#NAME?</v>
      </c>
      <c r="IT2" t="s">
        <v>0</v>
      </c>
      <c r="IU2" s="2" t="e">
        <f ca="1">_xll.BQL("Members('NSEASI Index',dates=2023-11-25)","ID().weights","cols=2;rows=64")</f>
        <v>#NAME?</v>
      </c>
      <c r="IV2" t="s">
        <v>0</v>
      </c>
      <c r="IW2" s="2" t="e">
        <f ca="1">_xll.BQL("Members('NSEASI Index',dates=2023-11-24)","ID().weights","cols=2;rows=64")</f>
        <v>#NAME?</v>
      </c>
      <c r="IX2" t="s">
        <v>0</v>
      </c>
      <c r="IY2" s="2" t="e">
        <f ca="1">_xll.BQL("Members('NSEASI Index',dates=2023-11-23)","ID().weights","cols=2;rows=64")</f>
        <v>#NAME?</v>
      </c>
      <c r="IZ2" t="s">
        <v>0</v>
      </c>
      <c r="JA2" s="2" t="e">
        <f ca="1">_xll.BQL("Members('NSEASI Index',dates=2023-11-22)","ID().weights","cols=2;rows=64")</f>
        <v>#NAME?</v>
      </c>
      <c r="JB2" t="s">
        <v>0</v>
      </c>
      <c r="JC2" s="2" t="e">
        <f ca="1">_xll.BQL("Members('NSEASI Index',dates=2023-11-21)","ID().weights","cols=2;rows=64")</f>
        <v>#NAME?</v>
      </c>
      <c r="JD2" t="s">
        <v>0</v>
      </c>
      <c r="JE2" s="2" t="e">
        <f ca="1">_xll.BQL("Members('NSEASI Index',dates=2023-11-20)","ID().weights","cols=2;rows=64")</f>
        <v>#NAME?</v>
      </c>
      <c r="JF2" t="s">
        <v>0</v>
      </c>
      <c r="JG2" s="2" t="e">
        <f ca="1">_xll.BQL("Members('NSEASI Index',dates=2023-11-19)","ID().weights","cols=2;rows=64")</f>
        <v>#NAME?</v>
      </c>
      <c r="JH2" t="s">
        <v>0</v>
      </c>
      <c r="JI2" s="2" t="e">
        <f ca="1">_xll.BQL("Members('NSEASI Index',dates=2023-11-18)","ID().weights","cols=2;rows=64")</f>
        <v>#NAME?</v>
      </c>
      <c r="JJ2" t="s">
        <v>0</v>
      </c>
      <c r="JK2" s="2" t="e">
        <f ca="1">_xll.BQL("Members('NSEASI Index',dates=2023-11-17)","ID().weights","cols=2;rows=64")</f>
        <v>#NAME?</v>
      </c>
      <c r="JL2" t="s">
        <v>0</v>
      </c>
      <c r="JM2" s="2" t="e">
        <f ca="1">_xll.BQL("Members('NSEASI Index',dates=2023-11-16)","ID().weights","cols=2;rows=64")</f>
        <v>#NAME?</v>
      </c>
      <c r="JN2" t="s">
        <v>0</v>
      </c>
      <c r="JO2" s="2" t="e">
        <f ca="1">_xll.BQL("Members('NSEASI Index',dates=2023-11-15)","ID().weights","cols=2;rows=64")</f>
        <v>#NAME?</v>
      </c>
      <c r="JP2" t="s">
        <v>0</v>
      </c>
      <c r="JQ2" s="2" t="e">
        <f ca="1">_xll.BQL("Members('NSEASI Index',dates=2023-11-14)","ID().weights","cols=2;rows=64")</f>
        <v>#NAME?</v>
      </c>
      <c r="JR2" t="s">
        <v>0</v>
      </c>
      <c r="JS2" t="e">
        <f ca="1">_xll.BQL("Members('NSEASI Index',dates=2023-11-13)","ID().weights","cols=2;rows=64")</f>
        <v>#NAME?</v>
      </c>
      <c r="JT2" t="s">
        <v>0</v>
      </c>
      <c r="JU2" s="2" t="e">
        <f ca="1">_xll.BQL("Members('NSEASI Index',dates=2023-11-12)","ID().weights","cols=2;rows=64")</f>
        <v>#NAME?</v>
      </c>
      <c r="JV2" t="s">
        <v>0</v>
      </c>
      <c r="JW2" s="2" t="e">
        <f ca="1">_xll.BQL("Members('NSEASI Index',dates=2023-11-11)","ID().weights","cols=2;rows=64")</f>
        <v>#NAME?</v>
      </c>
      <c r="JX2" t="s">
        <v>0</v>
      </c>
      <c r="JY2" s="2" t="e">
        <f ca="1">_xll.BQL("Members('NSEASI Index',dates=2023-11-10)","ID().weights","cols=2;rows=64")</f>
        <v>#NAME?</v>
      </c>
      <c r="JZ2" t="s">
        <v>0</v>
      </c>
      <c r="KA2" s="2" t="e">
        <f ca="1">_xll.BQL("Members('NSEASI Index',dates=2023-11-09)","ID().weights","cols=2;rows=64")</f>
        <v>#NAME?</v>
      </c>
      <c r="KB2" t="s">
        <v>0</v>
      </c>
      <c r="KC2" s="2" t="e">
        <f ca="1">_xll.BQL("Members('NSEASI Index',dates=2023-11-08)","ID().weights","cols=2;rows=64")</f>
        <v>#NAME?</v>
      </c>
      <c r="KD2" t="s">
        <v>0</v>
      </c>
      <c r="KE2" s="2" t="e">
        <f ca="1">_xll.BQL("Members('NSEASI Index',dates=2023-11-07)","ID().weights","cols=2;rows=64")</f>
        <v>#NAME?</v>
      </c>
      <c r="KF2" t="s">
        <v>0</v>
      </c>
      <c r="KG2" s="2" t="e">
        <f ca="1">_xll.BQL("Members('NSEASI Index',dates=2023-11-06)","ID().weights","cols=2;rows=64")</f>
        <v>#NAME?</v>
      </c>
      <c r="KH2" t="s">
        <v>0</v>
      </c>
      <c r="KI2" s="2" t="e">
        <f ca="1">_xll.BQL("Members('NSEASI Index',dates=2023-11-05)","ID().weights","cols=2;rows=64")</f>
        <v>#NAME?</v>
      </c>
      <c r="KJ2" t="s">
        <v>0</v>
      </c>
      <c r="KK2" s="2" t="e">
        <f ca="1">_xll.BQL("Members('NSEASI Index',dates=2023-11-04)","ID().weights","cols=2;rows=64")</f>
        <v>#NAME?</v>
      </c>
      <c r="KL2" t="s">
        <v>0</v>
      </c>
      <c r="KM2" s="2" t="e">
        <f ca="1">_xll.BQL("Members('NSEASI Index',dates=2023-11-03)","ID().weights","cols=2;rows=64")</f>
        <v>#NAME?</v>
      </c>
      <c r="KN2" t="s">
        <v>0</v>
      </c>
      <c r="KO2" s="2" t="e">
        <f ca="1">_xll.BQL("Members('NSEASI Index',dates=2023-11-02)","ID().weights","cols=2;rows=64")</f>
        <v>#NAME?</v>
      </c>
      <c r="KP2" t="s">
        <v>0</v>
      </c>
      <c r="KQ2" s="2" t="e">
        <f ca="1">_xll.BQL("Members('NSEASI Index',dates=2023-11-01)","ID().weights","cols=2;rows=64")</f>
        <v>#NAME?</v>
      </c>
      <c r="KR2" t="s">
        <v>0</v>
      </c>
      <c r="KS2" s="2" t="e">
        <f ca="1">_xll.BQL("Members('NSEASI Index',dates=2023-10-31)","ID().weights","cols=2;rows=64")</f>
        <v>#NAME?</v>
      </c>
      <c r="KT2" t="s">
        <v>0</v>
      </c>
      <c r="KU2" s="2" t="e">
        <f ca="1">_xll.BQL("Members('NSEASI Index',dates=2023-10-30)","ID().weights","cols=2;rows=64")</f>
        <v>#NAME?</v>
      </c>
      <c r="KV2" t="s">
        <v>0</v>
      </c>
      <c r="KW2" s="2" t="e">
        <f ca="1">_xll.BQL("Members('NSEASI Index',dates=2023-10-29)","ID().weights","cols=2;rows=64")</f>
        <v>#NAME?</v>
      </c>
      <c r="KX2" t="s">
        <v>0</v>
      </c>
      <c r="KY2" s="2" t="e">
        <f ca="1">_xll.BQL("Members('NSEASI Index',dates=2023-10-28)","ID().weights","cols=2;rows=64")</f>
        <v>#NAME?</v>
      </c>
      <c r="KZ2" t="s">
        <v>0</v>
      </c>
      <c r="LA2" s="2" t="e">
        <f ca="1">_xll.BQL("Members('NSEASI Index',dates=2023-10-27)","ID().weights","cols=2;rows=64")</f>
        <v>#NAME?</v>
      </c>
      <c r="LB2" t="s">
        <v>0</v>
      </c>
      <c r="LC2" s="2" t="e">
        <f ca="1">_xll.BQL("Members('NSEASI Index',dates=2023-10-26)","ID().weights","cols=2;rows=64")</f>
        <v>#NAME?</v>
      </c>
      <c r="LD2" t="s">
        <v>0</v>
      </c>
      <c r="LE2" s="2" t="e">
        <f ca="1">_xll.BQL("Members('NSEASI Index',dates=2023-10-25)","ID().weights","cols=2;rows=64")</f>
        <v>#NAME?</v>
      </c>
      <c r="LF2" t="s">
        <v>0</v>
      </c>
      <c r="LG2" s="2" t="e">
        <f ca="1">_xll.BQL("Members('NSEASI Index',dates=2023-10-24)","ID().weights","cols=2;rows=64")</f>
        <v>#NAME?</v>
      </c>
      <c r="LH2" t="s">
        <v>0</v>
      </c>
      <c r="LI2" s="2" t="e">
        <f ca="1">_xll.BQL("Members('NSEASI Index',dates=2023-10-23)","ID().weights","cols=2;rows=64")</f>
        <v>#NAME?</v>
      </c>
      <c r="LJ2" t="s">
        <v>0</v>
      </c>
      <c r="LK2" s="2" t="e">
        <f ca="1">_xll.BQL("Members('NSEASI Index',dates=2023-10-22)","ID().weights","cols=2;rows=64")</f>
        <v>#NAME?</v>
      </c>
      <c r="LL2" t="s">
        <v>0</v>
      </c>
      <c r="LM2" s="2" t="e">
        <f ca="1">_xll.BQL("Members('NSEASI Index',dates=2023-10-21)","ID().weights","cols=2;rows=64")</f>
        <v>#NAME?</v>
      </c>
      <c r="LN2" t="s">
        <v>0</v>
      </c>
      <c r="LO2" s="2" t="e">
        <f ca="1">_xll.BQL("Members('NSEASI Index',dates=2023-10-20)","ID().weights","cols=2;rows=64")</f>
        <v>#NAME?</v>
      </c>
      <c r="LP2" t="s">
        <v>0</v>
      </c>
      <c r="LQ2" s="2" t="e">
        <f ca="1">_xll.BQL("Members('NSEASI Index',dates=2023-10-19)","ID().weights","cols=2;rows=64")</f>
        <v>#NAME?</v>
      </c>
      <c r="LR2" t="s">
        <v>0</v>
      </c>
      <c r="LS2" s="2" t="e">
        <f ca="1">_xll.BQL("Members('NSEASI Index',dates=2023-10-18)","ID().weights","cols=2;rows=64")</f>
        <v>#NAME?</v>
      </c>
      <c r="LT2" t="s">
        <v>0</v>
      </c>
      <c r="LU2" s="2" t="e">
        <f ca="1">_xll.BQL("Members('NSEASI Index',dates=2023-10-17)","ID().weights","cols=2;rows=64")</f>
        <v>#NAME?</v>
      </c>
      <c r="LV2" t="s">
        <v>0</v>
      </c>
      <c r="LW2" s="2" t="e">
        <f ca="1">_xll.BQL("Members('NSEASI Index',dates=2023-10-16)","ID().weights","cols=2;rows=64")</f>
        <v>#NAME?</v>
      </c>
      <c r="LX2" t="s">
        <v>0</v>
      </c>
      <c r="LY2" s="2" t="e">
        <f ca="1">_xll.BQL("Members('NSEASI Index',dates=2023-10-15)","ID().weights","cols=2;rows=64")</f>
        <v>#NAME?</v>
      </c>
      <c r="LZ2" t="s">
        <v>0</v>
      </c>
      <c r="MA2" s="2" t="e">
        <f ca="1">_xll.BQL("Members('NSEASI Index',dates=2023-10-14)","ID().weights","cols=2;rows=64")</f>
        <v>#NAME?</v>
      </c>
      <c r="MB2" t="s">
        <v>0</v>
      </c>
      <c r="MC2" s="2" t="e">
        <f ca="1">_xll.BQL("Members('NSEASI Index',dates=2023-10-13)","ID().weights","cols=2;rows=64")</f>
        <v>#NAME?</v>
      </c>
      <c r="MD2" t="s">
        <v>0</v>
      </c>
      <c r="ME2" s="2" t="e">
        <f ca="1">_xll.BQL("Members('NSEASI Index',dates=2023-10-12)","ID().weights","cols=2;rows=64")</f>
        <v>#NAME?</v>
      </c>
      <c r="MF2" t="s">
        <v>0</v>
      </c>
      <c r="MG2" s="2" t="e">
        <f ca="1">_xll.BQL("Members('NSEASI Index',dates=2023-10-11)","ID().weights","cols=2;rows=64")</f>
        <v>#NAME?</v>
      </c>
      <c r="MH2" t="s">
        <v>0</v>
      </c>
      <c r="MI2" s="2" t="e">
        <f ca="1">_xll.BQL("Members('NSEASI Index',dates=2023-10-10)","ID().weights","cols=2;rows=64")</f>
        <v>#NAME?</v>
      </c>
      <c r="MJ2" t="s">
        <v>0</v>
      </c>
      <c r="MK2" s="2" t="e">
        <f ca="1">_xll.BQL("Members('NSEASI Index',dates=2023-10-09)","ID().weights","cols=2;rows=64")</f>
        <v>#NAME?</v>
      </c>
      <c r="ML2" t="s">
        <v>0</v>
      </c>
      <c r="MM2" s="2" t="e">
        <f ca="1">_xll.BQL("Members('NSEASI Index',dates=2023-10-08)","ID().weights","cols=2;rows=64")</f>
        <v>#NAME?</v>
      </c>
      <c r="MN2" t="s">
        <v>0</v>
      </c>
      <c r="MO2" s="2" t="e">
        <f ca="1">_xll.BQL("Members('NSEASI Index',dates=2023-10-07)","ID().weights","cols=2;rows=64")</f>
        <v>#NAME?</v>
      </c>
      <c r="MP2" t="s">
        <v>0</v>
      </c>
      <c r="MQ2" s="2" t="e">
        <f ca="1">_xll.BQL("Members('NSEASI Index',dates=2023-10-06)","ID().weights","cols=2;rows=64")</f>
        <v>#NAME?</v>
      </c>
      <c r="MR2" t="s">
        <v>0</v>
      </c>
      <c r="MS2" s="2" t="e">
        <f ca="1">_xll.BQL("Members('NSEASI Index',dates=2023-10-05)","ID().weights","cols=2;rows=64")</f>
        <v>#NAME?</v>
      </c>
      <c r="MT2" t="s">
        <v>0</v>
      </c>
      <c r="MU2" s="2" t="e">
        <f ca="1">_xll.BQL("Members('NSEASI Index',dates=2023-10-04)","ID().weights","cols=2;rows=64")</f>
        <v>#NAME?</v>
      </c>
      <c r="MV2" t="s">
        <v>0</v>
      </c>
      <c r="MW2" s="2" t="e">
        <f ca="1">_xll.BQL("Members('NSEASI Index',dates=2023-10-03)","ID().weights","cols=2;rows=64")</f>
        <v>#NAME?</v>
      </c>
      <c r="MX2" t="s">
        <v>0</v>
      </c>
      <c r="MY2" s="2" t="e">
        <f ca="1">_xll.BQL("Members('NSEASI Index',dates=2023-10-02)","ID().weights","cols=2;rows=64")</f>
        <v>#NAME?</v>
      </c>
      <c r="MZ2" t="s">
        <v>0</v>
      </c>
      <c r="NA2" s="2" t="e">
        <f ca="1">_xll.BQL("Members('NSEASI Index',dates=2023-10-01)","ID().weights","cols=2;rows=64")</f>
        <v>#NAME?</v>
      </c>
      <c r="NB2" t="s">
        <v>0</v>
      </c>
      <c r="NC2" s="2" t="e">
        <f ca="1">_xll.BQL("Members('NSEASI Index',dates=2023-09-30)","ID().weights","cols=2;rows=64")</f>
        <v>#NAME?</v>
      </c>
      <c r="ND2" t="s">
        <v>0</v>
      </c>
      <c r="NE2" s="2" t="e">
        <f ca="1">_xll.BQL("Members('NSEASI Index',dates=2023-09-29)","ID().weights","cols=2;rows=64")</f>
        <v>#NAME?</v>
      </c>
      <c r="NF2" t="s">
        <v>0</v>
      </c>
      <c r="NG2" s="2" t="e">
        <f ca="1">_xll.BQL("Members('NSEASI Index',dates=2023-09-28)","ID().weights","cols=2;rows=64")</f>
        <v>#NAME?</v>
      </c>
      <c r="NH2" t="s">
        <v>0</v>
      </c>
      <c r="NI2" s="2" t="e">
        <f ca="1">_xll.BQL("Members('NSEASI Index',dates=2023-09-27)","ID().weights","cols=2;rows=64")</f>
        <v>#NAME?</v>
      </c>
      <c r="NJ2" t="s">
        <v>0</v>
      </c>
      <c r="NK2" s="2" t="e">
        <f ca="1">_xll.BQL("Members('NSEASI Index',dates=2023-09-26)","ID().weights","cols=2;rows=64")</f>
        <v>#NAME?</v>
      </c>
      <c r="NL2" t="s">
        <v>0</v>
      </c>
      <c r="NM2" s="2" t="e">
        <f ca="1">_xll.BQL("Members('NSEASI Index',dates=2023-09-25)","ID().weights","cols=2;rows=64")</f>
        <v>#NAME?</v>
      </c>
      <c r="NN2" t="s">
        <v>0</v>
      </c>
      <c r="NO2" s="2" t="e">
        <f ca="1">_xll.BQL("Members('NSEASI Index',dates=2023-09-24)","ID().weights","cols=2;rows=64")</f>
        <v>#NAME?</v>
      </c>
      <c r="NP2" t="s">
        <v>0</v>
      </c>
      <c r="NQ2" s="2" t="e">
        <f ca="1">_xll.BQL("Members('NSEASI Index',dates=2023-09-23)","ID().weights","cols=2;rows=64")</f>
        <v>#NAME?</v>
      </c>
      <c r="NR2" t="s">
        <v>0</v>
      </c>
      <c r="NS2" s="2" t="e">
        <f ca="1">_xll.BQL("Members('NSEASI Index',dates=2023-09-22)","ID().weights","cols=2;rows=64")</f>
        <v>#NAME?</v>
      </c>
      <c r="NT2" t="s">
        <v>0</v>
      </c>
      <c r="NU2" s="2" t="e">
        <f ca="1">_xll.BQL("Members('NSEASI Index',dates=2023-09-21)","ID().weights","cols=2;rows=64")</f>
        <v>#NAME?</v>
      </c>
      <c r="NV2" t="s">
        <v>0</v>
      </c>
      <c r="NW2" s="2" t="e">
        <f ca="1">_xll.BQL("Members('NSEASI Index',dates=2023-09-20)","ID().weights","cols=2;rows=64")</f>
        <v>#NAME?</v>
      </c>
      <c r="NX2" t="s">
        <v>0</v>
      </c>
      <c r="NY2" s="2" t="e">
        <f ca="1">_xll.BQL("Members('NSEASI Index',dates=2023-09-19)","ID().weights","cols=2;rows=64")</f>
        <v>#NAME?</v>
      </c>
      <c r="NZ2" t="s">
        <v>0</v>
      </c>
      <c r="OA2" s="2" t="e">
        <f ca="1">_xll.BQL("Members('NSEASI Index',dates=2023-09-18)","ID().weights","cols=2;rows=64")</f>
        <v>#NAME?</v>
      </c>
      <c r="OB2" t="s">
        <v>0</v>
      </c>
      <c r="OC2" s="2" t="e">
        <f ca="1">_xll.BQL("Members('NSEASI Index',dates=2023-09-17)","ID().weights","cols=2;rows=64")</f>
        <v>#NAME?</v>
      </c>
      <c r="OD2" t="s">
        <v>0</v>
      </c>
      <c r="OE2" s="2" t="e">
        <f ca="1">_xll.BQL("Members('NSEASI Index',dates=2023-09-16)","ID().weights","cols=2;rows=64")</f>
        <v>#NAME?</v>
      </c>
      <c r="OF2" t="s">
        <v>0</v>
      </c>
      <c r="OG2" s="2" t="e">
        <f ca="1">_xll.BQL("Members('NSEASI Index',dates=2023-09-15)","ID().weights","cols=2;rows=64")</f>
        <v>#NAME?</v>
      </c>
      <c r="OH2" t="s">
        <v>0</v>
      </c>
      <c r="OI2" s="2" t="e">
        <f ca="1">_xll.BQL("Members('NSEASI Index',dates=2023-09-14)","ID().weights","cols=2;rows=64")</f>
        <v>#NAME?</v>
      </c>
      <c r="OJ2" t="s">
        <v>0</v>
      </c>
      <c r="OK2" s="2" t="e">
        <f ca="1">_xll.BQL("Members('NSEASI Index',dates=2023-09-13)","ID().weights","cols=2;rows=64")</f>
        <v>#NAME?</v>
      </c>
      <c r="OL2" t="s">
        <v>0</v>
      </c>
      <c r="OM2" s="2" t="e">
        <f ca="1">_xll.BQL("Members('NSEASI Index',dates=2023-09-12)","ID().weights","cols=2;rows=64")</f>
        <v>#NAME?</v>
      </c>
      <c r="ON2" t="s">
        <v>0</v>
      </c>
      <c r="OO2" s="2" t="e">
        <f ca="1">_xll.BQL("Members('NSEASI Index',dates=2023-09-11)","ID().weights","cols=2;rows=64")</f>
        <v>#NAME?</v>
      </c>
      <c r="OP2" t="s">
        <v>0</v>
      </c>
      <c r="OQ2" s="2" t="e">
        <f ca="1">_xll.BQL("Members('NSEASI Index',dates=2023-09-10)","ID().weights","cols=2;rows=64")</f>
        <v>#NAME?</v>
      </c>
      <c r="OR2" t="s">
        <v>0</v>
      </c>
      <c r="OS2" s="2" t="e">
        <f ca="1">_xll.BQL("Members('NSEASI Index',dates=2023-09-09)","ID().weights","cols=2;rows=64")</f>
        <v>#NAME?</v>
      </c>
      <c r="OT2" t="s">
        <v>0</v>
      </c>
      <c r="OU2" s="2" t="e">
        <f ca="1">_xll.BQL("Members('NSEASI Index',dates=2023-09-08)","ID().weights","cols=2;rows=64")</f>
        <v>#NAME?</v>
      </c>
      <c r="OV2" t="s">
        <v>0</v>
      </c>
      <c r="OW2" s="2" t="e">
        <f ca="1">_xll.BQL("Members('NSEASI Index',dates=2023-09-07)","ID().weights","cols=2;rows=64")</f>
        <v>#NAME?</v>
      </c>
      <c r="OX2" t="s">
        <v>0</v>
      </c>
      <c r="OY2" s="2" t="e">
        <f ca="1">_xll.BQL("Members('NSEASI Index',dates=2023-09-06)","ID().weights","cols=2;rows=64")</f>
        <v>#NAME?</v>
      </c>
      <c r="OZ2" t="s">
        <v>0</v>
      </c>
      <c r="PA2" s="2" t="e">
        <f ca="1">_xll.BQL("Members('NSEASI Index',dates=2023-09-05)","ID().weights","cols=2;rows=64")</f>
        <v>#NAME?</v>
      </c>
      <c r="PB2" t="s">
        <v>0</v>
      </c>
      <c r="PC2" s="2" t="e">
        <f ca="1">_xll.BQL("Members('NSEASI Index',dates=2023-09-04)","ID().weights","cols=2;rows=64")</f>
        <v>#NAME?</v>
      </c>
      <c r="PD2" t="s">
        <v>0</v>
      </c>
      <c r="PE2" t="e">
        <f ca="1">_xll.BQL("Members('NSEASI Index',dates=2023-09-03)","ID().weights","cols=2;rows=64")</f>
        <v>#NAME?</v>
      </c>
      <c r="PF2" t="s">
        <v>0</v>
      </c>
      <c r="PG2" s="2" t="e">
        <f ca="1">_xll.BQL("Members('NSEASI Index',dates=2023-09-02)","ID().weights","cols=2;rows=64")</f>
        <v>#NAME?</v>
      </c>
      <c r="PH2" t="s">
        <v>0</v>
      </c>
      <c r="PI2" s="2" t="e">
        <f ca="1">_xll.BQL("Members('NSEASI Index',dates=2023-09-01)","ID().weights","cols=2;rows=64")</f>
        <v>#NAME?</v>
      </c>
      <c r="PJ2" t="s">
        <v>0</v>
      </c>
      <c r="PK2" s="2" t="e">
        <f ca="1">_xll.BQL("Members('NSEASI Index',dates=2023-08-31)","ID().weights","cols=2;rows=64")</f>
        <v>#NAME?</v>
      </c>
      <c r="PL2" t="s">
        <v>0</v>
      </c>
      <c r="PM2" s="2" t="e">
        <f ca="1">_xll.BQL("Members('NSEASI Index',dates=2023-08-30)","ID().weights","cols=2;rows=64")</f>
        <v>#NAME?</v>
      </c>
      <c r="PN2" t="s">
        <v>0</v>
      </c>
      <c r="PO2" s="2" t="e">
        <f ca="1">_xll.BQL("Members('NSEASI Index',dates=2023-08-29)","ID().weights","cols=2;rows=64")</f>
        <v>#NAME?</v>
      </c>
      <c r="PP2" t="s">
        <v>0</v>
      </c>
      <c r="PQ2" s="2" t="e">
        <f ca="1">_xll.BQL("Members('NSEASI Index',dates=2023-08-28)","ID().weights","cols=2;rows=64")</f>
        <v>#NAME?</v>
      </c>
      <c r="PR2" t="s">
        <v>0</v>
      </c>
      <c r="PS2" s="2" t="e">
        <f ca="1">_xll.BQL("Members('NSEASI Index',dates=2023-08-27)","ID().weights","cols=2;rows=64")</f>
        <v>#NAME?</v>
      </c>
      <c r="PT2" t="s">
        <v>0</v>
      </c>
      <c r="PU2" s="2" t="e">
        <f ca="1">_xll.BQL("Members('NSEASI Index',dates=2023-08-26)","ID().weights","cols=2;rows=64")</f>
        <v>#NAME?</v>
      </c>
      <c r="PV2" t="s">
        <v>0</v>
      </c>
      <c r="PW2" s="2" t="e">
        <f ca="1">_xll.BQL("Members('NSEASI Index',dates=2023-08-25)","ID().weights","cols=2;rows=64")</f>
        <v>#NAME?</v>
      </c>
      <c r="PX2" t="s">
        <v>0</v>
      </c>
      <c r="PY2" s="2" t="e">
        <f ca="1">_xll.BQL("Members('NSEASI Index',dates=2023-08-24)","ID().weights","cols=2;rows=64")</f>
        <v>#NAME?</v>
      </c>
      <c r="PZ2" t="s">
        <v>0</v>
      </c>
      <c r="QA2" s="2" t="e">
        <f ca="1">_xll.BQL("Members('NSEASI Index',dates=2023-08-23)","ID().weights","cols=2;rows=64")</f>
        <v>#NAME?</v>
      </c>
      <c r="QB2" t="s">
        <v>0</v>
      </c>
      <c r="QC2" s="2" t="e">
        <f ca="1">_xll.BQL("Members('NSEASI Index',dates=2023-08-22)","ID().weights","cols=2;rows=64")</f>
        <v>#NAME?</v>
      </c>
      <c r="QD2" t="s">
        <v>0</v>
      </c>
      <c r="QE2" s="2" t="e">
        <f ca="1">_xll.BQL("Members('NSEASI Index',dates=2023-08-21)","ID().weights","cols=2;rows=64")</f>
        <v>#NAME?</v>
      </c>
      <c r="QF2" t="s">
        <v>0</v>
      </c>
      <c r="QG2" s="2" t="e">
        <f ca="1">_xll.BQL("Members('NSEASI Index',dates=2023-08-20)","ID().weights","cols=2;rows=64")</f>
        <v>#NAME?</v>
      </c>
      <c r="QH2" t="s">
        <v>0</v>
      </c>
      <c r="QI2" s="2" t="e">
        <f ca="1">_xll.BQL("Members('NSEASI Index',dates=2023-08-19)","ID().weights","cols=2;rows=64")</f>
        <v>#NAME?</v>
      </c>
      <c r="QJ2" t="s">
        <v>0</v>
      </c>
      <c r="QK2" s="2" t="e">
        <f ca="1">_xll.BQL("Members('NSEASI Index',dates=2023-08-18)","ID().weights","cols=2;rows=64")</f>
        <v>#NAME?</v>
      </c>
      <c r="QL2" t="s">
        <v>0</v>
      </c>
      <c r="QM2" s="2" t="e">
        <f ca="1">_xll.BQL("Members('NSEASI Index',dates=2023-08-17)","ID().weights","cols=2;rows=64")</f>
        <v>#NAME?</v>
      </c>
      <c r="QN2" t="s">
        <v>0</v>
      </c>
      <c r="QO2" s="2" t="e">
        <f ca="1">_xll.BQL("Members('NSEASI Index',dates=2023-08-16)","ID().weights","cols=2;rows=64")</f>
        <v>#NAME?</v>
      </c>
      <c r="QP2" t="s">
        <v>0</v>
      </c>
      <c r="QQ2" s="2" t="e">
        <f ca="1">_xll.BQL("Members('NSEASI Index',dates=2023-08-15)","ID().weights","cols=2;rows=64")</f>
        <v>#NAME?</v>
      </c>
      <c r="QR2" t="s">
        <v>0</v>
      </c>
      <c r="QS2" s="2" t="e">
        <f ca="1">_xll.BQL("Members('NSEASI Index',dates=2023-08-14)","ID().weights","cols=2;rows=64")</f>
        <v>#NAME?</v>
      </c>
      <c r="QT2" t="s">
        <v>0</v>
      </c>
      <c r="QU2" s="2" t="e">
        <f ca="1">_xll.BQL("Members('NSEASI Index',dates=2023-08-13)","ID().weights","cols=2;rows=64")</f>
        <v>#NAME?</v>
      </c>
      <c r="QV2" t="s">
        <v>0</v>
      </c>
      <c r="QW2" s="2" t="e">
        <f ca="1">_xll.BQL("Members('NSEASI Index',dates=2023-08-12)","ID().weights","cols=2;rows=64")</f>
        <v>#NAME?</v>
      </c>
      <c r="QX2" t="s">
        <v>0</v>
      </c>
      <c r="QY2" s="2" t="e">
        <f ca="1">_xll.BQL("Members('NSEASI Index',dates=2023-08-11)","ID().weights","cols=2;rows=64")</f>
        <v>#NAME?</v>
      </c>
      <c r="QZ2" t="s">
        <v>0</v>
      </c>
      <c r="RA2" s="2" t="e">
        <f ca="1">_xll.BQL("Members('NSEASI Index',dates=2023-08-10)","ID().weights","cols=2;rows=64")</f>
        <v>#NAME?</v>
      </c>
      <c r="RB2" t="s">
        <v>0</v>
      </c>
      <c r="RC2" s="2" t="e">
        <f ca="1">_xll.BQL("Members('NSEASI Index',dates=2023-08-09)","ID().weights","cols=2;rows=64")</f>
        <v>#NAME?</v>
      </c>
      <c r="RD2" t="s">
        <v>0</v>
      </c>
      <c r="RE2" s="2" t="e">
        <f ca="1">_xll.BQL("Members('NSEASI Index',dates=2023-08-08)","ID().weights","cols=2;rows=64")</f>
        <v>#NAME?</v>
      </c>
      <c r="RF2" t="s">
        <v>0</v>
      </c>
      <c r="RG2" s="2" t="e">
        <f ca="1">_xll.BQL("Members('NSEASI Index',dates=2023-08-07)","ID().weights","cols=2;rows=64")</f>
        <v>#NAME?</v>
      </c>
      <c r="RH2" t="s">
        <v>0</v>
      </c>
      <c r="RI2" s="2" t="e">
        <f ca="1">_xll.BQL("Members('SHSZ300 Index',dates=2023-08-06)","ID().weights","cols=2;rows=301")</f>
        <v>#NAME?</v>
      </c>
      <c r="RJ2" t="s">
        <v>0</v>
      </c>
      <c r="RK2" s="2" t="e">
        <f ca="1">_xll.BQL("Members('NSEASI Index',dates=2023-08-05)","ID().weights","cols=2;rows=64")</f>
        <v>#NAME?</v>
      </c>
      <c r="RL2" t="s">
        <v>0</v>
      </c>
      <c r="RM2" s="2" t="e">
        <f ca="1">_xll.BQL("Members('NSEASI Index',dates=2023-08-04)","ID().weights","cols=2;rows=64")</f>
        <v>#NAME?</v>
      </c>
      <c r="RN2" t="s">
        <v>0</v>
      </c>
      <c r="RO2" s="2" t="e">
        <f ca="1">_xll.BQL("Members('NSEASI Index',dates=2023-08-03)","ID().weights","cols=2;rows=64")</f>
        <v>#NAME?</v>
      </c>
      <c r="RP2" t="s">
        <v>0</v>
      </c>
      <c r="RQ2" s="2" t="e">
        <f ca="1">_xll.BQL("Members('NSEASI Index',dates=2023-08-02)","ID().weights","cols=2;rows=64")</f>
        <v>#NAME?</v>
      </c>
      <c r="RR2" t="s">
        <v>0</v>
      </c>
      <c r="RS2" s="2" t="e">
        <f ca="1">_xll.BQL("Members('NSEASI Index',dates=2023-08-01)","ID().weights","cols=2;rows=64")</f>
        <v>#NAME?</v>
      </c>
      <c r="RT2" t="s">
        <v>0</v>
      </c>
      <c r="RU2" s="2" t="e">
        <f ca="1">_xll.BQL("Members('NSEASI Index',dates=2023-07-31)","ID().weights","cols=2;rows=64")</f>
        <v>#NAME?</v>
      </c>
      <c r="RV2" t="s">
        <v>0</v>
      </c>
      <c r="RW2" s="2" t="e">
        <f ca="1">_xll.BQL("Members('NSEASI Index',dates=2023-07-30)","ID().weights","cols=2;rows=64")</f>
        <v>#NAME?</v>
      </c>
      <c r="RX2" t="s">
        <v>0</v>
      </c>
      <c r="RY2" s="2" t="e">
        <f ca="1">_xll.BQL("Members('NSEASI Index',dates=2023-07-29)","ID().weights","cols=2;rows=64")</f>
        <v>#NAME?</v>
      </c>
      <c r="RZ2" t="s">
        <v>0</v>
      </c>
      <c r="SA2" s="2" t="e">
        <f ca="1">_xll.BQL("Members('NSEASI Index',dates=2023-07-28)","ID().weights","cols=2;rows=64")</f>
        <v>#NAME?</v>
      </c>
      <c r="SB2" t="s">
        <v>0</v>
      </c>
      <c r="SC2" s="2" t="e">
        <f ca="1">_xll.BQL("Members('NSEASI Index',dates=2023-07-27)","ID().weights","cols=2;rows=64")</f>
        <v>#NAME?</v>
      </c>
      <c r="SD2" t="s">
        <v>0</v>
      </c>
      <c r="SE2" s="2" t="e">
        <f ca="1">_xll.BQL("Members('NSEASI Index',dates=2023-07-26)","ID().weights","cols=2;rows=64")</f>
        <v>#NAME?</v>
      </c>
      <c r="SF2" t="s">
        <v>0</v>
      </c>
      <c r="SG2" s="2" t="e">
        <f ca="1">_xll.BQL("Members('NSEASI Index',dates=2023-07-25)","ID().weights","cols=2;rows=64")</f>
        <v>#NAME?</v>
      </c>
      <c r="SH2" t="s">
        <v>0</v>
      </c>
      <c r="SI2" s="2" t="e">
        <f ca="1">_xll.BQL("Members('NSEASI Index',dates=2023-07-24)","ID().weights","cols=2;rows=64")</f>
        <v>#NAME?</v>
      </c>
      <c r="SJ2" t="s">
        <v>0</v>
      </c>
      <c r="SK2" s="2" t="e">
        <f ca="1">_xll.BQL("Members('NSEASI Index',dates=2023-07-23)","ID().weights","cols=2;rows=64")</f>
        <v>#NAME?</v>
      </c>
      <c r="SL2" t="s">
        <v>0</v>
      </c>
      <c r="SM2" s="2" t="e">
        <f ca="1">_xll.BQL("Members('NSEASI Index',dates=2023-07-22)","ID().weights","cols=2;rows=64")</f>
        <v>#NAME?</v>
      </c>
      <c r="SN2" t="s">
        <v>0</v>
      </c>
      <c r="SO2" s="2" t="e">
        <f ca="1">_xll.BQL("Members('NSEASI Index',dates=2023-07-21)","ID().weights","cols=2;rows=64")</f>
        <v>#NAME?</v>
      </c>
      <c r="SP2" t="s">
        <v>0</v>
      </c>
      <c r="SQ2" s="2" t="e">
        <f ca="1">_xll.BQL("Members('NSEASI Index',dates=2023-07-20)","ID().weights","cols=2;rows=64")</f>
        <v>#NAME?</v>
      </c>
      <c r="SR2" t="s">
        <v>0</v>
      </c>
      <c r="SS2" s="2" t="e">
        <f ca="1">_xll.BQL("Members('NSEASI Index',dates=2023-07-19)","ID().weights","cols=2;rows=64")</f>
        <v>#NAME?</v>
      </c>
      <c r="ST2" t="s">
        <v>0</v>
      </c>
      <c r="SU2" s="2" t="e">
        <f ca="1">_xll.BQL("Members('NSEASI Index',dates=2023-07-18)","ID().weights","cols=2;rows=64")</f>
        <v>#NAME?</v>
      </c>
      <c r="SV2" t="s">
        <v>0</v>
      </c>
      <c r="SW2" s="2" t="e">
        <f ca="1">_xll.BQL("Members('NSEASI Index',dates=2023-07-17)","ID().weights","cols=2;rows=64")</f>
        <v>#NAME?</v>
      </c>
      <c r="SX2" t="s">
        <v>0</v>
      </c>
      <c r="SY2" s="2" t="e">
        <f ca="1">_xll.BQL("Members('NSEASI Index',dates=2023-07-16)","ID().weights","cols=2;rows=64")</f>
        <v>#NAME?</v>
      </c>
      <c r="SZ2" t="s">
        <v>0</v>
      </c>
      <c r="TA2" s="2" t="e">
        <f ca="1">_xll.BQL("Members('NSEASI Index',dates=2023-07-15)","ID().weights","cols=2;rows=64")</f>
        <v>#NAME?</v>
      </c>
      <c r="TB2" t="s">
        <v>0</v>
      </c>
      <c r="TC2" s="2" t="e">
        <f ca="1">_xll.BQL("Members('NSEASI Index',dates=2023-07-14)","ID().weights","cols=2;rows=64")</f>
        <v>#NAME?</v>
      </c>
      <c r="TD2" t="s">
        <v>0</v>
      </c>
      <c r="TE2" s="2" t="e">
        <f ca="1">_xll.BQL("Members('NSEASI Index',dates=2023-07-13)","ID().weights","cols=2;rows=64")</f>
        <v>#NAME?</v>
      </c>
      <c r="TF2" t="s">
        <v>0</v>
      </c>
      <c r="TG2" s="2" t="e">
        <f ca="1">_xll.BQL("Members('NSEASI Index',dates=2023-07-12)","ID().weights","cols=2;rows=64")</f>
        <v>#NAME?</v>
      </c>
      <c r="TH2" t="s">
        <v>0</v>
      </c>
      <c r="TI2" s="2" t="e">
        <f ca="1">_xll.BQL("Members('NSEASI Index',dates=2023-07-11)","ID().weights","cols=2;rows=64")</f>
        <v>#NAME?</v>
      </c>
      <c r="TJ2" t="s">
        <v>0</v>
      </c>
      <c r="TK2" s="2" t="e">
        <f ca="1">_xll.BQL("Members('NSEASI Index',dates=2023-07-10)","ID().weights","cols=2;rows=64")</f>
        <v>#NAME?</v>
      </c>
      <c r="TL2" t="s">
        <v>0</v>
      </c>
      <c r="TM2" s="2" t="e">
        <f ca="1">_xll.BQL("Members('NSEASI Index',dates=2023-07-09)","ID().weights","cols=2;rows=64")</f>
        <v>#NAME?</v>
      </c>
      <c r="TN2" t="s">
        <v>0</v>
      </c>
      <c r="TO2" s="2" t="e">
        <f ca="1">_xll.BQL("Members('NSEASI Index',dates=2023-07-08)","ID().weights","cols=2;rows=64")</f>
        <v>#NAME?</v>
      </c>
      <c r="TP2" t="s">
        <v>0</v>
      </c>
      <c r="TQ2" t="e">
        <f ca="1">_xll.BQL("Members('NSEASI Index',dates=2023-07-07)","ID().weights","cols=2;rows=64")</f>
        <v>#NAME?</v>
      </c>
      <c r="TR2" t="s">
        <v>0</v>
      </c>
      <c r="TS2" s="2" t="e">
        <f ca="1">_xll.BQL("Members('NSEASI Index',dates=2023-07-06)","ID().weights","cols=2;rows=64")</f>
        <v>#NAME?</v>
      </c>
      <c r="TT2" t="s">
        <v>0</v>
      </c>
      <c r="TU2" s="2" t="e">
        <f ca="1">_xll.BQL("Members('NSEASI Index',dates=2023-07-05)","ID().weights","cols=2;rows=64")</f>
        <v>#NAME?</v>
      </c>
      <c r="TV2" t="s">
        <v>0</v>
      </c>
      <c r="TW2" s="2" t="e">
        <f ca="1">_xll.BQL("Members('NSEASI Index',dates=2023-07-04)","ID().weights","cols=2;rows=64")</f>
        <v>#NAME?</v>
      </c>
      <c r="TX2" t="s">
        <v>0</v>
      </c>
      <c r="TY2" s="2" t="e">
        <f ca="1">_xll.BQL("Members('NSEASI Index',dates=2023-07-03)","ID().weights","cols=2;rows=64")</f>
        <v>#NAME?</v>
      </c>
      <c r="TZ2" t="s">
        <v>0</v>
      </c>
      <c r="UA2" s="2" t="e">
        <f ca="1">_xll.BQL("Members('NSEASI Index',dates=2023-07-02)","ID().weights","cols=2;rows=64")</f>
        <v>#NAME?</v>
      </c>
      <c r="UB2" t="s">
        <v>0</v>
      </c>
      <c r="UC2" s="2" t="e">
        <f ca="1">_xll.BQL("Members('NSEASI Index',dates=2023-07-01)","ID().weights","cols=2;rows=64")</f>
        <v>#NAME?</v>
      </c>
      <c r="UD2" t="s">
        <v>0</v>
      </c>
      <c r="UE2" s="2" t="e">
        <f ca="1">_xll.BQL("Members('NSEASI Index',dates=2023-06-30)","ID().weights","cols=2;rows=64")</f>
        <v>#NAME?</v>
      </c>
      <c r="UF2" t="s">
        <v>0</v>
      </c>
      <c r="UG2" s="2" t="e">
        <f ca="1">_xll.BQL("Members('NSEASI Index',dates=2023-06-29)","ID().weights","cols=2;rows=64")</f>
        <v>#NAME?</v>
      </c>
      <c r="UH2" t="s">
        <v>0</v>
      </c>
      <c r="UI2" s="2" t="e">
        <f ca="1">_xll.BQL("Members('NSEASI Index',dates=2023-06-28)","ID().weights","cols=2;rows=64")</f>
        <v>#NAME?</v>
      </c>
      <c r="UJ2" t="s">
        <v>0</v>
      </c>
      <c r="UK2" s="2" t="e">
        <f ca="1">_xll.BQL("Members('NSEASI Index',dates=2023-06-27)","ID().weights","cols=2;rows=64")</f>
        <v>#NAME?</v>
      </c>
      <c r="UL2" t="s">
        <v>0</v>
      </c>
      <c r="UM2" s="2" t="e">
        <f ca="1">_xll.BQL("Members('NSEASI Index',dates=2023-06-26)","ID().weights","cols=2;rows=64")</f>
        <v>#NAME?</v>
      </c>
      <c r="UN2" t="s">
        <v>0</v>
      </c>
      <c r="UO2" s="2" t="e">
        <f ca="1">_xll.BQL("Members('NSEASI Index',dates=2023-06-25)","ID().weights","cols=2;rows=64")</f>
        <v>#NAME?</v>
      </c>
      <c r="UP2" t="s">
        <v>0</v>
      </c>
      <c r="UQ2" s="2" t="e">
        <f ca="1">_xll.BQL("Members('NSEASI Index',dates=2023-06-24)","ID().weights","cols=2;rows=64")</f>
        <v>#NAME?</v>
      </c>
      <c r="UR2" t="s">
        <v>0</v>
      </c>
      <c r="US2" s="2" t="e">
        <f ca="1">_xll.BQL("Members('NSEASI Index',dates=2023-06-23)","ID().weights","cols=2;rows=64")</f>
        <v>#NAME?</v>
      </c>
      <c r="UT2" t="s">
        <v>0</v>
      </c>
      <c r="UU2" s="2" t="e">
        <f ca="1">_xll.BQL("Members('NSEASI Index',dates=2023-06-22)","ID().weights","cols=2;rows=64")</f>
        <v>#NAME?</v>
      </c>
      <c r="UV2" t="s">
        <v>0</v>
      </c>
      <c r="UW2" s="2" t="e">
        <f ca="1">_xll.BQL("Members('NSEASI Index',dates=2023-06-21)","ID().weights","cols=2;rows=64")</f>
        <v>#NAME?</v>
      </c>
      <c r="UX2" t="s">
        <v>0</v>
      </c>
      <c r="UY2" s="2" t="e">
        <f ca="1">_xll.BQL("Members('NSEASI Index',dates=2023-06-20)","ID().weights","cols=2;rows=64")</f>
        <v>#NAME?</v>
      </c>
      <c r="UZ2" t="s">
        <v>0</v>
      </c>
      <c r="VA2" s="2" t="e">
        <f ca="1">_xll.BQL("Members('NSEASI Index',dates=2023-06-19)","ID().weights","cols=2;rows=64")</f>
        <v>#NAME?</v>
      </c>
      <c r="VB2" t="s">
        <v>0</v>
      </c>
      <c r="VC2" s="2" t="e">
        <f ca="1">_xll.BQL("Members('NSEASI Index',dates=2023-06-18)","ID().weights","cols=2;rows=64")</f>
        <v>#NAME?</v>
      </c>
      <c r="VD2" t="s">
        <v>0</v>
      </c>
      <c r="VE2" s="2" t="e">
        <f ca="1">_xll.BQL("Members('NSEASI Index',dates=2023-06-17)","ID().weights","cols=2;rows=64")</f>
        <v>#NAME?</v>
      </c>
      <c r="VF2" t="s">
        <v>0</v>
      </c>
      <c r="VG2" s="2" t="e">
        <f ca="1">_xll.BQL("Members('NSEASI Index',dates=2023-06-16)","ID().weights","cols=2;rows=64")</f>
        <v>#NAME?</v>
      </c>
      <c r="VH2" t="s">
        <v>0</v>
      </c>
      <c r="VI2" s="2" t="e">
        <f ca="1">_xll.BQL("Members('NSEASI Index',dates=2023-06-15)","ID().weights","cols=2;rows=64")</f>
        <v>#NAME?</v>
      </c>
      <c r="VJ2" t="s">
        <v>0</v>
      </c>
      <c r="VK2" s="2" t="e">
        <f ca="1">_xll.BQL("Members('NSEASI Index',dates=2023-06-14)","ID().weights","cols=2;rows=64")</f>
        <v>#NAME?</v>
      </c>
      <c r="VL2" t="s">
        <v>0</v>
      </c>
      <c r="VM2" s="2" t="e">
        <f ca="1">_xll.BQL("Members('NSEASI Index',dates=2023-06-13)","ID().weights","cols=2;rows=64")</f>
        <v>#NAME?</v>
      </c>
      <c r="VN2" t="s">
        <v>0</v>
      </c>
      <c r="VO2" s="2" t="e">
        <f ca="1">_xll.BQL("Members('NSEASI Index',dates=2023-06-12)","ID().weights","cols=2;rows=64")</f>
        <v>#NAME?</v>
      </c>
      <c r="VP2" t="s">
        <v>0</v>
      </c>
      <c r="VQ2" s="2" t="e">
        <f ca="1">_xll.BQL("Members('NSEASI Index',dates=2023-06-11)","ID().weights","cols=2;rows=64")</f>
        <v>#NAME?</v>
      </c>
      <c r="VR2" t="s">
        <v>0</v>
      </c>
      <c r="VS2" s="2" t="e">
        <f ca="1">_xll.BQL("Members('NSEASI Index',dates=2023-06-10)","ID().weights","cols=2;rows=64")</f>
        <v>#NAME?</v>
      </c>
      <c r="VT2" t="s">
        <v>0</v>
      </c>
      <c r="VU2" s="2" t="e">
        <f ca="1">_xll.BQL("Members('NSEASI Index',dates=2023-06-09)","ID().weights","cols=2;rows=64")</f>
        <v>#NAME?</v>
      </c>
      <c r="VV2" t="s">
        <v>0</v>
      </c>
      <c r="VW2" t="e">
        <f ca="1">_xll.BQL("Members('NSEASI Index',dates=2023-06-08)","ID().weights","cols=2;rows=64")</f>
        <v>#NAME?</v>
      </c>
      <c r="VX2" t="s">
        <v>0</v>
      </c>
      <c r="VY2" s="2" t="e">
        <f ca="1">_xll.BQL("Members('NSEASI Index',dates=2023-06-07)","ID().weights","cols=2;rows=64")</f>
        <v>#NAME?</v>
      </c>
      <c r="VZ2" t="s">
        <v>0</v>
      </c>
      <c r="WA2" s="2" t="e">
        <f ca="1">_xll.BQL("Members('NSEASI Index',dates=2023-06-06)","ID().weights","cols=2;rows=64")</f>
        <v>#NAME?</v>
      </c>
      <c r="WB2" t="s">
        <v>0</v>
      </c>
      <c r="WC2" s="2" t="e">
        <f ca="1">_xll.BQL("Members('NSEASI Index',dates=2023-06-05)","ID().weights","cols=2;rows=64")</f>
        <v>#NAME?</v>
      </c>
      <c r="WD2" t="s">
        <v>0</v>
      </c>
      <c r="WE2" s="2" t="e">
        <f ca="1">_xll.BQL("Members('NSEASI Index',dates=2023-06-04)","ID().weights","cols=2;rows=64")</f>
        <v>#NAME?</v>
      </c>
      <c r="WF2" t="s">
        <v>0</v>
      </c>
      <c r="WG2" t="e">
        <f ca="1">_xll.BQL("Members('NSEASI Index',dates=2023-06-03)","ID().weights","cols=2;rows=64")</f>
        <v>#NAME?</v>
      </c>
      <c r="WH2" t="s">
        <v>0</v>
      </c>
      <c r="WI2" s="2" t="e">
        <f ca="1">_xll.BQL("Members('NSEASI Index',dates=2023-06-02)","ID().weights","cols=2;rows=64")</f>
        <v>#NAME?</v>
      </c>
      <c r="WJ2" t="s">
        <v>0</v>
      </c>
      <c r="WK2" s="2" t="e">
        <f ca="1">_xll.BQL("Members('NSEASI Index',dates=2023-06-01)","ID().weights","cols=2;rows=64")</f>
        <v>#NAME?</v>
      </c>
      <c r="WL2" t="s">
        <v>0</v>
      </c>
      <c r="WM2" s="2" t="e">
        <f ca="1">_xll.BQL("Members('NSEASI Index',dates=2023-05-31)","ID().weights","cols=2;rows=64")</f>
        <v>#NAME?</v>
      </c>
      <c r="WN2" t="s">
        <v>0</v>
      </c>
      <c r="WO2" t="e">
        <f ca="1">_xll.BQL("Members('NSEASI Index',dates=2023-05-30)","ID().weights","cols=2;rows=64")</f>
        <v>#NAME?</v>
      </c>
      <c r="WP2" t="s">
        <v>0</v>
      </c>
      <c r="WQ2" s="2" t="e">
        <f ca="1">_xll.BQL("Members('NSEASI Index',dates=2023-05-29)","ID().weights","cols=2;rows=64")</f>
        <v>#NAME?</v>
      </c>
      <c r="WR2" t="s">
        <v>0</v>
      </c>
    </row>
    <row r="3" spans="1:616" ht="17.25" customHeight="1" x14ac:dyDescent="0.35">
      <c r="A3" s="3" t="s">
        <v>1</v>
      </c>
      <c r="B3">
        <v>0</v>
      </c>
      <c r="C3" t="s">
        <v>1</v>
      </c>
      <c r="D3">
        <v>0</v>
      </c>
      <c r="E3" t="s">
        <v>1</v>
      </c>
      <c r="F3">
        <v>0</v>
      </c>
      <c r="G3" t="s">
        <v>1</v>
      </c>
      <c r="H3">
        <v>0</v>
      </c>
      <c r="I3" t="s">
        <v>1</v>
      </c>
      <c r="J3">
        <v>0</v>
      </c>
      <c r="K3" t="s">
        <v>1</v>
      </c>
      <c r="L3">
        <v>0</v>
      </c>
      <c r="M3" t="s">
        <v>1</v>
      </c>
      <c r="N3">
        <v>0</v>
      </c>
      <c r="O3" t="s">
        <v>1</v>
      </c>
      <c r="P3">
        <v>0</v>
      </c>
      <c r="Q3" t="s">
        <v>1</v>
      </c>
      <c r="R3">
        <v>0</v>
      </c>
      <c r="S3" t="s">
        <v>1</v>
      </c>
      <c r="T3">
        <v>0</v>
      </c>
      <c r="U3" t="s">
        <v>1</v>
      </c>
      <c r="V3">
        <v>0</v>
      </c>
      <c r="W3" t="s">
        <v>1</v>
      </c>
      <c r="X3">
        <v>0</v>
      </c>
      <c r="Y3" t="s">
        <v>1</v>
      </c>
      <c r="Z3">
        <v>0</v>
      </c>
      <c r="AA3" t="s">
        <v>1</v>
      </c>
      <c r="AB3">
        <v>0</v>
      </c>
      <c r="AC3" t="s">
        <v>1</v>
      </c>
      <c r="AD3">
        <v>0</v>
      </c>
      <c r="AE3" t="s">
        <v>1</v>
      </c>
      <c r="AF3">
        <v>0</v>
      </c>
      <c r="AG3" t="s">
        <v>1</v>
      </c>
      <c r="AH3">
        <v>0</v>
      </c>
      <c r="AI3" t="s">
        <v>1</v>
      </c>
      <c r="AJ3">
        <v>0</v>
      </c>
      <c r="AK3" t="s">
        <v>1</v>
      </c>
      <c r="AL3">
        <v>0</v>
      </c>
      <c r="AM3" t="s">
        <v>1</v>
      </c>
      <c r="AN3">
        <v>0</v>
      </c>
      <c r="AO3" t="s">
        <v>1</v>
      </c>
      <c r="AP3">
        <v>0</v>
      </c>
      <c r="AQ3" t="s">
        <v>1</v>
      </c>
      <c r="AR3">
        <v>0</v>
      </c>
      <c r="AS3" t="s">
        <v>1</v>
      </c>
      <c r="AT3">
        <v>0</v>
      </c>
      <c r="AU3" t="s">
        <v>1</v>
      </c>
      <c r="AV3">
        <v>0</v>
      </c>
      <c r="AW3" t="s">
        <v>1</v>
      </c>
      <c r="AX3">
        <v>0</v>
      </c>
      <c r="AY3" t="s">
        <v>1</v>
      </c>
      <c r="AZ3">
        <v>0</v>
      </c>
      <c r="BA3" t="s">
        <v>1</v>
      </c>
      <c r="BB3">
        <v>0</v>
      </c>
      <c r="BC3" t="s">
        <v>1</v>
      </c>
      <c r="BD3">
        <v>0</v>
      </c>
      <c r="BE3" t="s">
        <v>1</v>
      </c>
      <c r="BF3">
        <v>0</v>
      </c>
      <c r="BG3" t="s">
        <v>1</v>
      </c>
      <c r="BH3">
        <v>0</v>
      </c>
      <c r="BI3" t="s">
        <v>1</v>
      </c>
      <c r="BJ3">
        <v>0</v>
      </c>
      <c r="BK3" t="s">
        <v>1</v>
      </c>
      <c r="BL3">
        <v>0</v>
      </c>
      <c r="BM3" t="s">
        <v>1</v>
      </c>
      <c r="BN3">
        <v>0</v>
      </c>
      <c r="BO3" t="s">
        <v>1</v>
      </c>
      <c r="BP3">
        <v>0</v>
      </c>
      <c r="BQ3" t="s">
        <v>1</v>
      </c>
      <c r="BR3">
        <v>0</v>
      </c>
      <c r="BS3" t="s">
        <v>1</v>
      </c>
      <c r="BT3">
        <v>0</v>
      </c>
      <c r="BU3" t="s">
        <v>1</v>
      </c>
      <c r="BV3">
        <v>0</v>
      </c>
      <c r="BW3" t="s">
        <v>1</v>
      </c>
      <c r="BX3">
        <v>0</v>
      </c>
      <c r="BY3" t="s">
        <v>1</v>
      </c>
      <c r="BZ3">
        <v>0</v>
      </c>
      <c r="CA3" t="s">
        <v>1</v>
      </c>
      <c r="CB3">
        <v>0</v>
      </c>
      <c r="CC3" t="s">
        <v>1</v>
      </c>
      <c r="CD3">
        <v>0</v>
      </c>
      <c r="CE3" t="s">
        <v>1</v>
      </c>
      <c r="CF3">
        <v>0</v>
      </c>
      <c r="CG3" t="s">
        <v>1</v>
      </c>
      <c r="CH3">
        <v>0</v>
      </c>
      <c r="CI3" t="s">
        <v>1</v>
      </c>
      <c r="CJ3">
        <v>0</v>
      </c>
      <c r="CK3" t="s">
        <v>1</v>
      </c>
      <c r="CL3">
        <v>0</v>
      </c>
      <c r="CM3" t="s">
        <v>1</v>
      </c>
      <c r="CN3">
        <v>0</v>
      </c>
      <c r="CO3" t="s">
        <v>1</v>
      </c>
      <c r="CP3">
        <v>0</v>
      </c>
      <c r="CQ3" t="s">
        <v>1</v>
      </c>
      <c r="CR3">
        <v>0</v>
      </c>
      <c r="CS3" t="s">
        <v>1</v>
      </c>
      <c r="CT3">
        <v>0</v>
      </c>
      <c r="CU3" t="s">
        <v>1</v>
      </c>
      <c r="CV3">
        <v>0</v>
      </c>
      <c r="CW3" t="s">
        <v>1</v>
      </c>
      <c r="CX3">
        <v>0</v>
      </c>
      <c r="CY3" t="s">
        <v>1</v>
      </c>
      <c r="CZ3">
        <v>0</v>
      </c>
      <c r="DA3" t="s">
        <v>1</v>
      </c>
      <c r="DB3">
        <v>0</v>
      </c>
      <c r="DC3" t="s">
        <v>1</v>
      </c>
      <c r="DD3">
        <v>0</v>
      </c>
      <c r="DE3" t="s">
        <v>1</v>
      </c>
      <c r="DF3">
        <v>0</v>
      </c>
      <c r="DG3" t="s">
        <v>1</v>
      </c>
      <c r="DH3">
        <v>0</v>
      </c>
      <c r="DI3" t="s">
        <v>1</v>
      </c>
      <c r="DJ3">
        <v>0</v>
      </c>
      <c r="DK3" t="s">
        <v>1</v>
      </c>
      <c r="DL3">
        <v>0</v>
      </c>
      <c r="DM3" t="s">
        <v>1</v>
      </c>
      <c r="DN3">
        <v>0</v>
      </c>
      <c r="DO3" t="s">
        <v>1</v>
      </c>
      <c r="DP3">
        <v>0</v>
      </c>
      <c r="DQ3" t="s">
        <v>1</v>
      </c>
      <c r="DR3">
        <v>0</v>
      </c>
      <c r="DS3" t="s">
        <v>1</v>
      </c>
      <c r="DT3">
        <v>0</v>
      </c>
      <c r="DU3" t="s">
        <v>1</v>
      </c>
      <c r="DV3">
        <v>0</v>
      </c>
      <c r="DW3" t="s">
        <v>1</v>
      </c>
      <c r="DX3">
        <v>0</v>
      </c>
      <c r="DY3" t="s">
        <v>1</v>
      </c>
      <c r="DZ3">
        <v>0</v>
      </c>
      <c r="EA3" t="s">
        <v>1</v>
      </c>
      <c r="EB3">
        <v>0</v>
      </c>
      <c r="EC3" t="s">
        <v>1</v>
      </c>
      <c r="ED3">
        <v>0</v>
      </c>
      <c r="EE3" t="s">
        <v>1</v>
      </c>
      <c r="EF3">
        <v>0</v>
      </c>
      <c r="EG3" t="s">
        <v>1</v>
      </c>
      <c r="EH3">
        <v>0</v>
      </c>
      <c r="EI3" t="s">
        <v>1</v>
      </c>
      <c r="EJ3">
        <v>0</v>
      </c>
      <c r="EK3" t="s">
        <v>1</v>
      </c>
      <c r="EL3">
        <v>0</v>
      </c>
      <c r="EM3" t="s">
        <v>1</v>
      </c>
      <c r="EN3">
        <v>0</v>
      </c>
      <c r="EO3" t="s">
        <v>1</v>
      </c>
      <c r="EP3">
        <v>0</v>
      </c>
      <c r="EQ3" t="s">
        <v>1</v>
      </c>
      <c r="ER3">
        <v>0</v>
      </c>
      <c r="ES3" t="s">
        <v>1</v>
      </c>
      <c r="ET3">
        <v>0</v>
      </c>
      <c r="EU3" t="s">
        <v>1</v>
      </c>
      <c r="EV3">
        <v>0</v>
      </c>
      <c r="EW3" t="s">
        <v>1</v>
      </c>
      <c r="EX3">
        <v>0</v>
      </c>
      <c r="EY3" t="s">
        <v>1</v>
      </c>
      <c r="EZ3">
        <v>0</v>
      </c>
      <c r="FA3" t="s">
        <v>1</v>
      </c>
      <c r="FB3">
        <v>0</v>
      </c>
      <c r="FC3" t="s">
        <v>1</v>
      </c>
      <c r="FD3">
        <v>0</v>
      </c>
      <c r="FE3" t="s">
        <v>1</v>
      </c>
      <c r="FF3">
        <v>0</v>
      </c>
      <c r="FG3" t="s">
        <v>1</v>
      </c>
      <c r="FH3">
        <v>0</v>
      </c>
      <c r="FI3" t="s">
        <v>1</v>
      </c>
      <c r="FJ3">
        <v>0</v>
      </c>
      <c r="FK3" t="s">
        <v>1</v>
      </c>
      <c r="FL3">
        <v>0</v>
      </c>
      <c r="FM3" t="s">
        <v>1</v>
      </c>
      <c r="FN3">
        <v>0</v>
      </c>
      <c r="FO3" t="s">
        <v>1</v>
      </c>
      <c r="FP3">
        <v>0</v>
      </c>
      <c r="FQ3" t="s">
        <v>1</v>
      </c>
      <c r="FR3">
        <v>0</v>
      </c>
      <c r="FS3" t="s">
        <v>1</v>
      </c>
      <c r="FT3">
        <v>0</v>
      </c>
      <c r="FU3" t="s">
        <v>1</v>
      </c>
      <c r="FV3">
        <v>0</v>
      </c>
      <c r="FW3" t="s">
        <v>1</v>
      </c>
      <c r="FX3">
        <v>0</v>
      </c>
      <c r="FY3" t="s">
        <v>1</v>
      </c>
      <c r="FZ3">
        <v>0</v>
      </c>
      <c r="GA3" t="s">
        <v>1</v>
      </c>
      <c r="GB3">
        <v>0</v>
      </c>
      <c r="GC3" t="s">
        <v>1</v>
      </c>
      <c r="GD3">
        <v>0</v>
      </c>
      <c r="GE3" t="s">
        <v>1</v>
      </c>
      <c r="GF3">
        <v>0</v>
      </c>
      <c r="GG3" t="s">
        <v>1</v>
      </c>
      <c r="GH3">
        <v>0</v>
      </c>
      <c r="GI3" t="s">
        <v>1</v>
      </c>
      <c r="GJ3">
        <v>0</v>
      </c>
      <c r="GK3" t="s">
        <v>1</v>
      </c>
      <c r="GL3">
        <v>0</v>
      </c>
      <c r="GM3" t="s">
        <v>1</v>
      </c>
      <c r="GN3">
        <v>0</v>
      </c>
      <c r="GO3" t="s">
        <v>1</v>
      </c>
      <c r="GP3">
        <v>0</v>
      </c>
      <c r="GQ3" t="s">
        <v>1</v>
      </c>
      <c r="GR3">
        <v>0</v>
      </c>
      <c r="GS3" t="s">
        <v>1</v>
      </c>
      <c r="GT3">
        <v>0</v>
      </c>
      <c r="GU3" t="s">
        <v>1</v>
      </c>
      <c r="GV3">
        <v>0</v>
      </c>
      <c r="GW3" t="s">
        <v>1</v>
      </c>
      <c r="GX3">
        <v>0</v>
      </c>
      <c r="GY3" t="s">
        <v>1</v>
      </c>
      <c r="GZ3">
        <v>0</v>
      </c>
      <c r="HA3" t="s">
        <v>1</v>
      </c>
      <c r="HB3">
        <v>0</v>
      </c>
      <c r="HC3" t="s">
        <v>1</v>
      </c>
      <c r="HD3">
        <v>0</v>
      </c>
      <c r="HE3" t="s">
        <v>1</v>
      </c>
      <c r="HF3">
        <v>0</v>
      </c>
      <c r="HG3" t="s">
        <v>1</v>
      </c>
      <c r="HH3">
        <v>0</v>
      </c>
      <c r="HI3" t="s">
        <v>1</v>
      </c>
      <c r="HJ3">
        <v>0</v>
      </c>
      <c r="HK3" t="s">
        <v>1</v>
      </c>
      <c r="HL3">
        <v>0</v>
      </c>
      <c r="HM3" t="s">
        <v>1</v>
      </c>
      <c r="HN3">
        <v>0</v>
      </c>
      <c r="HO3" t="s">
        <v>1</v>
      </c>
      <c r="HP3">
        <v>0</v>
      </c>
      <c r="HQ3" t="s">
        <v>1</v>
      </c>
      <c r="HR3">
        <v>0</v>
      </c>
      <c r="HS3" t="s">
        <v>1</v>
      </c>
      <c r="HT3">
        <v>0</v>
      </c>
      <c r="HU3" t="s">
        <v>1</v>
      </c>
      <c r="HV3">
        <v>0</v>
      </c>
      <c r="HW3" t="s">
        <v>1</v>
      </c>
      <c r="HX3">
        <v>0</v>
      </c>
      <c r="HY3" t="s">
        <v>1</v>
      </c>
      <c r="HZ3">
        <v>0</v>
      </c>
      <c r="IA3" t="s">
        <v>1</v>
      </c>
      <c r="IB3">
        <v>0</v>
      </c>
      <c r="IC3" t="s">
        <v>1</v>
      </c>
      <c r="ID3">
        <v>0</v>
      </c>
      <c r="IE3" t="s">
        <v>1</v>
      </c>
      <c r="IF3">
        <v>0</v>
      </c>
      <c r="IG3" t="s">
        <v>1</v>
      </c>
      <c r="IH3">
        <v>0</v>
      </c>
      <c r="II3" t="s">
        <v>1</v>
      </c>
      <c r="IJ3">
        <v>0</v>
      </c>
      <c r="IK3" t="s">
        <v>1</v>
      </c>
      <c r="IL3">
        <v>0</v>
      </c>
      <c r="IM3" t="s">
        <v>1</v>
      </c>
      <c r="IN3">
        <v>0</v>
      </c>
      <c r="IO3" t="s">
        <v>1</v>
      </c>
      <c r="IP3">
        <v>0</v>
      </c>
      <c r="IQ3" t="s">
        <v>1</v>
      </c>
      <c r="IR3">
        <v>0</v>
      </c>
      <c r="IS3" t="s">
        <v>1</v>
      </c>
      <c r="IT3">
        <v>0</v>
      </c>
      <c r="IU3" t="s">
        <v>1</v>
      </c>
      <c r="IV3">
        <v>0</v>
      </c>
      <c r="IW3" t="s">
        <v>1</v>
      </c>
      <c r="IX3">
        <v>0</v>
      </c>
      <c r="IY3" t="s">
        <v>1</v>
      </c>
      <c r="IZ3">
        <v>0</v>
      </c>
      <c r="JA3" t="s">
        <v>1</v>
      </c>
      <c r="JB3">
        <v>0</v>
      </c>
      <c r="JC3" t="s">
        <v>1</v>
      </c>
      <c r="JD3">
        <v>0</v>
      </c>
      <c r="JE3" t="s">
        <v>1</v>
      </c>
      <c r="JF3">
        <v>0</v>
      </c>
      <c r="JG3" t="s">
        <v>1</v>
      </c>
      <c r="JH3">
        <v>0</v>
      </c>
      <c r="JI3" t="s">
        <v>1</v>
      </c>
      <c r="JJ3">
        <v>0</v>
      </c>
      <c r="JK3" t="s">
        <v>1</v>
      </c>
      <c r="JL3">
        <v>0</v>
      </c>
      <c r="JM3" t="s">
        <v>1</v>
      </c>
      <c r="JN3">
        <v>0</v>
      </c>
      <c r="JO3" t="s">
        <v>1</v>
      </c>
      <c r="JP3">
        <v>0</v>
      </c>
      <c r="JQ3" t="s">
        <v>1</v>
      </c>
      <c r="JR3">
        <v>0</v>
      </c>
      <c r="JS3" t="s">
        <v>1</v>
      </c>
      <c r="JT3">
        <v>0</v>
      </c>
      <c r="JU3" t="s">
        <v>1</v>
      </c>
      <c r="JV3">
        <v>0</v>
      </c>
      <c r="JW3" t="s">
        <v>1</v>
      </c>
      <c r="JX3">
        <v>0</v>
      </c>
      <c r="JY3" t="s">
        <v>1</v>
      </c>
      <c r="JZ3">
        <v>0</v>
      </c>
      <c r="KA3" t="s">
        <v>1</v>
      </c>
      <c r="KB3">
        <v>0</v>
      </c>
      <c r="KC3" t="s">
        <v>1</v>
      </c>
      <c r="KD3">
        <v>0</v>
      </c>
      <c r="KE3" t="s">
        <v>1</v>
      </c>
      <c r="KF3">
        <v>0</v>
      </c>
      <c r="KG3" t="s">
        <v>1</v>
      </c>
      <c r="KH3">
        <v>0</v>
      </c>
      <c r="KI3" t="s">
        <v>1</v>
      </c>
      <c r="KJ3">
        <v>0</v>
      </c>
      <c r="KK3" t="s">
        <v>1</v>
      </c>
      <c r="KL3">
        <v>0</v>
      </c>
      <c r="KM3" t="s">
        <v>1</v>
      </c>
      <c r="KN3">
        <v>0</v>
      </c>
      <c r="KO3" t="s">
        <v>1</v>
      </c>
      <c r="KP3">
        <v>0</v>
      </c>
      <c r="KQ3" t="s">
        <v>1</v>
      </c>
      <c r="KR3">
        <v>0</v>
      </c>
      <c r="KS3" t="s">
        <v>1</v>
      </c>
      <c r="KT3">
        <v>0</v>
      </c>
      <c r="KU3" t="s">
        <v>1</v>
      </c>
      <c r="KV3">
        <v>0</v>
      </c>
      <c r="KW3" t="s">
        <v>1</v>
      </c>
      <c r="KX3">
        <v>0</v>
      </c>
      <c r="KY3" t="s">
        <v>1</v>
      </c>
      <c r="KZ3">
        <v>0</v>
      </c>
      <c r="LA3" t="s">
        <v>1</v>
      </c>
      <c r="LB3">
        <v>0</v>
      </c>
      <c r="LC3" t="s">
        <v>1</v>
      </c>
      <c r="LD3">
        <v>0</v>
      </c>
      <c r="LE3" t="s">
        <v>1</v>
      </c>
      <c r="LF3">
        <v>0</v>
      </c>
      <c r="LG3" t="s">
        <v>1</v>
      </c>
      <c r="LH3">
        <v>0</v>
      </c>
      <c r="LI3" t="s">
        <v>1</v>
      </c>
      <c r="LJ3">
        <v>0</v>
      </c>
      <c r="LK3" t="s">
        <v>1</v>
      </c>
      <c r="LL3">
        <v>0</v>
      </c>
      <c r="LM3" t="s">
        <v>1</v>
      </c>
      <c r="LN3">
        <v>0</v>
      </c>
      <c r="LO3" t="s">
        <v>1</v>
      </c>
      <c r="LP3">
        <v>0</v>
      </c>
      <c r="LQ3" t="s">
        <v>1</v>
      </c>
      <c r="LR3">
        <v>0</v>
      </c>
      <c r="LS3" t="s">
        <v>1</v>
      </c>
      <c r="LT3">
        <v>0</v>
      </c>
      <c r="LU3" t="s">
        <v>1</v>
      </c>
      <c r="LV3">
        <v>0</v>
      </c>
      <c r="LW3" t="s">
        <v>1</v>
      </c>
      <c r="LX3">
        <v>0</v>
      </c>
      <c r="LY3" t="s">
        <v>1</v>
      </c>
      <c r="LZ3">
        <v>0</v>
      </c>
      <c r="MA3" t="s">
        <v>1</v>
      </c>
      <c r="MB3">
        <v>0</v>
      </c>
      <c r="MC3" t="s">
        <v>1</v>
      </c>
      <c r="MD3">
        <v>0</v>
      </c>
      <c r="ME3" t="s">
        <v>1</v>
      </c>
      <c r="MF3">
        <v>0</v>
      </c>
      <c r="MG3" t="s">
        <v>1</v>
      </c>
      <c r="MH3">
        <v>0</v>
      </c>
      <c r="MI3" t="s">
        <v>1</v>
      </c>
      <c r="MJ3">
        <v>0</v>
      </c>
      <c r="MK3" t="s">
        <v>1</v>
      </c>
      <c r="ML3">
        <v>0</v>
      </c>
      <c r="MM3" t="s">
        <v>1</v>
      </c>
      <c r="MN3">
        <v>0</v>
      </c>
      <c r="MO3" t="s">
        <v>1</v>
      </c>
      <c r="MP3">
        <v>0</v>
      </c>
      <c r="MQ3" t="s">
        <v>1</v>
      </c>
      <c r="MR3">
        <v>0</v>
      </c>
      <c r="MS3" t="s">
        <v>1</v>
      </c>
      <c r="MT3">
        <v>0</v>
      </c>
      <c r="MU3" t="s">
        <v>1</v>
      </c>
      <c r="MV3">
        <v>0</v>
      </c>
      <c r="MW3" t="s">
        <v>1</v>
      </c>
      <c r="MX3">
        <v>0</v>
      </c>
      <c r="MY3" t="s">
        <v>1</v>
      </c>
      <c r="MZ3">
        <v>0</v>
      </c>
      <c r="NA3" t="s">
        <v>1</v>
      </c>
      <c r="NB3">
        <v>0</v>
      </c>
      <c r="NC3" t="s">
        <v>1</v>
      </c>
      <c r="ND3">
        <v>0</v>
      </c>
      <c r="NE3" t="s">
        <v>1</v>
      </c>
      <c r="NF3">
        <v>0</v>
      </c>
      <c r="NG3" t="s">
        <v>1</v>
      </c>
      <c r="NH3">
        <v>0</v>
      </c>
      <c r="NI3" t="s">
        <v>1</v>
      </c>
      <c r="NJ3">
        <v>0</v>
      </c>
      <c r="NK3" t="s">
        <v>1</v>
      </c>
      <c r="NL3">
        <v>0</v>
      </c>
      <c r="NM3" t="s">
        <v>1</v>
      </c>
      <c r="NN3">
        <v>0</v>
      </c>
      <c r="NO3" t="s">
        <v>1</v>
      </c>
      <c r="NP3">
        <v>0</v>
      </c>
      <c r="NQ3" t="s">
        <v>1</v>
      </c>
      <c r="NR3">
        <v>0</v>
      </c>
      <c r="NS3" t="s">
        <v>1</v>
      </c>
      <c r="NT3">
        <v>0</v>
      </c>
      <c r="NU3" t="s">
        <v>1</v>
      </c>
      <c r="NV3">
        <v>0</v>
      </c>
      <c r="NW3" t="s">
        <v>1</v>
      </c>
      <c r="NX3">
        <v>0</v>
      </c>
      <c r="NY3" t="s">
        <v>1</v>
      </c>
      <c r="NZ3">
        <v>0</v>
      </c>
      <c r="OA3" t="s">
        <v>1</v>
      </c>
      <c r="OB3">
        <v>0</v>
      </c>
      <c r="OC3" t="s">
        <v>1</v>
      </c>
      <c r="OD3">
        <v>0</v>
      </c>
      <c r="OE3" t="s">
        <v>1</v>
      </c>
      <c r="OF3">
        <v>0</v>
      </c>
      <c r="OG3" t="s">
        <v>1</v>
      </c>
      <c r="OH3">
        <v>0</v>
      </c>
      <c r="OI3" t="s">
        <v>1</v>
      </c>
      <c r="OJ3">
        <v>0</v>
      </c>
      <c r="OK3" t="s">
        <v>1</v>
      </c>
      <c r="OL3">
        <v>0</v>
      </c>
      <c r="OM3" t="s">
        <v>1</v>
      </c>
      <c r="ON3">
        <v>0</v>
      </c>
      <c r="OO3" t="s">
        <v>1</v>
      </c>
      <c r="OP3">
        <v>0</v>
      </c>
      <c r="OQ3" t="s">
        <v>1</v>
      </c>
      <c r="OR3">
        <v>0</v>
      </c>
      <c r="OS3" t="s">
        <v>1</v>
      </c>
      <c r="OT3">
        <v>0</v>
      </c>
      <c r="OU3" t="s">
        <v>1</v>
      </c>
      <c r="OV3">
        <v>0</v>
      </c>
      <c r="OW3" t="s">
        <v>1</v>
      </c>
      <c r="OX3">
        <v>0</v>
      </c>
      <c r="OY3" t="s">
        <v>1</v>
      </c>
      <c r="OZ3">
        <v>0</v>
      </c>
      <c r="PA3" t="s">
        <v>1</v>
      </c>
      <c r="PB3">
        <v>0</v>
      </c>
      <c r="PC3" t="s">
        <v>1</v>
      </c>
      <c r="PD3">
        <v>0</v>
      </c>
      <c r="PE3" t="s">
        <v>1</v>
      </c>
      <c r="PF3">
        <v>0</v>
      </c>
      <c r="PG3" t="s">
        <v>1</v>
      </c>
      <c r="PH3">
        <v>0</v>
      </c>
      <c r="PI3" t="s">
        <v>1</v>
      </c>
      <c r="PJ3">
        <v>0</v>
      </c>
      <c r="PK3" t="s">
        <v>1</v>
      </c>
      <c r="PL3">
        <v>0</v>
      </c>
      <c r="PM3" t="s">
        <v>1</v>
      </c>
      <c r="PN3">
        <v>0</v>
      </c>
      <c r="PO3" t="s">
        <v>1</v>
      </c>
      <c r="PP3">
        <v>0</v>
      </c>
      <c r="PQ3" t="s">
        <v>1</v>
      </c>
      <c r="PR3">
        <v>0</v>
      </c>
      <c r="PS3" t="s">
        <v>1</v>
      </c>
      <c r="PT3">
        <v>0</v>
      </c>
      <c r="PU3" t="s">
        <v>1</v>
      </c>
      <c r="PV3">
        <v>0</v>
      </c>
      <c r="PW3" t="s">
        <v>1</v>
      </c>
      <c r="PX3">
        <v>0</v>
      </c>
      <c r="PY3" t="s">
        <v>1</v>
      </c>
      <c r="PZ3">
        <v>0</v>
      </c>
      <c r="QA3" t="s">
        <v>1</v>
      </c>
      <c r="QB3">
        <v>0</v>
      </c>
      <c r="QC3" t="s">
        <v>1</v>
      </c>
      <c r="QD3">
        <v>0</v>
      </c>
      <c r="QE3" t="s">
        <v>1</v>
      </c>
      <c r="QF3">
        <v>0</v>
      </c>
      <c r="QG3" t="s">
        <v>1</v>
      </c>
      <c r="QH3">
        <v>0</v>
      </c>
      <c r="QI3" t="s">
        <v>1</v>
      </c>
      <c r="QJ3">
        <v>0</v>
      </c>
      <c r="QK3" t="s">
        <v>1</v>
      </c>
      <c r="QL3">
        <v>0</v>
      </c>
      <c r="QM3" t="s">
        <v>1</v>
      </c>
      <c r="QN3">
        <v>0</v>
      </c>
      <c r="QO3" t="s">
        <v>1</v>
      </c>
      <c r="QP3">
        <v>0</v>
      </c>
      <c r="QQ3" t="s">
        <v>1</v>
      </c>
      <c r="QR3">
        <v>0</v>
      </c>
      <c r="QS3" t="s">
        <v>1</v>
      </c>
      <c r="QT3">
        <v>0</v>
      </c>
      <c r="QU3" t="s">
        <v>1</v>
      </c>
      <c r="QV3">
        <v>0</v>
      </c>
      <c r="QW3" t="s">
        <v>1</v>
      </c>
      <c r="QX3">
        <v>0</v>
      </c>
      <c r="QY3" t="s">
        <v>1</v>
      </c>
      <c r="QZ3">
        <v>0</v>
      </c>
      <c r="RA3" t="s">
        <v>1</v>
      </c>
      <c r="RB3">
        <v>0</v>
      </c>
      <c r="RC3" t="s">
        <v>1</v>
      </c>
      <c r="RD3">
        <v>0</v>
      </c>
      <c r="RE3" t="s">
        <v>1</v>
      </c>
      <c r="RF3">
        <v>0</v>
      </c>
      <c r="RG3" t="s">
        <v>1</v>
      </c>
      <c r="RH3">
        <v>0</v>
      </c>
      <c r="RI3" t="s">
        <v>2</v>
      </c>
      <c r="RJ3">
        <v>0.60324</v>
      </c>
      <c r="RK3" t="s">
        <v>1</v>
      </c>
      <c r="RL3">
        <v>0</v>
      </c>
      <c r="RM3" t="s">
        <v>1</v>
      </c>
      <c r="RN3">
        <v>0</v>
      </c>
      <c r="RO3" t="s">
        <v>1</v>
      </c>
      <c r="RP3">
        <v>0</v>
      </c>
      <c r="RQ3" t="s">
        <v>1</v>
      </c>
      <c r="RR3">
        <v>0</v>
      </c>
      <c r="RS3" t="s">
        <v>1</v>
      </c>
      <c r="RT3">
        <v>0</v>
      </c>
      <c r="RU3" t="s">
        <v>1</v>
      </c>
      <c r="RV3">
        <v>0</v>
      </c>
      <c r="RW3" t="s">
        <v>1</v>
      </c>
      <c r="RX3">
        <v>0</v>
      </c>
      <c r="RY3" t="s">
        <v>1</v>
      </c>
      <c r="RZ3">
        <v>0</v>
      </c>
      <c r="SA3" t="s">
        <v>1</v>
      </c>
      <c r="SB3">
        <v>0</v>
      </c>
      <c r="SC3" t="s">
        <v>1</v>
      </c>
      <c r="SD3">
        <v>0</v>
      </c>
      <c r="SE3" t="s">
        <v>1</v>
      </c>
      <c r="SF3">
        <v>0</v>
      </c>
      <c r="SG3" t="s">
        <v>1</v>
      </c>
      <c r="SH3">
        <v>0</v>
      </c>
      <c r="SI3" t="s">
        <v>1</v>
      </c>
      <c r="SJ3">
        <v>0</v>
      </c>
      <c r="SK3" t="s">
        <v>1</v>
      </c>
      <c r="SL3">
        <v>0</v>
      </c>
      <c r="SM3" t="s">
        <v>1</v>
      </c>
      <c r="SN3">
        <v>0</v>
      </c>
      <c r="SO3" t="s">
        <v>1</v>
      </c>
      <c r="SP3">
        <v>0</v>
      </c>
      <c r="SQ3" t="s">
        <v>1</v>
      </c>
      <c r="SR3">
        <v>0</v>
      </c>
      <c r="SS3" t="s">
        <v>1</v>
      </c>
      <c r="ST3">
        <v>0</v>
      </c>
      <c r="SU3" t="s">
        <v>1</v>
      </c>
      <c r="SV3">
        <v>0</v>
      </c>
      <c r="SW3" t="s">
        <v>1</v>
      </c>
      <c r="SX3">
        <v>0</v>
      </c>
      <c r="SY3" t="s">
        <v>1</v>
      </c>
      <c r="SZ3">
        <v>0</v>
      </c>
      <c r="TA3" t="s">
        <v>1</v>
      </c>
      <c r="TB3">
        <v>0</v>
      </c>
      <c r="TC3" t="s">
        <v>1</v>
      </c>
      <c r="TD3">
        <v>0</v>
      </c>
      <c r="TE3" t="s">
        <v>1</v>
      </c>
      <c r="TF3">
        <v>0</v>
      </c>
      <c r="TG3" t="s">
        <v>1</v>
      </c>
      <c r="TH3">
        <v>0</v>
      </c>
      <c r="TI3" t="s">
        <v>1</v>
      </c>
      <c r="TJ3">
        <v>0</v>
      </c>
      <c r="TK3" t="s">
        <v>1</v>
      </c>
      <c r="TL3">
        <v>0</v>
      </c>
      <c r="TM3" t="s">
        <v>1</v>
      </c>
      <c r="TN3">
        <v>0</v>
      </c>
      <c r="TO3" t="s">
        <v>1</v>
      </c>
      <c r="TP3">
        <v>0</v>
      </c>
      <c r="TQ3" t="s">
        <v>1</v>
      </c>
      <c r="TR3">
        <v>0</v>
      </c>
      <c r="TS3" t="s">
        <v>1</v>
      </c>
      <c r="TT3">
        <v>0</v>
      </c>
      <c r="TU3" t="s">
        <v>1</v>
      </c>
      <c r="TV3">
        <v>0</v>
      </c>
      <c r="TW3" t="s">
        <v>1</v>
      </c>
      <c r="TX3">
        <v>0</v>
      </c>
      <c r="TY3" t="s">
        <v>1</v>
      </c>
      <c r="TZ3">
        <v>0</v>
      </c>
      <c r="UA3" t="s">
        <v>1</v>
      </c>
      <c r="UB3">
        <v>0</v>
      </c>
      <c r="UC3" t="s">
        <v>1</v>
      </c>
      <c r="UD3">
        <v>0</v>
      </c>
      <c r="UE3" t="s">
        <v>1</v>
      </c>
      <c r="UF3">
        <v>0</v>
      </c>
      <c r="UG3" t="s">
        <v>1</v>
      </c>
      <c r="UH3">
        <v>0</v>
      </c>
      <c r="UI3" t="s">
        <v>1</v>
      </c>
      <c r="UJ3">
        <v>0</v>
      </c>
      <c r="UK3" t="s">
        <v>1</v>
      </c>
      <c r="UL3">
        <v>0</v>
      </c>
      <c r="UM3" t="s">
        <v>1</v>
      </c>
      <c r="UN3">
        <v>0</v>
      </c>
      <c r="UO3" t="s">
        <v>1</v>
      </c>
      <c r="UP3">
        <v>0</v>
      </c>
      <c r="UQ3" t="s">
        <v>1</v>
      </c>
      <c r="UR3">
        <v>0</v>
      </c>
      <c r="US3" t="s">
        <v>1</v>
      </c>
      <c r="UT3">
        <v>0</v>
      </c>
      <c r="UU3" t="s">
        <v>1</v>
      </c>
      <c r="UV3">
        <v>0</v>
      </c>
      <c r="UW3" t="s">
        <v>1</v>
      </c>
      <c r="UX3">
        <v>0</v>
      </c>
      <c r="UY3" t="s">
        <v>1</v>
      </c>
      <c r="UZ3">
        <v>0</v>
      </c>
      <c r="VA3" t="s">
        <v>1</v>
      </c>
      <c r="VB3">
        <v>0</v>
      </c>
      <c r="VC3" t="s">
        <v>1</v>
      </c>
      <c r="VD3">
        <v>0</v>
      </c>
      <c r="VE3" t="s">
        <v>1</v>
      </c>
      <c r="VF3">
        <v>0</v>
      </c>
      <c r="VG3" t="s">
        <v>1</v>
      </c>
      <c r="VH3">
        <v>0</v>
      </c>
      <c r="VI3" t="s">
        <v>1</v>
      </c>
      <c r="VJ3">
        <v>0</v>
      </c>
      <c r="VK3" t="s">
        <v>1</v>
      </c>
      <c r="VL3">
        <v>0</v>
      </c>
      <c r="VM3" t="s">
        <v>1</v>
      </c>
      <c r="VN3">
        <v>0</v>
      </c>
      <c r="VO3" t="s">
        <v>1</v>
      </c>
      <c r="VP3">
        <v>0</v>
      </c>
      <c r="VQ3" t="s">
        <v>1</v>
      </c>
      <c r="VR3">
        <v>0</v>
      </c>
      <c r="VS3" t="s">
        <v>1</v>
      </c>
      <c r="VT3">
        <v>0</v>
      </c>
      <c r="VU3" t="s">
        <v>1</v>
      </c>
      <c r="VV3">
        <v>0</v>
      </c>
      <c r="VW3" t="s">
        <v>1</v>
      </c>
      <c r="VX3">
        <v>0</v>
      </c>
      <c r="VY3" t="s">
        <v>1</v>
      </c>
      <c r="VZ3">
        <v>0</v>
      </c>
      <c r="WA3" t="s">
        <v>1</v>
      </c>
      <c r="WB3">
        <v>0</v>
      </c>
      <c r="WC3" t="s">
        <v>1</v>
      </c>
      <c r="WD3">
        <v>0</v>
      </c>
      <c r="WE3" t="s">
        <v>1</v>
      </c>
      <c r="WF3">
        <v>0</v>
      </c>
      <c r="WG3" t="s">
        <v>1</v>
      </c>
      <c r="WH3">
        <v>0</v>
      </c>
      <c r="WI3" t="s">
        <v>1</v>
      </c>
      <c r="WJ3">
        <v>0</v>
      </c>
      <c r="WK3" t="s">
        <v>1</v>
      </c>
      <c r="WL3">
        <v>0</v>
      </c>
      <c r="WM3" t="s">
        <v>1</v>
      </c>
      <c r="WN3">
        <v>0</v>
      </c>
      <c r="WO3" t="s">
        <v>1</v>
      </c>
      <c r="WP3">
        <v>0</v>
      </c>
      <c r="WQ3" t="s">
        <v>1</v>
      </c>
      <c r="WR3">
        <v>0</v>
      </c>
    </row>
    <row r="4" spans="1:616" x14ac:dyDescent="0.35">
      <c r="A4" t="s">
        <v>3</v>
      </c>
      <c r="B4">
        <v>0</v>
      </c>
      <c r="C4" t="s">
        <v>3</v>
      </c>
      <c r="D4">
        <v>0</v>
      </c>
      <c r="E4" t="s">
        <v>3</v>
      </c>
      <c r="F4">
        <v>0</v>
      </c>
      <c r="G4" t="s">
        <v>3</v>
      </c>
      <c r="H4">
        <v>0</v>
      </c>
      <c r="I4" t="s">
        <v>3</v>
      </c>
      <c r="J4">
        <v>0</v>
      </c>
      <c r="K4" t="s">
        <v>3</v>
      </c>
      <c r="L4">
        <v>0</v>
      </c>
      <c r="M4" t="s">
        <v>3</v>
      </c>
      <c r="N4">
        <v>0</v>
      </c>
      <c r="O4" t="s">
        <v>3</v>
      </c>
      <c r="P4">
        <v>0</v>
      </c>
      <c r="Q4" t="s">
        <v>3</v>
      </c>
      <c r="R4">
        <v>0</v>
      </c>
      <c r="S4" t="s">
        <v>3</v>
      </c>
      <c r="T4">
        <v>0</v>
      </c>
      <c r="U4" t="s">
        <v>3</v>
      </c>
      <c r="V4">
        <v>0</v>
      </c>
      <c r="W4" t="s">
        <v>3</v>
      </c>
      <c r="X4">
        <v>0</v>
      </c>
      <c r="Y4" t="s">
        <v>3</v>
      </c>
      <c r="Z4">
        <v>0</v>
      </c>
      <c r="AA4" t="s">
        <v>3</v>
      </c>
      <c r="AB4">
        <v>0</v>
      </c>
      <c r="AC4" t="s">
        <v>3</v>
      </c>
      <c r="AD4">
        <v>0</v>
      </c>
      <c r="AE4" t="s">
        <v>3</v>
      </c>
      <c r="AF4">
        <v>0</v>
      </c>
      <c r="AG4" t="s">
        <v>3</v>
      </c>
      <c r="AH4">
        <v>0</v>
      </c>
      <c r="AI4" t="s">
        <v>3</v>
      </c>
      <c r="AJ4">
        <v>0</v>
      </c>
      <c r="AK4" t="s">
        <v>3</v>
      </c>
      <c r="AL4">
        <v>0</v>
      </c>
      <c r="AM4" t="s">
        <v>3</v>
      </c>
      <c r="AN4">
        <v>0</v>
      </c>
      <c r="AO4" t="s">
        <v>3</v>
      </c>
      <c r="AP4">
        <v>0</v>
      </c>
      <c r="AQ4" t="s">
        <v>3</v>
      </c>
      <c r="AR4">
        <v>0</v>
      </c>
      <c r="AS4" t="s">
        <v>3</v>
      </c>
      <c r="AT4">
        <v>0</v>
      </c>
      <c r="AU4" t="s">
        <v>3</v>
      </c>
      <c r="AV4">
        <v>0</v>
      </c>
      <c r="AW4" t="s">
        <v>3</v>
      </c>
      <c r="AX4">
        <v>0</v>
      </c>
      <c r="AY4" t="s">
        <v>3</v>
      </c>
      <c r="AZ4">
        <v>0</v>
      </c>
      <c r="BA4" t="s">
        <v>3</v>
      </c>
      <c r="BB4">
        <v>0</v>
      </c>
      <c r="BC4" t="s">
        <v>3</v>
      </c>
      <c r="BD4">
        <v>0</v>
      </c>
      <c r="BE4" t="s">
        <v>3</v>
      </c>
      <c r="BF4">
        <v>0</v>
      </c>
      <c r="BG4" t="s">
        <v>3</v>
      </c>
      <c r="BH4">
        <v>0</v>
      </c>
      <c r="BI4" t="s">
        <v>3</v>
      </c>
      <c r="BJ4">
        <v>0</v>
      </c>
      <c r="BK4" t="s">
        <v>3</v>
      </c>
      <c r="BL4">
        <v>0</v>
      </c>
      <c r="BM4" t="s">
        <v>3</v>
      </c>
      <c r="BN4">
        <v>0</v>
      </c>
      <c r="BO4" t="s">
        <v>3</v>
      </c>
      <c r="BP4">
        <v>0</v>
      </c>
      <c r="BQ4" t="s">
        <v>3</v>
      </c>
      <c r="BR4">
        <v>0</v>
      </c>
      <c r="BS4" t="s">
        <v>3</v>
      </c>
      <c r="BT4">
        <v>0</v>
      </c>
      <c r="BU4" t="s">
        <v>3</v>
      </c>
      <c r="BV4">
        <v>0</v>
      </c>
      <c r="BW4" t="s">
        <v>3</v>
      </c>
      <c r="BX4">
        <v>0</v>
      </c>
      <c r="BY4" t="s">
        <v>3</v>
      </c>
      <c r="BZ4">
        <v>0</v>
      </c>
      <c r="CA4" t="s">
        <v>3</v>
      </c>
      <c r="CB4">
        <v>0</v>
      </c>
      <c r="CC4" t="s">
        <v>3</v>
      </c>
      <c r="CD4">
        <v>0</v>
      </c>
      <c r="CE4" t="s">
        <v>3</v>
      </c>
      <c r="CF4">
        <v>0</v>
      </c>
      <c r="CG4" t="s">
        <v>3</v>
      </c>
      <c r="CH4">
        <v>0</v>
      </c>
      <c r="CI4" t="s">
        <v>3</v>
      </c>
      <c r="CJ4">
        <v>0</v>
      </c>
      <c r="CK4" t="s">
        <v>3</v>
      </c>
      <c r="CL4">
        <v>0</v>
      </c>
      <c r="CM4" t="s">
        <v>3</v>
      </c>
      <c r="CN4">
        <v>0</v>
      </c>
      <c r="CO4" t="s">
        <v>3</v>
      </c>
      <c r="CP4">
        <v>0</v>
      </c>
      <c r="CQ4" t="s">
        <v>3</v>
      </c>
      <c r="CR4">
        <v>0</v>
      </c>
      <c r="CS4" t="s">
        <v>3</v>
      </c>
      <c r="CT4">
        <v>0</v>
      </c>
      <c r="CU4" t="s">
        <v>3</v>
      </c>
      <c r="CV4">
        <v>0</v>
      </c>
      <c r="CW4" t="s">
        <v>3</v>
      </c>
      <c r="CX4">
        <v>0</v>
      </c>
      <c r="CY4" t="s">
        <v>3</v>
      </c>
      <c r="CZ4">
        <v>0</v>
      </c>
      <c r="DA4" t="s">
        <v>3</v>
      </c>
      <c r="DB4">
        <v>0</v>
      </c>
      <c r="DC4" t="s">
        <v>3</v>
      </c>
      <c r="DD4">
        <v>0</v>
      </c>
      <c r="DE4" t="s">
        <v>3</v>
      </c>
      <c r="DF4">
        <v>0</v>
      </c>
      <c r="DG4" t="s">
        <v>3</v>
      </c>
      <c r="DH4">
        <v>0</v>
      </c>
      <c r="DI4" t="s">
        <v>3</v>
      </c>
      <c r="DJ4">
        <v>0</v>
      </c>
      <c r="DK4" t="s">
        <v>3</v>
      </c>
      <c r="DL4">
        <v>0</v>
      </c>
      <c r="DM4" t="s">
        <v>3</v>
      </c>
      <c r="DN4">
        <v>0</v>
      </c>
      <c r="DO4" t="s">
        <v>3</v>
      </c>
      <c r="DP4">
        <v>0</v>
      </c>
      <c r="DQ4" t="s">
        <v>3</v>
      </c>
      <c r="DR4">
        <v>0</v>
      </c>
      <c r="DS4" t="s">
        <v>3</v>
      </c>
      <c r="DT4">
        <v>0</v>
      </c>
      <c r="DU4" t="s">
        <v>3</v>
      </c>
      <c r="DV4">
        <v>0</v>
      </c>
      <c r="DW4" t="s">
        <v>3</v>
      </c>
      <c r="DX4">
        <v>0</v>
      </c>
      <c r="DY4" t="s">
        <v>3</v>
      </c>
      <c r="DZ4">
        <v>0</v>
      </c>
      <c r="EA4" t="s">
        <v>3</v>
      </c>
      <c r="EB4">
        <v>0</v>
      </c>
      <c r="EC4" t="s">
        <v>3</v>
      </c>
      <c r="ED4">
        <v>0</v>
      </c>
      <c r="EE4" t="s">
        <v>3</v>
      </c>
      <c r="EF4">
        <v>0</v>
      </c>
      <c r="EG4" t="s">
        <v>3</v>
      </c>
      <c r="EH4">
        <v>0</v>
      </c>
      <c r="EI4" t="s">
        <v>3</v>
      </c>
      <c r="EJ4">
        <v>0</v>
      </c>
      <c r="EK4" t="s">
        <v>3</v>
      </c>
      <c r="EL4">
        <v>0</v>
      </c>
      <c r="EM4" t="s">
        <v>3</v>
      </c>
      <c r="EN4">
        <v>0</v>
      </c>
      <c r="EO4" t="s">
        <v>3</v>
      </c>
      <c r="EP4">
        <v>0</v>
      </c>
      <c r="EQ4" t="s">
        <v>3</v>
      </c>
      <c r="ER4">
        <v>0</v>
      </c>
      <c r="ES4" t="s">
        <v>3</v>
      </c>
      <c r="ET4">
        <v>0</v>
      </c>
      <c r="EU4" t="s">
        <v>3</v>
      </c>
      <c r="EV4">
        <v>0</v>
      </c>
      <c r="EW4" t="s">
        <v>3</v>
      </c>
      <c r="EX4">
        <v>0</v>
      </c>
      <c r="EY4" t="s">
        <v>3</v>
      </c>
      <c r="EZ4">
        <v>0</v>
      </c>
      <c r="FA4" t="s">
        <v>3</v>
      </c>
      <c r="FB4">
        <v>0</v>
      </c>
      <c r="FC4" t="s">
        <v>3</v>
      </c>
      <c r="FD4">
        <v>0</v>
      </c>
      <c r="FE4" t="s">
        <v>3</v>
      </c>
      <c r="FF4">
        <v>0</v>
      </c>
      <c r="FG4" t="s">
        <v>3</v>
      </c>
      <c r="FH4">
        <v>0</v>
      </c>
      <c r="FI4" t="s">
        <v>3</v>
      </c>
      <c r="FJ4">
        <v>0</v>
      </c>
      <c r="FK4" t="s">
        <v>3</v>
      </c>
      <c r="FL4">
        <v>0</v>
      </c>
      <c r="FM4" t="s">
        <v>3</v>
      </c>
      <c r="FN4">
        <v>0</v>
      </c>
      <c r="FO4" t="s">
        <v>3</v>
      </c>
      <c r="FP4">
        <v>0</v>
      </c>
      <c r="FQ4" t="s">
        <v>3</v>
      </c>
      <c r="FR4">
        <v>0</v>
      </c>
      <c r="FS4" t="s">
        <v>3</v>
      </c>
      <c r="FT4">
        <v>0</v>
      </c>
      <c r="FU4" t="s">
        <v>3</v>
      </c>
      <c r="FV4">
        <v>0</v>
      </c>
      <c r="FW4" t="s">
        <v>3</v>
      </c>
      <c r="FX4">
        <v>0</v>
      </c>
      <c r="FY4" t="s">
        <v>3</v>
      </c>
      <c r="FZ4">
        <v>0</v>
      </c>
      <c r="GA4" t="s">
        <v>3</v>
      </c>
      <c r="GB4">
        <v>0</v>
      </c>
      <c r="GC4" t="s">
        <v>3</v>
      </c>
      <c r="GD4">
        <v>0</v>
      </c>
      <c r="GE4" t="s">
        <v>3</v>
      </c>
      <c r="GF4">
        <v>0</v>
      </c>
      <c r="GG4" t="s">
        <v>3</v>
      </c>
      <c r="GH4">
        <v>0</v>
      </c>
      <c r="GI4" t="s">
        <v>3</v>
      </c>
      <c r="GJ4">
        <v>0</v>
      </c>
      <c r="GK4" t="s">
        <v>3</v>
      </c>
      <c r="GL4">
        <v>0</v>
      </c>
      <c r="GM4" t="s">
        <v>3</v>
      </c>
      <c r="GN4">
        <v>0</v>
      </c>
      <c r="GO4" t="s">
        <v>3</v>
      </c>
      <c r="GP4">
        <v>0</v>
      </c>
      <c r="GQ4" t="s">
        <v>3</v>
      </c>
      <c r="GR4">
        <v>0</v>
      </c>
      <c r="GS4" t="s">
        <v>3</v>
      </c>
      <c r="GT4">
        <v>0</v>
      </c>
      <c r="GU4" t="s">
        <v>3</v>
      </c>
      <c r="GV4">
        <v>0</v>
      </c>
      <c r="GW4" t="s">
        <v>3</v>
      </c>
      <c r="GX4">
        <v>0</v>
      </c>
      <c r="GY4" t="s">
        <v>3</v>
      </c>
      <c r="GZ4">
        <v>0</v>
      </c>
      <c r="HA4" t="s">
        <v>3</v>
      </c>
      <c r="HB4">
        <v>0</v>
      </c>
      <c r="HC4" t="s">
        <v>3</v>
      </c>
      <c r="HD4">
        <v>0</v>
      </c>
      <c r="HE4" t="s">
        <v>3</v>
      </c>
      <c r="HF4">
        <v>0</v>
      </c>
      <c r="HG4" t="s">
        <v>3</v>
      </c>
      <c r="HH4">
        <v>0</v>
      </c>
      <c r="HI4" t="s">
        <v>3</v>
      </c>
      <c r="HJ4">
        <v>0</v>
      </c>
      <c r="HK4" t="s">
        <v>3</v>
      </c>
      <c r="HL4">
        <v>0</v>
      </c>
      <c r="HM4" t="s">
        <v>3</v>
      </c>
      <c r="HN4">
        <v>0</v>
      </c>
      <c r="HO4" t="s">
        <v>3</v>
      </c>
      <c r="HP4">
        <v>0</v>
      </c>
      <c r="HQ4" t="s">
        <v>3</v>
      </c>
      <c r="HR4">
        <v>0</v>
      </c>
      <c r="HS4" t="s">
        <v>3</v>
      </c>
      <c r="HT4">
        <v>0</v>
      </c>
      <c r="HU4" t="s">
        <v>3</v>
      </c>
      <c r="HV4">
        <v>0</v>
      </c>
      <c r="HW4" t="s">
        <v>3</v>
      </c>
      <c r="HX4">
        <v>0</v>
      </c>
      <c r="HY4" t="s">
        <v>3</v>
      </c>
      <c r="HZ4">
        <v>0</v>
      </c>
      <c r="IA4" t="s">
        <v>3</v>
      </c>
      <c r="IB4">
        <v>0</v>
      </c>
      <c r="IC4" t="s">
        <v>3</v>
      </c>
      <c r="ID4">
        <v>0</v>
      </c>
      <c r="IE4" t="s">
        <v>3</v>
      </c>
      <c r="IF4">
        <v>0</v>
      </c>
      <c r="IG4" t="s">
        <v>3</v>
      </c>
      <c r="IH4">
        <v>0</v>
      </c>
      <c r="II4" t="s">
        <v>3</v>
      </c>
      <c r="IJ4">
        <v>0</v>
      </c>
      <c r="IK4" t="s">
        <v>3</v>
      </c>
      <c r="IL4">
        <v>0</v>
      </c>
      <c r="IM4" t="s">
        <v>3</v>
      </c>
      <c r="IN4">
        <v>0</v>
      </c>
      <c r="IO4" t="s">
        <v>3</v>
      </c>
      <c r="IP4">
        <v>0</v>
      </c>
      <c r="IQ4" t="s">
        <v>3</v>
      </c>
      <c r="IR4">
        <v>0</v>
      </c>
      <c r="IS4" t="s">
        <v>3</v>
      </c>
      <c r="IT4">
        <v>0</v>
      </c>
      <c r="IU4" t="s">
        <v>3</v>
      </c>
      <c r="IV4">
        <v>0</v>
      </c>
      <c r="IW4" t="s">
        <v>3</v>
      </c>
      <c r="IX4">
        <v>0</v>
      </c>
      <c r="IY4" t="s">
        <v>3</v>
      </c>
      <c r="IZ4">
        <v>0</v>
      </c>
      <c r="JA4" t="s">
        <v>3</v>
      </c>
      <c r="JB4">
        <v>0</v>
      </c>
      <c r="JC4" t="s">
        <v>3</v>
      </c>
      <c r="JD4">
        <v>0</v>
      </c>
      <c r="JE4" t="s">
        <v>3</v>
      </c>
      <c r="JF4">
        <v>0</v>
      </c>
      <c r="JG4" t="s">
        <v>3</v>
      </c>
      <c r="JH4">
        <v>0</v>
      </c>
      <c r="JI4" t="s">
        <v>3</v>
      </c>
      <c r="JJ4">
        <v>0</v>
      </c>
      <c r="JK4" t="s">
        <v>3</v>
      </c>
      <c r="JL4">
        <v>0</v>
      </c>
      <c r="JM4" t="s">
        <v>3</v>
      </c>
      <c r="JN4">
        <v>0</v>
      </c>
      <c r="JO4" t="s">
        <v>3</v>
      </c>
      <c r="JP4">
        <v>0</v>
      </c>
      <c r="JQ4" t="s">
        <v>3</v>
      </c>
      <c r="JR4">
        <v>0</v>
      </c>
      <c r="JS4" t="s">
        <v>3</v>
      </c>
      <c r="JT4">
        <v>0</v>
      </c>
      <c r="JU4" t="s">
        <v>3</v>
      </c>
      <c r="JV4">
        <v>0</v>
      </c>
      <c r="JW4" t="s">
        <v>3</v>
      </c>
      <c r="JX4">
        <v>0</v>
      </c>
      <c r="JY4" t="s">
        <v>3</v>
      </c>
      <c r="JZ4">
        <v>0</v>
      </c>
      <c r="KA4" t="s">
        <v>3</v>
      </c>
      <c r="KB4">
        <v>0</v>
      </c>
      <c r="KC4" t="s">
        <v>3</v>
      </c>
      <c r="KD4">
        <v>0</v>
      </c>
      <c r="KE4" t="s">
        <v>3</v>
      </c>
      <c r="KF4">
        <v>0</v>
      </c>
      <c r="KG4" t="s">
        <v>3</v>
      </c>
      <c r="KH4">
        <v>0</v>
      </c>
      <c r="KI4" t="s">
        <v>3</v>
      </c>
      <c r="KJ4">
        <v>0</v>
      </c>
      <c r="KK4" t="s">
        <v>3</v>
      </c>
      <c r="KL4">
        <v>0</v>
      </c>
      <c r="KM4" t="s">
        <v>3</v>
      </c>
      <c r="KN4">
        <v>0</v>
      </c>
      <c r="KO4" t="s">
        <v>3</v>
      </c>
      <c r="KP4">
        <v>0</v>
      </c>
      <c r="KQ4" t="s">
        <v>3</v>
      </c>
      <c r="KR4">
        <v>0</v>
      </c>
      <c r="KS4" t="s">
        <v>3</v>
      </c>
      <c r="KT4">
        <v>0</v>
      </c>
      <c r="KU4" t="s">
        <v>3</v>
      </c>
      <c r="KV4">
        <v>0</v>
      </c>
      <c r="KW4" t="s">
        <v>3</v>
      </c>
      <c r="KX4">
        <v>0</v>
      </c>
      <c r="KY4" t="s">
        <v>3</v>
      </c>
      <c r="KZ4">
        <v>0</v>
      </c>
      <c r="LA4" t="s">
        <v>3</v>
      </c>
      <c r="LB4">
        <v>0</v>
      </c>
      <c r="LC4" t="s">
        <v>3</v>
      </c>
      <c r="LD4">
        <v>0</v>
      </c>
      <c r="LE4" t="s">
        <v>3</v>
      </c>
      <c r="LF4">
        <v>0</v>
      </c>
      <c r="LG4" t="s">
        <v>3</v>
      </c>
      <c r="LH4">
        <v>0</v>
      </c>
      <c r="LI4" t="s">
        <v>3</v>
      </c>
      <c r="LJ4">
        <v>0</v>
      </c>
      <c r="LK4" t="s">
        <v>3</v>
      </c>
      <c r="LL4">
        <v>0</v>
      </c>
      <c r="LM4" t="s">
        <v>3</v>
      </c>
      <c r="LN4">
        <v>0</v>
      </c>
      <c r="LO4" t="s">
        <v>3</v>
      </c>
      <c r="LP4">
        <v>0</v>
      </c>
      <c r="LQ4" t="s">
        <v>3</v>
      </c>
      <c r="LR4">
        <v>0</v>
      </c>
      <c r="LS4" t="s">
        <v>3</v>
      </c>
      <c r="LT4">
        <v>0</v>
      </c>
      <c r="LU4" t="s">
        <v>3</v>
      </c>
      <c r="LV4">
        <v>0</v>
      </c>
      <c r="LW4" t="s">
        <v>3</v>
      </c>
      <c r="LX4">
        <v>0</v>
      </c>
      <c r="LY4" t="s">
        <v>3</v>
      </c>
      <c r="LZ4">
        <v>0</v>
      </c>
      <c r="MA4" t="s">
        <v>3</v>
      </c>
      <c r="MB4">
        <v>0</v>
      </c>
      <c r="MC4" t="s">
        <v>3</v>
      </c>
      <c r="MD4">
        <v>0</v>
      </c>
      <c r="ME4" t="s">
        <v>3</v>
      </c>
      <c r="MF4">
        <v>0</v>
      </c>
      <c r="MG4" t="s">
        <v>3</v>
      </c>
      <c r="MH4">
        <v>0</v>
      </c>
      <c r="MI4" t="s">
        <v>3</v>
      </c>
      <c r="MJ4">
        <v>0</v>
      </c>
      <c r="MK4" t="s">
        <v>3</v>
      </c>
      <c r="ML4">
        <v>0</v>
      </c>
      <c r="MM4" t="s">
        <v>3</v>
      </c>
      <c r="MN4">
        <v>0</v>
      </c>
      <c r="MO4" t="s">
        <v>3</v>
      </c>
      <c r="MP4">
        <v>0</v>
      </c>
      <c r="MQ4" t="s">
        <v>3</v>
      </c>
      <c r="MR4">
        <v>0</v>
      </c>
      <c r="MS4" t="s">
        <v>3</v>
      </c>
      <c r="MT4">
        <v>0</v>
      </c>
      <c r="MU4" t="s">
        <v>3</v>
      </c>
      <c r="MV4">
        <v>0</v>
      </c>
      <c r="MW4" t="s">
        <v>3</v>
      </c>
      <c r="MX4">
        <v>0</v>
      </c>
      <c r="MY4" t="s">
        <v>3</v>
      </c>
      <c r="MZ4">
        <v>0</v>
      </c>
      <c r="NA4" t="s">
        <v>3</v>
      </c>
      <c r="NB4">
        <v>0</v>
      </c>
      <c r="NC4" t="s">
        <v>3</v>
      </c>
      <c r="ND4">
        <v>0</v>
      </c>
      <c r="NE4" t="s">
        <v>3</v>
      </c>
      <c r="NF4">
        <v>0</v>
      </c>
      <c r="NG4" t="s">
        <v>3</v>
      </c>
      <c r="NH4">
        <v>0</v>
      </c>
      <c r="NI4" t="s">
        <v>3</v>
      </c>
      <c r="NJ4">
        <v>0</v>
      </c>
      <c r="NK4" t="s">
        <v>3</v>
      </c>
      <c r="NL4">
        <v>0</v>
      </c>
      <c r="NM4" t="s">
        <v>3</v>
      </c>
      <c r="NN4">
        <v>0</v>
      </c>
      <c r="NO4" t="s">
        <v>3</v>
      </c>
      <c r="NP4">
        <v>0</v>
      </c>
      <c r="NQ4" t="s">
        <v>3</v>
      </c>
      <c r="NR4">
        <v>0</v>
      </c>
      <c r="NS4" t="s">
        <v>3</v>
      </c>
      <c r="NT4">
        <v>0</v>
      </c>
      <c r="NU4" t="s">
        <v>3</v>
      </c>
      <c r="NV4">
        <v>0</v>
      </c>
      <c r="NW4" t="s">
        <v>3</v>
      </c>
      <c r="NX4">
        <v>0</v>
      </c>
      <c r="NY4" t="s">
        <v>3</v>
      </c>
      <c r="NZ4">
        <v>0</v>
      </c>
      <c r="OA4" t="s">
        <v>3</v>
      </c>
      <c r="OB4">
        <v>0</v>
      </c>
      <c r="OC4" t="s">
        <v>3</v>
      </c>
      <c r="OD4">
        <v>0</v>
      </c>
      <c r="OE4" t="s">
        <v>3</v>
      </c>
      <c r="OF4">
        <v>0</v>
      </c>
      <c r="OG4" t="s">
        <v>3</v>
      </c>
      <c r="OH4">
        <v>0</v>
      </c>
      <c r="OI4" t="s">
        <v>3</v>
      </c>
      <c r="OJ4">
        <v>0</v>
      </c>
      <c r="OK4" t="s">
        <v>3</v>
      </c>
      <c r="OL4">
        <v>0</v>
      </c>
      <c r="OM4" t="s">
        <v>3</v>
      </c>
      <c r="ON4">
        <v>0</v>
      </c>
      <c r="OO4" t="s">
        <v>3</v>
      </c>
      <c r="OP4">
        <v>0</v>
      </c>
      <c r="OQ4" t="s">
        <v>3</v>
      </c>
      <c r="OR4">
        <v>0</v>
      </c>
      <c r="OS4" t="s">
        <v>3</v>
      </c>
      <c r="OT4">
        <v>0</v>
      </c>
      <c r="OU4" t="s">
        <v>3</v>
      </c>
      <c r="OV4">
        <v>0</v>
      </c>
      <c r="OW4" t="s">
        <v>3</v>
      </c>
      <c r="OX4">
        <v>0</v>
      </c>
      <c r="OY4" t="s">
        <v>3</v>
      </c>
      <c r="OZ4">
        <v>0</v>
      </c>
      <c r="PA4" t="s">
        <v>3</v>
      </c>
      <c r="PB4">
        <v>0</v>
      </c>
      <c r="PC4" t="s">
        <v>3</v>
      </c>
      <c r="PD4">
        <v>0</v>
      </c>
      <c r="PE4" t="s">
        <v>3</v>
      </c>
      <c r="PF4">
        <v>0</v>
      </c>
      <c r="PG4" t="s">
        <v>3</v>
      </c>
      <c r="PH4">
        <v>0</v>
      </c>
      <c r="PI4" t="s">
        <v>3</v>
      </c>
      <c r="PJ4">
        <v>0</v>
      </c>
      <c r="PK4" t="s">
        <v>3</v>
      </c>
      <c r="PL4">
        <v>0</v>
      </c>
      <c r="PM4" t="s">
        <v>3</v>
      </c>
      <c r="PN4">
        <v>0</v>
      </c>
      <c r="PO4" t="s">
        <v>3</v>
      </c>
      <c r="PP4">
        <v>0</v>
      </c>
      <c r="PQ4" t="s">
        <v>3</v>
      </c>
      <c r="PR4">
        <v>0</v>
      </c>
      <c r="PS4" t="s">
        <v>3</v>
      </c>
      <c r="PT4">
        <v>0</v>
      </c>
      <c r="PU4" t="s">
        <v>3</v>
      </c>
      <c r="PV4">
        <v>0</v>
      </c>
      <c r="PW4" t="s">
        <v>3</v>
      </c>
      <c r="PX4">
        <v>0</v>
      </c>
      <c r="PY4" t="s">
        <v>3</v>
      </c>
      <c r="PZ4">
        <v>0</v>
      </c>
      <c r="QA4" t="s">
        <v>3</v>
      </c>
      <c r="QB4">
        <v>0</v>
      </c>
      <c r="QC4" t="s">
        <v>3</v>
      </c>
      <c r="QD4">
        <v>0</v>
      </c>
      <c r="QE4" t="s">
        <v>3</v>
      </c>
      <c r="QF4">
        <v>0</v>
      </c>
      <c r="QG4" t="s">
        <v>3</v>
      </c>
      <c r="QH4">
        <v>0</v>
      </c>
      <c r="QI4" t="s">
        <v>3</v>
      </c>
      <c r="QJ4">
        <v>0</v>
      </c>
      <c r="QK4" t="s">
        <v>3</v>
      </c>
      <c r="QL4">
        <v>0</v>
      </c>
      <c r="QM4" t="s">
        <v>3</v>
      </c>
      <c r="QN4">
        <v>0</v>
      </c>
      <c r="QO4" t="s">
        <v>3</v>
      </c>
      <c r="QP4">
        <v>0</v>
      </c>
      <c r="QQ4" t="s">
        <v>3</v>
      </c>
      <c r="QR4">
        <v>0</v>
      </c>
      <c r="QS4" t="s">
        <v>3</v>
      </c>
      <c r="QT4">
        <v>0</v>
      </c>
      <c r="QU4" t="s">
        <v>3</v>
      </c>
      <c r="QV4">
        <v>0</v>
      </c>
      <c r="QW4" t="s">
        <v>3</v>
      </c>
      <c r="QX4">
        <v>0</v>
      </c>
      <c r="QY4" t="s">
        <v>3</v>
      </c>
      <c r="QZ4">
        <v>0</v>
      </c>
      <c r="RA4" t="s">
        <v>3</v>
      </c>
      <c r="RB4">
        <v>0</v>
      </c>
      <c r="RC4" t="s">
        <v>3</v>
      </c>
      <c r="RD4">
        <v>0</v>
      </c>
      <c r="RE4" t="s">
        <v>3</v>
      </c>
      <c r="RF4">
        <v>0</v>
      </c>
      <c r="RG4" t="s">
        <v>3</v>
      </c>
      <c r="RH4">
        <v>0</v>
      </c>
      <c r="RI4" t="s">
        <v>4</v>
      </c>
      <c r="RJ4">
        <v>0.52434599999999998</v>
      </c>
      <c r="RK4" t="s">
        <v>3</v>
      </c>
      <c r="RL4">
        <v>0</v>
      </c>
      <c r="RM4" t="s">
        <v>3</v>
      </c>
      <c r="RN4">
        <v>0</v>
      </c>
      <c r="RO4" t="s">
        <v>3</v>
      </c>
      <c r="RP4">
        <v>0</v>
      </c>
      <c r="RQ4" t="s">
        <v>3</v>
      </c>
      <c r="RR4">
        <v>0</v>
      </c>
      <c r="RS4" t="s">
        <v>3</v>
      </c>
      <c r="RT4">
        <v>0</v>
      </c>
      <c r="RU4" t="s">
        <v>3</v>
      </c>
      <c r="RV4">
        <v>0</v>
      </c>
      <c r="RW4" t="s">
        <v>3</v>
      </c>
      <c r="RX4">
        <v>0</v>
      </c>
      <c r="RY4" t="s">
        <v>3</v>
      </c>
      <c r="RZ4">
        <v>0</v>
      </c>
      <c r="SA4" t="s">
        <v>3</v>
      </c>
      <c r="SB4">
        <v>0</v>
      </c>
      <c r="SC4" t="s">
        <v>3</v>
      </c>
      <c r="SD4">
        <v>0</v>
      </c>
      <c r="SE4" t="s">
        <v>3</v>
      </c>
      <c r="SF4">
        <v>0</v>
      </c>
      <c r="SG4" t="s">
        <v>3</v>
      </c>
      <c r="SH4">
        <v>0</v>
      </c>
      <c r="SI4" t="s">
        <v>3</v>
      </c>
      <c r="SJ4">
        <v>0</v>
      </c>
      <c r="SK4" t="s">
        <v>3</v>
      </c>
      <c r="SL4">
        <v>0</v>
      </c>
      <c r="SM4" t="s">
        <v>3</v>
      </c>
      <c r="SN4">
        <v>0</v>
      </c>
      <c r="SO4" t="s">
        <v>3</v>
      </c>
      <c r="SP4">
        <v>0</v>
      </c>
      <c r="SQ4" t="s">
        <v>3</v>
      </c>
      <c r="SR4">
        <v>0</v>
      </c>
      <c r="SS4" t="s">
        <v>3</v>
      </c>
      <c r="ST4">
        <v>0</v>
      </c>
      <c r="SU4" t="s">
        <v>3</v>
      </c>
      <c r="SV4">
        <v>0</v>
      </c>
      <c r="SW4" t="s">
        <v>3</v>
      </c>
      <c r="SX4">
        <v>0</v>
      </c>
      <c r="SY4" t="s">
        <v>3</v>
      </c>
      <c r="SZ4">
        <v>0</v>
      </c>
      <c r="TA4" t="s">
        <v>3</v>
      </c>
      <c r="TB4">
        <v>0</v>
      </c>
      <c r="TC4" t="s">
        <v>3</v>
      </c>
      <c r="TD4">
        <v>0</v>
      </c>
      <c r="TE4" t="s">
        <v>3</v>
      </c>
      <c r="TF4">
        <v>0</v>
      </c>
      <c r="TG4" t="s">
        <v>3</v>
      </c>
      <c r="TH4">
        <v>0</v>
      </c>
      <c r="TI4" t="s">
        <v>3</v>
      </c>
      <c r="TJ4">
        <v>0</v>
      </c>
      <c r="TK4" t="s">
        <v>3</v>
      </c>
      <c r="TL4">
        <v>0</v>
      </c>
      <c r="TM4" t="s">
        <v>3</v>
      </c>
      <c r="TN4">
        <v>0</v>
      </c>
      <c r="TO4" t="s">
        <v>3</v>
      </c>
      <c r="TP4">
        <v>0</v>
      </c>
      <c r="TQ4" t="s">
        <v>3</v>
      </c>
      <c r="TR4">
        <v>0</v>
      </c>
      <c r="TS4" t="s">
        <v>3</v>
      </c>
      <c r="TT4">
        <v>0</v>
      </c>
      <c r="TU4" t="s">
        <v>3</v>
      </c>
      <c r="TV4">
        <v>0</v>
      </c>
      <c r="TW4" t="s">
        <v>3</v>
      </c>
      <c r="TX4">
        <v>0</v>
      </c>
      <c r="TY4" t="s">
        <v>3</v>
      </c>
      <c r="TZ4">
        <v>0</v>
      </c>
      <c r="UA4" t="s">
        <v>3</v>
      </c>
      <c r="UB4">
        <v>0</v>
      </c>
      <c r="UC4" t="s">
        <v>3</v>
      </c>
      <c r="UD4">
        <v>0</v>
      </c>
      <c r="UE4" t="s">
        <v>3</v>
      </c>
      <c r="UF4">
        <v>0</v>
      </c>
      <c r="UG4" t="s">
        <v>3</v>
      </c>
      <c r="UH4">
        <v>0</v>
      </c>
      <c r="UI4" t="s">
        <v>3</v>
      </c>
      <c r="UJ4">
        <v>0</v>
      </c>
      <c r="UK4" t="s">
        <v>3</v>
      </c>
      <c r="UL4">
        <v>0</v>
      </c>
      <c r="UM4" t="s">
        <v>3</v>
      </c>
      <c r="UN4">
        <v>0</v>
      </c>
      <c r="UO4" t="s">
        <v>3</v>
      </c>
      <c r="UP4">
        <v>0</v>
      </c>
      <c r="UQ4" t="s">
        <v>3</v>
      </c>
      <c r="UR4">
        <v>0</v>
      </c>
      <c r="US4" t="s">
        <v>3</v>
      </c>
      <c r="UT4">
        <v>0</v>
      </c>
      <c r="UU4" t="s">
        <v>3</v>
      </c>
      <c r="UV4">
        <v>0</v>
      </c>
      <c r="UW4" t="s">
        <v>3</v>
      </c>
      <c r="UX4">
        <v>0</v>
      </c>
      <c r="UY4" t="s">
        <v>3</v>
      </c>
      <c r="UZ4">
        <v>0</v>
      </c>
      <c r="VA4" t="s">
        <v>3</v>
      </c>
      <c r="VB4">
        <v>0</v>
      </c>
      <c r="VC4" t="s">
        <v>3</v>
      </c>
      <c r="VD4">
        <v>0</v>
      </c>
      <c r="VE4" t="s">
        <v>3</v>
      </c>
      <c r="VF4">
        <v>0</v>
      </c>
      <c r="VG4" t="s">
        <v>3</v>
      </c>
      <c r="VH4">
        <v>0</v>
      </c>
      <c r="VI4" t="s">
        <v>3</v>
      </c>
      <c r="VJ4">
        <v>0</v>
      </c>
      <c r="VK4" t="s">
        <v>3</v>
      </c>
      <c r="VL4">
        <v>0</v>
      </c>
      <c r="VM4" t="s">
        <v>3</v>
      </c>
      <c r="VN4">
        <v>0</v>
      </c>
      <c r="VO4" t="s">
        <v>3</v>
      </c>
      <c r="VP4">
        <v>0</v>
      </c>
      <c r="VQ4" t="s">
        <v>3</v>
      </c>
      <c r="VR4">
        <v>0</v>
      </c>
      <c r="VS4" t="s">
        <v>3</v>
      </c>
      <c r="VT4">
        <v>0</v>
      </c>
      <c r="VU4" t="s">
        <v>3</v>
      </c>
      <c r="VV4">
        <v>0</v>
      </c>
      <c r="VW4" t="s">
        <v>3</v>
      </c>
      <c r="VX4">
        <v>0</v>
      </c>
      <c r="VY4" t="s">
        <v>3</v>
      </c>
      <c r="VZ4">
        <v>0</v>
      </c>
      <c r="WA4" t="s">
        <v>3</v>
      </c>
      <c r="WB4">
        <v>0</v>
      </c>
      <c r="WC4" t="s">
        <v>3</v>
      </c>
      <c r="WD4">
        <v>0</v>
      </c>
      <c r="WE4" t="s">
        <v>3</v>
      </c>
      <c r="WF4">
        <v>0</v>
      </c>
      <c r="WG4" t="s">
        <v>3</v>
      </c>
      <c r="WH4">
        <v>0</v>
      </c>
      <c r="WI4" t="s">
        <v>3</v>
      </c>
      <c r="WJ4">
        <v>0</v>
      </c>
      <c r="WK4" t="s">
        <v>3</v>
      </c>
      <c r="WL4">
        <v>0</v>
      </c>
      <c r="WM4" t="s">
        <v>3</v>
      </c>
      <c r="WN4">
        <v>0</v>
      </c>
      <c r="WO4" t="s">
        <v>3</v>
      </c>
      <c r="WP4">
        <v>0</v>
      </c>
      <c r="WQ4" t="s">
        <v>3</v>
      </c>
      <c r="WR4">
        <v>0</v>
      </c>
    </row>
    <row r="5" spans="1:616" x14ac:dyDescent="0.35">
      <c r="A5" t="s">
        <v>5</v>
      </c>
      <c r="B5">
        <v>4.6840159999999997</v>
      </c>
      <c r="C5" t="s">
        <v>5</v>
      </c>
      <c r="D5">
        <v>4.6840159999999997</v>
      </c>
      <c r="E5" t="s">
        <v>5</v>
      </c>
      <c r="F5">
        <v>4.6840159999999997</v>
      </c>
      <c r="G5" t="s">
        <v>5</v>
      </c>
      <c r="H5">
        <v>4.6840159999999997</v>
      </c>
      <c r="I5" t="s">
        <v>5</v>
      </c>
      <c r="J5">
        <v>4.4997319999999998</v>
      </c>
      <c r="K5" t="s">
        <v>5</v>
      </c>
      <c r="L5">
        <v>4.5888239999999998</v>
      </c>
      <c r="M5" t="s">
        <v>5</v>
      </c>
      <c r="N5">
        <v>4.8024269999999998</v>
      </c>
      <c r="O5" t="s">
        <v>5</v>
      </c>
      <c r="P5">
        <v>4.943759</v>
      </c>
      <c r="Q5" t="s">
        <v>5</v>
      </c>
      <c r="R5">
        <v>4.943759</v>
      </c>
      <c r="S5" t="s">
        <v>5</v>
      </c>
      <c r="T5">
        <v>4.943759</v>
      </c>
      <c r="U5" t="s">
        <v>5</v>
      </c>
      <c r="V5">
        <v>5.0610379999999999</v>
      </c>
      <c r="W5" t="s">
        <v>5</v>
      </c>
      <c r="X5">
        <v>5.1272719999999996</v>
      </c>
      <c r="Y5" t="s">
        <v>5</v>
      </c>
      <c r="Z5">
        <v>5.2941839999999996</v>
      </c>
      <c r="AA5" t="s">
        <v>5</v>
      </c>
      <c r="AB5">
        <v>5.2462780000000002</v>
      </c>
      <c r="AC5" t="s">
        <v>5</v>
      </c>
      <c r="AD5">
        <v>5.2608430000000004</v>
      </c>
      <c r="AE5" t="s">
        <v>5</v>
      </c>
      <c r="AF5">
        <v>5.2608430000000004</v>
      </c>
      <c r="AG5" t="s">
        <v>5</v>
      </c>
      <c r="AH5">
        <v>5.2608430000000004</v>
      </c>
      <c r="AI5" t="s">
        <v>5</v>
      </c>
      <c r="AJ5">
        <v>5.2776730000000001</v>
      </c>
      <c r="AK5" t="s">
        <v>5</v>
      </c>
      <c r="AL5">
        <v>5.1415309999999996</v>
      </c>
      <c r="AM5" t="s">
        <v>5</v>
      </c>
      <c r="AN5">
        <v>5.1184349999999998</v>
      </c>
      <c r="AO5" t="s">
        <v>5</v>
      </c>
      <c r="AP5">
        <v>5.219538</v>
      </c>
      <c r="AQ5" t="s">
        <v>5</v>
      </c>
      <c r="AR5">
        <v>5.2375740000000004</v>
      </c>
      <c r="AS5" t="s">
        <v>5</v>
      </c>
      <c r="AT5">
        <v>5.2375740000000004</v>
      </c>
      <c r="AU5" t="s">
        <v>5</v>
      </c>
      <c r="AV5">
        <v>5.2375740000000004</v>
      </c>
      <c r="AW5" t="s">
        <v>5</v>
      </c>
      <c r="AX5">
        <v>5.2355989999999997</v>
      </c>
      <c r="AY5" t="s">
        <v>5</v>
      </c>
      <c r="AZ5">
        <v>5.2587200000000003</v>
      </c>
      <c r="BA5" t="s">
        <v>5</v>
      </c>
      <c r="BB5">
        <v>5.3217720000000002</v>
      </c>
      <c r="BC5" t="s">
        <v>5</v>
      </c>
      <c r="BD5">
        <v>5.2806740000000003</v>
      </c>
      <c r="BE5" t="s">
        <v>5</v>
      </c>
      <c r="BF5">
        <v>5.3279899999999998</v>
      </c>
      <c r="BG5" t="s">
        <v>5</v>
      </c>
      <c r="BH5">
        <v>5.3279899999999998</v>
      </c>
      <c r="BI5" t="s">
        <v>5</v>
      </c>
      <c r="BJ5">
        <v>5.3279899999999998</v>
      </c>
      <c r="BK5" t="s">
        <v>5</v>
      </c>
      <c r="BL5">
        <v>5.335153</v>
      </c>
      <c r="BM5" t="s">
        <v>5</v>
      </c>
      <c r="BN5">
        <v>5.189845</v>
      </c>
      <c r="BO5" t="s">
        <v>5</v>
      </c>
      <c r="BP5">
        <v>5.163907</v>
      </c>
      <c r="BQ5" t="s">
        <v>5</v>
      </c>
      <c r="BR5">
        <v>5.1122730000000001</v>
      </c>
      <c r="BS5" t="s">
        <v>5</v>
      </c>
      <c r="BT5">
        <v>5.0670739999999999</v>
      </c>
      <c r="BU5" t="s">
        <v>5</v>
      </c>
      <c r="BV5">
        <v>5.0670739999999999</v>
      </c>
      <c r="BW5" t="s">
        <v>5</v>
      </c>
      <c r="BX5">
        <v>5.0670739999999999</v>
      </c>
      <c r="BY5" t="s">
        <v>5</v>
      </c>
      <c r="BZ5">
        <v>5.0662820000000002</v>
      </c>
      <c r="CA5" t="s">
        <v>5</v>
      </c>
      <c r="CB5">
        <v>5.196123</v>
      </c>
      <c r="CC5" t="s">
        <v>5</v>
      </c>
      <c r="CD5">
        <v>5.2121240000000002</v>
      </c>
      <c r="CE5" t="s">
        <v>5</v>
      </c>
      <c r="CF5">
        <v>5.1100349999999999</v>
      </c>
      <c r="CG5" t="s">
        <v>5</v>
      </c>
      <c r="CH5">
        <v>5.1233110000000002</v>
      </c>
      <c r="CI5" t="s">
        <v>5</v>
      </c>
      <c r="CJ5">
        <v>5.1233110000000002</v>
      </c>
      <c r="CK5" t="s">
        <v>5</v>
      </c>
      <c r="CL5">
        <v>5.1233110000000002</v>
      </c>
      <c r="CM5" t="s">
        <v>5</v>
      </c>
      <c r="CN5">
        <v>5.199446</v>
      </c>
      <c r="CO5" t="s">
        <v>5</v>
      </c>
      <c r="CP5">
        <v>5.1375140000000004</v>
      </c>
      <c r="CQ5" t="s">
        <v>5</v>
      </c>
      <c r="CR5">
        <v>5.0760249999999996</v>
      </c>
      <c r="CS5" t="s">
        <v>5</v>
      </c>
      <c r="CT5">
        <v>5.0640900000000002</v>
      </c>
      <c r="CU5" t="s">
        <v>5</v>
      </c>
      <c r="CV5">
        <v>5.0964130000000001</v>
      </c>
      <c r="CW5" t="s">
        <v>5</v>
      </c>
      <c r="CX5">
        <v>5.0964130000000001</v>
      </c>
      <c r="CY5" t="s">
        <v>5</v>
      </c>
      <c r="CZ5">
        <v>5.0964130000000001</v>
      </c>
      <c r="DA5" t="s">
        <v>5</v>
      </c>
      <c r="DB5">
        <v>5.0995650000000001</v>
      </c>
      <c r="DC5" t="s">
        <v>5</v>
      </c>
      <c r="DD5">
        <v>5.0890789999999999</v>
      </c>
      <c r="DE5" t="s">
        <v>5</v>
      </c>
      <c r="DF5">
        <v>5.0069619999999997</v>
      </c>
      <c r="DG5" t="s">
        <v>5</v>
      </c>
      <c r="DH5">
        <v>5.0521950000000002</v>
      </c>
      <c r="DI5" t="s">
        <v>5</v>
      </c>
      <c r="DJ5">
        <v>4.9528780000000001</v>
      </c>
      <c r="DK5" t="s">
        <v>5</v>
      </c>
      <c r="DL5">
        <v>4.9528780000000001</v>
      </c>
      <c r="DM5" t="s">
        <v>5</v>
      </c>
      <c r="DN5">
        <v>4.9528780000000001</v>
      </c>
      <c r="DO5" t="s">
        <v>5</v>
      </c>
      <c r="DP5">
        <v>4.955076</v>
      </c>
      <c r="DQ5" t="s">
        <v>5</v>
      </c>
      <c r="DR5">
        <v>4.8983569999999999</v>
      </c>
      <c r="DS5" t="s">
        <v>5</v>
      </c>
      <c r="DT5">
        <v>4.9029439999999997</v>
      </c>
      <c r="DU5" t="s">
        <v>5</v>
      </c>
      <c r="DV5">
        <v>4.9962039999999996</v>
      </c>
      <c r="DW5" t="s">
        <v>5</v>
      </c>
      <c r="DX5">
        <v>4.9838820000000004</v>
      </c>
      <c r="DY5" t="s">
        <v>5</v>
      </c>
      <c r="DZ5">
        <v>4.9838820000000004</v>
      </c>
      <c r="EA5" t="s">
        <v>5</v>
      </c>
      <c r="EB5">
        <v>4.9838820000000004</v>
      </c>
      <c r="EC5" t="s">
        <v>5</v>
      </c>
      <c r="ED5">
        <v>4.8475549999999998</v>
      </c>
      <c r="EE5" t="s">
        <v>5</v>
      </c>
      <c r="EF5">
        <v>4.8430869999999997</v>
      </c>
      <c r="EG5" t="s">
        <v>5</v>
      </c>
      <c r="EH5">
        <v>4.8110879999999998</v>
      </c>
      <c r="EI5" t="s">
        <v>5</v>
      </c>
      <c r="EJ5">
        <v>4.7885260000000001</v>
      </c>
      <c r="EK5" t="s">
        <v>5</v>
      </c>
      <c r="EL5">
        <v>4.7511489999999998</v>
      </c>
      <c r="EM5" t="s">
        <v>5</v>
      </c>
      <c r="EN5">
        <v>4.7511489999999998</v>
      </c>
      <c r="EO5" t="s">
        <v>5</v>
      </c>
      <c r="EP5">
        <v>4.7511489999999998</v>
      </c>
      <c r="EQ5" t="s">
        <v>5</v>
      </c>
      <c r="ER5">
        <v>4.7963120000000004</v>
      </c>
      <c r="ES5" t="s">
        <v>5</v>
      </c>
      <c r="ET5">
        <v>4.7691420000000004</v>
      </c>
      <c r="EU5" t="s">
        <v>5</v>
      </c>
      <c r="EV5">
        <v>4.6953950000000004</v>
      </c>
      <c r="EW5" t="s">
        <v>5</v>
      </c>
      <c r="EX5">
        <v>4.7286650000000003</v>
      </c>
      <c r="EY5" t="s">
        <v>5</v>
      </c>
      <c r="EZ5">
        <v>4.6900360000000001</v>
      </c>
      <c r="FA5" t="s">
        <v>5</v>
      </c>
      <c r="FB5">
        <v>4.6900360000000001</v>
      </c>
      <c r="FC5" t="s">
        <v>5</v>
      </c>
      <c r="FD5">
        <v>4.6900360000000001</v>
      </c>
      <c r="FE5" t="s">
        <v>5</v>
      </c>
      <c r="FF5">
        <v>4.7396609999999999</v>
      </c>
      <c r="FG5" t="s">
        <v>5</v>
      </c>
      <c r="FH5">
        <v>4.6898840000000002</v>
      </c>
      <c r="FI5" t="s">
        <v>5</v>
      </c>
      <c r="FJ5">
        <v>4.805822</v>
      </c>
      <c r="FK5" t="s">
        <v>5</v>
      </c>
      <c r="FL5">
        <v>4.8129920000000004</v>
      </c>
      <c r="FM5" t="s">
        <v>5</v>
      </c>
      <c r="FN5">
        <v>4.8573649999999997</v>
      </c>
      <c r="FO5" t="s">
        <v>5</v>
      </c>
      <c r="FP5">
        <v>4.8573649999999997</v>
      </c>
      <c r="FQ5" t="s">
        <v>5</v>
      </c>
      <c r="FR5">
        <v>4.8573649999999997</v>
      </c>
      <c r="FS5" t="s">
        <v>5</v>
      </c>
      <c r="FT5">
        <v>4.8210369999999996</v>
      </c>
      <c r="FU5" t="s">
        <v>5</v>
      </c>
      <c r="FV5">
        <v>4.784186</v>
      </c>
      <c r="FW5" t="s">
        <v>5</v>
      </c>
      <c r="FX5">
        <v>4.8506729999999996</v>
      </c>
      <c r="FY5" t="s">
        <v>5</v>
      </c>
      <c r="FZ5">
        <v>4.804322</v>
      </c>
      <c r="GA5" t="s">
        <v>5</v>
      </c>
      <c r="GB5">
        <v>4.804322</v>
      </c>
      <c r="GC5" t="s">
        <v>5</v>
      </c>
      <c r="GD5">
        <v>4.804322</v>
      </c>
      <c r="GE5" t="s">
        <v>5</v>
      </c>
      <c r="GF5">
        <v>4.804322</v>
      </c>
      <c r="GG5" t="s">
        <v>5</v>
      </c>
      <c r="GH5">
        <v>4.8113630000000001</v>
      </c>
      <c r="GI5" t="s">
        <v>5</v>
      </c>
      <c r="GJ5">
        <v>4.7323199999999996</v>
      </c>
      <c r="GK5" t="s">
        <v>5</v>
      </c>
      <c r="GL5">
        <v>4.7663380000000002</v>
      </c>
      <c r="GM5" t="s">
        <v>5</v>
      </c>
      <c r="GN5">
        <v>4.7663380000000002</v>
      </c>
      <c r="GO5" t="s">
        <v>5</v>
      </c>
      <c r="GP5">
        <v>4.7663380000000002</v>
      </c>
      <c r="GQ5" t="s">
        <v>5</v>
      </c>
      <c r="GR5">
        <v>4.7663380000000002</v>
      </c>
      <c r="GS5" t="s">
        <v>5</v>
      </c>
      <c r="GT5">
        <v>4.7663380000000002</v>
      </c>
      <c r="GU5" t="s">
        <v>5</v>
      </c>
      <c r="GV5">
        <v>4.7903010000000004</v>
      </c>
      <c r="GW5" t="s">
        <v>5</v>
      </c>
      <c r="GX5">
        <v>4.8352259999999996</v>
      </c>
      <c r="GY5" t="s">
        <v>5</v>
      </c>
      <c r="GZ5">
        <v>4.8334840000000003</v>
      </c>
      <c r="HA5" t="s">
        <v>5</v>
      </c>
      <c r="HB5">
        <v>4.7877770000000002</v>
      </c>
      <c r="HC5" t="s">
        <v>5</v>
      </c>
      <c r="HD5">
        <v>4.7398540000000002</v>
      </c>
      <c r="HE5" t="s">
        <v>5</v>
      </c>
      <c r="HF5">
        <v>4.7398540000000002</v>
      </c>
      <c r="HG5" t="s">
        <v>5</v>
      </c>
      <c r="HH5">
        <v>4.7398540000000002</v>
      </c>
      <c r="HI5" t="s">
        <v>5</v>
      </c>
      <c r="HJ5">
        <v>4.6780220000000003</v>
      </c>
      <c r="HK5" t="s">
        <v>5</v>
      </c>
      <c r="HL5">
        <v>4.5605739999999999</v>
      </c>
      <c r="HM5" t="s">
        <v>5</v>
      </c>
      <c r="HN5">
        <v>4.6534190000000004</v>
      </c>
      <c r="HO5" t="s">
        <v>5</v>
      </c>
      <c r="HP5">
        <v>4.6534190000000004</v>
      </c>
      <c r="HQ5" t="s">
        <v>5</v>
      </c>
      <c r="HR5">
        <v>4.7107549999999998</v>
      </c>
      <c r="HS5" t="s">
        <v>5</v>
      </c>
      <c r="HT5">
        <v>4.7107549999999998</v>
      </c>
      <c r="HU5" t="s">
        <v>5</v>
      </c>
      <c r="HV5">
        <v>4.7107549999999998</v>
      </c>
      <c r="HW5" t="s">
        <v>5</v>
      </c>
      <c r="HX5">
        <v>4.6946450000000004</v>
      </c>
      <c r="HY5" t="s">
        <v>5</v>
      </c>
      <c r="HZ5">
        <v>4.675217</v>
      </c>
      <c r="IA5" t="s">
        <v>5</v>
      </c>
      <c r="IB5">
        <v>4.5108649999999999</v>
      </c>
      <c r="IC5" t="s">
        <v>5</v>
      </c>
      <c r="ID5">
        <v>4.5973100000000002</v>
      </c>
      <c r="IE5" t="s">
        <v>5</v>
      </c>
      <c r="IF5">
        <v>4.5664030000000002</v>
      </c>
      <c r="IG5" t="s">
        <v>5</v>
      </c>
      <c r="IH5">
        <v>4.5664030000000002</v>
      </c>
      <c r="II5" t="s">
        <v>5</v>
      </c>
      <c r="IJ5">
        <v>4.5664030000000002</v>
      </c>
      <c r="IK5" t="s">
        <v>5</v>
      </c>
      <c r="IL5">
        <v>4.6516019999999996</v>
      </c>
      <c r="IM5" t="s">
        <v>5</v>
      </c>
      <c r="IN5">
        <v>4.821021</v>
      </c>
      <c r="IO5" t="s">
        <v>5</v>
      </c>
      <c r="IP5">
        <v>4.7521810000000002</v>
      </c>
      <c r="IQ5" t="s">
        <v>5</v>
      </c>
      <c r="IR5">
        <v>4.8871830000000003</v>
      </c>
      <c r="IS5" t="s">
        <v>5</v>
      </c>
      <c r="IT5">
        <v>4.8478510000000004</v>
      </c>
      <c r="IU5" t="s">
        <v>5</v>
      </c>
      <c r="IV5">
        <v>4.8478510000000004</v>
      </c>
      <c r="IW5" t="s">
        <v>5</v>
      </c>
      <c r="IX5">
        <v>4.8478510000000004</v>
      </c>
      <c r="IY5" t="s">
        <v>5</v>
      </c>
      <c r="IZ5">
        <v>4.7878189999999998</v>
      </c>
      <c r="JA5" t="s">
        <v>5</v>
      </c>
      <c r="JB5">
        <v>4.7606349999999997</v>
      </c>
      <c r="JC5" t="s">
        <v>5</v>
      </c>
      <c r="JD5">
        <v>4.786486</v>
      </c>
      <c r="JE5" t="s">
        <v>5</v>
      </c>
      <c r="JF5">
        <v>4.7217659999999997</v>
      </c>
      <c r="JG5" t="s">
        <v>5</v>
      </c>
      <c r="JH5">
        <v>4.7038029999999997</v>
      </c>
      <c r="JI5" t="s">
        <v>5</v>
      </c>
      <c r="JJ5">
        <v>4.7038029999999997</v>
      </c>
      <c r="JK5" t="s">
        <v>5</v>
      </c>
      <c r="JL5">
        <v>4.7038029999999997</v>
      </c>
      <c r="JM5" t="s">
        <v>5</v>
      </c>
      <c r="JN5">
        <v>4.6961449999999996</v>
      </c>
      <c r="JO5" t="s">
        <v>5</v>
      </c>
      <c r="JP5">
        <v>4.6754239999999996</v>
      </c>
      <c r="JQ5" t="s">
        <v>5</v>
      </c>
      <c r="JR5">
        <v>4.7687739999999996</v>
      </c>
      <c r="JS5" t="s">
        <v>5</v>
      </c>
      <c r="JT5">
        <v>4.6487239999999996</v>
      </c>
      <c r="JU5" t="s">
        <v>5</v>
      </c>
      <c r="JV5">
        <v>4.6487239999999996</v>
      </c>
      <c r="JW5" t="s">
        <v>5</v>
      </c>
      <c r="JX5">
        <v>4.6487239999999996</v>
      </c>
      <c r="JY5" t="s">
        <v>5</v>
      </c>
      <c r="JZ5">
        <v>4.6487239999999996</v>
      </c>
      <c r="KA5" t="s">
        <v>5</v>
      </c>
      <c r="KB5">
        <v>4.7357209999999998</v>
      </c>
      <c r="KC5" t="s">
        <v>5</v>
      </c>
      <c r="KD5">
        <v>4.8974630000000001</v>
      </c>
      <c r="KE5" t="s">
        <v>5</v>
      </c>
      <c r="KF5">
        <v>5.095027</v>
      </c>
      <c r="KG5" t="s">
        <v>5</v>
      </c>
      <c r="KH5">
        <v>5.0208199999999996</v>
      </c>
      <c r="KI5" t="s">
        <v>5</v>
      </c>
      <c r="KJ5">
        <v>5.174328</v>
      </c>
      <c r="KK5" t="s">
        <v>5</v>
      </c>
      <c r="KL5">
        <v>5.174328</v>
      </c>
      <c r="KM5" t="s">
        <v>5</v>
      </c>
      <c r="KN5">
        <v>5.174328</v>
      </c>
      <c r="KO5" t="s">
        <v>5</v>
      </c>
      <c r="KP5">
        <v>5.0744999999999996</v>
      </c>
      <c r="KQ5" t="s">
        <v>5</v>
      </c>
      <c r="KR5">
        <v>5.0683119999999997</v>
      </c>
      <c r="KS5" t="s">
        <v>5</v>
      </c>
      <c r="KT5">
        <v>5.0386189999999997</v>
      </c>
      <c r="KU5" t="s">
        <v>5</v>
      </c>
      <c r="KV5">
        <v>5.0802300000000002</v>
      </c>
      <c r="KW5" t="s">
        <v>5</v>
      </c>
      <c r="KX5">
        <v>5.1190350000000002</v>
      </c>
      <c r="KY5" t="s">
        <v>5</v>
      </c>
      <c r="KZ5">
        <v>5.1190350000000002</v>
      </c>
      <c r="LA5" t="s">
        <v>5</v>
      </c>
      <c r="LB5">
        <v>5.1190350000000002</v>
      </c>
      <c r="LC5" t="s">
        <v>5</v>
      </c>
      <c r="LD5">
        <v>5.1205730000000003</v>
      </c>
      <c r="LE5" t="s">
        <v>5</v>
      </c>
      <c r="LF5">
        <v>5.0781429999999999</v>
      </c>
      <c r="LG5" t="s">
        <v>5</v>
      </c>
      <c r="LH5">
        <v>5.0666200000000003</v>
      </c>
      <c r="LI5" t="s">
        <v>5</v>
      </c>
      <c r="LJ5">
        <v>4.9669780000000001</v>
      </c>
      <c r="LK5" t="s">
        <v>5</v>
      </c>
      <c r="LL5">
        <v>4.9341080000000002</v>
      </c>
      <c r="LM5" t="s">
        <v>5</v>
      </c>
      <c r="LN5">
        <v>4.9341080000000002</v>
      </c>
      <c r="LO5" t="s">
        <v>5</v>
      </c>
      <c r="LP5">
        <v>4.9341080000000002</v>
      </c>
      <c r="LQ5" t="s">
        <v>5</v>
      </c>
      <c r="LR5">
        <v>4.9341080000000002</v>
      </c>
      <c r="LS5" t="s">
        <v>5</v>
      </c>
      <c r="LT5">
        <v>4.9488060000000003</v>
      </c>
      <c r="LU5" t="s">
        <v>5</v>
      </c>
      <c r="LV5">
        <v>4.9485729999999997</v>
      </c>
      <c r="LW5" t="s">
        <v>5</v>
      </c>
      <c r="LX5">
        <v>4.8775389999999996</v>
      </c>
      <c r="LY5" t="s">
        <v>5</v>
      </c>
      <c r="LZ5">
        <v>4.8970359999999999</v>
      </c>
      <c r="MA5" t="s">
        <v>5</v>
      </c>
      <c r="MB5">
        <v>4.8970359999999999</v>
      </c>
      <c r="MC5" t="s">
        <v>5</v>
      </c>
      <c r="MD5">
        <v>4.8970359999999999</v>
      </c>
      <c r="ME5" t="s">
        <v>5</v>
      </c>
      <c r="MF5">
        <v>4.9009929999999997</v>
      </c>
      <c r="MG5" t="s">
        <v>5</v>
      </c>
      <c r="MH5">
        <v>4.9439130000000002</v>
      </c>
      <c r="MI5" t="s">
        <v>5</v>
      </c>
      <c r="MJ5">
        <v>4.8884949999999998</v>
      </c>
      <c r="MK5" t="s">
        <v>5</v>
      </c>
      <c r="ML5">
        <v>4.8884949999999998</v>
      </c>
      <c r="MM5" t="s">
        <v>5</v>
      </c>
      <c r="MN5">
        <v>4.893878</v>
      </c>
      <c r="MO5" t="s">
        <v>5</v>
      </c>
      <c r="MP5">
        <v>4.893878</v>
      </c>
      <c r="MQ5" t="s">
        <v>5</v>
      </c>
      <c r="MR5">
        <v>4.893878</v>
      </c>
      <c r="MS5" t="s">
        <v>5</v>
      </c>
      <c r="MT5">
        <v>4.7982829999999996</v>
      </c>
      <c r="MU5" t="s">
        <v>5</v>
      </c>
      <c r="MV5">
        <v>4.8013519999999996</v>
      </c>
      <c r="MW5" t="s">
        <v>5</v>
      </c>
      <c r="MX5">
        <v>4.7660260000000001</v>
      </c>
      <c r="MY5" t="s">
        <v>5</v>
      </c>
      <c r="MZ5">
        <v>4.7576590000000003</v>
      </c>
      <c r="NA5" t="s">
        <v>5</v>
      </c>
      <c r="NB5">
        <v>4.8146100000000001</v>
      </c>
      <c r="NC5" t="s">
        <v>5</v>
      </c>
      <c r="ND5">
        <v>4.8146100000000001</v>
      </c>
      <c r="NE5" t="s">
        <v>5</v>
      </c>
      <c r="NF5">
        <v>4.8146100000000001</v>
      </c>
      <c r="NG5" t="s">
        <v>5</v>
      </c>
      <c r="NH5">
        <v>4.7709770000000002</v>
      </c>
      <c r="NI5" t="s">
        <v>5</v>
      </c>
      <c r="NJ5">
        <v>4.7044959999999998</v>
      </c>
      <c r="NK5" t="s">
        <v>5</v>
      </c>
      <c r="NL5">
        <v>4.6980190000000004</v>
      </c>
      <c r="NM5" t="s">
        <v>5</v>
      </c>
      <c r="NN5">
        <v>4.6904690000000002</v>
      </c>
      <c r="NO5" t="s">
        <v>5</v>
      </c>
      <c r="NP5">
        <v>4.6879229999999996</v>
      </c>
      <c r="NQ5" t="s">
        <v>5</v>
      </c>
      <c r="NR5">
        <v>4.6879229999999996</v>
      </c>
      <c r="NS5" t="s">
        <v>5</v>
      </c>
      <c r="NT5">
        <v>4.6879229999999996</v>
      </c>
      <c r="NU5" t="s">
        <v>5</v>
      </c>
      <c r="NV5">
        <v>4.6812820000000004</v>
      </c>
      <c r="NW5" t="s">
        <v>5</v>
      </c>
      <c r="NX5">
        <v>4.7052259999999997</v>
      </c>
      <c r="NY5" t="s">
        <v>5</v>
      </c>
      <c r="NZ5">
        <v>4.5951399999999998</v>
      </c>
      <c r="OA5" t="s">
        <v>5</v>
      </c>
      <c r="OB5">
        <v>4.5516120000000004</v>
      </c>
      <c r="OC5" t="s">
        <v>5</v>
      </c>
      <c r="OD5">
        <v>4.537312</v>
      </c>
      <c r="OE5" t="s">
        <v>5</v>
      </c>
      <c r="OF5">
        <v>4.537312</v>
      </c>
      <c r="OG5" t="s">
        <v>5</v>
      </c>
      <c r="OH5">
        <v>4.537312</v>
      </c>
      <c r="OI5" t="s">
        <v>5</v>
      </c>
      <c r="OJ5">
        <v>4.5785609999999997</v>
      </c>
      <c r="OK5" t="s">
        <v>5</v>
      </c>
      <c r="OL5">
        <v>4.5804749999999999</v>
      </c>
      <c r="OM5" t="s">
        <v>5</v>
      </c>
      <c r="ON5">
        <v>4.57531</v>
      </c>
      <c r="OO5" t="s">
        <v>5</v>
      </c>
      <c r="OP5">
        <v>4.5627690000000003</v>
      </c>
      <c r="OQ5" t="s">
        <v>5</v>
      </c>
      <c r="OR5">
        <v>4.5585529999999999</v>
      </c>
      <c r="OS5" t="s">
        <v>5</v>
      </c>
      <c r="OT5">
        <v>4.5585529999999999</v>
      </c>
      <c r="OU5" t="s">
        <v>5</v>
      </c>
      <c r="OV5">
        <v>4.5585529999999999</v>
      </c>
      <c r="OW5" t="s">
        <v>5</v>
      </c>
      <c r="OX5">
        <v>4.5922489999999998</v>
      </c>
      <c r="OY5" t="s">
        <v>5</v>
      </c>
      <c r="OZ5">
        <v>4.595154</v>
      </c>
      <c r="PA5" t="s">
        <v>5</v>
      </c>
      <c r="PB5">
        <v>4.5937999999999999</v>
      </c>
      <c r="PC5" t="s">
        <v>5</v>
      </c>
      <c r="PD5">
        <v>4.5894630000000003</v>
      </c>
      <c r="PE5" t="s">
        <v>5</v>
      </c>
      <c r="PF5">
        <v>4.5877499999999998</v>
      </c>
      <c r="PG5" t="s">
        <v>5</v>
      </c>
      <c r="PH5">
        <v>4.5877499999999998</v>
      </c>
      <c r="PI5" t="s">
        <v>5</v>
      </c>
      <c r="PJ5">
        <v>4.5877499999999998</v>
      </c>
      <c r="PK5" t="s">
        <v>5</v>
      </c>
      <c r="PL5">
        <v>4.5219120000000004</v>
      </c>
      <c r="PM5" t="s">
        <v>5</v>
      </c>
      <c r="PN5">
        <v>4.4304819999999996</v>
      </c>
      <c r="PO5" t="s">
        <v>5</v>
      </c>
      <c r="PP5">
        <v>4.3920890000000004</v>
      </c>
      <c r="PQ5" t="s">
        <v>5</v>
      </c>
      <c r="PR5">
        <v>4.3365559999999999</v>
      </c>
      <c r="PS5" t="s">
        <v>5</v>
      </c>
      <c r="PT5">
        <v>4.2896320000000001</v>
      </c>
      <c r="PU5" t="s">
        <v>5</v>
      </c>
      <c r="PV5">
        <v>4.2896320000000001</v>
      </c>
      <c r="PW5" t="s">
        <v>5</v>
      </c>
      <c r="PX5">
        <v>4.2896320000000001</v>
      </c>
      <c r="PY5" t="s">
        <v>5</v>
      </c>
      <c r="PZ5">
        <v>4.4276289999999996</v>
      </c>
      <c r="QA5" t="s">
        <v>5</v>
      </c>
      <c r="QB5">
        <v>4.5305669999999996</v>
      </c>
      <c r="QC5" t="s">
        <v>5</v>
      </c>
      <c r="QD5">
        <v>4.4706599999999996</v>
      </c>
      <c r="QE5" t="s">
        <v>5</v>
      </c>
      <c r="QF5">
        <v>4.5007619999999999</v>
      </c>
      <c r="QG5" t="s">
        <v>5</v>
      </c>
      <c r="QH5">
        <v>4.4973619999999999</v>
      </c>
      <c r="QI5" t="s">
        <v>5</v>
      </c>
      <c r="QJ5">
        <v>4.4973619999999999</v>
      </c>
      <c r="QK5" t="s">
        <v>5</v>
      </c>
      <c r="QL5">
        <v>4.4973619999999999</v>
      </c>
      <c r="QM5" t="s">
        <v>5</v>
      </c>
      <c r="QN5">
        <v>4.4846899999999996</v>
      </c>
      <c r="QO5" t="s">
        <v>5</v>
      </c>
      <c r="QP5">
        <v>4.6332040000000001</v>
      </c>
      <c r="QQ5" t="s">
        <v>5</v>
      </c>
      <c r="QR5">
        <v>4.5353579999999996</v>
      </c>
      <c r="QS5" t="s">
        <v>5</v>
      </c>
      <c r="QT5">
        <v>4.5328530000000002</v>
      </c>
      <c r="QU5" t="s">
        <v>5</v>
      </c>
      <c r="QV5">
        <v>4.5879510000000003</v>
      </c>
      <c r="QW5" t="s">
        <v>5</v>
      </c>
      <c r="QX5">
        <v>4.5879510000000003</v>
      </c>
      <c r="QY5" t="s">
        <v>5</v>
      </c>
      <c r="QZ5">
        <v>4.5879510000000003</v>
      </c>
      <c r="RA5" t="s">
        <v>5</v>
      </c>
      <c r="RB5">
        <v>4.570932</v>
      </c>
      <c r="RC5" t="s">
        <v>5</v>
      </c>
      <c r="RD5">
        <v>4.5377299999999998</v>
      </c>
      <c r="RE5" t="s">
        <v>5</v>
      </c>
      <c r="RF5">
        <v>4.5349940000000002</v>
      </c>
      <c r="RG5" t="s">
        <v>5</v>
      </c>
      <c r="RH5">
        <v>4.4787210000000002</v>
      </c>
      <c r="RI5" t="s">
        <v>6</v>
      </c>
      <c r="RJ5">
        <v>0.65762299999999996</v>
      </c>
      <c r="RK5" t="s">
        <v>5</v>
      </c>
      <c r="RL5">
        <v>4.4590759999999996</v>
      </c>
      <c r="RM5" t="s">
        <v>5</v>
      </c>
      <c r="RN5">
        <v>4.4590759999999996</v>
      </c>
      <c r="RO5" t="s">
        <v>5</v>
      </c>
      <c r="RP5">
        <v>4.4514740000000002</v>
      </c>
      <c r="RQ5" t="s">
        <v>5</v>
      </c>
      <c r="RR5">
        <v>4.4374459999999996</v>
      </c>
      <c r="RS5" t="s">
        <v>5</v>
      </c>
      <c r="RT5">
        <v>4.3855320000000004</v>
      </c>
      <c r="RU5" t="s">
        <v>5</v>
      </c>
      <c r="RV5">
        <v>4.4638770000000001</v>
      </c>
      <c r="RW5" t="s">
        <v>5</v>
      </c>
      <c r="RX5">
        <v>4.4973479999999997</v>
      </c>
      <c r="RY5" t="s">
        <v>5</v>
      </c>
      <c r="RZ5">
        <v>4.4973479999999997</v>
      </c>
      <c r="SA5" t="s">
        <v>5</v>
      </c>
      <c r="SB5">
        <v>4.4973479999999997</v>
      </c>
      <c r="SC5" t="s">
        <v>5</v>
      </c>
      <c r="SD5">
        <v>4.3478329999999996</v>
      </c>
      <c r="SE5" t="s">
        <v>5</v>
      </c>
      <c r="SF5">
        <v>4.4287020000000004</v>
      </c>
      <c r="SG5" t="s">
        <v>5</v>
      </c>
      <c r="SH5">
        <v>4.322419</v>
      </c>
      <c r="SI5" t="s">
        <v>5</v>
      </c>
      <c r="SJ5">
        <v>4.2222520000000001</v>
      </c>
      <c r="SK5" t="s">
        <v>5</v>
      </c>
      <c r="SL5">
        <v>4.2367460000000001</v>
      </c>
      <c r="SM5" t="s">
        <v>5</v>
      </c>
      <c r="SN5">
        <v>4.2367460000000001</v>
      </c>
      <c r="SO5" t="s">
        <v>5</v>
      </c>
      <c r="SP5">
        <v>4.2367460000000001</v>
      </c>
      <c r="SQ5" t="s">
        <v>5</v>
      </c>
      <c r="SR5">
        <v>4.2276150000000001</v>
      </c>
      <c r="SS5" t="s">
        <v>5</v>
      </c>
      <c r="ST5">
        <v>4.1680419999999998</v>
      </c>
      <c r="SU5" t="s">
        <v>5</v>
      </c>
      <c r="SV5">
        <v>4.1163970000000001</v>
      </c>
      <c r="SW5" t="s">
        <v>5</v>
      </c>
      <c r="SX5">
        <v>4.0242519999999997</v>
      </c>
      <c r="SY5" t="s">
        <v>5</v>
      </c>
      <c r="SZ5">
        <v>4.0625850000000003</v>
      </c>
      <c r="TA5" t="s">
        <v>5</v>
      </c>
      <c r="TB5">
        <v>4.0625850000000003</v>
      </c>
      <c r="TC5" t="s">
        <v>5</v>
      </c>
      <c r="TD5">
        <v>4.0625850000000003</v>
      </c>
      <c r="TE5" t="s">
        <v>5</v>
      </c>
      <c r="TF5">
        <v>4.0465059999999999</v>
      </c>
      <c r="TG5" t="s">
        <v>5</v>
      </c>
      <c r="TH5">
        <v>4.016311</v>
      </c>
      <c r="TI5" t="s">
        <v>5</v>
      </c>
      <c r="TJ5">
        <v>4.02888</v>
      </c>
      <c r="TK5" t="s">
        <v>5</v>
      </c>
      <c r="TL5">
        <v>4.0394690000000004</v>
      </c>
      <c r="TM5" t="s">
        <v>5</v>
      </c>
      <c r="TN5">
        <v>4.1045530000000001</v>
      </c>
      <c r="TO5" t="s">
        <v>5</v>
      </c>
      <c r="TP5">
        <v>4.1045530000000001</v>
      </c>
      <c r="TQ5" t="s">
        <v>5</v>
      </c>
      <c r="TR5">
        <v>4.1045530000000001</v>
      </c>
      <c r="TS5" t="s">
        <v>5</v>
      </c>
      <c r="TT5">
        <v>4.2862590000000003</v>
      </c>
      <c r="TU5" t="s">
        <v>5</v>
      </c>
      <c r="TV5">
        <v>4.2567760000000003</v>
      </c>
      <c r="TW5" t="s">
        <v>5</v>
      </c>
      <c r="TX5">
        <v>4.2195239999999998</v>
      </c>
      <c r="TY5" t="s">
        <v>5</v>
      </c>
      <c r="TZ5">
        <v>4.1863830000000002</v>
      </c>
      <c r="UA5" t="s">
        <v>5</v>
      </c>
      <c r="UB5">
        <v>4.209854</v>
      </c>
      <c r="UC5" t="s">
        <v>5</v>
      </c>
      <c r="UD5">
        <v>4.209854</v>
      </c>
      <c r="UE5" t="s">
        <v>5</v>
      </c>
      <c r="UF5">
        <v>4.209854</v>
      </c>
      <c r="UG5" t="s">
        <v>5</v>
      </c>
      <c r="UH5">
        <v>4.1715210000000003</v>
      </c>
      <c r="UI5" t="s">
        <v>5</v>
      </c>
      <c r="UJ5">
        <v>4.1777930000000003</v>
      </c>
      <c r="UK5" t="s">
        <v>5</v>
      </c>
      <c r="UL5">
        <v>4.1777930000000003</v>
      </c>
      <c r="UM5" t="s">
        <v>5</v>
      </c>
      <c r="UN5">
        <v>4.1989190000000001</v>
      </c>
      <c r="UO5" t="s">
        <v>5</v>
      </c>
      <c r="UP5">
        <v>4.2005379999999999</v>
      </c>
      <c r="UQ5" t="s">
        <v>5</v>
      </c>
      <c r="UR5">
        <v>4.2005379999999999</v>
      </c>
      <c r="US5" t="s">
        <v>5</v>
      </c>
      <c r="UT5">
        <v>4.2005379999999999</v>
      </c>
      <c r="UU5" t="s">
        <v>5</v>
      </c>
      <c r="UV5">
        <v>4.2131999999999996</v>
      </c>
      <c r="UW5" t="s">
        <v>5</v>
      </c>
      <c r="UX5">
        <v>4.2842479999999998</v>
      </c>
      <c r="UY5" t="s">
        <v>5</v>
      </c>
      <c r="UZ5">
        <v>4.3344860000000001</v>
      </c>
      <c r="VA5" t="s">
        <v>5</v>
      </c>
      <c r="VB5">
        <v>4.3112000000000004</v>
      </c>
      <c r="VC5" t="s">
        <v>5</v>
      </c>
      <c r="VD5">
        <v>4.4306369999999999</v>
      </c>
      <c r="VE5" t="s">
        <v>5</v>
      </c>
      <c r="VF5">
        <v>4.4306369999999999</v>
      </c>
      <c r="VG5" t="s">
        <v>5</v>
      </c>
      <c r="VH5">
        <v>4.4306369999999999</v>
      </c>
      <c r="VI5" t="s">
        <v>5</v>
      </c>
      <c r="VJ5">
        <v>4.4869399999999997</v>
      </c>
      <c r="VK5" t="s">
        <v>5</v>
      </c>
      <c r="VL5">
        <v>4.4661179999999998</v>
      </c>
      <c r="VM5" t="s">
        <v>5</v>
      </c>
      <c r="VN5">
        <v>4.451632</v>
      </c>
      <c r="VO5" t="s">
        <v>5</v>
      </c>
      <c r="VP5">
        <v>4.2945120000000001</v>
      </c>
      <c r="VQ5" t="s">
        <v>5</v>
      </c>
      <c r="VR5">
        <v>4.1805430000000001</v>
      </c>
      <c r="VS5" t="s">
        <v>5</v>
      </c>
      <c r="VT5">
        <v>4.1805430000000001</v>
      </c>
      <c r="VU5" t="s">
        <v>5</v>
      </c>
      <c r="VV5">
        <v>4.1805430000000001</v>
      </c>
      <c r="VW5" t="s">
        <v>5</v>
      </c>
      <c r="VX5">
        <v>4.1391559999999998</v>
      </c>
      <c r="VY5" t="s">
        <v>5</v>
      </c>
      <c r="VZ5">
        <v>4.2018899999999997</v>
      </c>
      <c r="WA5" t="s">
        <v>5</v>
      </c>
      <c r="WB5">
        <v>4.2288220000000001</v>
      </c>
      <c r="WC5" t="s">
        <v>5</v>
      </c>
      <c r="WD5">
        <v>4.2373700000000003</v>
      </c>
      <c r="WE5" t="s">
        <v>5</v>
      </c>
      <c r="WF5">
        <v>4.2056230000000001</v>
      </c>
      <c r="WG5" t="s">
        <v>5</v>
      </c>
      <c r="WH5">
        <v>4.2056230000000001</v>
      </c>
      <c r="WI5" t="s">
        <v>5</v>
      </c>
      <c r="WJ5">
        <v>4.2056230000000001</v>
      </c>
      <c r="WK5" t="s">
        <v>5</v>
      </c>
      <c r="WL5">
        <v>4.1742419999999996</v>
      </c>
      <c r="WM5" t="s">
        <v>5</v>
      </c>
      <c r="WN5">
        <v>4.1742419999999996</v>
      </c>
      <c r="WO5" t="s">
        <v>5</v>
      </c>
      <c r="WP5">
        <v>4.2027999999999999</v>
      </c>
      <c r="WQ5" t="s">
        <v>5</v>
      </c>
      <c r="WR5">
        <v>4.2380769999999997</v>
      </c>
    </row>
    <row r="6" spans="1:616" x14ac:dyDescent="0.35">
      <c r="A6" t="s">
        <v>7</v>
      </c>
      <c r="B6">
        <v>0</v>
      </c>
      <c r="C6" t="s">
        <v>7</v>
      </c>
      <c r="D6">
        <v>0</v>
      </c>
      <c r="E6" t="s">
        <v>7</v>
      </c>
      <c r="F6">
        <v>0</v>
      </c>
      <c r="G6" t="s">
        <v>7</v>
      </c>
      <c r="H6">
        <v>0</v>
      </c>
      <c r="I6" t="s">
        <v>7</v>
      </c>
      <c r="J6">
        <v>0</v>
      </c>
      <c r="K6" t="s">
        <v>7</v>
      </c>
      <c r="L6">
        <v>0</v>
      </c>
      <c r="M6" t="s">
        <v>7</v>
      </c>
      <c r="N6">
        <v>0</v>
      </c>
      <c r="O6" t="s">
        <v>7</v>
      </c>
      <c r="P6">
        <v>0</v>
      </c>
      <c r="Q6" t="s">
        <v>7</v>
      </c>
      <c r="R6">
        <v>0</v>
      </c>
      <c r="S6" t="s">
        <v>7</v>
      </c>
      <c r="T6">
        <v>0</v>
      </c>
      <c r="U6" t="s">
        <v>7</v>
      </c>
      <c r="V6">
        <v>0</v>
      </c>
      <c r="W6" t="s">
        <v>7</v>
      </c>
      <c r="X6">
        <v>0</v>
      </c>
      <c r="Y6" t="s">
        <v>7</v>
      </c>
      <c r="Z6">
        <v>0</v>
      </c>
      <c r="AA6" t="s">
        <v>7</v>
      </c>
      <c r="AB6">
        <v>0</v>
      </c>
      <c r="AC6" t="s">
        <v>7</v>
      </c>
      <c r="AD6">
        <v>0</v>
      </c>
      <c r="AE6" t="s">
        <v>7</v>
      </c>
      <c r="AF6">
        <v>0</v>
      </c>
      <c r="AG6" t="s">
        <v>7</v>
      </c>
      <c r="AH6">
        <v>0</v>
      </c>
      <c r="AI6" t="s">
        <v>7</v>
      </c>
      <c r="AJ6">
        <v>0</v>
      </c>
      <c r="AK6" t="s">
        <v>7</v>
      </c>
      <c r="AL6">
        <v>0</v>
      </c>
      <c r="AM6" t="s">
        <v>7</v>
      </c>
      <c r="AN6">
        <v>0</v>
      </c>
      <c r="AO6" t="s">
        <v>7</v>
      </c>
      <c r="AP6">
        <v>0</v>
      </c>
      <c r="AQ6" t="s">
        <v>7</v>
      </c>
      <c r="AR6">
        <v>0</v>
      </c>
      <c r="AS6" t="s">
        <v>7</v>
      </c>
      <c r="AT6">
        <v>0</v>
      </c>
      <c r="AU6" t="s">
        <v>7</v>
      </c>
      <c r="AV6">
        <v>0</v>
      </c>
      <c r="AW6" t="s">
        <v>7</v>
      </c>
      <c r="AX6">
        <v>0</v>
      </c>
      <c r="AY6" t="s">
        <v>7</v>
      </c>
      <c r="AZ6">
        <v>0</v>
      </c>
      <c r="BA6" t="s">
        <v>7</v>
      </c>
      <c r="BB6">
        <v>0</v>
      </c>
      <c r="BC6" t="s">
        <v>7</v>
      </c>
      <c r="BD6">
        <v>0</v>
      </c>
      <c r="BE6" t="s">
        <v>7</v>
      </c>
      <c r="BF6">
        <v>0</v>
      </c>
      <c r="BG6" t="s">
        <v>7</v>
      </c>
      <c r="BH6">
        <v>0</v>
      </c>
      <c r="BI6" t="s">
        <v>7</v>
      </c>
      <c r="BJ6">
        <v>0</v>
      </c>
      <c r="BK6" t="s">
        <v>7</v>
      </c>
      <c r="BL6">
        <v>0</v>
      </c>
      <c r="BM6" t="s">
        <v>7</v>
      </c>
      <c r="BN6">
        <v>0</v>
      </c>
      <c r="BO6" t="s">
        <v>7</v>
      </c>
      <c r="BP6">
        <v>0</v>
      </c>
      <c r="BQ6" t="s">
        <v>7</v>
      </c>
      <c r="BR6">
        <v>0</v>
      </c>
      <c r="BS6" t="s">
        <v>7</v>
      </c>
      <c r="BT6">
        <v>0</v>
      </c>
      <c r="BU6" t="s">
        <v>7</v>
      </c>
      <c r="BV6">
        <v>0</v>
      </c>
      <c r="BW6" t="s">
        <v>7</v>
      </c>
      <c r="BX6">
        <v>0</v>
      </c>
      <c r="BY6" t="s">
        <v>7</v>
      </c>
      <c r="BZ6">
        <v>0</v>
      </c>
      <c r="CA6" t="s">
        <v>7</v>
      </c>
      <c r="CB6">
        <v>0</v>
      </c>
      <c r="CC6" t="s">
        <v>7</v>
      </c>
      <c r="CD6">
        <v>0</v>
      </c>
      <c r="CE6" t="s">
        <v>7</v>
      </c>
      <c r="CF6">
        <v>0</v>
      </c>
      <c r="CG6" t="s">
        <v>7</v>
      </c>
      <c r="CH6">
        <v>0</v>
      </c>
      <c r="CI6" t="s">
        <v>7</v>
      </c>
      <c r="CJ6">
        <v>0</v>
      </c>
      <c r="CK6" t="s">
        <v>7</v>
      </c>
      <c r="CL6">
        <v>0</v>
      </c>
      <c r="CM6" t="s">
        <v>7</v>
      </c>
      <c r="CN6">
        <v>0</v>
      </c>
      <c r="CO6" t="s">
        <v>7</v>
      </c>
      <c r="CP6">
        <v>0</v>
      </c>
      <c r="CQ6" t="s">
        <v>7</v>
      </c>
      <c r="CR6">
        <v>0</v>
      </c>
      <c r="CS6" t="s">
        <v>7</v>
      </c>
      <c r="CT6">
        <v>0</v>
      </c>
      <c r="CU6" t="s">
        <v>7</v>
      </c>
      <c r="CV6">
        <v>0</v>
      </c>
      <c r="CW6" t="s">
        <v>7</v>
      </c>
      <c r="CX6">
        <v>0</v>
      </c>
      <c r="CY6" t="s">
        <v>7</v>
      </c>
      <c r="CZ6">
        <v>0</v>
      </c>
      <c r="DA6" t="s">
        <v>7</v>
      </c>
      <c r="DB6">
        <v>0</v>
      </c>
      <c r="DC6" t="s">
        <v>7</v>
      </c>
      <c r="DD6">
        <v>0</v>
      </c>
      <c r="DE6" t="s">
        <v>7</v>
      </c>
      <c r="DF6">
        <v>0</v>
      </c>
      <c r="DG6" t="s">
        <v>7</v>
      </c>
      <c r="DH6">
        <v>0</v>
      </c>
      <c r="DI6" t="s">
        <v>7</v>
      </c>
      <c r="DJ6">
        <v>0</v>
      </c>
      <c r="DK6" t="s">
        <v>7</v>
      </c>
      <c r="DL6">
        <v>0</v>
      </c>
      <c r="DM6" t="s">
        <v>7</v>
      </c>
      <c r="DN6">
        <v>0</v>
      </c>
      <c r="DO6" t="s">
        <v>7</v>
      </c>
      <c r="DP6">
        <v>0</v>
      </c>
      <c r="DQ6" t="s">
        <v>7</v>
      </c>
      <c r="DR6">
        <v>0</v>
      </c>
      <c r="DS6" t="s">
        <v>7</v>
      </c>
      <c r="DT6">
        <v>0</v>
      </c>
      <c r="DU6" t="s">
        <v>7</v>
      </c>
      <c r="DV6">
        <v>0</v>
      </c>
      <c r="DW6" t="s">
        <v>7</v>
      </c>
      <c r="DX6">
        <v>0</v>
      </c>
      <c r="DY6" t="s">
        <v>7</v>
      </c>
      <c r="DZ6">
        <v>0</v>
      </c>
      <c r="EA6" t="s">
        <v>7</v>
      </c>
      <c r="EB6">
        <v>0</v>
      </c>
      <c r="EC6" t="s">
        <v>7</v>
      </c>
      <c r="ED6">
        <v>0</v>
      </c>
      <c r="EE6" t="s">
        <v>7</v>
      </c>
      <c r="EF6">
        <v>0</v>
      </c>
      <c r="EG6" t="s">
        <v>7</v>
      </c>
      <c r="EH6">
        <v>0</v>
      </c>
      <c r="EI6" t="s">
        <v>7</v>
      </c>
      <c r="EJ6">
        <v>0</v>
      </c>
      <c r="EK6" t="s">
        <v>7</v>
      </c>
      <c r="EL6">
        <v>0</v>
      </c>
      <c r="EM6" t="s">
        <v>7</v>
      </c>
      <c r="EN6">
        <v>0</v>
      </c>
      <c r="EO6" t="s">
        <v>7</v>
      </c>
      <c r="EP6">
        <v>0</v>
      </c>
      <c r="EQ6" t="s">
        <v>7</v>
      </c>
      <c r="ER6">
        <v>0</v>
      </c>
      <c r="ES6" t="s">
        <v>7</v>
      </c>
      <c r="ET6">
        <v>0</v>
      </c>
      <c r="EU6" t="s">
        <v>7</v>
      </c>
      <c r="EV6">
        <v>0</v>
      </c>
      <c r="EW6" t="s">
        <v>7</v>
      </c>
      <c r="EX6">
        <v>0</v>
      </c>
      <c r="EY6" t="s">
        <v>7</v>
      </c>
      <c r="EZ6">
        <v>0</v>
      </c>
      <c r="FA6" t="s">
        <v>7</v>
      </c>
      <c r="FB6">
        <v>0</v>
      </c>
      <c r="FC6" t="s">
        <v>7</v>
      </c>
      <c r="FD6">
        <v>0</v>
      </c>
      <c r="FE6" t="s">
        <v>7</v>
      </c>
      <c r="FF6">
        <v>0</v>
      </c>
      <c r="FG6" t="s">
        <v>7</v>
      </c>
      <c r="FH6">
        <v>0</v>
      </c>
      <c r="FI6" t="s">
        <v>7</v>
      </c>
      <c r="FJ6">
        <v>0</v>
      </c>
      <c r="FK6" t="s">
        <v>7</v>
      </c>
      <c r="FL6">
        <v>0</v>
      </c>
      <c r="FM6" t="s">
        <v>7</v>
      </c>
      <c r="FN6">
        <v>0</v>
      </c>
      <c r="FO6" t="s">
        <v>7</v>
      </c>
      <c r="FP6">
        <v>0</v>
      </c>
      <c r="FQ6" t="s">
        <v>7</v>
      </c>
      <c r="FR6">
        <v>0</v>
      </c>
      <c r="FS6" t="s">
        <v>7</v>
      </c>
      <c r="FT6">
        <v>0</v>
      </c>
      <c r="FU6" t="s">
        <v>7</v>
      </c>
      <c r="FV6">
        <v>0</v>
      </c>
      <c r="FW6" t="s">
        <v>7</v>
      </c>
      <c r="FX6">
        <v>0</v>
      </c>
      <c r="FY6" t="s">
        <v>7</v>
      </c>
      <c r="FZ6">
        <v>0</v>
      </c>
      <c r="GA6" t="s">
        <v>7</v>
      </c>
      <c r="GB6">
        <v>0</v>
      </c>
      <c r="GC6" t="s">
        <v>7</v>
      </c>
      <c r="GD6">
        <v>0</v>
      </c>
      <c r="GE6" t="s">
        <v>7</v>
      </c>
      <c r="GF6">
        <v>0</v>
      </c>
      <c r="GG6" t="s">
        <v>7</v>
      </c>
      <c r="GH6">
        <v>0</v>
      </c>
      <c r="GI6" t="s">
        <v>7</v>
      </c>
      <c r="GJ6">
        <v>0</v>
      </c>
      <c r="GK6" t="s">
        <v>7</v>
      </c>
      <c r="GL6">
        <v>0</v>
      </c>
      <c r="GM6" t="s">
        <v>7</v>
      </c>
      <c r="GN6">
        <v>0</v>
      </c>
      <c r="GO6" t="s">
        <v>7</v>
      </c>
      <c r="GP6">
        <v>0</v>
      </c>
      <c r="GQ6" t="s">
        <v>7</v>
      </c>
      <c r="GR6">
        <v>0</v>
      </c>
      <c r="GS6" t="s">
        <v>7</v>
      </c>
      <c r="GT6">
        <v>0</v>
      </c>
      <c r="GU6" t="s">
        <v>7</v>
      </c>
      <c r="GV6">
        <v>0</v>
      </c>
      <c r="GW6" t="s">
        <v>7</v>
      </c>
      <c r="GX6">
        <v>0</v>
      </c>
      <c r="GY6" t="s">
        <v>7</v>
      </c>
      <c r="GZ6">
        <v>0</v>
      </c>
      <c r="HA6" t="s">
        <v>7</v>
      </c>
      <c r="HB6">
        <v>0</v>
      </c>
      <c r="HC6" t="s">
        <v>7</v>
      </c>
      <c r="HD6">
        <v>0</v>
      </c>
      <c r="HE6" t="s">
        <v>7</v>
      </c>
      <c r="HF6">
        <v>0</v>
      </c>
      <c r="HG6" t="s">
        <v>7</v>
      </c>
      <c r="HH6">
        <v>0</v>
      </c>
      <c r="HI6" t="s">
        <v>7</v>
      </c>
      <c r="HJ6">
        <v>0</v>
      </c>
      <c r="HK6" t="s">
        <v>7</v>
      </c>
      <c r="HL6">
        <v>0</v>
      </c>
      <c r="HM6" t="s">
        <v>7</v>
      </c>
      <c r="HN6">
        <v>0</v>
      </c>
      <c r="HO6" t="s">
        <v>7</v>
      </c>
      <c r="HP6">
        <v>0</v>
      </c>
      <c r="HQ6" t="s">
        <v>7</v>
      </c>
      <c r="HR6">
        <v>0</v>
      </c>
      <c r="HS6" t="s">
        <v>7</v>
      </c>
      <c r="HT6">
        <v>0</v>
      </c>
      <c r="HU6" t="s">
        <v>7</v>
      </c>
      <c r="HV6">
        <v>0</v>
      </c>
      <c r="HW6" t="s">
        <v>7</v>
      </c>
      <c r="HX6">
        <v>0</v>
      </c>
      <c r="HY6" t="s">
        <v>7</v>
      </c>
      <c r="HZ6">
        <v>0</v>
      </c>
      <c r="IA6" t="s">
        <v>7</v>
      </c>
      <c r="IB6">
        <v>0</v>
      </c>
      <c r="IC6" t="s">
        <v>7</v>
      </c>
      <c r="ID6">
        <v>0</v>
      </c>
      <c r="IE6" t="s">
        <v>7</v>
      </c>
      <c r="IF6">
        <v>0</v>
      </c>
      <c r="IG6" t="s">
        <v>7</v>
      </c>
      <c r="IH6">
        <v>0</v>
      </c>
      <c r="II6" t="s">
        <v>7</v>
      </c>
      <c r="IJ6">
        <v>0</v>
      </c>
      <c r="IK6" t="s">
        <v>7</v>
      </c>
      <c r="IL6">
        <v>0</v>
      </c>
      <c r="IM6" t="s">
        <v>7</v>
      </c>
      <c r="IN6">
        <v>0</v>
      </c>
      <c r="IO6" t="s">
        <v>7</v>
      </c>
      <c r="IP6">
        <v>0</v>
      </c>
      <c r="IQ6" t="s">
        <v>7</v>
      </c>
      <c r="IR6">
        <v>0</v>
      </c>
      <c r="IS6" t="s">
        <v>7</v>
      </c>
      <c r="IT6">
        <v>0</v>
      </c>
      <c r="IU6" t="s">
        <v>7</v>
      </c>
      <c r="IV6">
        <v>0</v>
      </c>
      <c r="IW6" t="s">
        <v>7</v>
      </c>
      <c r="IX6">
        <v>0</v>
      </c>
      <c r="IY6" t="s">
        <v>7</v>
      </c>
      <c r="IZ6">
        <v>0</v>
      </c>
      <c r="JA6" t="s">
        <v>7</v>
      </c>
      <c r="JB6">
        <v>0</v>
      </c>
      <c r="JC6" t="s">
        <v>7</v>
      </c>
      <c r="JD6">
        <v>0</v>
      </c>
      <c r="JE6" t="s">
        <v>7</v>
      </c>
      <c r="JF6">
        <v>0</v>
      </c>
      <c r="JG6" t="s">
        <v>7</v>
      </c>
      <c r="JH6">
        <v>0</v>
      </c>
      <c r="JI6" t="s">
        <v>7</v>
      </c>
      <c r="JJ6">
        <v>0</v>
      </c>
      <c r="JK6" t="s">
        <v>7</v>
      </c>
      <c r="JL6">
        <v>0</v>
      </c>
      <c r="JM6" t="s">
        <v>7</v>
      </c>
      <c r="JN6">
        <v>0</v>
      </c>
      <c r="JO6" t="s">
        <v>7</v>
      </c>
      <c r="JP6">
        <v>0</v>
      </c>
      <c r="JQ6" t="s">
        <v>7</v>
      </c>
      <c r="JR6">
        <v>0</v>
      </c>
      <c r="JS6" t="s">
        <v>7</v>
      </c>
      <c r="JT6">
        <v>0</v>
      </c>
      <c r="JU6" t="s">
        <v>7</v>
      </c>
      <c r="JV6">
        <v>0</v>
      </c>
      <c r="JW6" t="s">
        <v>7</v>
      </c>
      <c r="JX6">
        <v>0</v>
      </c>
      <c r="JY6" t="s">
        <v>7</v>
      </c>
      <c r="JZ6">
        <v>0</v>
      </c>
      <c r="KA6" t="s">
        <v>7</v>
      </c>
      <c r="KB6">
        <v>0</v>
      </c>
      <c r="KC6" t="s">
        <v>7</v>
      </c>
      <c r="KD6">
        <v>0</v>
      </c>
      <c r="KE6" t="s">
        <v>7</v>
      </c>
      <c r="KF6">
        <v>0</v>
      </c>
      <c r="KG6" t="s">
        <v>7</v>
      </c>
      <c r="KH6">
        <v>0</v>
      </c>
      <c r="KI6" t="s">
        <v>7</v>
      </c>
      <c r="KJ6">
        <v>0</v>
      </c>
      <c r="KK6" t="s">
        <v>7</v>
      </c>
      <c r="KL6">
        <v>0</v>
      </c>
      <c r="KM6" t="s">
        <v>7</v>
      </c>
      <c r="KN6">
        <v>0</v>
      </c>
      <c r="KO6" t="s">
        <v>7</v>
      </c>
      <c r="KP6">
        <v>0</v>
      </c>
      <c r="KQ6" t="s">
        <v>7</v>
      </c>
      <c r="KR6">
        <v>0</v>
      </c>
      <c r="KS6" t="s">
        <v>7</v>
      </c>
      <c r="KT6">
        <v>0</v>
      </c>
      <c r="KU6" t="s">
        <v>7</v>
      </c>
      <c r="KV6">
        <v>0</v>
      </c>
      <c r="KW6" t="s">
        <v>7</v>
      </c>
      <c r="KX6">
        <v>0</v>
      </c>
      <c r="KY6" t="s">
        <v>7</v>
      </c>
      <c r="KZ6">
        <v>0</v>
      </c>
      <c r="LA6" t="s">
        <v>7</v>
      </c>
      <c r="LB6">
        <v>0</v>
      </c>
      <c r="LC6" t="s">
        <v>7</v>
      </c>
      <c r="LD6">
        <v>0</v>
      </c>
      <c r="LE6" t="s">
        <v>7</v>
      </c>
      <c r="LF6">
        <v>0</v>
      </c>
      <c r="LG6" t="s">
        <v>7</v>
      </c>
      <c r="LH6">
        <v>0</v>
      </c>
      <c r="LI6" t="s">
        <v>7</v>
      </c>
      <c r="LJ6">
        <v>0</v>
      </c>
      <c r="LK6" t="s">
        <v>7</v>
      </c>
      <c r="LL6">
        <v>0</v>
      </c>
      <c r="LM6" t="s">
        <v>7</v>
      </c>
      <c r="LN6">
        <v>0</v>
      </c>
      <c r="LO6" t="s">
        <v>7</v>
      </c>
      <c r="LP6">
        <v>0</v>
      </c>
      <c r="LQ6" t="s">
        <v>7</v>
      </c>
      <c r="LR6">
        <v>0</v>
      </c>
      <c r="LS6" t="s">
        <v>7</v>
      </c>
      <c r="LT6">
        <v>0</v>
      </c>
      <c r="LU6" t="s">
        <v>7</v>
      </c>
      <c r="LV6">
        <v>0</v>
      </c>
      <c r="LW6" t="s">
        <v>7</v>
      </c>
      <c r="LX6">
        <v>0</v>
      </c>
      <c r="LY6" t="s">
        <v>7</v>
      </c>
      <c r="LZ6">
        <v>0</v>
      </c>
      <c r="MA6" t="s">
        <v>7</v>
      </c>
      <c r="MB6">
        <v>0</v>
      </c>
      <c r="MC6" t="s">
        <v>7</v>
      </c>
      <c r="MD6">
        <v>0</v>
      </c>
      <c r="ME6" t="s">
        <v>7</v>
      </c>
      <c r="MF6">
        <v>0</v>
      </c>
      <c r="MG6" t="s">
        <v>7</v>
      </c>
      <c r="MH6">
        <v>0</v>
      </c>
      <c r="MI6" t="s">
        <v>7</v>
      </c>
      <c r="MJ6">
        <v>0</v>
      </c>
      <c r="MK6" t="s">
        <v>7</v>
      </c>
      <c r="ML6">
        <v>0</v>
      </c>
      <c r="MM6" t="s">
        <v>7</v>
      </c>
      <c r="MN6">
        <v>0</v>
      </c>
      <c r="MO6" t="s">
        <v>7</v>
      </c>
      <c r="MP6">
        <v>0</v>
      </c>
      <c r="MQ6" t="s">
        <v>7</v>
      </c>
      <c r="MR6">
        <v>0</v>
      </c>
      <c r="MS6" t="s">
        <v>7</v>
      </c>
      <c r="MT6">
        <v>0</v>
      </c>
      <c r="MU6" t="s">
        <v>7</v>
      </c>
      <c r="MV6">
        <v>0</v>
      </c>
      <c r="MW6" t="s">
        <v>7</v>
      </c>
      <c r="MX6">
        <v>0</v>
      </c>
      <c r="MY6" t="s">
        <v>7</v>
      </c>
      <c r="MZ6">
        <v>0</v>
      </c>
      <c r="NA6" t="s">
        <v>7</v>
      </c>
      <c r="NB6">
        <v>0</v>
      </c>
      <c r="NC6" t="s">
        <v>7</v>
      </c>
      <c r="ND6">
        <v>0</v>
      </c>
      <c r="NE6" t="s">
        <v>7</v>
      </c>
      <c r="NF6">
        <v>0</v>
      </c>
      <c r="NG6" t="s">
        <v>7</v>
      </c>
      <c r="NH6">
        <v>0</v>
      </c>
      <c r="NI6" t="s">
        <v>7</v>
      </c>
      <c r="NJ6">
        <v>0</v>
      </c>
      <c r="NK6" t="s">
        <v>7</v>
      </c>
      <c r="NL6">
        <v>0</v>
      </c>
      <c r="NM6" t="s">
        <v>7</v>
      </c>
      <c r="NN6">
        <v>0</v>
      </c>
      <c r="NO6" t="s">
        <v>7</v>
      </c>
      <c r="NP6">
        <v>0</v>
      </c>
      <c r="NQ6" t="s">
        <v>7</v>
      </c>
      <c r="NR6">
        <v>0</v>
      </c>
      <c r="NS6" t="s">
        <v>7</v>
      </c>
      <c r="NT6">
        <v>0</v>
      </c>
      <c r="NU6" t="s">
        <v>7</v>
      </c>
      <c r="NV6">
        <v>0</v>
      </c>
      <c r="NW6" t="s">
        <v>7</v>
      </c>
      <c r="NX6">
        <v>0</v>
      </c>
      <c r="NY6" t="s">
        <v>7</v>
      </c>
      <c r="NZ6">
        <v>0</v>
      </c>
      <c r="OA6" t="s">
        <v>7</v>
      </c>
      <c r="OB6">
        <v>0</v>
      </c>
      <c r="OC6" t="s">
        <v>7</v>
      </c>
      <c r="OD6">
        <v>0</v>
      </c>
      <c r="OE6" t="s">
        <v>7</v>
      </c>
      <c r="OF6">
        <v>0</v>
      </c>
      <c r="OG6" t="s">
        <v>7</v>
      </c>
      <c r="OH6">
        <v>0</v>
      </c>
      <c r="OI6" t="s">
        <v>7</v>
      </c>
      <c r="OJ6">
        <v>0</v>
      </c>
      <c r="OK6" t="s">
        <v>7</v>
      </c>
      <c r="OL6">
        <v>0</v>
      </c>
      <c r="OM6" t="s">
        <v>7</v>
      </c>
      <c r="ON6">
        <v>0</v>
      </c>
      <c r="OO6" t="s">
        <v>7</v>
      </c>
      <c r="OP6">
        <v>0</v>
      </c>
      <c r="OQ6" t="s">
        <v>7</v>
      </c>
      <c r="OR6">
        <v>0</v>
      </c>
      <c r="OS6" t="s">
        <v>7</v>
      </c>
      <c r="OT6">
        <v>0</v>
      </c>
      <c r="OU6" t="s">
        <v>7</v>
      </c>
      <c r="OV6">
        <v>0</v>
      </c>
      <c r="OW6" t="s">
        <v>7</v>
      </c>
      <c r="OX6">
        <v>0</v>
      </c>
      <c r="OY6" t="s">
        <v>7</v>
      </c>
      <c r="OZ6">
        <v>0</v>
      </c>
      <c r="PA6" t="s">
        <v>7</v>
      </c>
      <c r="PB6">
        <v>0</v>
      </c>
      <c r="PC6" t="s">
        <v>7</v>
      </c>
      <c r="PD6">
        <v>0</v>
      </c>
      <c r="PE6" t="s">
        <v>7</v>
      </c>
      <c r="PF6">
        <v>0</v>
      </c>
      <c r="PG6" t="s">
        <v>7</v>
      </c>
      <c r="PH6">
        <v>0</v>
      </c>
      <c r="PI6" t="s">
        <v>7</v>
      </c>
      <c r="PJ6">
        <v>0</v>
      </c>
      <c r="PK6" t="s">
        <v>7</v>
      </c>
      <c r="PL6">
        <v>0</v>
      </c>
      <c r="PM6" t="s">
        <v>7</v>
      </c>
      <c r="PN6">
        <v>0</v>
      </c>
      <c r="PO6" t="s">
        <v>7</v>
      </c>
      <c r="PP6">
        <v>0</v>
      </c>
      <c r="PQ6" t="s">
        <v>7</v>
      </c>
      <c r="PR6">
        <v>0</v>
      </c>
      <c r="PS6" t="s">
        <v>7</v>
      </c>
      <c r="PT6">
        <v>0</v>
      </c>
      <c r="PU6" t="s">
        <v>7</v>
      </c>
      <c r="PV6">
        <v>0</v>
      </c>
      <c r="PW6" t="s">
        <v>7</v>
      </c>
      <c r="PX6">
        <v>0</v>
      </c>
      <c r="PY6" t="s">
        <v>7</v>
      </c>
      <c r="PZ6">
        <v>0</v>
      </c>
      <c r="QA6" t="s">
        <v>7</v>
      </c>
      <c r="QB6">
        <v>0</v>
      </c>
      <c r="QC6" t="s">
        <v>7</v>
      </c>
      <c r="QD6">
        <v>0</v>
      </c>
      <c r="QE6" t="s">
        <v>7</v>
      </c>
      <c r="QF6">
        <v>0</v>
      </c>
      <c r="QG6" t="s">
        <v>7</v>
      </c>
      <c r="QH6">
        <v>0</v>
      </c>
      <c r="QI6" t="s">
        <v>7</v>
      </c>
      <c r="QJ6">
        <v>0</v>
      </c>
      <c r="QK6" t="s">
        <v>7</v>
      </c>
      <c r="QL6">
        <v>0</v>
      </c>
      <c r="QM6" t="s">
        <v>7</v>
      </c>
      <c r="QN6">
        <v>0</v>
      </c>
      <c r="QO6" t="s">
        <v>7</v>
      </c>
      <c r="QP6">
        <v>0</v>
      </c>
      <c r="QQ6" t="s">
        <v>7</v>
      </c>
      <c r="QR6">
        <v>0</v>
      </c>
      <c r="QS6" t="s">
        <v>7</v>
      </c>
      <c r="QT6">
        <v>0</v>
      </c>
      <c r="QU6" t="s">
        <v>7</v>
      </c>
      <c r="QV6">
        <v>0</v>
      </c>
      <c r="QW6" t="s">
        <v>7</v>
      </c>
      <c r="QX6">
        <v>0</v>
      </c>
      <c r="QY6" t="s">
        <v>7</v>
      </c>
      <c r="QZ6">
        <v>0</v>
      </c>
      <c r="RA6" t="s">
        <v>7</v>
      </c>
      <c r="RB6">
        <v>0</v>
      </c>
      <c r="RC6" t="s">
        <v>7</v>
      </c>
      <c r="RD6">
        <v>0</v>
      </c>
      <c r="RE6" t="s">
        <v>7</v>
      </c>
      <c r="RF6">
        <v>0</v>
      </c>
      <c r="RG6" t="s">
        <v>7</v>
      </c>
      <c r="RH6">
        <v>0</v>
      </c>
      <c r="RI6" t="s">
        <v>8</v>
      </c>
      <c r="RJ6">
        <v>0.101982</v>
      </c>
      <c r="RK6" t="s">
        <v>7</v>
      </c>
      <c r="RL6">
        <v>0</v>
      </c>
      <c r="RM6" t="s">
        <v>7</v>
      </c>
      <c r="RN6">
        <v>0</v>
      </c>
      <c r="RO6" t="s">
        <v>7</v>
      </c>
      <c r="RP6">
        <v>0</v>
      </c>
      <c r="RQ6" t="s">
        <v>7</v>
      </c>
      <c r="RR6">
        <v>0</v>
      </c>
      <c r="RS6" t="s">
        <v>7</v>
      </c>
      <c r="RT6">
        <v>0</v>
      </c>
      <c r="RU6" t="s">
        <v>7</v>
      </c>
      <c r="RV6">
        <v>0</v>
      </c>
      <c r="RW6" t="s">
        <v>7</v>
      </c>
      <c r="RX6">
        <v>0</v>
      </c>
      <c r="RY6" t="s">
        <v>7</v>
      </c>
      <c r="RZ6">
        <v>0</v>
      </c>
      <c r="SA6" t="s">
        <v>7</v>
      </c>
      <c r="SB6">
        <v>0</v>
      </c>
      <c r="SC6" t="s">
        <v>7</v>
      </c>
      <c r="SD6">
        <v>0</v>
      </c>
      <c r="SE6" t="s">
        <v>7</v>
      </c>
      <c r="SF6">
        <v>0</v>
      </c>
      <c r="SG6" t="s">
        <v>7</v>
      </c>
      <c r="SH6">
        <v>0</v>
      </c>
      <c r="SI6" t="s">
        <v>7</v>
      </c>
      <c r="SJ6">
        <v>0</v>
      </c>
      <c r="SK6" t="s">
        <v>7</v>
      </c>
      <c r="SL6">
        <v>0</v>
      </c>
      <c r="SM6" t="s">
        <v>7</v>
      </c>
      <c r="SN6">
        <v>0</v>
      </c>
      <c r="SO6" t="s">
        <v>7</v>
      </c>
      <c r="SP6">
        <v>0</v>
      </c>
      <c r="SQ6" t="s">
        <v>7</v>
      </c>
      <c r="SR6">
        <v>0</v>
      </c>
      <c r="SS6" t="s">
        <v>7</v>
      </c>
      <c r="ST6">
        <v>0</v>
      </c>
      <c r="SU6" t="s">
        <v>7</v>
      </c>
      <c r="SV6">
        <v>0</v>
      </c>
      <c r="SW6" t="s">
        <v>7</v>
      </c>
      <c r="SX6">
        <v>0</v>
      </c>
      <c r="SY6" t="s">
        <v>7</v>
      </c>
      <c r="SZ6">
        <v>0</v>
      </c>
      <c r="TA6" t="s">
        <v>7</v>
      </c>
      <c r="TB6">
        <v>0</v>
      </c>
      <c r="TC6" t="s">
        <v>7</v>
      </c>
      <c r="TD6">
        <v>0</v>
      </c>
      <c r="TE6" t="s">
        <v>7</v>
      </c>
      <c r="TF6">
        <v>0</v>
      </c>
      <c r="TG6" t="s">
        <v>7</v>
      </c>
      <c r="TH6">
        <v>0</v>
      </c>
      <c r="TI6" t="s">
        <v>7</v>
      </c>
      <c r="TJ6">
        <v>0</v>
      </c>
      <c r="TK6" t="s">
        <v>7</v>
      </c>
      <c r="TL6">
        <v>0</v>
      </c>
      <c r="TM6" t="s">
        <v>7</v>
      </c>
      <c r="TN6">
        <v>0</v>
      </c>
      <c r="TO6" t="s">
        <v>7</v>
      </c>
      <c r="TP6">
        <v>0</v>
      </c>
      <c r="TQ6" t="s">
        <v>7</v>
      </c>
      <c r="TR6">
        <v>0</v>
      </c>
      <c r="TS6" t="s">
        <v>7</v>
      </c>
      <c r="TT6">
        <v>0</v>
      </c>
      <c r="TU6" t="s">
        <v>7</v>
      </c>
      <c r="TV6">
        <v>0</v>
      </c>
      <c r="TW6" t="s">
        <v>7</v>
      </c>
      <c r="TX6">
        <v>0</v>
      </c>
      <c r="TY6" t="s">
        <v>7</v>
      </c>
      <c r="TZ6">
        <v>0</v>
      </c>
      <c r="UA6" t="s">
        <v>7</v>
      </c>
      <c r="UB6">
        <v>0</v>
      </c>
      <c r="UC6" t="s">
        <v>7</v>
      </c>
      <c r="UD6">
        <v>0</v>
      </c>
      <c r="UE6" t="s">
        <v>7</v>
      </c>
      <c r="UF6">
        <v>0</v>
      </c>
      <c r="UG6" t="s">
        <v>7</v>
      </c>
      <c r="UH6">
        <v>0</v>
      </c>
      <c r="UI6" t="s">
        <v>7</v>
      </c>
      <c r="UJ6">
        <v>0</v>
      </c>
      <c r="UK6" t="s">
        <v>7</v>
      </c>
      <c r="UL6">
        <v>0</v>
      </c>
      <c r="UM6" t="s">
        <v>7</v>
      </c>
      <c r="UN6">
        <v>0</v>
      </c>
      <c r="UO6" t="s">
        <v>7</v>
      </c>
      <c r="UP6">
        <v>0</v>
      </c>
      <c r="UQ6" t="s">
        <v>7</v>
      </c>
      <c r="UR6">
        <v>0</v>
      </c>
      <c r="US6" t="s">
        <v>7</v>
      </c>
      <c r="UT6">
        <v>0</v>
      </c>
      <c r="UU6" t="s">
        <v>7</v>
      </c>
      <c r="UV6">
        <v>0</v>
      </c>
      <c r="UW6" t="s">
        <v>7</v>
      </c>
      <c r="UX6">
        <v>0</v>
      </c>
      <c r="UY6" t="s">
        <v>7</v>
      </c>
      <c r="UZ6">
        <v>0</v>
      </c>
      <c r="VA6" t="s">
        <v>7</v>
      </c>
      <c r="VB6">
        <v>0</v>
      </c>
      <c r="VC6" t="s">
        <v>7</v>
      </c>
      <c r="VD6">
        <v>0</v>
      </c>
      <c r="VE6" t="s">
        <v>7</v>
      </c>
      <c r="VF6">
        <v>0</v>
      </c>
      <c r="VG6" t="s">
        <v>7</v>
      </c>
      <c r="VH6">
        <v>0</v>
      </c>
      <c r="VI6" t="s">
        <v>7</v>
      </c>
      <c r="VJ6">
        <v>0</v>
      </c>
      <c r="VK6" t="s">
        <v>7</v>
      </c>
      <c r="VL6">
        <v>0</v>
      </c>
      <c r="VM6" t="s">
        <v>7</v>
      </c>
      <c r="VN6">
        <v>0</v>
      </c>
      <c r="VO6" t="s">
        <v>7</v>
      </c>
      <c r="VP6">
        <v>0</v>
      </c>
      <c r="VQ6" t="s">
        <v>7</v>
      </c>
      <c r="VR6">
        <v>0</v>
      </c>
      <c r="VS6" t="s">
        <v>7</v>
      </c>
      <c r="VT6">
        <v>0</v>
      </c>
      <c r="VU6" t="s">
        <v>7</v>
      </c>
      <c r="VV6">
        <v>0</v>
      </c>
      <c r="VW6" t="s">
        <v>7</v>
      </c>
      <c r="VX6">
        <v>0</v>
      </c>
      <c r="VY6" t="s">
        <v>7</v>
      </c>
      <c r="VZ6">
        <v>0</v>
      </c>
      <c r="WA6" t="s">
        <v>7</v>
      </c>
      <c r="WB6">
        <v>0</v>
      </c>
      <c r="WC6" t="s">
        <v>7</v>
      </c>
      <c r="WD6">
        <v>0</v>
      </c>
      <c r="WE6" t="s">
        <v>7</v>
      </c>
      <c r="WF6">
        <v>0</v>
      </c>
      <c r="WG6" t="s">
        <v>7</v>
      </c>
      <c r="WH6">
        <v>0</v>
      </c>
      <c r="WI6" t="s">
        <v>7</v>
      </c>
      <c r="WJ6">
        <v>0</v>
      </c>
      <c r="WK6" t="s">
        <v>7</v>
      </c>
      <c r="WL6">
        <v>0</v>
      </c>
      <c r="WM6" t="s">
        <v>7</v>
      </c>
      <c r="WN6">
        <v>0</v>
      </c>
      <c r="WO6" t="s">
        <v>7</v>
      </c>
      <c r="WP6">
        <v>0</v>
      </c>
      <c r="WQ6" t="s">
        <v>7</v>
      </c>
      <c r="WR6">
        <v>0</v>
      </c>
    </row>
    <row r="7" spans="1:616" x14ac:dyDescent="0.35">
      <c r="A7" t="s">
        <v>9</v>
      </c>
      <c r="B7">
        <v>2.562395</v>
      </c>
      <c r="C7" t="s">
        <v>9</v>
      </c>
      <c r="D7">
        <v>2.562395</v>
      </c>
      <c r="E7" t="s">
        <v>9</v>
      </c>
      <c r="F7">
        <v>2.562395</v>
      </c>
      <c r="G7" t="s">
        <v>9</v>
      </c>
      <c r="H7">
        <v>2.562395</v>
      </c>
      <c r="I7" t="s">
        <v>9</v>
      </c>
      <c r="J7">
        <v>2.455749</v>
      </c>
      <c r="K7" t="s">
        <v>9</v>
      </c>
      <c r="L7">
        <v>2.479511</v>
      </c>
      <c r="M7" t="s">
        <v>9</v>
      </c>
      <c r="N7">
        <v>2.608473</v>
      </c>
      <c r="O7" t="s">
        <v>9</v>
      </c>
      <c r="P7">
        <v>2.6948279999999998</v>
      </c>
      <c r="Q7" t="s">
        <v>9</v>
      </c>
      <c r="R7">
        <v>2.6948279999999998</v>
      </c>
      <c r="S7" t="s">
        <v>9</v>
      </c>
      <c r="T7">
        <v>2.6948279999999998</v>
      </c>
      <c r="U7" t="s">
        <v>9</v>
      </c>
      <c r="V7">
        <v>2.7504369999999998</v>
      </c>
      <c r="W7" t="s">
        <v>9</v>
      </c>
      <c r="X7">
        <v>2.8149679999999999</v>
      </c>
      <c r="Y7" t="s">
        <v>9</v>
      </c>
      <c r="Z7">
        <v>2.854514</v>
      </c>
      <c r="AA7" t="s">
        <v>9</v>
      </c>
      <c r="AB7">
        <v>2.915238</v>
      </c>
      <c r="AC7" t="s">
        <v>9</v>
      </c>
      <c r="AD7">
        <v>2.8624809999999998</v>
      </c>
      <c r="AE7" t="s">
        <v>9</v>
      </c>
      <c r="AF7">
        <v>2.8624809999999998</v>
      </c>
      <c r="AG7" t="s">
        <v>9</v>
      </c>
      <c r="AH7">
        <v>2.8624809999999998</v>
      </c>
      <c r="AI7" t="s">
        <v>9</v>
      </c>
      <c r="AJ7">
        <v>2.9132560000000001</v>
      </c>
      <c r="AK7" t="s">
        <v>9</v>
      </c>
      <c r="AL7">
        <v>2.9879549999999999</v>
      </c>
      <c r="AM7" t="s">
        <v>9</v>
      </c>
      <c r="AN7">
        <v>3.0188229999999998</v>
      </c>
      <c r="AO7" t="s">
        <v>9</v>
      </c>
      <c r="AP7">
        <v>3.0677089999999998</v>
      </c>
      <c r="AQ7" t="s">
        <v>9</v>
      </c>
      <c r="AR7">
        <v>3.090195</v>
      </c>
      <c r="AS7" t="s">
        <v>9</v>
      </c>
      <c r="AT7">
        <v>3.090195</v>
      </c>
      <c r="AU7" t="s">
        <v>9</v>
      </c>
      <c r="AV7">
        <v>3.090195</v>
      </c>
      <c r="AW7" t="s">
        <v>9</v>
      </c>
      <c r="AX7">
        <v>3.1010019999999998</v>
      </c>
      <c r="AY7" t="s">
        <v>9</v>
      </c>
      <c r="AZ7">
        <v>3.114697</v>
      </c>
      <c r="BA7" t="s">
        <v>9</v>
      </c>
      <c r="BB7">
        <v>3.1379800000000002</v>
      </c>
      <c r="BC7" t="s">
        <v>9</v>
      </c>
      <c r="BD7">
        <v>3.1190630000000001</v>
      </c>
      <c r="BE7" t="s">
        <v>9</v>
      </c>
      <c r="BF7">
        <v>3.1435399999999998</v>
      </c>
      <c r="BG7" t="s">
        <v>9</v>
      </c>
      <c r="BH7">
        <v>3.1435399999999998</v>
      </c>
      <c r="BI7" t="s">
        <v>9</v>
      </c>
      <c r="BJ7">
        <v>3.1435399999999998</v>
      </c>
      <c r="BK7" t="s">
        <v>9</v>
      </c>
      <c r="BL7">
        <v>3.1722630000000001</v>
      </c>
      <c r="BM7" t="s">
        <v>9</v>
      </c>
      <c r="BN7">
        <v>3.101591</v>
      </c>
      <c r="BO7" t="s">
        <v>9</v>
      </c>
      <c r="BP7">
        <v>3.0908090000000001</v>
      </c>
      <c r="BQ7" t="s">
        <v>9</v>
      </c>
      <c r="BR7">
        <v>3.1323820000000002</v>
      </c>
      <c r="BS7" t="s">
        <v>9</v>
      </c>
      <c r="BT7">
        <v>3.1585290000000001</v>
      </c>
      <c r="BU7" t="s">
        <v>9</v>
      </c>
      <c r="BV7">
        <v>3.1585290000000001</v>
      </c>
      <c r="BW7" t="s">
        <v>9</v>
      </c>
      <c r="BX7">
        <v>3.1585290000000001</v>
      </c>
      <c r="BY7" t="s">
        <v>9</v>
      </c>
      <c r="BZ7">
        <v>3.0926110000000002</v>
      </c>
      <c r="CA7" t="s">
        <v>9</v>
      </c>
      <c r="CB7">
        <v>3.1350730000000002</v>
      </c>
      <c r="CC7" t="s">
        <v>9</v>
      </c>
      <c r="CD7">
        <v>3.1551779999999998</v>
      </c>
      <c r="CE7" t="s">
        <v>9</v>
      </c>
      <c r="CF7">
        <v>3.1887240000000001</v>
      </c>
      <c r="CG7" t="s">
        <v>9</v>
      </c>
      <c r="CH7">
        <v>3.266305</v>
      </c>
      <c r="CI7" t="s">
        <v>9</v>
      </c>
      <c r="CJ7">
        <v>3.266305</v>
      </c>
      <c r="CK7" t="s">
        <v>9</v>
      </c>
      <c r="CL7">
        <v>3.266305</v>
      </c>
      <c r="CM7" t="s">
        <v>9</v>
      </c>
      <c r="CN7">
        <v>3.2801149999999999</v>
      </c>
      <c r="CO7" t="s">
        <v>9</v>
      </c>
      <c r="CP7">
        <v>3.3066279999999999</v>
      </c>
      <c r="CQ7" t="s">
        <v>9</v>
      </c>
      <c r="CR7">
        <v>3.2961200000000002</v>
      </c>
      <c r="CS7" t="s">
        <v>9</v>
      </c>
      <c r="CT7">
        <v>3.2943020000000001</v>
      </c>
      <c r="CU7" t="s">
        <v>9</v>
      </c>
      <c r="CV7">
        <v>3.2704249999999999</v>
      </c>
      <c r="CW7" t="s">
        <v>9</v>
      </c>
      <c r="CX7">
        <v>3.2704249999999999</v>
      </c>
      <c r="CY7" t="s">
        <v>9</v>
      </c>
      <c r="CZ7">
        <v>3.2704249999999999</v>
      </c>
      <c r="DA7" t="s">
        <v>9</v>
      </c>
      <c r="DB7">
        <v>3.276424</v>
      </c>
      <c r="DC7" t="s">
        <v>9</v>
      </c>
      <c r="DD7">
        <v>3.27739</v>
      </c>
      <c r="DE7" t="s">
        <v>9</v>
      </c>
      <c r="DF7">
        <v>3.26098</v>
      </c>
      <c r="DG7" t="s">
        <v>9</v>
      </c>
      <c r="DH7">
        <v>3.2632460000000001</v>
      </c>
      <c r="DI7" t="s">
        <v>9</v>
      </c>
      <c r="DJ7">
        <v>3.2319599999999999</v>
      </c>
      <c r="DK7" t="s">
        <v>9</v>
      </c>
      <c r="DL7">
        <v>3.2319599999999999</v>
      </c>
      <c r="DM7" t="s">
        <v>9</v>
      </c>
      <c r="DN7">
        <v>3.2319599999999999</v>
      </c>
      <c r="DO7" t="s">
        <v>9</v>
      </c>
      <c r="DP7">
        <v>3.260624</v>
      </c>
      <c r="DQ7" t="s">
        <v>9</v>
      </c>
      <c r="DR7">
        <v>3.2759019999999999</v>
      </c>
      <c r="DS7" t="s">
        <v>9</v>
      </c>
      <c r="DT7">
        <v>3.2911049999999999</v>
      </c>
      <c r="DU7" t="s">
        <v>9</v>
      </c>
      <c r="DV7">
        <v>3.3477839999999999</v>
      </c>
      <c r="DW7" t="s">
        <v>9</v>
      </c>
      <c r="DX7">
        <v>3.3099910000000001</v>
      </c>
      <c r="DY7" t="s">
        <v>9</v>
      </c>
      <c r="DZ7">
        <v>3.3099910000000001</v>
      </c>
      <c r="EA7" t="s">
        <v>9</v>
      </c>
      <c r="EB7">
        <v>3.3099910000000001</v>
      </c>
      <c r="EC7" t="s">
        <v>9</v>
      </c>
      <c r="ED7">
        <v>3.2531210000000002</v>
      </c>
      <c r="EE7" t="s">
        <v>9</v>
      </c>
      <c r="EF7">
        <v>3.281002</v>
      </c>
      <c r="EG7" t="s">
        <v>9</v>
      </c>
      <c r="EH7">
        <v>3.2574070000000002</v>
      </c>
      <c r="EI7" t="s">
        <v>9</v>
      </c>
      <c r="EJ7">
        <v>3.2497639999999999</v>
      </c>
      <c r="EK7" t="s">
        <v>9</v>
      </c>
      <c r="EL7">
        <v>3.2327129999999999</v>
      </c>
      <c r="EM7" t="s">
        <v>9</v>
      </c>
      <c r="EN7">
        <v>3.2327129999999999</v>
      </c>
      <c r="EO7" t="s">
        <v>9</v>
      </c>
      <c r="EP7">
        <v>3.2327129999999999</v>
      </c>
      <c r="EQ7" t="s">
        <v>9</v>
      </c>
      <c r="ER7">
        <v>3.239115</v>
      </c>
      <c r="ES7" t="s">
        <v>9</v>
      </c>
      <c r="ET7">
        <v>3.2487729999999999</v>
      </c>
      <c r="EU7" t="s">
        <v>9</v>
      </c>
      <c r="EV7">
        <v>3.255147</v>
      </c>
      <c r="EW7" t="s">
        <v>9</v>
      </c>
      <c r="EX7">
        <v>3.2838210000000001</v>
      </c>
      <c r="EY7" t="s">
        <v>9</v>
      </c>
      <c r="EZ7">
        <v>3.2858179999999999</v>
      </c>
      <c r="FA7" t="s">
        <v>9</v>
      </c>
      <c r="FB7">
        <v>3.2858179999999999</v>
      </c>
      <c r="FC7" t="s">
        <v>9</v>
      </c>
      <c r="FD7">
        <v>3.2858179999999999</v>
      </c>
      <c r="FE7" t="s">
        <v>9</v>
      </c>
      <c r="FF7">
        <v>3.220653</v>
      </c>
      <c r="FG7" t="s">
        <v>9</v>
      </c>
      <c r="FH7">
        <v>3.2734519999999998</v>
      </c>
      <c r="FI7" t="s">
        <v>9</v>
      </c>
      <c r="FJ7">
        <v>3.341081</v>
      </c>
      <c r="FK7" t="s">
        <v>9</v>
      </c>
      <c r="FL7">
        <v>3.3219989999999999</v>
      </c>
      <c r="FM7" t="s">
        <v>9</v>
      </c>
      <c r="FN7">
        <v>3.2892960000000002</v>
      </c>
      <c r="FO7" t="s">
        <v>9</v>
      </c>
      <c r="FP7">
        <v>3.2892960000000002</v>
      </c>
      <c r="FQ7" t="s">
        <v>9</v>
      </c>
      <c r="FR7">
        <v>3.2892960000000002</v>
      </c>
      <c r="FS7" t="s">
        <v>9</v>
      </c>
      <c r="FT7">
        <v>3.2929620000000002</v>
      </c>
      <c r="FU7" t="s">
        <v>9</v>
      </c>
      <c r="FV7">
        <v>3.269406</v>
      </c>
      <c r="FW7" t="s">
        <v>9</v>
      </c>
      <c r="FX7">
        <v>3.2861410000000002</v>
      </c>
      <c r="FY7" t="s">
        <v>9</v>
      </c>
      <c r="FZ7">
        <v>3.147977</v>
      </c>
      <c r="GA7" t="s">
        <v>9</v>
      </c>
      <c r="GB7">
        <v>3.147977</v>
      </c>
      <c r="GC7" t="s">
        <v>9</v>
      </c>
      <c r="GD7">
        <v>3.147977</v>
      </c>
      <c r="GE7" t="s">
        <v>9</v>
      </c>
      <c r="GF7">
        <v>3.147977</v>
      </c>
      <c r="GG7" t="s">
        <v>9</v>
      </c>
      <c r="GH7">
        <v>3.1664180000000002</v>
      </c>
      <c r="GI7" t="s">
        <v>9</v>
      </c>
      <c r="GJ7">
        <v>3.156879</v>
      </c>
      <c r="GK7" t="s">
        <v>9</v>
      </c>
      <c r="GL7">
        <v>3.1732130000000001</v>
      </c>
      <c r="GM7" t="s">
        <v>9</v>
      </c>
      <c r="GN7">
        <v>3.1732130000000001</v>
      </c>
      <c r="GO7" t="s">
        <v>9</v>
      </c>
      <c r="GP7">
        <v>3.1732130000000001</v>
      </c>
      <c r="GQ7" t="s">
        <v>9</v>
      </c>
      <c r="GR7">
        <v>3.1732130000000001</v>
      </c>
      <c r="GS7" t="s">
        <v>9</v>
      </c>
      <c r="GT7">
        <v>3.1732130000000001</v>
      </c>
      <c r="GU7" t="s">
        <v>9</v>
      </c>
      <c r="GV7">
        <v>3.1990090000000002</v>
      </c>
      <c r="GW7" t="s">
        <v>9</v>
      </c>
      <c r="GX7">
        <v>3.2004350000000001</v>
      </c>
      <c r="GY7" t="s">
        <v>9</v>
      </c>
      <c r="GZ7">
        <v>3.268872</v>
      </c>
      <c r="HA7" t="s">
        <v>9</v>
      </c>
      <c r="HB7">
        <v>3.1982819999999998</v>
      </c>
      <c r="HC7" t="s">
        <v>9</v>
      </c>
      <c r="HD7">
        <v>3.1662680000000001</v>
      </c>
      <c r="HE7" t="s">
        <v>9</v>
      </c>
      <c r="HF7">
        <v>3.1662680000000001</v>
      </c>
      <c r="HG7" t="s">
        <v>9</v>
      </c>
      <c r="HH7">
        <v>3.1662680000000001</v>
      </c>
      <c r="HI7" t="s">
        <v>9</v>
      </c>
      <c r="HJ7">
        <v>3.1173419999999998</v>
      </c>
      <c r="HK7" t="s">
        <v>9</v>
      </c>
      <c r="HL7">
        <v>3.111634</v>
      </c>
      <c r="HM7" t="s">
        <v>9</v>
      </c>
      <c r="HN7">
        <v>3.1891889999999998</v>
      </c>
      <c r="HO7" t="s">
        <v>9</v>
      </c>
      <c r="HP7">
        <v>3.1891889999999998</v>
      </c>
      <c r="HQ7" t="s">
        <v>9</v>
      </c>
      <c r="HR7">
        <v>3.0430809999999999</v>
      </c>
      <c r="HS7" t="s">
        <v>9</v>
      </c>
      <c r="HT7">
        <v>3.0430809999999999</v>
      </c>
      <c r="HU7" t="s">
        <v>9</v>
      </c>
      <c r="HV7">
        <v>3.0430809999999999</v>
      </c>
      <c r="HW7" t="s">
        <v>9</v>
      </c>
      <c r="HX7">
        <v>3.0572409999999999</v>
      </c>
      <c r="HY7" t="s">
        <v>9</v>
      </c>
      <c r="HZ7">
        <v>3.0598299999999998</v>
      </c>
      <c r="IA7" t="s">
        <v>9</v>
      </c>
      <c r="IB7">
        <v>3.0432790000000001</v>
      </c>
      <c r="IC7" t="s">
        <v>9</v>
      </c>
      <c r="ID7">
        <v>3.098468</v>
      </c>
      <c r="IE7" t="s">
        <v>9</v>
      </c>
      <c r="IF7">
        <v>3.1479029999999999</v>
      </c>
      <c r="IG7" t="s">
        <v>9</v>
      </c>
      <c r="IH7">
        <v>3.1479029999999999</v>
      </c>
      <c r="II7" t="s">
        <v>9</v>
      </c>
      <c r="IJ7">
        <v>3.1479029999999999</v>
      </c>
      <c r="IK7" t="s">
        <v>9</v>
      </c>
      <c r="IL7">
        <v>3.1555879999999998</v>
      </c>
      <c r="IM7" t="s">
        <v>9</v>
      </c>
      <c r="IN7">
        <v>3.1430959999999999</v>
      </c>
      <c r="IO7" t="s">
        <v>9</v>
      </c>
      <c r="IP7">
        <v>3.1447379999999998</v>
      </c>
      <c r="IQ7" t="s">
        <v>9</v>
      </c>
      <c r="IR7">
        <v>3.1920739999999999</v>
      </c>
      <c r="IS7" t="s">
        <v>9</v>
      </c>
      <c r="IT7">
        <v>3.1508120000000002</v>
      </c>
      <c r="IU7" t="s">
        <v>9</v>
      </c>
      <c r="IV7">
        <v>3.1508120000000002</v>
      </c>
      <c r="IW7" t="s">
        <v>9</v>
      </c>
      <c r="IX7">
        <v>3.1508120000000002</v>
      </c>
      <c r="IY7" t="s">
        <v>9</v>
      </c>
      <c r="IZ7">
        <v>3.1702539999999999</v>
      </c>
      <c r="JA7" t="s">
        <v>9</v>
      </c>
      <c r="JB7">
        <v>3.1661410000000001</v>
      </c>
      <c r="JC7" t="s">
        <v>9</v>
      </c>
      <c r="JD7">
        <v>3.2013180000000001</v>
      </c>
      <c r="JE7" t="s">
        <v>9</v>
      </c>
      <c r="JF7">
        <v>3.211017</v>
      </c>
      <c r="JG7" t="s">
        <v>9</v>
      </c>
      <c r="JH7">
        <v>3.213276</v>
      </c>
      <c r="JI7" t="s">
        <v>9</v>
      </c>
      <c r="JJ7">
        <v>3.213276</v>
      </c>
      <c r="JK7" t="s">
        <v>9</v>
      </c>
      <c r="JL7">
        <v>3.213276</v>
      </c>
      <c r="JM7" t="s">
        <v>9</v>
      </c>
      <c r="JN7">
        <v>3.2226270000000001</v>
      </c>
      <c r="JO7" t="s">
        <v>9</v>
      </c>
      <c r="JP7">
        <v>3.1837520000000001</v>
      </c>
      <c r="JQ7" t="s">
        <v>9</v>
      </c>
      <c r="JR7">
        <v>3.2179319999999998</v>
      </c>
      <c r="JS7" t="s">
        <v>9</v>
      </c>
      <c r="JT7">
        <v>3.2105320000000002</v>
      </c>
      <c r="JU7" t="s">
        <v>9</v>
      </c>
      <c r="JV7">
        <v>3.2105320000000002</v>
      </c>
      <c r="JW7" t="s">
        <v>9</v>
      </c>
      <c r="JX7">
        <v>3.2105320000000002</v>
      </c>
      <c r="JY7" t="s">
        <v>9</v>
      </c>
      <c r="JZ7">
        <v>3.2105320000000002</v>
      </c>
      <c r="KA7" t="s">
        <v>9</v>
      </c>
      <c r="KB7">
        <v>3.230426</v>
      </c>
      <c r="KC7" t="s">
        <v>9</v>
      </c>
      <c r="KD7">
        <v>3.304071</v>
      </c>
      <c r="KE7" t="s">
        <v>9</v>
      </c>
      <c r="KF7">
        <v>3.3978090000000001</v>
      </c>
      <c r="KG7" t="s">
        <v>9</v>
      </c>
      <c r="KH7">
        <v>3.4011499999999999</v>
      </c>
      <c r="KI7" t="s">
        <v>9</v>
      </c>
      <c r="KJ7">
        <v>3.4507400000000001</v>
      </c>
      <c r="KK7" t="s">
        <v>9</v>
      </c>
      <c r="KL7">
        <v>3.4507400000000001</v>
      </c>
      <c r="KM7" t="s">
        <v>9</v>
      </c>
      <c r="KN7">
        <v>3.4507400000000001</v>
      </c>
      <c r="KO7" t="s">
        <v>9</v>
      </c>
      <c r="KP7">
        <v>3.4010560000000001</v>
      </c>
      <c r="KQ7" t="s">
        <v>9</v>
      </c>
      <c r="KR7">
        <v>3.399248</v>
      </c>
      <c r="KS7" t="s">
        <v>9</v>
      </c>
      <c r="KT7">
        <v>3.3793329999999999</v>
      </c>
      <c r="KU7" t="s">
        <v>9</v>
      </c>
      <c r="KV7">
        <v>3.3535659999999998</v>
      </c>
      <c r="KW7" t="s">
        <v>9</v>
      </c>
      <c r="KX7">
        <v>3.3284539999999998</v>
      </c>
      <c r="KY7" t="s">
        <v>9</v>
      </c>
      <c r="KZ7">
        <v>3.3284539999999998</v>
      </c>
      <c r="LA7" t="s">
        <v>9</v>
      </c>
      <c r="LB7">
        <v>3.3284539999999998</v>
      </c>
      <c r="LC7" t="s">
        <v>9</v>
      </c>
      <c r="LD7">
        <v>3.3214980000000001</v>
      </c>
      <c r="LE7" t="s">
        <v>9</v>
      </c>
      <c r="LF7">
        <v>3.3158569999999998</v>
      </c>
      <c r="LG7" t="s">
        <v>9</v>
      </c>
      <c r="LH7">
        <v>3.253145</v>
      </c>
      <c r="LI7" t="s">
        <v>9</v>
      </c>
      <c r="LJ7">
        <v>3.206385</v>
      </c>
      <c r="LK7" t="s">
        <v>9</v>
      </c>
      <c r="LL7">
        <v>3.2307769999999998</v>
      </c>
      <c r="LM7" t="s">
        <v>9</v>
      </c>
      <c r="LN7">
        <v>3.2307769999999998</v>
      </c>
      <c r="LO7" t="s">
        <v>9</v>
      </c>
      <c r="LP7">
        <v>3.2307769999999998</v>
      </c>
      <c r="LQ7" t="s">
        <v>9</v>
      </c>
      <c r="LR7">
        <v>3.2307769999999998</v>
      </c>
      <c r="LS7" t="s">
        <v>9</v>
      </c>
      <c r="LT7">
        <v>3.226899</v>
      </c>
      <c r="LU7" t="s">
        <v>9</v>
      </c>
      <c r="LV7">
        <v>3.2267480000000002</v>
      </c>
      <c r="LW7" t="s">
        <v>9</v>
      </c>
      <c r="LX7">
        <v>3.1865869999999998</v>
      </c>
      <c r="LY7" t="s">
        <v>9</v>
      </c>
      <c r="LZ7">
        <v>3.1820940000000002</v>
      </c>
      <c r="MA7" t="s">
        <v>9</v>
      </c>
      <c r="MB7">
        <v>3.1820940000000002</v>
      </c>
      <c r="MC7" t="s">
        <v>9</v>
      </c>
      <c r="MD7">
        <v>3.1820940000000002</v>
      </c>
      <c r="ME7" t="s">
        <v>9</v>
      </c>
      <c r="MF7">
        <v>3.1713399999999998</v>
      </c>
      <c r="MG7" t="s">
        <v>9</v>
      </c>
      <c r="MH7">
        <v>3.204825</v>
      </c>
      <c r="MI7" t="s">
        <v>9</v>
      </c>
      <c r="MJ7">
        <v>3.2030150000000002</v>
      </c>
      <c r="MK7" t="s">
        <v>9</v>
      </c>
      <c r="ML7">
        <v>3.2030150000000002</v>
      </c>
      <c r="MM7" t="s">
        <v>9</v>
      </c>
      <c r="MN7">
        <v>3.1876129999999998</v>
      </c>
      <c r="MO7" t="s">
        <v>9</v>
      </c>
      <c r="MP7">
        <v>3.1876129999999998</v>
      </c>
      <c r="MQ7" t="s">
        <v>9</v>
      </c>
      <c r="MR7">
        <v>3.1876129999999998</v>
      </c>
      <c r="MS7" t="s">
        <v>9</v>
      </c>
      <c r="MT7">
        <v>3.1401949999999998</v>
      </c>
      <c r="MU7" t="s">
        <v>9</v>
      </c>
      <c r="MV7">
        <v>3.0994670000000002</v>
      </c>
      <c r="MW7" t="s">
        <v>9</v>
      </c>
      <c r="MX7">
        <v>3.1026259999999999</v>
      </c>
      <c r="MY7" t="s">
        <v>9</v>
      </c>
      <c r="MZ7">
        <v>3.1008749999999998</v>
      </c>
      <c r="NA7" t="s">
        <v>9</v>
      </c>
      <c r="NB7">
        <v>3.1024620000000001</v>
      </c>
      <c r="NC7" t="s">
        <v>9</v>
      </c>
      <c r="ND7">
        <v>3.1024620000000001</v>
      </c>
      <c r="NE7" t="s">
        <v>9</v>
      </c>
      <c r="NF7">
        <v>3.1024620000000001</v>
      </c>
      <c r="NG7" t="s">
        <v>9</v>
      </c>
      <c r="NH7">
        <v>3.0928770000000001</v>
      </c>
      <c r="NI7" t="s">
        <v>9</v>
      </c>
      <c r="NJ7">
        <v>3.0923210000000001</v>
      </c>
      <c r="NK7" t="s">
        <v>9</v>
      </c>
      <c r="NL7">
        <v>3.0620039999999999</v>
      </c>
      <c r="NM7" t="s">
        <v>9</v>
      </c>
      <c r="NN7">
        <v>3.064371</v>
      </c>
      <c r="NO7" t="s">
        <v>9</v>
      </c>
      <c r="NP7">
        <v>3.0554229999999998</v>
      </c>
      <c r="NQ7" t="s">
        <v>9</v>
      </c>
      <c r="NR7">
        <v>3.0554229999999998</v>
      </c>
      <c r="NS7" t="s">
        <v>9</v>
      </c>
      <c r="NT7">
        <v>3.0554229999999998</v>
      </c>
      <c r="NU7" t="s">
        <v>9</v>
      </c>
      <c r="NV7">
        <v>3.076552</v>
      </c>
      <c r="NW7" t="s">
        <v>9</v>
      </c>
      <c r="NX7">
        <v>3.0446629999999999</v>
      </c>
      <c r="NY7" t="s">
        <v>9</v>
      </c>
      <c r="NZ7">
        <v>3.0130180000000002</v>
      </c>
      <c r="OA7" t="s">
        <v>9</v>
      </c>
      <c r="OB7">
        <v>2.9953940000000001</v>
      </c>
      <c r="OC7" t="s">
        <v>9</v>
      </c>
      <c r="OD7">
        <v>2.9859830000000001</v>
      </c>
      <c r="OE7" t="s">
        <v>9</v>
      </c>
      <c r="OF7">
        <v>2.9859830000000001</v>
      </c>
      <c r="OG7" t="s">
        <v>9</v>
      </c>
      <c r="OH7">
        <v>2.9859830000000001</v>
      </c>
      <c r="OI7" t="s">
        <v>9</v>
      </c>
      <c r="OJ7">
        <v>3.000362</v>
      </c>
      <c r="OK7" t="s">
        <v>9</v>
      </c>
      <c r="OL7">
        <v>3.012594</v>
      </c>
      <c r="OM7" t="s">
        <v>9</v>
      </c>
      <c r="ON7">
        <v>3.0091969999999999</v>
      </c>
      <c r="OO7" t="s">
        <v>9</v>
      </c>
      <c r="OP7">
        <v>2.986259</v>
      </c>
      <c r="OQ7" t="s">
        <v>9</v>
      </c>
      <c r="OR7">
        <v>3.0071050000000001</v>
      </c>
      <c r="OS7" t="s">
        <v>9</v>
      </c>
      <c r="OT7">
        <v>3.0071050000000001</v>
      </c>
      <c r="OU7" t="s">
        <v>9</v>
      </c>
      <c r="OV7">
        <v>3.0071050000000001</v>
      </c>
      <c r="OW7" t="s">
        <v>9</v>
      </c>
      <c r="OX7">
        <v>3.007746</v>
      </c>
      <c r="OY7" t="s">
        <v>9</v>
      </c>
      <c r="OZ7">
        <v>3.009649</v>
      </c>
      <c r="PA7" t="s">
        <v>9</v>
      </c>
      <c r="PB7">
        <v>3.0087619999999999</v>
      </c>
      <c r="PC7" t="s">
        <v>9</v>
      </c>
      <c r="PD7">
        <v>3.005922</v>
      </c>
      <c r="PE7" t="s">
        <v>9</v>
      </c>
      <c r="PF7">
        <v>3.0191759999999999</v>
      </c>
      <c r="PG7" t="s">
        <v>9</v>
      </c>
      <c r="PH7">
        <v>3.0191759999999999</v>
      </c>
      <c r="PI7" t="s">
        <v>9</v>
      </c>
      <c r="PJ7">
        <v>3.0191759999999999</v>
      </c>
      <c r="PK7" t="s">
        <v>9</v>
      </c>
      <c r="PL7">
        <v>2.9867870000000001</v>
      </c>
      <c r="PM7" t="s">
        <v>9</v>
      </c>
      <c r="PN7">
        <v>2.975517</v>
      </c>
      <c r="PO7" t="s">
        <v>9</v>
      </c>
      <c r="PP7">
        <v>2.9833720000000001</v>
      </c>
      <c r="PQ7" t="s">
        <v>9</v>
      </c>
      <c r="PR7">
        <v>2.9815369999999999</v>
      </c>
      <c r="PS7" t="s">
        <v>9</v>
      </c>
      <c r="PT7">
        <v>2.9882960000000001</v>
      </c>
      <c r="PU7" t="s">
        <v>9</v>
      </c>
      <c r="PV7">
        <v>2.9882960000000001</v>
      </c>
      <c r="PW7" t="s">
        <v>9</v>
      </c>
      <c r="PX7">
        <v>2.9882960000000001</v>
      </c>
      <c r="PY7" t="s">
        <v>9</v>
      </c>
      <c r="PZ7">
        <v>2.9497239999999998</v>
      </c>
      <c r="QA7" t="s">
        <v>9</v>
      </c>
      <c r="QB7">
        <v>2.9848159999999999</v>
      </c>
      <c r="QC7" t="s">
        <v>9</v>
      </c>
      <c r="QD7">
        <v>2.9683890000000002</v>
      </c>
      <c r="QE7" t="s">
        <v>9</v>
      </c>
      <c r="QF7">
        <v>2.9369350000000001</v>
      </c>
      <c r="QG7" t="s">
        <v>9</v>
      </c>
      <c r="QH7">
        <v>2.9258639999999998</v>
      </c>
      <c r="QI7" t="s">
        <v>9</v>
      </c>
      <c r="QJ7">
        <v>2.9258639999999998</v>
      </c>
      <c r="QK7" t="s">
        <v>9</v>
      </c>
      <c r="QL7">
        <v>2.9258639999999998</v>
      </c>
      <c r="QM7" t="s">
        <v>9</v>
      </c>
      <c r="QN7">
        <v>2.9330509999999999</v>
      </c>
      <c r="QO7" t="s">
        <v>9</v>
      </c>
      <c r="QP7">
        <v>3.0085739999999999</v>
      </c>
      <c r="QQ7" t="s">
        <v>9</v>
      </c>
      <c r="QR7">
        <v>2.9551609999999999</v>
      </c>
      <c r="QS7" t="s">
        <v>9</v>
      </c>
      <c r="QT7">
        <v>2.9756260000000001</v>
      </c>
      <c r="QU7" t="s">
        <v>9</v>
      </c>
      <c r="QV7">
        <v>2.9513180000000001</v>
      </c>
      <c r="QW7" t="s">
        <v>9</v>
      </c>
      <c r="QX7">
        <v>2.9513180000000001</v>
      </c>
      <c r="QY7" t="s">
        <v>9</v>
      </c>
      <c r="QZ7">
        <v>2.9513180000000001</v>
      </c>
      <c r="RA7" t="s">
        <v>9</v>
      </c>
      <c r="RB7">
        <v>3.007965</v>
      </c>
      <c r="RC7" t="s">
        <v>9</v>
      </c>
      <c r="RD7">
        <v>2.9190119999999999</v>
      </c>
      <c r="RE7" t="s">
        <v>9</v>
      </c>
      <c r="RF7">
        <v>2.917252</v>
      </c>
      <c r="RG7" t="s">
        <v>9</v>
      </c>
      <c r="RH7">
        <v>2.8810530000000001</v>
      </c>
      <c r="RI7" t="s">
        <v>10</v>
      </c>
      <c r="RJ7">
        <v>0.32424500000000001</v>
      </c>
      <c r="RK7" t="s">
        <v>9</v>
      </c>
      <c r="RL7">
        <v>2.879982</v>
      </c>
      <c r="RM7" t="s">
        <v>9</v>
      </c>
      <c r="RN7">
        <v>2.879982</v>
      </c>
      <c r="RO7" t="s">
        <v>9</v>
      </c>
      <c r="RP7">
        <v>2.853532</v>
      </c>
      <c r="RQ7" t="s">
        <v>9</v>
      </c>
      <c r="RR7">
        <v>2.861084</v>
      </c>
      <c r="RS7" t="s">
        <v>9</v>
      </c>
      <c r="RT7">
        <v>2.7570450000000002</v>
      </c>
      <c r="RU7" t="s">
        <v>9</v>
      </c>
      <c r="RV7">
        <v>2.7832910000000002</v>
      </c>
      <c r="RW7" t="s">
        <v>9</v>
      </c>
      <c r="RX7">
        <v>2.7945229999999999</v>
      </c>
      <c r="RY7" t="s">
        <v>9</v>
      </c>
      <c r="RZ7">
        <v>2.7945229999999999</v>
      </c>
      <c r="SA7" t="s">
        <v>9</v>
      </c>
      <c r="SB7">
        <v>2.7945229999999999</v>
      </c>
      <c r="SC7" t="s">
        <v>9</v>
      </c>
      <c r="SD7">
        <v>2.7445010000000001</v>
      </c>
      <c r="SE7" t="s">
        <v>9</v>
      </c>
      <c r="SF7">
        <v>2.8120180000000001</v>
      </c>
      <c r="SG7" t="s">
        <v>9</v>
      </c>
      <c r="SH7">
        <v>2.8374860000000002</v>
      </c>
      <c r="SI7" t="s">
        <v>9</v>
      </c>
      <c r="SJ7">
        <v>2.7778670000000001</v>
      </c>
      <c r="SK7" t="s">
        <v>9</v>
      </c>
      <c r="SL7">
        <v>2.779045</v>
      </c>
      <c r="SM7" t="s">
        <v>9</v>
      </c>
      <c r="SN7">
        <v>2.779045</v>
      </c>
      <c r="SO7" t="s">
        <v>9</v>
      </c>
      <c r="SP7">
        <v>2.779045</v>
      </c>
      <c r="SQ7" t="s">
        <v>9</v>
      </c>
      <c r="SR7">
        <v>2.7762069999999999</v>
      </c>
      <c r="SS7" t="s">
        <v>9</v>
      </c>
      <c r="ST7">
        <v>2.756297</v>
      </c>
      <c r="SU7" t="s">
        <v>9</v>
      </c>
      <c r="SV7">
        <v>2.7917450000000001</v>
      </c>
      <c r="SW7" t="s">
        <v>9</v>
      </c>
      <c r="SX7">
        <v>2.6797070000000001</v>
      </c>
      <c r="SY7" t="s">
        <v>9</v>
      </c>
      <c r="SZ7">
        <v>2.7052330000000002</v>
      </c>
      <c r="TA7" t="s">
        <v>9</v>
      </c>
      <c r="TB7">
        <v>2.7052330000000002</v>
      </c>
      <c r="TC7" t="s">
        <v>9</v>
      </c>
      <c r="TD7">
        <v>2.7052330000000002</v>
      </c>
      <c r="TE7" t="s">
        <v>9</v>
      </c>
      <c r="TF7">
        <v>2.7174260000000001</v>
      </c>
      <c r="TG7" t="s">
        <v>9</v>
      </c>
      <c r="TH7">
        <v>2.6778179999999998</v>
      </c>
      <c r="TI7" t="s">
        <v>9</v>
      </c>
      <c r="TJ7">
        <v>2.6953550000000002</v>
      </c>
      <c r="TK7" t="s">
        <v>9</v>
      </c>
      <c r="TL7">
        <v>2.7197529999999999</v>
      </c>
      <c r="TM7" t="s">
        <v>9</v>
      </c>
      <c r="TN7">
        <v>2.8135370000000002</v>
      </c>
      <c r="TO7" t="s">
        <v>9</v>
      </c>
      <c r="TP7">
        <v>2.8135370000000002</v>
      </c>
      <c r="TQ7" t="s">
        <v>9</v>
      </c>
      <c r="TR7">
        <v>2.8135370000000002</v>
      </c>
      <c r="TS7" t="s">
        <v>9</v>
      </c>
      <c r="TT7">
        <v>2.84701</v>
      </c>
      <c r="TU7" t="s">
        <v>9</v>
      </c>
      <c r="TV7">
        <v>2.8547310000000001</v>
      </c>
      <c r="TW7" t="s">
        <v>9</v>
      </c>
      <c r="TX7">
        <v>2.8598029999999999</v>
      </c>
      <c r="TY7" t="s">
        <v>9</v>
      </c>
      <c r="TZ7">
        <v>2.782197</v>
      </c>
      <c r="UA7" t="s">
        <v>9</v>
      </c>
      <c r="UB7">
        <v>2.8424930000000002</v>
      </c>
      <c r="UC7" t="s">
        <v>9</v>
      </c>
      <c r="UD7">
        <v>2.8424930000000002</v>
      </c>
      <c r="UE7" t="s">
        <v>9</v>
      </c>
      <c r="UF7">
        <v>2.8424930000000002</v>
      </c>
      <c r="UG7" t="s">
        <v>9</v>
      </c>
      <c r="UH7">
        <v>2.7898109999999998</v>
      </c>
      <c r="UI7" t="s">
        <v>9</v>
      </c>
      <c r="UJ7">
        <v>2.794006</v>
      </c>
      <c r="UK7" t="s">
        <v>9</v>
      </c>
      <c r="UL7">
        <v>2.794006</v>
      </c>
      <c r="UM7" t="s">
        <v>9</v>
      </c>
      <c r="UN7">
        <v>2.8257919999999999</v>
      </c>
      <c r="UO7" t="s">
        <v>9</v>
      </c>
      <c r="UP7">
        <v>2.7972630000000001</v>
      </c>
      <c r="UQ7" t="s">
        <v>9</v>
      </c>
      <c r="UR7">
        <v>2.7972630000000001</v>
      </c>
      <c r="US7" t="s">
        <v>9</v>
      </c>
      <c r="UT7">
        <v>2.7972630000000001</v>
      </c>
      <c r="UU7" t="s">
        <v>9</v>
      </c>
      <c r="UV7">
        <v>2.8056950000000001</v>
      </c>
      <c r="UW7" t="s">
        <v>9</v>
      </c>
      <c r="UX7">
        <v>2.8614000000000002</v>
      </c>
      <c r="UY7" t="s">
        <v>9</v>
      </c>
      <c r="UZ7">
        <v>2.907324</v>
      </c>
      <c r="VA7" t="s">
        <v>9</v>
      </c>
      <c r="VB7">
        <v>2.9097909999999998</v>
      </c>
      <c r="VC7" t="s">
        <v>9</v>
      </c>
      <c r="VD7">
        <v>2.9680369999999998</v>
      </c>
      <c r="VE7" t="s">
        <v>9</v>
      </c>
      <c r="VF7">
        <v>2.9680369999999998</v>
      </c>
      <c r="VG7" t="s">
        <v>9</v>
      </c>
      <c r="VH7">
        <v>2.9680369999999998</v>
      </c>
      <c r="VI7" t="s">
        <v>9</v>
      </c>
      <c r="VJ7">
        <v>2.9672179999999999</v>
      </c>
      <c r="VK7" t="s">
        <v>9</v>
      </c>
      <c r="VL7">
        <v>2.972372</v>
      </c>
      <c r="VM7" t="s">
        <v>9</v>
      </c>
      <c r="VN7">
        <v>2.9644740000000001</v>
      </c>
      <c r="VO7" t="s">
        <v>9</v>
      </c>
      <c r="VP7">
        <v>2.8968240000000001</v>
      </c>
      <c r="VQ7" t="s">
        <v>9</v>
      </c>
      <c r="VR7">
        <v>2.8604759999999998</v>
      </c>
      <c r="VS7" t="s">
        <v>9</v>
      </c>
      <c r="VT7">
        <v>2.8604759999999998</v>
      </c>
      <c r="VU7" t="s">
        <v>9</v>
      </c>
      <c r="VV7">
        <v>2.8604759999999998</v>
      </c>
      <c r="VW7" t="s">
        <v>9</v>
      </c>
      <c r="VX7">
        <v>2.8585560000000001</v>
      </c>
      <c r="VY7" t="s">
        <v>9</v>
      </c>
      <c r="VZ7">
        <v>2.8233459999999999</v>
      </c>
      <c r="WA7" t="s">
        <v>9</v>
      </c>
      <c r="WB7">
        <v>2.8041659999999999</v>
      </c>
      <c r="WC7" t="s">
        <v>9</v>
      </c>
      <c r="WD7">
        <v>2.8478500000000002</v>
      </c>
      <c r="WE7" t="s">
        <v>9</v>
      </c>
      <c r="WF7">
        <v>2.83019</v>
      </c>
      <c r="WG7" t="s">
        <v>9</v>
      </c>
      <c r="WH7">
        <v>2.83019</v>
      </c>
      <c r="WI7" t="s">
        <v>9</v>
      </c>
      <c r="WJ7">
        <v>2.83019</v>
      </c>
      <c r="WK7" t="s">
        <v>9</v>
      </c>
      <c r="WL7">
        <v>2.7236739999999999</v>
      </c>
      <c r="WM7" t="s">
        <v>9</v>
      </c>
      <c r="WN7">
        <v>2.7236739999999999</v>
      </c>
      <c r="WO7" t="s">
        <v>9</v>
      </c>
      <c r="WP7">
        <v>2.773854</v>
      </c>
      <c r="WQ7" t="s">
        <v>9</v>
      </c>
      <c r="WR7">
        <v>2.894101</v>
      </c>
    </row>
    <row r="8" spans="1:616" x14ac:dyDescent="0.35">
      <c r="A8" t="s">
        <v>11</v>
      </c>
      <c r="B8">
        <v>1.053453</v>
      </c>
      <c r="C8" t="s">
        <v>11</v>
      </c>
      <c r="D8">
        <v>1.053453</v>
      </c>
      <c r="E8" t="s">
        <v>11</v>
      </c>
      <c r="F8">
        <v>1.053453</v>
      </c>
      <c r="G8" t="s">
        <v>11</v>
      </c>
      <c r="H8">
        <v>1.053453</v>
      </c>
      <c r="I8" t="s">
        <v>11</v>
      </c>
      <c r="J8">
        <v>0.98798799999999998</v>
      </c>
      <c r="K8" t="s">
        <v>11</v>
      </c>
      <c r="L8">
        <v>0.99983699999999998</v>
      </c>
      <c r="M8" t="s">
        <v>11</v>
      </c>
      <c r="N8">
        <v>1.0369919999999999</v>
      </c>
      <c r="O8" t="s">
        <v>11</v>
      </c>
      <c r="P8">
        <v>1.105539</v>
      </c>
      <c r="Q8" t="s">
        <v>11</v>
      </c>
      <c r="R8">
        <v>1.105539</v>
      </c>
      <c r="S8" t="s">
        <v>11</v>
      </c>
      <c r="T8">
        <v>1.105539</v>
      </c>
      <c r="U8" t="s">
        <v>11</v>
      </c>
      <c r="V8">
        <v>1.099153</v>
      </c>
      <c r="W8" t="s">
        <v>11</v>
      </c>
      <c r="X8">
        <v>1.1215489999999999</v>
      </c>
      <c r="Y8" t="s">
        <v>11</v>
      </c>
      <c r="Z8">
        <v>1.1447339999999999</v>
      </c>
      <c r="AA8" t="s">
        <v>11</v>
      </c>
      <c r="AB8">
        <v>1.184321</v>
      </c>
      <c r="AC8" t="s">
        <v>11</v>
      </c>
      <c r="AD8">
        <v>1.129991</v>
      </c>
      <c r="AE8" t="s">
        <v>11</v>
      </c>
      <c r="AF8">
        <v>1.129991</v>
      </c>
      <c r="AG8" t="s">
        <v>11</v>
      </c>
      <c r="AH8">
        <v>1.129991</v>
      </c>
      <c r="AI8" t="s">
        <v>11</v>
      </c>
      <c r="AJ8">
        <v>1.121923</v>
      </c>
      <c r="AK8" t="s">
        <v>11</v>
      </c>
      <c r="AL8">
        <v>1.140895</v>
      </c>
      <c r="AM8" t="s">
        <v>11</v>
      </c>
      <c r="AN8">
        <v>1.1255390000000001</v>
      </c>
      <c r="AO8" t="s">
        <v>11</v>
      </c>
      <c r="AP8">
        <v>1.1496740000000001</v>
      </c>
      <c r="AQ8" t="s">
        <v>11</v>
      </c>
      <c r="AR8">
        <v>1.1594519999999999</v>
      </c>
      <c r="AS8" t="s">
        <v>11</v>
      </c>
      <c r="AT8">
        <v>1.1594519999999999</v>
      </c>
      <c r="AU8" t="s">
        <v>11</v>
      </c>
      <c r="AV8">
        <v>1.1594519999999999</v>
      </c>
      <c r="AW8" t="s">
        <v>11</v>
      </c>
      <c r="AX8">
        <v>1.1526590000000001</v>
      </c>
      <c r="AY8" t="s">
        <v>11</v>
      </c>
      <c r="AZ8">
        <v>1.1305080000000001</v>
      </c>
      <c r="BA8" t="s">
        <v>11</v>
      </c>
      <c r="BB8">
        <v>1.1520030000000001</v>
      </c>
      <c r="BC8" t="s">
        <v>11</v>
      </c>
      <c r="BD8">
        <v>1.134153</v>
      </c>
      <c r="BE8" t="s">
        <v>11</v>
      </c>
      <c r="BF8">
        <v>1.12723</v>
      </c>
      <c r="BG8" t="s">
        <v>11</v>
      </c>
      <c r="BH8">
        <v>1.12723</v>
      </c>
      <c r="BI8" t="s">
        <v>11</v>
      </c>
      <c r="BJ8">
        <v>1.12723</v>
      </c>
      <c r="BK8" t="s">
        <v>11</v>
      </c>
      <c r="BL8">
        <v>1.1375299999999999</v>
      </c>
      <c r="BM8" t="s">
        <v>11</v>
      </c>
      <c r="BN8">
        <v>1.154652</v>
      </c>
      <c r="BO8" t="s">
        <v>11</v>
      </c>
      <c r="BP8">
        <v>1.1300870000000001</v>
      </c>
      <c r="BQ8" t="s">
        <v>11</v>
      </c>
      <c r="BR8">
        <v>1.1205290000000001</v>
      </c>
      <c r="BS8" t="s">
        <v>11</v>
      </c>
      <c r="BT8">
        <v>1.107029</v>
      </c>
      <c r="BU8" t="s">
        <v>11</v>
      </c>
      <c r="BV8">
        <v>1.107029</v>
      </c>
      <c r="BW8" t="s">
        <v>11</v>
      </c>
      <c r="BX8">
        <v>1.107029</v>
      </c>
      <c r="BY8" t="s">
        <v>11</v>
      </c>
      <c r="BZ8">
        <v>1.105842</v>
      </c>
      <c r="CA8" t="s">
        <v>11</v>
      </c>
      <c r="CB8">
        <v>1.108619</v>
      </c>
      <c r="CC8" t="s">
        <v>11</v>
      </c>
      <c r="CD8">
        <v>1.090867</v>
      </c>
      <c r="CE8" t="s">
        <v>11</v>
      </c>
      <c r="CF8">
        <v>1.102797</v>
      </c>
      <c r="CG8" t="s">
        <v>11</v>
      </c>
      <c r="CH8">
        <v>1.1289469999999999</v>
      </c>
      <c r="CI8" t="s">
        <v>11</v>
      </c>
      <c r="CJ8">
        <v>1.1289469999999999</v>
      </c>
      <c r="CK8" t="s">
        <v>11</v>
      </c>
      <c r="CL8">
        <v>1.1289469999999999</v>
      </c>
      <c r="CM8" t="s">
        <v>11</v>
      </c>
      <c r="CN8">
        <v>1.114676</v>
      </c>
      <c r="CO8" t="s">
        <v>11</v>
      </c>
      <c r="CP8">
        <v>1.127821</v>
      </c>
      <c r="CQ8" t="s">
        <v>11</v>
      </c>
      <c r="CR8">
        <v>1.1231679999999999</v>
      </c>
      <c r="CS8" t="s">
        <v>11</v>
      </c>
      <c r="CT8">
        <v>1.105456</v>
      </c>
      <c r="CU8" t="s">
        <v>11</v>
      </c>
      <c r="CV8">
        <v>1.1022430000000001</v>
      </c>
      <c r="CW8" t="s">
        <v>11</v>
      </c>
      <c r="CX8">
        <v>1.1022430000000001</v>
      </c>
      <c r="CY8" t="s">
        <v>11</v>
      </c>
      <c r="CZ8">
        <v>1.1022430000000001</v>
      </c>
      <c r="DA8" t="s">
        <v>11</v>
      </c>
      <c r="DB8">
        <v>1.0952500000000001</v>
      </c>
      <c r="DC8" t="s">
        <v>11</v>
      </c>
      <c r="DD8">
        <v>1.087677</v>
      </c>
      <c r="DE8" t="s">
        <v>11</v>
      </c>
      <c r="DF8">
        <v>1.1027439999999999</v>
      </c>
      <c r="DG8" t="s">
        <v>11</v>
      </c>
      <c r="DH8">
        <v>1.0714239999999999</v>
      </c>
      <c r="DI8" t="s">
        <v>11</v>
      </c>
      <c r="DJ8">
        <v>1.0767100000000001</v>
      </c>
      <c r="DK8" t="s">
        <v>11</v>
      </c>
      <c r="DL8">
        <v>1.0767100000000001</v>
      </c>
      <c r="DM8" t="s">
        <v>11</v>
      </c>
      <c r="DN8">
        <v>1.0767100000000001</v>
      </c>
      <c r="DO8" t="s">
        <v>11</v>
      </c>
      <c r="DP8">
        <v>1.115426</v>
      </c>
      <c r="DQ8" t="s">
        <v>11</v>
      </c>
      <c r="DR8">
        <v>1.126071</v>
      </c>
      <c r="DS8" t="s">
        <v>11</v>
      </c>
      <c r="DT8">
        <v>1.1291500000000001</v>
      </c>
      <c r="DU8" t="s">
        <v>11</v>
      </c>
      <c r="DV8">
        <v>1.142031</v>
      </c>
      <c r="DW8" t="s">
        <v>11</v>
      </c>
      <c r="DX8">
        <v>1.143502</v>
      </c>
      <c r="DY8" t="s">
        <v>11</v>
      </c>
      <c r="DZ8">
        <v>1.143502</v>
      </c>
      <c r="EA8" t="s">
        <v>11</v>
      </c>
      <c r="EB8">
        <v>1.143502</v>
      </c>
      <c r="EC8" t="s">
        <v>11</v>
      </c>
      <c r="ED8">
        <v>1.1176459999999999</v>
      </c>
      <c r="EE8" t="s">
        <v>11</v>
      </c>
      <c r="EF8">
        <v>1.064778</v>
      </c>
      <c r="EG8" t="s">
        <v>11</v>
      </c>
      <c r="EH8">
        <v>1.041042</v>
      </c>
      <c r="EI8" t="s">
        <v>11</v>
      </c>
      <c r="EJ8">
        <v>1.0292330000000001</v>
      </c>
      <c r="EK8" t="s">
        <v>11</v>
      </c>
      <c r="EL8">
        <v>1.024259</v>
      </c>
      <c r="EM8" t="s">
        <v>11</v>
      </c>
      <c r="EN8">
        <v>1.024259</v>
      </c>
      <c r="EO8" t="s">
        <v>11</v>
      </c>
      <c r="EP8">
        <v>1.024259</v>
      </c>
      <c r="EQ8" t="s">
        <v>11</v>
      </c>
      <c r="ER8">
        <v>0.97672899999999996</v>
      </c>
      <c r="ES8" t="s">
        <v>11</v>
      </c>
      <c r="ET8">
        <v>0.98379799999999995</v>
      </c>
      <c r="EU8" t="s">
        <v>11</v>
      </c>
      <c r="EV8">
        <v>0.98017500000000002</v>
      </c>
      <c r="EW8" t="s">
        <v>11</v>
      </c>
      <c r="EX8">
        <v>0.96460199999999996</v>
      </c>
      <c r="EY8" t="s">
        <v>11</v>
      </c>
      <c r="EZ8">
        <v>0.97073600000000004</v>
      </c>
      <c r="FA8" t="s">
        <v>11</v>
      </c>
      <c r="FB8">
        <v>0.97073600000000004</v>
      </c>
      <c r="FC8" t="s">
        <v>11</v>
      </c>
      <c r="FD8">
        <v>0.97073600000000004</v>
      </c>
      <c r="FE8" t="s">
        <v>11</v>
      </c>
      <c r="FF8">
        <v>0.98768199999999995</v>
      </c>
      <c r="FG8" t="s">
        <v>11</v>
      </c>
      <c r="FH8">
        <v>0.96944699999999995</v>
      </c>
      <c r="FI8" t="s">
        <v>11</v>
      </c>
      <c r="FJ8">
        <v>0.97740199999999999</v>
      </c>
      <c r="FK8" t="s">
        <v>11</v>
      </c>
      <c r="FL8">
        <v>1.0435570000000001</v>
      </c>
      <c r="FM8" t="s">
        <v>11</v>
      </c>
      <c r="FN8">
        <v>1.0448200000000001</v>
      </c>
      <c r="FO8" t="s">
        <v>11</v>
      </c>
      <c r="FP8">
        <v>1.0448200000000001</v>
      </c>
      <c r="FQ8" t="s">
        <v>11</v>
      </c>
      <c r="FR8">
        <v>1.0448200000000001</v>
      </c>
      <c r="FS8" t="s">
        <v>11</v>
      </c>
      <c r="FT8">
        <v>1.0153019999999999</v>
      </c>
      <c r="FU8" t="s">
        <v>11</v>
      </c>
      <c r="FV8">
        <v>1.005172</v>
      </c>
      <c r="FW8" t="s">
        <v>11</v>
      </c>
      <c r="FX8">
        <v>1.0103169999999999</v>
      </c>
      <c r="FY8" t="s">
        <v>11</v>
      </c>
      <c r="FZ8">
        <v>1.0051969999999999</v>
      </c>
      <c r="GA8" t="s">
        <v>11</v>
      </c>
      <c r="GB8">
        <v>1.0051969999999999</v>
      </c>
      <c r="GC8" t="s">
        <v>11</v>
      </c>
      <c r="GD8">
        <v>1.0051969999999999</v>
      </c>
      <c r="GE8" t="s">
        <v>11</v>
      </c>
      <c r="GF8">
        <v>1.0051969999999999</v>
      </c>
      <c r="GG8" t="s">
        <v>11</v>
      </c>
      <c r="GH8">
        <v>0.992753</v>
      </c>
      <c r="GI8" t="s">
        <v>11</v>
      </c>
      <c r="GJ8">
        <v>0.99833700000000003</v>
      </c>
      <c r="GK8" t="s">
        <v>11</v>
      </c>
      <c r="GL8">
        <v>0.99818099999999998</v>
      </c>
      <c r="GM8" t="s">
        <v>11</v>
      </c>
      <c r="GN8">
        <v>0.99818099999999998</v>
      </c>
      <c r="GO8" t="s">
        <v>11</v>
      </c>
      <c r="GP8">
        <v>0.99818099999999998</v>
      </c>
      <c r="GQ8" t="s">
        <v>11</v>
      </c>
      <c r="GR8">
        <v>0.99818099999999998</v>
      </c>
      <c r="GS8" t="s">
        <v>11</v>
      </c>
      <c r="GT8">
        <v>0.99818099999999998</v>
      </c>
      <c r="GU8" t="s">
        <v>11</v>
      </c>
      <c r="GV8">
        <v>1.003199</v>
      </c>
      <c r="GW8" t="s">
        <v>11</v>
      </c>
      <c r="GX8">
        <v>0.97076300000000004</v>
      </c>
      <c r="GY8" t="s">
        <v>11</v>
      </c>
      <c r="GZ8">
        <v>1.0005660000000001</v>
      </c>
      <c r="HA8" t="s">
        <v>11</v>
      </c>
      <c r="HB8">
        <v>1.0518400000000001</v>
      </c>
      <c r="HC8" t="s">
        <v>11</v>
      </c>
      <c r="HD8">
        <v>1.066538</v>
      </c>
      <c r="HE8" t="s">
        <v>11</v>
      </c>
      <c r="HF8">
        <v>1.066538</v>
      </c>
      <c r="HG8" t="s">
        <v>11</v>
      </c>
      <c r="HH8">
        <v>1.066538</v>
      </c>
      <c r="HI8" t="s">
        <v>11</v>
      </c>
      <c r="HJ8">
        <v>1.135618</v>
      </c>
      <c r="HK8" t="s">
        <v>11</v>
      </c>
      <c r="HL8">
        <v>1.1528389999999999</v>
      </c>
      <c r="HM8" t="s">
        <v>11</v>
      </c>
      <c r="HN8">
        <v>1.1506959999999999</v>
      </c>
      <c r="HO8" t="s">
        <v>11</v>
      </c>
      <c r="HP8">
        <v>1.1506959999999999</v>
      </c>
      <c r="HQ8" t="s">
        <v>11</v>
      </c>
      <c r="HR8">
        <v>1.131888</v>
      </c>
      <c r="HS8" t="s">
        <v>11</v>
      </c>
      <c r="HT8">
        <v>1.131888</v>
      </c>
      <c r="HU8" t="s">
        <v>11</v>
      </c>
      <c r="HV8">
        <v>1.131888</v>
      </c>
      <c r="HW8" t="s">
        <v>11</v>
      </c>
      <c r="HX8">
        <v>1.101434</v>
      </c>
      <c r="HY8" t="s">
        <v>11</v>
      </c>
      <c r="HZ8">
        <v>1.096206</v>
      </c>
      <c r="IA8" t="s">
        <v>11</v>
      </c>
      <c r="IB8">
        <v>1.072678</v>
      </c>
      <c r="IC8" t="s">
        <v>11</v>
      </c>
      <c r="ID8">
        <v>0.99981299999999995</v>
      </c>
      <c r="IE8" t="s">
        <v>11</v>
      </c>
      <c r="IF8">
        <v>0.97675000000000001</v>
      </c>
      <c r="IG8" t="s">
        <v>11</v>
      </c>
      <c r="IH8">
        <v>0.97675000000000001</v>
      </c>
      <c r="II8" t="s">
        <v>11</v>
      </c>
      <c r="IJ8">
        <v>0.97675000000000001</v>
      </c>
      <c r="IK8" t="s">
        <v>11</v>
      </c>
      <c r="IL8">
        <v>0.98152799999999996</v>
      </c>
      <c r="IM8" t="s">
        <v>11</v>
      </c>
      <c r="IN8">
        <v>0.976248</v>
      </c>
      <c r="IO8" t="s">
        <v>11</v>
      </c>
      <c r="IP8">
        <v>0.97497</v>
      </c>
      <c r="IQ8" t="s">
        <v>11</v>
      </c>
      <c r="IR8">
        <v>0.98257700000000003</v>
      </c>
      <c r="IS8" t="s">
        <v>11</v>
      </c>
      <c r="IT8">
        <v>0.97745000000000004</v>
      </c>
      <c r="IU8" t="s">
        <v>11</v>
      </c>
      <c r="IV8">
        <v>0.97745000000000004</v>
      </c>
      <c r="IW8" t="s">
        <v>11</v>
      </c>
      <c r="IX8">
        <v>0.97745000000000004</v>
      </c>
      <c r="IY8" t="s">
        <v>11</v>
      </c>
      <c r="IZ8">
        <v>0.98087899999999995</v>
      </c>
      <c r="JA8" t="s">
        <v>11</v>
      </c>
      <c r="JB8">
        <v>0.89972399999999997</v>
      </c>
      <c r="JC8" t="s">
        <v>11</v>
      </c>
      <c r="JD8">
        <v>0.87606099999999998</v>
      </c>
      <c r="JE8" t="s">
        <v>11</v>
      </c>
      <c r="JF8">
        <v>0.83999000000000001</v>
      </c>
      <c r="JG8" t="s">
        <v>11</v>
      </c>
      <c r="JH8">
        <v>0.82209100000000002</v>
      </c>
      <c r="JI8" t="s">
        <v>11</v>
      </c>
      <c r="JJ8">
        <v>0.82209100000000002</v>
      </c>
      <c r="JK8" t="s">
        <v>11</v>
      </c>
      <c r="JL8">
        <v>0.82209100000000002</v>
      </c>
      <c r="JM8" t="s">
        <v>11</v>
      </c>
      <c r="JN8">
        <v>0.75601399999999996</v>
      </c>
      <c r="JO8" t="s">
        <v>11</v>
      </c>
      <c r="JP8">
        <v>0.68763700000000005</v>
      </c>
      <c r="JQ8" t="s">
        <v>11</v>
      </c>
      <c r="JR8">
        <v>0.64887700000000004</v>
      </c>
      <c r="JS8" t="s">
        <v>11</v>
      </c>
      <c r="JT8">
        <v>0.65019400000000005</v>
      </c>
      <c r="JU8" t="s">
        <v>11</v>
      </c>
      <c r="JV8">
        <v>0.65019400000000005</v>
      </c>
      <c r="JW8" t="s">
        <v>11</v>
      </c>
      <c r="JX8">
        <v>0.65019400000000005</v>
      </c>
      <c r="JY8" t="s">
        <v>11</v>
      </c>
      <c r="JZ8">
        <v>0.65019400000000005</v>
      </c>
      <c r="KA8" t="s">
        <v>11</v>
      </c>
      <c r="KB8">
        <v>0.65625699999999998</v>
      </c>
      <c r="KC8" t="s">
        <v>11</v>
      </c>
      <c r="KD8">
        <v>0.67247299999999999</v>
      </c>
      <c r="KE8" t="s">
        <v>11</v>
      </c>
      <c r="KF8">
        <v>0.69456300000000004</v>
      </c>
      <c r="KG8" t="s">
        <v>11</v>
      </c>
      <c r="KH8">
        <v>0.68607200000000002</v>
      </c>
      <c r="KI8" t="s">
        <v>11</v>
      </c>
      <c r="KJ8">
        <v>0.69305300000000003</v>
      </c>
      <c r="KK8" t="s">
        <v>11</v>
      </c>
      <c r="KL8">
        <v>0.69305300000000003</v>
      </c>
      <c r="KM8" t="s">
        <v>11</v>
      </c>
      <c r="KN8">
        <v>0.69305300000000003</v>
      </c>
      <c r="KO8" t="s">
        <v>11</v>
      </c>
      <c r="KP8">
        <v>0.69902299999999995</v>
      </c>
      <c r="KQ8" t="s">
        <v>11</v>
      </c>
      <c r="KR8">
        <v>0.67150900000000002</v>
      </c>
      <c r="KS8" t="s">
        <v>11</v>
      </c>
      <c r="KT8">
        <v>0.66757500000000003</v>
      </c>
      <c r="KU8" t="s">
        <v>11</v>
      </c>
      <c r="KV8">
        <v>0.67751600000000001</v>
      </c>
      <c r="KW8" t="s">
        <v>11</v>
      </c>
      <c r="KX8">
        <v>0.66683300000000001</v>
      </c>
      <c r="KY8" t="s">
        <v>11</v>
      </c>
      <c r="KZ8">
        <v>0.66683300000000001</v>
      </c>
      <c r="LA8" t="s">
        <v>11</v>
      </c>
      <c r="LB8">
        <v>0.66683300000000001</v>
      </c>
      <c r="LC8" t="s">
        <v>11</v>
      </c>
      <c r="LD8">
        <v>0.66270200000000001</v>
      </c>
      <c r="LE8" t="s">
        <v>11</v>
      </c>
      <c r="LF8">
        <v>0.64849199999999996</v>
      </c>
      <c r="LG8" t="s">
        <v>11</v>
      </c>
      <c r="LH8">
        <v>0.65164900000000003</v>
      </c>
      <c r="LI8" t="s">
        <v>11</v>
      </c>
      <c r="LJ8">
        <v>0.64299899999999999</v>
      </c>
      <c r="LK8" t="s">
        <v>11</v>
      </c>
      <c r="LL8">
        <v>0.64564200000000005</v>
      </c>
      <c r="LM8" t="s">
        <v>11</v>
      </c>
      <c r="LN8">
        <v>0.64564200000000005</v>
      </c>
      <c r="LO8" t="s">
        <v>11</v>
      </c>
      <c r="LP8">
        <v>0.64564200000000005</v>
      </c>
      <c r="LQ8" t="s">
        <v>11</v>
      </c>
      <c r="LR8">
        <v>0.64564200000000005</v>
      </c>
      <c r="LS8" t="s">
        <v>11</v>
      </c>
      <c r="LT8">
        <v>0.64486699999999997</v>
      </c>
      <c r="LU8" t="s">
        <v>11</v>
      </c>
      <c r="LV8">
        <v>0.64483699999999999</v>
      </c>
      <c r="LW8" t="s">
        <v>11</v>
      </c>
      <c r="LX8">
        <v>0.64775199999999999</v>
      </c>
      <c r="LY8" t="s">
        <v>11</v>
      </c>
      <c r="LZ8">
        <v>0.65723299999999996</v>
      </c>
      <c r="MA8" t="s">
        <v>11</v>
      </c>
      <c r="MB8">
        <v>0.65723299999999996</v>
      </c>
      <c r="MC8" t="s">
        <v>11</v>
      </c>
      <c r="MD8">
        <v>0.65723299999999996</v>
      </c>
      <c r="ME8" t="s">
        <v>11</v>
      </c>
      <c r="MF8">
        <v>0.67282600000000004</v>
      </c>
      <c r="MG8" t="s">
        <v>11</v>
      </c>
      <c r="MH8">
        <v>0.64968999999999999</v>
      </c>
      <c r="MI8" t="s">
        <v>11</v>
      </c>
      <c r="MJ8">
        <v>0.65608699999999998</v>
      </c>
      <c r="MK8" t="s">
        <v>11</v>
      </c>
      <c r="ML8">
        <v>0.65608699999999998</v>
      </c>
      <c r="MM8" t="s">
        <v>11</v>
      </c>
      <c r="MN8">
        <v>0.62658000000000003</v>
      </c>
      <c r="MO8" t="s">
        <v>11</v>
      </c>
      <c r="MP8">
        <v>0.62658000000000003</v>
      </c>
      <c r="MQ8" t="s">
        <v>11</v>
      </c>
      <c r="MR8">
        <v>0.62658000000000003</v>
      </c>
      <c r="MS8" t="s">
        <v>11</v>
      </c>
      <c r="MT8">
        <v>0.65475700000000003</v>
      </c>
      <c r="MU8" t="s">
        <v>11</v>
      </c>
      <c r="MV8">
        <v>0.647065</v>
      </c>
      <c r="MW8" t="s">
        <v>11</v>
      </c>
      <c r="MX8">
        <v>0.67191299999999998</v>
      </c>
      <c r="MY8" t="s">
        <v>11</v>
      </c>
      <c r="MZ8">
        <v>0.68414799999999998</v>
      </c>
      <c r="NA8" t="s">
        <v>11</v>
      </c>
      <c r="NB8">
        <v>0.65962100000000001</v>
      </c>
      <c r="NC8" t="s">
        <v>11</v>
      </c>
      <c r="ND8">
        <v>0.65962100000000001</v>
      </c>
      <c r="NE8" t="s">
        <v>11</v>
      </c>
      <c r="NF8">
        <v>0.65962100000000001</v>
      </c>
      <c r="NG8" t="s">
        <v>11</v>
      </c>
      <c r="NH8">
        <v>0.67530199999999996</v>
      </c>
      <c r="NI8" t="s">
        <v>11</v>
      </c>
      <c r="NJ8">
        <v>0.68226100000000001</v>
      </c>
      <c r="NK8" t="s">
        <v>11</v>
      </c>
      <c r="NL8">
        <v>0.67557199999999995</v>
      </c>
      <c r="NM8" t="s">
        <v>11</v>
      </c>
      <c r="NN8">
        <v>0.67448699999999995</v>
      </c>
      <c r="NO8" t="s">
        <v>11</v>
      </c>
      <c r="NP8">
        <v>0.66354599999999997</v>
      </c>
      <c r="NQ8" t="s">
        <v>11</v>
      </c>
      <c r="NR8">
        <v>0.66354599999999997</v>
      </c>
      <c r="NS8" t="s">
        <v>11</v>
      </c>
      <c r="NT8">
        <v>0.66354599999999997</v>
      </c>
      <c r="NU8" t="s">
        <v>11</v>
      </c>
      <c r="NV8">
        <v>0.67316600000000004</v>
      </c>
      <c r="NW8" t="s">
        <v>11</v>
      </c>
      <c r="NX8">
        <v>0.66568400000000005</v>
      </c>
      <c r="NY8" t="s">
        <v>11</v>
      </c>
      <c r="NZ8">
        <v>0.65056700000000001</v>
      </c>
      <c r="OA8" t="s">
        <v>11</v>
      </c>
      <c r="OB8">
        <v>0.64844100000000005</v>
      </c>
      <c r="OC8" t="s">
        <v>11</v>
      </c>
      <c r="OD8">
        <v>0.669628</v>
      </c>
      <c r="OE8" t="s">
        <v>11</v>
      </c>
      <c r="OF8">
        <v>0.669628</v>
      </c>
      <c r="OG8" t="s">
        <v>11</v>
      </c>
      <c r="OH8">
        <v>0.669628</v>
      </c>
      <c r="OI8" t="s">
        <v>11</v>
      </c>
      <c r="OJ8">
        <v>0.67285200000000001</v>
      </c>
      <c r="OK8" t="s">
        <v>11</v>
      </c>
      <c r="OL8">
        <v>0.67208999999999997</v>
      </c>
      <c r="OM8" t="s">
        <v>11</v>
      </c>
      <c r="ON8">
        <v>0.66873000000000005</v>
      </c>
      <c r="OO8" t="s">
        <v>11</v>
      </c>
      <c r="OP8">
        <v>0.66898899999999994</v>
      </c>
      <c r="OQ8" t="s">
        <v>11</v>
      </c>
      <c r="OR8">
        <v>0.67405899999999996</v>
      </c>
      <c r="OS8" t="s">
        <v>11</v>
      </c>
      <c r="OT8">
        <v>0.67405899999999996</v>
      </c>
      <c r="OU8" t="s">
        <v>11</v>
      </c>
      <c r="OV8">
        <v>0.67405899999999996</v>
      </c>
      <c r="OW8" t="s">
        <v>11</v>
      </c>
      <c r="OX8">
        <v>0.65422999999999998</v>
      </c>
      <c r="OY8" t="s">
        <v>11</v>
      </c>
      <c r="OZ8">
        <v>0.65725699999999998</v>
      </c>
      <c r="PA8" t="s">
        <v>11</v>
      </c>
      <c r="PB8">
        <v>0.67927099999999996</v>
      </c>
      <c r="PC8" t="s">
        <v>11</v>
      </c>
      <c r="PD8">
        <v>0.67732400000000004</v>
      </c>
      <c r="PE8" t="s">
        <v>11</v>
      </c>
      <c r="PF8">
        <v>0.64184799999999997</v>
      </c>
      <c r="PG8" t="s">
        <v>11</v>
      </c>
      <c r="PH8">
        <v>0.64184799999999997</v>
      </c>
      <c r="PI8" t="s">
        <v>11</v>
      </c>
      <c r="PJ8">
        <v>0.64184799999999997</v>
      </c>
      <c r="PK8" t="s">
        <v>11</v>
      </c>
      <c r="PL8">
        <v>0.64308900000000002</v>
      </c>
      <c r="PM8" t="s">
        <v>11</v>
      </c>
      <c r="PN8">
        <v>0.66936300000000004</v>
      </c>
      <c r="PO8" t="s">
        <v>11</v>
      </c>
      <c r="PP8">
        <v>0.67103900000000005</v>
      </c>
      <c r="PQ8" t="s">
        <v>11</v>
      </c>
      <c r="PR8">
        <v>0.62873599999999996</v>
      </c>
      <c r="PS8" t="s">
        <v>11</v>
      </c>
      <c r="PT8">
        <v>0.66498100000000004</v>
      </c>
      <c r="PU8" t="s">
        <v>11</v>
      </c>
      <c r="PV8">
        <v>0.66498100000000004</v>
      </c>
      <c r="PW8" t="s">
        <v>11</v>
      </c>
      <c r="PX8">
        <v>0.66498100000000004</v>
      </c>
      <c r="PY8" t="s">
        <v>11</v>
      </c>
      <c r="PZ8">
        <v>0.64276</v>
      </c>
      <c r="QA8" t="s">
        <v>11</v>
      </c>
      <c r="QB8">
        <v>0.66708199999999995</v>
      </c>
      <c r="QC8" t="s">
        <v>11</v>
      </c>
      <c r="QD8">
        <v>0.63563700000000001</v>
      </c>
      <c r="QE8" t="s">
        <v>11</v>
      </c>
      <c r="QF8">
        <v>0.62436400000000003</v>
      </c>
      <c r="QG8" t="s">
        <v>11</v>
      </c>
      <c r="QH8">
        <v>0.62884799999999996</v>
      </c>
      <c r="QI8" t="s">
        <v>11</v>
      </c>
      <c r="QJ8">
        <v>0.62884799999999996</v>
      </c>
      <c r="QK8" t="s">
        <v>11</v>
      </c>
      <c r="QL8">
        <v>0.62884799999999996</v>
      </c>
      <c r="QM8" t="s">
        <v>11</v>
      </c>
      <c r="QN8">
        <v>0.63699099999999997</v>
      </c>
      <c r="QO8" t="s">
        <v>11</v>
      </c>
      <c r="QP8">
        <v>0.642347</v>
      </c>
      <c r="QQ8" t="s">
        <v>11</v>
      </c>
      <c r="QR8">
        <v>0.62734800000000002</v>
      </c>
      <c r="QS8" t="s">
        <v>11</v>
      </c>
      <c r="QT8">
        <v>0.626915</v>
      </c>
      <c r="QU8" t="s">
        <v>11</v>
      </c>
      <c r="QV8">
        <v>0.66488800000000003</v>
      </c>
      <c r="QW8" t="s">
        <v>11</v>
      </c>
      <c r="QX8">
        <v>0.66488800000000003</v>
      </c>
      <c r="QY8" t="s">
        <v>11</v>
      </c>
      <c r="QZ8">
        <v>0.66488800000000003</v>
      </c>
      <c r="RA8" t="s">
        <v>11</v>
      </c>
      <c r="RB8">
        <v>0.63788699999999998</v>
      </c>
      <c r="RC8" t="s">
        <v>11</v>
      </c>
      <c r="RD8">
        <v>0.636907</v>
      </c>
      <c r="RE8" t="s">
        <v>11</v>
      </c>
      <c r="RF8">
        <v>0.60974799999999996</v>
      </c>
      <c r="RG8" t="s">
        <v>11</v>
      </c>
      <c r="RH8">
        <v>0.62501899999999999</v>
      </c>
      <c r="RI8" t="s">
        <v>12</v>
      </c>
      <c r="RJ8">
        <v>0.172234</v>
      </c>
      <c r="RK8" t="s">
        <v>11</v>
      </c>
      <c r="RL8">
        <v>0.62478699999999998</v>
      </c>
      <c r="RM8" t="s">
        <v>11</v>
      </c>
      <c r="RN8">
        <v>0.62478699999999998</v>
      </c>
      <c r="RO8" t="s">
        <v>11</v>
      </c>
      <c r="RP8">
        <v>0.626247</v>
      </c>
      <c r="RQ8" t="s">
        <v>11</v>
      </c>
      <c r="RR8">
        <v>0.62681100000000001</v>
      </c>
      <c r="RS8" t="s">
        <v>11</v>
      </c>
      <c r="RT8">
        <v>0.59922600000000004</v>
      </c>
      <c r="RU8" t="s">
        <v>11</v>
      </c>
      <c r="RV8">
        <v>0.60142300000000004</v>
      </c>
      <c r="RW8" t="s">
        <v>11</v>
      </c>
      <c r="RX8">
        <v>0.60470100000000004</v>
      </c>
      <c r="RY8" t="s">
        <v>11</v>
      </c>
      <c r="RZ8">
        <v>0.60470100000000004</v>
      </c>
      <c r="SA8" t="s">
        <v>11</v>
      </c>
      <c r="SB8">
        <v>0.60470100000000004</v>
      </c>
      <c r="SC8" t="s">
        <v>11</v>
      </c>
      <c r="SD8">
        <v>0.59294199999999997</v>
      </c>
      <c r="SE8" t="s">
        <v>11</v>
      </c>
      <c r="SF8">
        <v>0.63191600000000003</v>
      </c>
      <c r="SG8" t="s">
        <v>11</v>
      </c>
      <c r="SH8">
        <v>0.61556699999999998</v>
      </c>
      <c r="SI8" t="s">
        <v>11</v>
      </c>
      <c r="SJ8">
        <v>0.57926999999999995</v>
      </c>
      <c r="SK8" t="s">
        <v>11</v>
      </c>
      <c r="SL8">
        <v>0.57769899999999996</v>
      </c>
      <c r="SM8" t="s">
        <v>11</v>
      </c>
      <c r="SN8">
        <v>0.57769899999999996</v>
      </c>
      <c r="SO8" t="s">
        <v>11</v>
      </c>
      <c r="SP8">
        <v>0.57769899999999996</v>
      </c>
      <c r="SQ8" t="s">
        <v>11</v>
      </c>
      <c r="SR8">
        <v>0.594754</v>
      </c>
      <c r="SS8" t="s">
        <v>11</v>
      </c>
      <c r="ST8">
        <v>0.59684400000000004</v>
      </c>
      <c r="SU8" t="s">
        <v>11</v>
      </c>
      <c r="SV8">
        <v>0.58495699999999995</v>
      </c>
      <c r="SW8" t="s">
        <v>11</v>
      </c>
      <c r="SX8">
        <v>0.57420700000000002</v>
      </c>
      <c r="SY8" t="s">
        <v>11</v>
      </c>
      <c r="SZ8">
        <v>0.57522600000000002</v>
      </c>
      <c r="TA8" t="s">
        <v>11</v>
      </c>
      <c r="TB8">
        <v>0.57522600000000002</v>
      </c>
      <c r="TC8" t="s">
        <v>11</v>
      </c>
      <c r="TD8">
        <v>0.57522600000000002</v>
      </c>
      <c r="TE8" t="s">
        <v>11</v>
      </c>
      <c r="TF8">
        <v>0.55965100000000001</v>
      </c>
      <c r="TG8" t="s">
        <v>11</v>
      </c>
      <c r="TH8">
        <v>0.55886499999999995</v>
      </c>
      <c r="TI8" t="s">
        <v>11</v>
      </c>
      <c r="TJ8">
        <v>0.56726100000000002</v>
      </c>
      <c r="TK8" t="s">
        <v>11</v>
      </c>
      <c r="TL8">
        <v>0.572218</v>
      </c>
      <c r="TM8" t="s">
        <v>11</v>
      </c>
      <c r="TN8">
        <v>0.58710499999999999</v>
      </c>
      <c r="TO8" t="s">
        <v>11</v>
      </c>
      <c r="TP8">
        <v>0.58710499999999999</v>
      </c>
      <c r="TQ8" t="s">
        <v>11</v>
      </c>
      <c r="TR8">
        <v>0.58710499999999999</v>
      </c>
      <c r="TS8" t="s">
        <v>11</v>
      </c>
      <c r="TT8">
        <v>0.61477000000000004</v>
      </c>
      <c r="TU8" t="s">
        <v>11</v>
      </c>
      <c r="TV8">
        <v>0.61240499999999998</v>
      </c>
      <c r="TW8" t="s">
        <v>11</v>
      </c>
      <c r="TX8">
        <v>0.61210399999999998</v>
      </c>
      <c r="TY8" t="s">
        <v>11</v>
      </c>
      <c r="TZ8">
        <v>0.61380299999999999</v>
      </c>
      <c r="UA8" t="s">
        <v>11</v>
      </c>
      <c r="UB8">
        <v>0.60078699999999996</v>
      </c>
      <c r="UC8" t="s">
        <v>11</v>
      </c>
      <c r="UD8">
        <v>0.60078699999999996</v>
      </c>
      <c r="UE8" t="s">
        <v>11</v>
      </c>
      <c r="UF8">
        <v>0.60078699999999996</v>
      </c>
      <c r="UG8" t="s">
        <v>11</v>
      </c>
      <c r="UH8">
        <v>0.596831</v>
      </c>
      <c r="UI8" t="s">
        <v>11</v>
      </c>
      <c r="UJ8">
        <v>0.60607999999999995</v>
      </c>
      <c r="UK8" t="s">
        <v>11</v>
      </c>
      <c r="UL8">
        <v>0.60607999999999995</v>
      </c>
      <c r="UM8" t="s">
        <v>11</v>
      </c>
      <c r="UN8">
        <v>0.63043300000000002</v>
      </c>
      <c r="UO8" t="s">
        <v>11</v>
      </c>
      <c r="UP8">
        <v>0.59723099999999996</v>
      </c>
      <c r="UQ8" t="s">
        <v>11</v>
      </c>
      <c r="UR8">
        <v>0.59723099999999996</v>
      </c>
      <c r="US8" t="s">
        <v>11</v>
      </c>
      <c r="UT8">
        <v>0.59723099999999996</v>
      </c>
      <c r="UU8" t="s">
        <v>11</v>
      </c>
      <c r="UV8">
        <v>0.59903099999999998</v>
      </c>
      <c r="UW8" t="s">
        <v>11</v>
      </c>
      <c r="UX8">
        <v>0.62131599999999998</v>
      </c>
      <c r="UY8" t="s">
        <v>11</v>
      </c>
      <c r="UZ8">
        <v>0.642428</v>
      </c>
      <c r="VA8" t="s">
        <v>11</v>
      </c>
      <c r="VB8">
        <v>0.65814499999999998</v>
      </c>
      <c r="VC8" t="s">
        <v>11</v>
      </c>
      <c r="VD8">
        <v>0.68699600000000005</v>
      </c>
      <c r="VE8" t="s">
        <v>11</v>
      </c>
      <c r="VF8">
        <v>0.68699600000000005</v>
      </c>
      <c r="VG8" t="s">
        <v>11</v>
      </c>
      <c r="VH8">
        <v>0.68699600000000005</v>
      </c>
      <c r="VI8" t="s">
        <v>11</v>
      </c>
      <c r="VJ8">
        <v>0.69193199999999999</v>
      </c>
      <c r="VK8" t="s">
        <v>11</v>
      </c>
      <c r="VL8">
        <v>0.68071000000000004</v>
      </c>
      <c r="VM8" t="s">
        <v>11</v>
      </c>
      <c r="VN8">
        <v>0.65951400000000004</v>
      </c>
      <c r="VO8" t="s">
        <v>11</v>
      </c>
      <c r="VP8">
        <v>0.64817499999999995</v>
      </c>
      <c r="VQ8" t="s">
        <v>11</v>
      </c>
      <c r="VR8">
        <v>0.61314599999999997</v>
      </c>
      <c r="VS8" t="s">
        <v>11</v>
      </c>
      <c r="VT8">
        <v>0.61314599999999997</v>
      </c>
      <c r="VU8" t="s">
        <v>11</v>
      </c>
      <c r="VV8">
        <v>0.61314599999999997</v>
      </c>
      <c r="VW8" t="s">
        <v>11</v>
      </c>
      <c r="VX8">
        <v>0.579766</v>
      </c>
      <c r="VY8" t="s">
        <v>11</v>
      </c>
      <c r="VZ8">
        <v>0.58317699999999995</v>
      </c>
      <c r="WA8" t="s">
        <v>11</v>
      </c>
      <c r="WB8">
        <v>0.59271799999999997</v>
      </c>
      <c r="WC8" t="s">
        <v>11</v>
      </c>
      <c r="WD8">
        <v>0.60471399999999997</v>
      </c>
      <c r="WE8" t="s">
        <v>11</v>
      </c>
      <c r="WF8">
        <v>0.61416599999999999</v>
      </c>
      <c r="WG8" t="s">
        <v>11</v>
      </c>
      <c r="WH8">
        <v>0.61416599999999999</v>
      </c>
      <c r="WI8" t="s">
        <v>11</v>
      </c>
      <c r="WJ8">
        <v>0.61416599999999999</v>
      </c>
      <c r="WK8" t="s">
        <v>11</v>
      </c>
      <c r="WL8">
        <v>0.61932299999999996</v>
      </c>
      <c r="WM8" t="s">
        <v>11</v>
      </c>
      <c r="WN8">
        <v>0.61932299999999996</v>
      </c>
      <c r="WO8" t="s">
        <v>11</v>
      </c>
      <c r="WP8">
        <v>0.65197300000000002</v>
      </c>
      <c r="WQ8" t="s">
        <v>11</v>
      </c>
      <c r="WR8">
        <v>0.66939899999999997</v>
      </c>
    </row>
    <row r="9" spans="1:616" x14ac:dyDescent="0.35">
      <c r="A9" t="s">
        <v>13</v>
      </c>
      <c r="B9">
        <v>0.100788</v>
      </c>
      <c r="C9" t="s">
        <v>13</v>
      </c>
      <c r="D9">
        <v>0.100788</v>
      </c>
      <c r="E9" t="s">
        <v>13</v>
      </c>
      <c r="F9">
        <v>0.100788</v>
      </c>
      <c r="G9" t="s">
        <v>13</v>
      </c>
      <c r="H9">
        <v>0.100788</v>
      </c>
      <c r="I9" t="s">
        <v>13</v>
      </c>
      <c r="J9">
        <v>8.7811E-2</v>
      </c>
      <c r="K9" t="s">
        <v>13</v>
      </c>
      <c r="L9">
        <v>8.8289000000000006E-2</v>
      </c>
      <c r="M9" t="s">
        <v>13</v>
      </c>
      <c r="N9">
        <v>9.3384999999999996E-2</v>
      </c>
      <c r="O9" t="s">
        <v>13</v>
      </c>
      <c r="P9">
        <v>9.6476000000000006E-2</v>
      </c>
      <c r="Q9" t="s">
        <v>13</v>
      </c>
      <c r="R9">
        <v>9.6476000000000006E-2</v>
      </c>
      <c r="S9" t="s">
        <v>13</v>
      </c>
      <c r="T9">
        <v>9.6476000000000006E-2</v>
      </c>
      <c r="U9" t="s">
        <v>13</v>
      </c>
      <c r="V9">
        <v>9.8765000000000006E-2</v>
      </c>
      <c r="W9" t="s">
        <v>13</v>
      </c>
      <c r="X9">
        <v>0.10077700000000001</v>
      </c>
      <c r="Y9" t="s">
        <v>13</v>
      </c>
      <c r="Z9">
        <v>0.108753</v>
      </c>
      <c r="AA9" t="s">
        <v>13</v>
      </c>
      <c r="AB9">
        <v>0.10972800000000001</v>
      </c>
      <c r="AC9" t="s">
        <v>13</v>
      </c>
      <c r="AD9">
        <v>0.10266400000000001</v>
      </c>
      <c r="AE9" t="s">
        <v>13</v>
      </c>
      <c r="AF9">
        <v>0.10266400000000001</v>
      </c>
      <c r="AG9" t="s">
        <v>13</v>
      </c>
      <c r="AH9">
        <v>0.10266400000000001</v>
      </c>
      <c r="AI9" t="s">
        <v>13</v>
      </c>
      <c r="AJ9">
        <v>0.10448499999999999</v>
      </c>
      <c r="AK9" t="s">
        <v>13</v>
      </c>
      <c r="AL9">
        <v>0.107229</v>
      </c>
      <c r="AM9" t="s">
        <v>13</v>
      </c>
      <c r="AN9">
        <v>0.108403</v>
      </c>
      <c r="AO9" t="s">
        <v>13</v>
      </c>
      <c r="AP9">
        <v>0.109693</v>
      </c>
      <c r="AQ9" t="s">
        <v>13</v>
      </c>
      <c r="AR9">
        <v>0.110497</v>
      </c>
      <c r="AS9" t="s">
        <v>13</v>
      </c>
      <c r="AT9">
        <v>0.110497</v>
      </c>
      <c r="AU9" t="s">
        <v>13</v>
      </c>
      <c r="AV9">
        <v>0.110497</v>
      </c>
      <c r="AW9" t="s">
        <v>13</v>
      </c>
      <c r="AX9">
        <v>0.110884</v>
      </c>
      <c r="AY9" t="s">
        <v>13</v>
      </c>
      <c r="AZ9">
        <v>0.11723500000000001</v>
      </c>
      <c r="BA9" t="s">
        <v>13</v>
      </c>
      <c r="BB9">
        <v>0.118183</v>
      </c>
      <c r="BC9" t="s">
        <v>13</v>
      </c>
      <c r="BD9">
        <v>0.118183</v>
      </c>
      <c r="BE9" t="s">
        <v>13</v>
      </c>
      <c r="BF9">
        <v>0.118321</v>
      </c>
      <c r="BG9" t="s">
        <v>13</v>
      </c>
      <c r="BH9">
        <v>0.118321</v>
      </c>
      <c r="BI9" t="s">
        <v>13</v>
      </c>
      <c r="BJ9">
        <v>0.118321</v>
      </c>
      <c r="BK9" t="s">
        <v>13</v>
      </c>
      <c r="BL9">
        <v>0.11940199999999999</v>
      </c>
      <c r="BM9" t="s">
        <v>13</v>
      </c>
      <c r="BN9">
        <v>0.118455</v>
      </c>
      <c r="BO9" t="s">
        <v>13</v>
      </c>
      <c r="BP9">
        <v>0.11833200000000001</v>
      </c>
      <c r="BQ9" t="s">
        <v>13</v>
      </c>
      <c r="BR9">
        <v>0.117618</v>
      </c>
      <c r="BS9" t="s">
        <v>13</v>
      </c>
      <c r="BT9">
        <v>0.111522</v>
      </c>
      <c r="BU9" t="s">
        <v>13</v>
      </c>
      <c r="BV9">
        <v>0.111522</v>
      </c>
      <c r="BW9" t="s">
        <v>13</v>
      </c>
      <c r="BX9">
        <v>0.111522</v>
      </c>
      <c r="BY9" t="s">
        <v>13</v>
      </c>
      <c r="BZ9">
        <v>0.11196200000000001</v>
      </c>
      <c r="CA9" t="s">
        <v>13</v>
      </c>
      <c r="CB9">
        <v>0.112525</v>
      </c>
      <c r="CC9" t="s">
        <v>13</v>
      </c>
      <c r="CD9">
        <v>0.11242000000000001</v>
      </c>
      <c r="CE9" t="s">
        <v>13</v>
      </c>
      <c r="CF9">
        <v>0.123469</v>
      </c>
      <c r="CG9" t="s">
        <v>13</v>
      </c>
      <c r="CH9">
        <v>0.12481200000000001</v>
      </c>
      <c r="CI9" t="s">
        <v>13</v>
      </c>
      <c r="CJ9">
        <v>0.12481200000000001</v>
      </c>
      <c r="CK9" t="s">
        <v>13</v>
      </c>
      <c r="CL9">
        <v>0.12481200000000001</v>
      </c>
      <c r="CM9" t="s">
        <v>13</v>
      </c>
      <c r="CN9">
        <v>0.125116</v>
      </c>
      <c r="CO9" t="s">
        <v>13</v>
      </c>
      <c r="CP9">
        <v>0.12515799999999999</v>
      </c>
      <c r="CQ9" t="s">
        <v>13</v>
      </c>
      <c r="CR9">
        <v>0.12417300000000001</v>
      </c>
      <c r="CS9" t="s">
        <v>13</v>
      </c>
      <c r="CT9">
        <v>0.12439799999999999</v>
      </c>
      <c r="CU9" t="s">
        <v>13</v>
      </c>
      <c r="CV9">
        <v>0.12467200000000001</v>
      </c>
      <c r="CW9" t="s">
        <v>13</v>
      </c>
      <c r="CX9">
        <v>0.12467200000000001</v>
      </c>
      <c r="CY9" t="s">
        <v>13</v>
      </c>
      <c r="CZ9">
        <v>0.12467200000000001</v>
      </c>
      <c r="DA9" t="s">
        <v>13</v>
      </c>
      <c r="DB9">
        <v>0.123723</v>
      </c>
      <c r="DC9" t="s">
        <v>13</v>
      </c>
      <c r="DD9">
        <v>0.123978</v>
      </c>
      <c r="DE9" t="s">
        <v>13</v>
      </c>
      <c r="DF9">
        <v>0.12299400000000001</v>
      </c>
      <c r="DG9" t="s">
        <v>13</v>
      </c>
      <c r="DH9">
        <v>0.12307999999999999</v>
      </c>
      <c r="DI9" t="s">
        <v>13</v>
      </c>
      <c r="DJ9">
        <v>0.123206</v>
      </c>
      <c r="DK9" t="s">
        <v>13</v>
      </c>
      <c r="DL9">
        <v>0.123206</v>
      </c>
      <c r="DM9" t="s">
        <v>13</v>
      </c>
      <c r="DN9">
        <v>0.123206</v>
      </c>
      <c r="DO9" t="s">
        <v>13</v>
      </c>
      <c r="DP9">
        <v>0.123783</v>
      </c>
      <c r="DQ9" t="s">
        <v>13</v>
      </c>
      <c r="DR9">
        <v>0.12341199999999999</v>
      </c>
      <c r="DS9" t="s">
        <v>13</v>
      </c>
      <c r="DT9">
        <v>0.124058</v>
      </c>
      <c r="DU9" t="s">
        <v>13</v>
      </c>
      <c r="DV9">
        <v>0.126417</v>
      </c>
      <c r="DW9" t="s">
        <v>13</v>
      </c>
      <c r="DX9">
        <v>0.12610499999999999</v>
      </c>
      <c r="DY9" t="s">
        <v>13</v>
      </c>
      <c r="DZ9">
        <v>0.12610499999999999</v>
      </c>
      <c r="EA9" t="s">
        <v>13</v>
      </c>
      <c r="EB9">
        <v>0.12610499999999999</v>
      </c>
      <c r="EC9" t="s">
        <v>13</v>
      </c>
      <c r="ED9">
        <v>0.12371799999999999</v>
      </c>
      <c r="EE9" t="s">
        <v>13</v>
      </c>
      <c r="EF9">
        <v>0.12360400000000001</v>
      </c>
      <c r="EG9" t="s">
        <v>13</v>
      </c>
      <c r="EH9">
        <v>0.12278699999999999</v>
      </c>
      <c r="EI9" t="s">
        <v>13</v>
      </c>
      <c r="EJ9">
        <v>0.122211</v>
      </c>
      <c r="EK9" t="s">
        <v>13</v>
      </c>
      <c r="EL9">
        <v>0.121785</v>
      </c>
      <c r="EM9" t="s">
        <v>13</v>
      </c>
      <c r="EN9">
        <v>0.121785</v>
      </c>
      <c r="EO9" t="s">
        <v>13</v>
      </c>
      <c r="EP9">
        <v>0.121785</v>
      </c>
      <c r="EQ9" t="s">
        <v>13</v>
      </c>
      <c r="ER9">
        <v>0.12188300000000001</v>
      </c>
      <c r="ES9" t="s">
        <v>13</v>
      </c>
      <c r="ET9">
        <v>0.12224599999999999</v>
      </c>
      <c r="EU9" t="s">
        <v>13</v>
      </c>
      <c r="EV9">
        <v>0.122486</v>
      </c>
      <c r="EW9" t="s">
        <v>13</v>
      </c>
      <c r="EX9">
        <v>0.12227200000000001</v>
      </c>
      <c r="EY9" t="s">
        <v>13</v>
      </c>
      <c r="EZ9">
        <v>0.122346</v>
      </c>
      <c r="FA9" t="s">
        <v>13</v>
      </c>
      <c r="FB9">
        <v>0.122346</v>
      </c>
      <c r="FC9" t="s">
        <v>13</v>
      </c>
      <c r="FD9">
        <v>0.122346</v>
      </c>
      <c r="FE9" t="s">
        <v>13</v>
      </c>
      <c r="FF9">
        <v>0.122556</v>
      </c>
      <c r="FG9" t="s">
        <v>13</v>
      </c>
      <c r="FH9">
        <v>0.122886</v>
      </c>
      <c r="FI9" t="s">
        <v>13</v>
      </c>
      <c r="FJ9">
        <v>0.123186</v>
      </c>
      <c r="FK9" t="s">
        <v>13</v>
      </c>
      <c r="FL9">
        <v>0.121782</v>
      </c>
      <c r="FM9" t="s">
        <v>13</v>
      </c>
      <c r="FN9">
        <v>0.122904</v>
      </c>
      <c r="FO9" t="s">
        <v>13</v>
      </c>
      <c r="FP9">
        <v>0.122904</v>
      </c>
      <c r="FQ9" t="s">
        <v>13</v>
      </c>
      <c r="FR9">
        <v>0.122904</v>
      </c>
      <c r="FS9" t="s">
        <v>13</v>
      </c>
      <c r="FT9">
        <v>0.123041</v>
      </c>
      <c r="FU9" t="s">
        <v>13</v>
      </c>
      <c r="FV9">
        <v>0.123167</v>
      </c>
      <c r="FW9" t="s">
        <v>13</v>
      </c>
      <c r="FX9">
        <v>0.12379800000000001</v>
      </c>
      <c r="FY9" t="s">
        <v>13</v>
      </c>
      <c r="FZ9">
        <v>0.123686</v>
      </c>
      <c r="GA9" t="s">
        <v>13</v>
      </c>
      <c r="GB9">
        <v>0.123686</v>
      </c>
      <c r="GC9" t="s">
        <v>13</v>
      </c>
      <c r="GD9">
        <v>0.123686</v>
      </c>
      <c r="GE9" t="s">
        <v>13</v>
      </c>
      <c r="GF9">
        <v>0.123686</v>
      </c>
      <c r="GG9" t="s">
        <v>13</v>
      </c>
      <c r="GH9">
        <v>0.12441000000000001</v>
      </c>
      <c r="GI9" t="s">
        <v>13</v>
      </c>
      <c r="GJ9">
        <v>0.12511</v>
      </c>
      <c r="GK9" t="s">
        <v>13</v>
      </c>
      <c r="GL9">
        <v>0.125447</v>
      </c>
      <c r="GM9" t="s">
        <v>13</v>
      </c>
      <c r="GN9">
        <v>0.125447</v>
      </c>
      <c r="GO9" t="s">
        <v>13</v>
      </c>
      <c r="GP9">
        <v>0.125447</v>
      </c>
      <c r="GQ9" t="s">
        <v>13</v>
      </c>
      <c r="GR9">
        <v>0.125447</v>
      </c>
      <c r="GS9" t="s">
        <v>13</v>
      </c>
      <c r="GT9">
        <v>0.125447</v>
      </c>
      <c r="GU9" t="s">
        <v>13</v>
      </c>
      <c r="GV9">
        <v>0.12992100000000001</v>
      </c>
      <c r="GW9" t="s">
        <v>13</v>
      </c>
      <c r="GX9">
        <v>0.12997900000000001</v>
      </c>
      <c r="GY9" t="s">
        <v>13</v>
      </c>
      <c r="GZ9">
        <v>0.13050999999999999</v>
      </c>
      <c r="HA9" t="s">
        <v>13</v>
      </c>
      <c r="HB9">
        <v>0.12870400000000001</v>
      </c>
      <c r="HC9" t="s">
        <v>13</v>
      </c>
      <c r="HD9">
        <v>0.127415</v>
      </c>
      <c r="HE9" t="s">
        <v>13</v>
      </c>
      <c r="HF9">
        <v>0.127415</v>
      </c>
      <c r="HG9" t="s">
        <v>13</v>
      </c>
      <c r="HH9">
        <v>0.127415</v>
      </c>
      <c r="HI9" t="s">
        <v>13</v>
      </c>
      <c r="HJ9">
        <v>0.125753</v>
      </c>
      <c r="HK9" t="s">
        <v>13</v>
      </c>
      <c r="HL9">
        <v>0.12537000000000001</v>
      </c>
      <c r="HM9" t="s">
        <v>13</v>
      </c>
      <c r="HN9">
        <v>0.124541</v>
      </c>
      <c r="HO9" t="s">
        <v>13</v>
      </c>
      <c r="HP9">
        <v>0.124541</v>
      </c>
      <c r="HQ9" t="s">
        <v>13</v>
      </c>
      <c r="HR9">
        <v>0.124431</v>
      </c>
      <c r="HS9" t="s">
        <v>13</v>
      </c>
      <c r="HT9">
        <v>0.124431</v>
      </c>
      <c r="HU9" t="s">
        <v>13</v>
      </c>
      <c r="HV9">
        <v>0.124431</v>
      </c>
      <c r="HW9" t="s">
        <v>13</v>
      </c>
      <c r="HX9">
        <v>0.113492</v>
      </c>
      <c r="HY9" t="s">
        <v>13</v>
      </c>
      <c r="HZ9">
        <v>0.11351799999999999</v>
      </c>
      <c r="IA9" t="s">
        <v>13</v>
      </c>
      <c r="IB9">
        <v>0.112488</v>
      </c>
      <c r="IC9" t="s">
        <v>13</v>
      </c>
      <c r="ID9">
        <v>0.117678</v>
      </c>
      <c r="IE9" t="s">
        <v>13</v>
      </c>
      <c r="IF9">
        <v>0.11955499999999999</v>
      </c>
      <c r="IG9" t="s">
        <v>13</v>
      </c>
      <c r="IH9">
        <v>0.11955499999999999</v>
      </c>
      <c r="II9" t="s">
        <v>13</v>
      </c>
      <c r="IJ9">
        <v>0.11955499999999999</v>
      </c>
      <c r="IK9" t="s">
        <v>13</v>
      </c>
      <c r="IL9">
        <v>0.12014</v>
      </c>
      <c r="IM9" t="s">
        <v>13</v>
      </c>
      <c r="IN9">
        <v>0.11966499999999999</v>
      </c>
      <c r="IO9" t="s">
        <v>13</v>
      </c>
      <c r="IP9">
        <v>0.119508</v>
      </c>
      <c r="IQ9" t="s">
        <v>13</v>
      </c>
      <c r="IR9">
        <v>0.121307</v>
      </c>
      <c r="IS9" t="s">
        <v>13</v>
      </c>
      <c r="IT9">
        <v>0.119812</v>
      </c>
      <c r="IU9" t="s">
        <v>13</v>
      </c>
      <c r="IV9">
        <v>0.119812</v>
      </c>
      <c r="IW9" t="s">
        <v>13</v>
      </c>
      <c r="IX9">
        <v>0.119812</v>
      </c>
      <c r="IY9" t="s">
        <v>13</v>
      </c>
      <c r="IZ9">
        <v>0.120404</v>
      </c>
      <c r="JA9" t="s">
        <v>13</v>
      </c>
      <c r="JB9">
        <v>0.12024799999999999</v>
      </c>
      <c r="JC9" t="s">
        <v>13</v>
      </c>
      <c r="JD9">
        <v>0.121436</v>
      </c>
      <c r="JE9" t="s">
        <v>13</v>
      </c>
      <c r="JF9">
        <v>0.122335</v>
      </c>
      <c r="JG9" t="s">
        <v>13</v>
      </c>
      <c r="JH9">
        <v>0.122421</v>
      </c>
      <c r="JI9" t="s">
        <v>13</v>
      </c>
      <c r="JJ9">
        <v>0.122421</v>
      </c>
      <c r="JK9" t="s">
        <v>13</v>
      </c>
      <c r="JL9">
        <v>0.122421</v>
      </c>
      <c r="JM9" t="s">
        <v>13</v>
      </c>
      <c r="JN9">
        <v>0.122777</v>
      </c>
      <c r="JO9" t="s">
        <v>13</v>
      </c>
      <c r="JP9">
        <v>0.122793</v>
      </c>
      <c r="JQ9" t="s">
        <v>13</v>
      </c>
      <c r="JR9">
        <v>0.124112</v>
      </c>
      <c r="JS9" t="s">
        <v>13</v>
      </c>
      <c r="JT9">
        <v>0.124364</v>
      </c>
      <c r="JU9" t="s">
        <v>13</v>
      </c>
      <c r="JV9">
        <v>0.124364</v>
      </c>
      <c r="JW9" t="s">
        <v>13</v>
      </c>
      <c r="JX9">
        <v>0.124364</v>
      </c>
      <c r="JY9" t="s">
        <v>13</v>
      </c>
      <c r="JZ9">
        <v>0.124364</v>
      </c>
      <c r="KA9" t="s">
        <v>13</v>
      </c>
      <c r="KB9">
        <v>0.125523</v>
      </c>
      <c r="KC9" t="s">
        <v>13</v>
      </c>
      <c r="KD9">
        <v>0.12862499999999999</v>
      </c>
      <c r="KE9" t="s">
        <v>13</v>
      </c>
      <c r="KF9">
        <v>0.130245</v>
      </c>
      <c r="KG9" t="s">
        <v>13</v>
      </c>
      <c r="KH9">
        <v>0.121406</v>
      </c>
      <c r="KI9" t="s">
        <v>13</v>
      </c>
      <c r="KJ9">
        <v>0.121839</v>
      </c>
      <c r="KK9" t="s">
        <v>13</v>
      </c>
      <c r="KL9">
        <v>0.121839</v>
      </c>
      <c r="KM9" t="s">
        <v>13</v>
      </c>
      <c r="KN9">
        <v>0.121839</v>
      </c>
      <c r="KO9" t="s">
        <v>13</v>
      </c>
      <c r="KP9">
        <v>0.12001299999999999</v>
      </c>
      <c r="KQ9" t="s">
        <v>13</v>
      </c>
      <c r="KR9">
        <v>0.11831</v>
      </c>
      <c r="KS9" t="s">
        <v>13</v>
      </c>
      <c r="KT9">
        <v>0.117617</v>
      </c>
      <c r="KU9" t="s">
        <v>13</v>
      </c>
      <c r="KV9">
        <v>0.11706800000000001</v>
      </c>
      <c r="KW9" t="s">
        <v>13</v>
      </c>
      <c r="KX9">
        <v>0.124233</v>
      </c>
      <c r="KY9" t="s">
        <v>13</v>
      </c>
      <c r="KZ9">
        <v>0.124233</v>
      </c>
      <c r="LA9" t="s">
        <v>13</v>
      </c>
      <c r="LB9">
        <v>0.124233</v>
      </c>
      <c r="LC9" t="s">
        <v>13</v>
      </c>
      <c r="LD9">
        <v>0.12427100000000001</v>
      </c>
      <c r="LE9" t="s">
        <v>13</v>
      </c>
      <c r="LF9">
        <v>0.123763</v>
      </c>
      <c r="LG9" t="s">
        <v>13</v>
      </c>
      <c r="LH9">
        <v>0.121932</v>
      </c>
      <c r="LI9" t="s">
        <v>13</v>
      </c>
      <c r="LJ9">
        <v>0.119534</v>
      </c>
      <c r="LK9" t="s">
        <v>13</v>
      </c>
      <c r="LL9">
        <v>0.118743</v>
      </c>
      <c r="LM9" t="s">
        <v>13</v>
      </c>
      <c r="LN9">
        <v>0.118743</v>
      </c>
      <c r="LO9" t="s">
        <v>13</v>
      </c>
      <c r="LP9">
        <v>0.118743</v>
      </c>
      <c r="LQ9" t="s">
        <v>13</v>
      </c>
      <c r="LR9">
        <v>0.118743</v>
      </c>
      <c r="LS9" t="s">
        <v>13</v>
      </c>
      <c r="LT9">
        <v>0.118601</v>
      </c>
      <c r="LU9" t="s">
        <v>13</v>
      </c>
      <c r="LV9">
        <v>0.11859500000000001</v>
      </c>
      <c r="LW9" t="s">
        <v>13</v>
      </c>
      <c r="LX9">
        <v>0.118372</v>
      </c>
      <c r="LY9" t="s">
        <v>13</v>
      </c>
      <c r="LZ9">
        <v>0.11834600000000001</v>
      </c>
      <c r="MA9" t="s">
        <v>13</v>
      </c>
      <c r="MB9">
        <v>0.11834600000000001</v>
      </c>
      <c r="MC9" t="s">
        <v>13</v>
      </c>
      <c r="MD9">
        <v>0.11834600000000001</v>
      </c>
      <c r="ME9" t="s">
        <v>13</v>
      </c>
      <c r="MF9">
        <v>0.117946</v>
      </c>
      <c r="MG9" t="s">
        <v>13</v>
      </c>
      <c r="MH9">
        <v>0.118979</v>
      </c>
      <c r="MI9" t="s">
        <v>13</v>
      </c>
      <c r="MJ9">
        <v>0.125524</v>
      </c>
      <c r="MK9" t="s">
        <v>13</v>
      </c>
      <c r="ML9">
        <v>0.125524</v>
      </c>
      <c r="MM9" t="s">
        <v>13</v>
      </c>
      <c r="MN9">
        <v>0.125662</v>
      </c>
      <c r="MO9" t="s">
        <v>13</v>
      </c>
      <c r="MP9">
        <v>0.125662</v>
      </c>
      <c r="MQ9" t="s">
        <v>13</v>
      </c>
      <c r="MR9">
        <v>0.125662</v>
      </c>
      <c r="MS9" t="s">
        <v>13</v>
      </c>
      <c r="MT9">
        <v>0.123207</v>
      </c>
      <c r="MU9" t="s">
        <v>13</v>
      </c>
      <c r="MV9">
        <v>0.12277</v>
      </c>
      <c r="MW9" t="s">
        <v>13</v>
      </c>
      <c r="MX9">
        <v>0.122895</v>
      </c>
      <c r="MY9" t="s">
        <v>13</v>
      </c>
      <c r="MZ9">
        <v>0.12268</v>
      </c>
      <c r="NA9" t="s">
        <v>13</v>
      </c>
      <c r="NB9">
        <v>0.123109</v>
      </c>
      <c r="NC9" t="s">
        <v>13</v>
      </c>
      <c r="ND9">
        <v>0.123109</v>
      </c>
      <c r="NE9" t="s">
        <v>13</v>
      </c>
      <c r="NF9">
        <v>0.123109</v>
      </c>
      <c r="NG9" t="s">
        <v>13</v>
      </c>
      <c r="NH9">
        <v>0.12302299999999999</v>
      </c>
      <c r="NI9" t="s">
        <v>13</v>
      </c>
      <c r="NJ9">
        <v>0.12234100000000001</v>
      </c>
      <c r="NK9" t="s">
        <v>13</v>
      </c>
      <c r="NL9">
        <v>0.121142</v>
      </c>
      <c r="NM9" t="s">
        <v>13</v>
      </c>
      <c r="NN9">
        <v>0.120947</v>
      </c>
      <c r="NO9" t="s">
        <v>13</v>
      </c>
      <c r="NP9">
        <v>0.120881</v>
      </c>
      <c r="NQ9" t="s">
        <v>13</v>
      </c>
      <c r="NR9">
        <v>0.120881</v>
      </c>
      <c r="NS9" t="s">
        <v>13</v>
      </c>
      <c r="NT9">
        <v>0.120881</v>
      </c>
      <c r="NU9" t="s">
        <v>13</v>
      </c>
      <c r="NV9">
        <v>0.12071</v>
      </c>
      <c r="NW9" t="s">
        <v>13</v>
      </c>
      <c r="NX9">
        <v>0.120312</v>
      </c>
      <c r="NY9" t="s">
        <v>13</v>
      </c>
      <c r="NZ9">
        <v>0.109192</v>
      </c>
      <c r="OA9" t="s">
        <v>13</v>
      </c>
      <c r="OB9">
        <v>0.10861800000000001</v>
      </c>
      <c r="OC9" t="s">
        <v>13</v>
      </c>
      <c r="OD9">
        <v>0.104112</v>
      </c>
      <c r="OE9" t="s">
        <v>13</v>
      </c>
      <c r="OF9">
        <v>0.104112</v>
      </c>
      <c r="OG9" t="s">
        <v>13</v>
      </c>
      <c r="OH9">
        <v>0.104112</v>
      </c>
      <c r="OI9" t="s">
        <v>13</v>
      </c>
      <c r="OJ9">
        <v>0.104613</v>
      </c>
      <c r="OK9" t="s">
        <v>13</v>
      </c>
      <c r="OL9">
        <v>0.107905</v>
      </c>
      <c r="OM9" t="s">
        <v>13</v>
      </c>
      <c r="ON9">
        <v>0.107783</v>
      </c>
      <c r="OO9" t="s">
        <v>13</v>
      </c>
      <c r="OP9">
        <v>0.106581</v>
      </c>
      <c r="OQ9" t="s">
        <v>13</v>
      </c>
      <c r="OR9">
        <v>0.107389</v>
      </c>
      <c r="OS9" t="s">
        <v>13</v>
      </c>
      <c r="OT9">
        <v>0.107389</v>
      </c>
      <c r="OU9" t="s">
        <v>13</v>
      </c>
      <c r="OV9">
        <v>0.107389</v>
      </c>
      <c r="OW9" t="s">
        <v>13</v>
      </c>
      <c r="OX9">
        <v>0.103265</v>
      </c>
      <c r="OY9" t="s">
        <v>13</v>
      </c>
      <c r="OZ9">
        <v>0.10333000000000001</v>
      </c>
      <c r="PA9" t="s">
        <v>13</v>
      </c>
      <c r="PB9">
        <v>0.1033</v>
      </c>
      <c r="PC9" t="s">
        <v>13</v>
      </c>
      <c r="PD9">
        <v>0.103202</v>
      </c>
      <c r="PE9" t="s">
        <v>13</v>
      </c>
      <c r="PF9">
        <v>0.10316400000000001</v>
      </c>
      <c r="PG9" t="s">
        <v>13</v>
      </c>
      <c r="PH9">
        <v>0.10316400000000001</v>
      </c>
      <c r="PI9" t="s">
        <v>13</v>
      </c>
      <c r="PJ9">
        <v>0.10316400000000001</v>
      </c>
      <c r="PK9" t="s">
        <v>13</v>
      </c>
      <c r="PL9">
        <v>0.102118</v>
      </c>
      <c r="PM9" t="s">
        <v>13</v>
      </c>
      <c r="PN9">
        <v>0.10179299999999999</v>
      </c>
      <c r="PO9" t="s">
        <v>13</v>
      </c>
      <c r="PP9">
        <v>0.102245</v>
      </c>
      <c r="PQ9" t="s">
        <v>13</v>
      </c>
      <c r="PR9">
        <v>0.10230400000000001</v>
      </c>
      <c r="PS9" t="s">
        <v>13</v>
      </c>
      <c r="PT9">
        <v>0.10210900000000001</v>
      </c>
      <c r="PU9" t="s">
        <v>13</v>
      </c>
      <c r="PV9">
        <v>0.10210900000000001</v>
      </c>
      <c r="PW9" t="s">
        <v>13</v>
      </c>
      <c r="PX9">
        <v>0.10210900000000001</v>
      </c>
      <c r="PY9" t="s">
        <v>13</v>
      </c>
      <c r="PZ9">
        <v>0.100851</v>
      </c>
      <c r="QA9" t="s">
        <v>13</v>
      </c>
      <c r="QB9">
        <v>0.100756</v>
      </c>
      <c r="QC9" t="s">
        <v>13</v>
      </c>
      <c r="QD9">
        <v>9.9847000000000005E-2</v>
      </c>
      <c r="QE9" t="s">
        <v>13</v>
      </c>
      <c r="QF9">
        <v>9.9670999999999996E-2</v>
      </c>
      <c r="QG9" t="s">
        <v>13</v>
      </c>
      <c r="QH9">
        <v>9.9177000000000001E-2</v>
      </c>
      <c r="QI9" t="s">
        <v>13</v>
      </c>
      <c r="QJ9">
        <v>9.9177000000000001E-2</v>
      </c>
      <c r="QK9" t="s">
        <v>13</v>
      </c>
      <c r="QL9">
        <v>9.9177000000000001E-2</v>
      </c>
      <c r="QM9" t="s">
        <v>13</v>
      </c>
      <c r="QN9">
        <v>9.8484000000000002E-2</v>
      </c>
      <c r="QO9" t="s">
        <v>13</v>
      </c>
      <c r="QP9">
        <v>0.100901</v>
      </c>
      <c r="QQ9" t="s">
        <v>13</v>
      </c>
      <c r="QR9">
        <v>9.7957000000000002E-2</v>
      </c>
      <c r="QS9" t="s">
        <v>13</v>
      </c>
      <c r="QT9">
        <v>9.7502000000000005E-2</v>
      </c>
      <c r="QU9" t="s">
        <v>13</v>
      </c>
      <c r="QV9">
        <v>9.6704999999999999E-2</v>
      </c>
      <c r="QW9" t="s">
        <v>13</v>
      </c>
      <c r="QX9">
        <v>9.6704999999999999E-2</v>
      </c>
      <c r="QY9" t="s">
        <v>13</v>
      </c>
      <c r="QZ9">
        <v>9.6704999999999999E-2</v>
      </c>
      <c r="RA9" t="s">
        <v>13</v>
      </c>
      <c r="RB9">
        <v>9.6347000000000002E-2</v>
      </c>
      <c r="RC9" t="s">
        <v>13</v>
      </c>
      <c r="RD9">
        <v>9.5646999999999996E-2</v>
      </c>
      <c r="RE9" t="s">
        <v>13</v>
      </c>
      <c r="RF9">
        <v>9.5588999999999993E-2</v>
      </c>
      <c r="RG9" t="s">
        <v>13</v>
      </c>
      <c r="RH9">
        <v>9.4403000000000001E-2</v>
      </c>
      <c r="RI9" t="s">
        <v>14</v>
      </c>
      <c r="RJ9">
        <v>0.23510800000000001</v>
      </c>
      <c r="RK9" t="s">
        <v>13</v>
      </c>
      <c r="RL9">
        <v>9.4367999999999994E-2</v>
      </c>
      <c r="RM9" t="s">
        <v>13</v>
      </c>
      <c r="RN9">
        <v>9.4367999999999994E-2</v>
      </c>
      <c r="RO9" t="s">
        <v>13</v>
      </c>
      <c r="RP9">
        <v>9.4588000000000005E-2</v>
      </c>
      <c r="RQ9" t="s">
        <v>13</v>
      </c>
      <c r="RR9">
        <v>9.4673999999999994E-2</v>
      </c>
      <c r="RS9" t="s">
        <v>13</v>
      </c>
      <c r="RT9">
        <v>9.2284000000000005E-2</v>
      </c>
      <c r="RU9" t="s">
        <v>13</v>
      </c>
      <c r="RV9">
        <v>9.3552999999999997E-2</v>
      </c>
      <c r="RW9" t="s">
        <v>13</v>
      </c>
      <c r="RX9">
        <v>9.3873999999999999E-2</v>
      </c>
      <c r="RY9" t="s">
        <v>13</v>
      </c>
      <c r="RZ9">
        <v>9.3873999999999999E-2</v>
      </c>
      <c r="SA9" t="s">
        <v>13</v>
      </c>
      <c r="SB9">
        <v>9.3873999999999999E-2</v>
      </c>
      <c r="SC9" t="s">
        <v>13</v>
      </c>
      <c r="SD9">
        <v>9.1864000000000001E-2</v>
      </c>
      <c r="SE9" t="s">
        <v>13</v>
      </c>
      <c r="SF9">
        <v>9.3956999999999999E-2</v>
      </c>
      <c r="SG9" t="s">
        <v>13</v>
      </c>
      <c r="SH9">
        <v>9.1702000000000006E-2</v>
      </c>
      <c r="SI9" t="s">
        <v>13</v>
      </c>
      <c r="SJ9">
        <v>9.5406000000000005E-2</v>
      </c>
      <c r="SK9" t="s">
        <v>13</v>
      </c>
      <c r="SL9">
        <v>9.4959000000000002E-2</v>
      </c>
      <c r="SM9" t="s">
        <v>13</v>
      </c>
      <c r="SN9">
        <v>9.4959000000000002E-2</v>
      </c>
      <c r="SO9" t="s">
        <v>13</v>
      </c>
      <c r="SP9">
        <v>9.4959000000000002E-2</v>
      </c>
      <c r="SQ9" t="s">
        <v>13</v>
      </c>
      <c r="SR9">
        <v>9.4754000000000005E-2</v>
      </c>
      <c r="SS9" t="s">
        <v>13</v>
      </c>
      <c r="ST9">
        <v>9.4181000000000001E-2</v>
      </c>
      <c r="SU9" t="s">
        <v>13</v>
      </c>
      <c r="SV9">
        <v>9.3013999999999999E-2</v>
      </c>
      <c r="SW9" t="s">
        <v>13</v>
      </c>
      <c r="SX9">
        <v>9.1304999999999997E-2</v>
      </c>
      <c r="SY9" t="s">
        <v>13</v>
      </c>
      <c r="SZ9">
        <v>9.2175000000000007E-2</v>
      </c>
      <c r="TA9" t="s">
        <v>13</v>
      </c>
      <c r="TB9">
        <v>9.2175000000000007E-2</v>
      </c>
      <c r="TC9" t="s">
        <v>13</v>
      </c>
      <c r="TD9">
        <v>9.2175000000000007E-2</v>
      </c>
      <c r="TE9" t="s">
        <v>13</v>
      </c>
      <c r="TF9">
        <v>9.1810000000000003E-2</v>
      </c>
      <c r="TG9" t="s">
        <v>13</v>
      </c>
      <c r="TH9">
        <v>9.1499999999999998E-2</v>
      </c>
      <c r="TI9" t="s">
        <v>13</v>
      </c>
      <c r="TJ9">
        <v>9.2978000000000005E-2</v>
      </c>
      <c r="TK9" t="s">
        <v>13</v>
      </c>
      <c r="TL9">
        <v>9.3607999999999997E-2</v>
      </c>
      <c r="TM9" t="s">
        <v>13</v>
      </c>
      <c r="TN9">
        <v>9.3896999999999994E-2</v>
      </c>
      <c r="TO9" t="s">
        <v>13</v>
      </c>
      <c r="TP9">
        <v>9.3896999999999994E-2</v>
      </c>
      <c r="TQ9" t="s">
        <v>13</v>
      </c>
      <c r="TR9">
        <v>9.3896999999999994E-2</v>
      </c>
      <c r="TS9" t="s">
        <v>13</v>
      </c>
      <c r="TT9">
        <v>9.6459000000000003E-2</v>
      </c>
      <c r="TU9" t="s">
        <v>13</v>
      </c>
      <c r="TV9">
        <v>9.7378999999999993E-2</v>
      </c>
      <c r="TW9" t="s">
        <v>13</v>
      </c>
      <c r="TX9">
        <v>9.7331000000000001E-2</v>
      </c>
      <c r="TY9" t="s">
        <v>13</v>
      </c>
      <c r="TZ9">
        <v>9.7789000000000001E-2</v>
      </c>
      <c r="UA9" t="s">
        <v>13</v>
      </c>
      <c r="UB9">
        <v>0.10420500000000001</v>
      </c>
      <c r="UC9" t="s">
        <v>13</v>
      </c>
      <c r="UD9">
        <v>0.10420500000000001</v>
      </c>
      <c r="UE9" t="s">
        <v>13</v>
      </c>
      <c r="UF9">
        <v>0.10420500000000001</v>
      </c>
      <c r="UG9" t="s">
        <v>13</v>
      </c>
      <c r="UH9">
        <v>0.10413799999999999</v>
      </c>
      <c r="UI9" t="s">
        <v>13</v>
      </c>
      <c r="UJ9">
        <v>0.104295</v>
      </c>
      <c r="UK9" t="s">
        <v>13</v>
      </c>
      <c r="UL9">
        <v>0.104295</v>
      </c>
      <c r="UM9" t="s">
        <v>13</v>
      </c>
      <c r="UN9">
        <v>0.114332</v>
      </c>
      <c r="UO9" t="s">
        <v>13</v>
      </c>
      <c r="UP9">
        <v>0.11437600000000001</v>
      </c>
      <c r="UQ9" t="s">
        <v>13</v>
      </c>
      <c r="UR9">
        <v>0.11437600000000001</v>
      </c>
      <c r="US9" t="s">
        <v>13</v>
      </c>
      <c r="UT9">
        <v>0.11437600000000001</v>
      </c>
      <c r="UU9" t="s">
        <v>13</v>
      </c>
      <c r="UV9">
        <v>0.11601</v>
      </c>
      <c r="UW9" t="s">
        <v>13</v>
      </c>
      <c r="UX9">
        <v>0.117966</v>
      </c>
      <c r="UY9" t="s">
        <v>13</v>
      </c>
      <c r="UZ9">
        <v>0.11985999999999999</v>
      </c>
      <c r="VA9" t="s">
        <v>13</v>
      </c>
      <c r="VB9">
        <v>0.120243</v>
      </c>
      <c r="VC9" t="s">
        <v>13</v>
      </c>
      <c r="VD9">
        <v>0.124109</v>
      </c>
      <c r="VE9" t="s">
        <v>13</v>
      </c>
      <c r="VF9">
        <v>0.124109</v>
      </c>
      <c r="VG9" t="s">
        <v>13</v>
      </c>
      <c r="VH9">
        <v>0.124109</v>
      </c>
      <c r="VI9" t="s">
        <v>13</v>
      </c>
      <c r="VJ9">
        <v>0.124075</v>
      </c>
      <c r="VK9" t="s">
        <v>13</v>
      </c>
      <c r="VL9">
        <v>0.122974</v>
      </c>
      <c r="VM9" t="s">
        <v>13</v>
      </c>
      <c r="VN9">
        <v>0.122575</v>
      </c>
      <c r="VO9" t="s">
        <v>13</v>
      </c>
      <c r="VP9">
        <v>0.119778</v>
      </c>
      <c r="VQ9" t="s">
        <v>13</v>
      </c>
      <c r="VR9">
        <v>0.117104</v>
      </c>
      <c r="VS9" t="s">
        <v>13</v>
      </c>
      <c r="VT9">
        <v>0.117104</v>
      </c>
      <c r="VU9" t="s">
        <v>13</v>
      </c>
      <c r="VV9">
        <v>0.117104</v>
      </c>
      <c r="VW9" t="s">
        <v>13</v>
      </c>
      <c r="VX9">
        <v>0.11695700000000001</v>
      </c>
      <c r="VY9" t="s">
        <v>13</v>
      </c>
      <c r="VZ9">
        <v>0.116193</v>
      </c>
      <c r="WA9" t="s">
        <v>13</v>
      </c>
      <c r="WB9">
        <v>0.11594699999999999</v>
      </c>
      <c r="WC9" t="s">
        <v>13</v>
      </c>
      <c r="WD9">
        <v>0.11618100000000001</v>
      </c>
      <c r="WE9" t="s">
        <v>13</v>
      </c>
      <c r="WF9">
        <v>0.117299</v>
      </c>
      <c r="WG9" t="s">
        <v>13</v>
      </c>
      <c r="WH9">
        <v>0.117299</v>
      </c>
      <c r="WI9" t="s">
        <v>13</v>
      </c>
      <c r="WJ9">
        <v>0.117299</v>
      </c>
      <c r="WK9" t="s">
        <v>13</v>
      </c>
      <c r="WL9">
        <v>0.118988</v>
      </c>
      <c r="WM9" t="s">
        <v>13</v>
      </c>
      <c r="WN9">
        <v>0.118988</v>
      </c>
      <c r="WO9" t="s">
        <v>13</v>
      </c>
      <c r="WP9">
        <v>0.110615</v>
      </c>
      <c r="WQ9" t="s">
        <v>13</v>
      </c>
      <c r="WR9">
        <v>0.117034</v>
      </c>
    </row>
    <row r="10" spans="1:616" x14ac:dyDescent="0.35">
      <c r="A10" t="s">
        <v>15</v>
      </c>
      <c r="B10">
        <v>0.59915399999999996</v>
      </c>
      <c r="C10" t="s">
        <v>15</v>
      </c>
      <c r="D10">
        <v>0.59915399999999996</v>
      </c>
      <c r="E10" t="s">
        <v>15</v>
      </c>
      <c r="F10">
        <v>0.59915399999999996</v>
      </c>
      <c r="G10" t="s">
        <v>15</v>
      </c>
      <c r="H10">
        <v>0.59915399999999996</v>
      </c>
      <c r="I10" t="s">
        <v>15</v>
      </c>
      <c r="J10">
        <v>0.61711400000000005</v>
      </c>
      <c r="K10" t="s">
        <v>15</v>
      </c>
      <c r="L10">
        <v>0.629695</v>
      </c>
      <c r="M10" t="s">
        <v>15</v>
      </c>
      <c r="N10">
        <v>0.67092099999999999</v>
      </c>
      <c r="O10" t="s">
        <v>15</v>
      </c>
      <c r="P10">
        <v>0.70825499999999997</v>
      </c>
      <c r="Q10" t="s">
        <v>15</v>
      </c>
      <c r="R10">
        <v>0.70825499999999997</v>
      </c>
      <c r="S10" t="s">
        <v>15</v>
      </c>
      <c r="T10">
        <v>0.70825499999999997</v>
      </c>
      <c r="U10" t="s">
        <v>15</v>
      </c>
      <c r="V10">
        <v>0.66829099999999997</v>
      </c>
      <c r="W10" t="s">
        <v>15</v>
      </c>
      <c r="X10">
        <v>0.67664199999999997</v>
      </c>
      <c r="Y10" t="s">
        <v>15</v>
      </c>
      <c r="Z10">
        <v>0.69907699999999995</v>
      </c>
      <c r="AA10" t="s">
        <v>15</v>
      </c>
      <c r="AB10">
        <v>0.68628299999999998</v>
      </c>
      <c r="AC10" t="s">
        <v>15</v>
      </c>
      <c r="AD10">
        <v>0.697357</v>
      </c>
      <c r="AE10" t="s">
        <v>15</v>
      </c>
      <c r="AF10">
        <v>0.697357</v>
      </c>
      <c r="AG10" t="s">
        <v>15</v>
      </c>
      <c r="AH10">
        <v>0.697357</v>
      </c>
      <c r="AI10" t="s">
        <v>15</v>
      </c>
      <c r="AJ10">
        <v>0.67833500000000002</v>
      </c>
      <c r="AK10" t="s">
        <v>15</v>
      </c>
      <c r="AL10">
        <v>0.69754899999999997</v>
      </c>
      <c r="AM10" t="s">
        <v>15</v>
      </c>
      <c r="AN10">
        <v>0.67119700000000004</v>
      </c>
      <c r="AO10" t="s">
        <v>15</v>
      </c>
      <c r="AP10">
        <v>0.71357899999999996</v>
      </c>
      <c r="AQ10" t="s">
        <v>15</v>
      </c>
      <c r="AR10">
        <v>0.67839499999999997</v>
      </c>
      <c r="AS10" t="s">
        <v>15</v>
      </c>
      <c r="AT10">
        <v>0.67839499999999997</v>
      </c>
      <c r="AU10" t="s">
        <v>15</v>
      </c>
      <c r="AV10">
        <v>0.67839499999999997</v>
      </c>
      <c r="AW10" t="s">
        <v>15</v>
      </c>
      <c r="AX10">
        <v>0.64890199999999998</v>
      </c>
      <c r="AY10" t="s">
        <v>15</v>
      </c>
      <c r="AZ10">
        <v>0.66631600000000002</v>
      </c>
      <c r="BA10" t="s">
        <v>15</v>
      </c>
      <c r="BB10">
        <v>0.68343399999999999</v>
      </c>
      <c r="BC10" t="s">
        <v>15</v>
      </c>
      <c r="BD10">
        <v>0.66730100000000003</v>
      </c>
      <c r="BE10" t="s">
        <v>15</v>
      </c>
      <c r="BF10">
        <v>0.66661300000000001</v>
      </c>
      <c r="BG10" t="s">
        <v>15</v>
      </c>
      <c r="BH10">
        <v>0.66661300000000001</v>
      </c>
      <c r="BI10" t="s">
        <v>15</v>
      </c>
      <c r="BJ10">
        <v>0.66661300000000001</v>
      </c>
      <c r="BK10" t="s">
        <v>15</v>
      </c>
      <c r="BL10">
        <v>0.68900300000000003</v>
      </c>
      <c r="BM10" t="s">
        <v>15</v>
      </c>
      <c r="BN10">
        <v>0.68353600000000003</v>
      </c>
      <c r="BO10" t="s">
        <v>15</v>
      </c>
      <c r="BP10">
        <v>0.70632399999999995</v>
      </c>
      <c r="BQ10" t="s">
        <v>15</v>
      </c>
      <c r="BR10">
        <v>0.70497799999999999</v>
      </c>
      <c r="BS10" t="s">
        <v>15</v>
      </c>
      <c r="BT10">
        <v>0.69824299999999995</v>
      </c>
      <c r="BU10" t="s">
        <v>15</v>
      </c>
      <c r="BV10">
        <v>0.69824299999999995</v>
      </c>
      <c r="BW10" t="s">
        <v>15</v>
      </c>
      <c r="BX10">
        <v>0.69824299999999995</v>
      </c>
      <c r="BY10" t="s">
        <v>15</v>
      </c>
      <c r="BZ10">
        <v>0.70099500000000003</v>
      </c>
      <c r="CA10" t="s">
        <v>15</v>
      </c>
      <c r="CB10">
        <v>0.73878200000000005</v>
      </c>
      <c r="CC10" t="s">
        <v>15</v>
      </c>
      <c r="CD10">
        <v>0.74255700000000002</v>
      </c>
      <c r="CE10" t="s">
        <v>15</v>
      </c>
      <c r="CF10">
        <v>0.74591399999999997</v>
      </c>
      <c r="CG10" t="s">
        <v>15</v>
      </c>
      <c r="CH10">
        <v>0.75403299999999995</v>
      </c>
      <c r="CI10" t="s">
        <v>15</v>
      </c>
      <c r="CJ10">
        <v>0.75403299999999995</v>
      </c>
      <c r="CK10" t="s">
        <v>15</v>
      </c>
      <c r="CL10">
        <v>0.75403299999999995</v>
      </c>
      <c r="CM10" t="s">
        <v>15</v>
      </c>
      <c r="CN10">
        <v>0.73011700000000002</v>
      </c>
      <c r="CO10" t="s">
        <v>15</v>
      </c>
      <c r="CP10">
        <v>0.73490900000000003</v>
      </c>
      <c r="CQ10" t="s">
        <v>15</v>
      </c>
      <c r="CR10">
        <v>0.70807900000000001</v>
      </c>
      <c r="CS10" t="s">
        <v>15</v>
      </c>
      <c r="CT10">
        <v>0.70182699999999998</v>
      </c>
      <c r="CU10" t="s">
        <v>15</v>
      </c>
      <c r="CV10">
        <v>0.70941399999999999</v>
      </c>
      <c r="CW10" t="s">
        <v>15</v>
      </c>
      <c r="CX10">
        <v>0.70941399999999999</v>
      </c>
      <c r="CY10" t="s">
        <v>15</v>
      </c>
      <c r="CZ10">
        <v>0.70941399999999999</v>
      </c>
      <c r="DA10" t="s">
        <v>15</v>
      </c>
      <c r="DB10">
        <v>0.75194300000000003</v>
      </c>
      <c r="DC10" t="s">
        <v>15</v>
      </c>
      <c r="DD10">
        <v>0.74899400000000005</v>
      </c>
      <c r="DE10" t="s">
        <v>15</v>
      </c>
      <c r="DF10">
        <v>0.74453899999999995</v>
      </c>
      <c r="DG10" t="s">
        <v>15</v>
      </c>
      <c r="DH10">
        <v>0.75101700000000005</v>
      </c>
      <c r="DI10" t="s">
        <v>15</v>
      </c>
      <c r="DJ10">
        <v>0.74581900000000001</v>
      </c>
      <c r="DK10" t="s">
        <v>15</v>
      </c>
      <c r="DL10">
        <v>0.74581900000000001</v>
      </c>
      <c r="DM10" t="s">
        <v>15</v>
      </c>
      <c r="DN10">
        <v>0.74581900000000001</v>
      </c>
      <c r="DO10" t="s">
        <v>15</v>
      </c>
      <c r="DP10">
        <v>0.79427099999999995</v>
      </c>
      <c r="DQ10" t="s">
        <v>15</v>
      </c>
      <c r="DR10">
        <v>0.79188999999999998</v>
      </c>
      <c r="DS10" t="s">
        <v>15</v>
      </c>
      <c r="DT10">
        <v>0.75397899999999995</v>
      </c>
      <c r="DU10" t="s">
        <v>15</v>
      </c>
      <c r="DV10">
        <v>0.76372899999999999</v>
      </c>
      <c r="DW10" t="s">
        <v>15</v>
      </c>
      <c r="DX10">
        <v>0.77863899999999997</v>
      </c>
      <c r="DY10" t="s">
        <v>15</v>
      </c>
      <c r="DZ10">
        <v>0.77863899999999997</v>
      </c>
      <c r="EA10" t="s">
        <v>15</v>
      </c>
      <c r="EB10">
        <v>0.77863899999999997</v>
      </c>
      <c r="EC10" t="s">
        <v>15</v>
      </c>
      <c r="ED10">
        <v>0.73394099999999995</v>
      </c>
      <c r="EE10" t="s">
        <v>15</v>
      </c>
      <c r="EF10">
        <v>0.74673299999999998</v>
      </c>
      <c r="EG10" t="s">
        <v>15</v>
      </c>
      <c r="EH10">
        <v>0.74328499999999997</v>
      </c>
      <c r="EI10" t="s">
        <v>15</v>
      </c>
      <c r="EJ10">
        <v>0.77235100000000001</v>
      </c>
      <c r="EK10" t="s">
        <v>15</v>
      </c>
      <c r="EL10">
        <v>0.81093800000000005</v>
      </c>
      <c r="EM10" t="s">
        <v>15</v>
      </c>
      <c r="EN10">
        <v>0.81093800000000005</v>
      </c>
      <c r="EO10" t="s">
        <v>15</v>
      </c>
      <c r="EP10">
        <v>0.81093800000000005</v>
      </c>
      <c r="EQ10" t="s">
        <v>15</v>
      </c>
      <c r="ER10">
        <v>0.75256500000000004</v>
      </c>
      <c r="ES10" t="s">
        <v>15</v>
      </c>
      <c r="ET10">
        <v>0.708928</v>
      </c>
      <c r="EU10" t="s">
        <v>15</v>
      </c>
      <c r="EV10">
        <v>0.72218199999999999</v>
      </c>
      <c r="EW10" t="s">
        <v>15</v>
      </c>
      <c r="EX10">
        <v>0.74016400000000004</v>
      </c>
      <c r="EY10" t="s">
        <v>15</v>
      </c>
      <c r="EZ10">
        <v>0.75838899999999998</v>
      </c>
      <c r="FA10" t="s">
        <v>15</v>
      </c>
      <c r="FB10">
        <v>0.75838899999999998</v>
      </c>
      <c r="FC10" t="s">
        <v>15</v>
      </c>
      <c r="FD10">
        <v>0.75838899999999998</v>
      </c>
      <c r="FE10" t="s">
        <v>15</v>
      </c>
      <c r="FF10">
        <v>0.74188500000000002</v>
      </c>
      <c r="FG10" t="s">
        <v>15</v>
      </c>
      <c r="FH10">
        <v>0.74388200000000004</v>
      </c>
      <c r="FI10" t="s">
        <v>15</v>
      </c>
      <c r="FJ10">
        <v>0.71587199999999995</v>
      </c>
      <c r="FK10" t="s">
        <v>15</v>
      </c>
      <c r="FL10">
        <v>0.72835099999999997</v>
      </c>
      <c r="FM10" t="s">
        <v>15</v>
      </c>
      <c r="FN10">
        <v>0.735066</v>
      </c>
      <c r="FO10" t="s">
        <v>15</v>
      </c>
      <c r="FP10">
        <v>0.735066</v>
      </c>
      <c r="FQ10" t="s">
        <v>15</v>
      </c>
      <c r="FR10">
        <v>0.735066</v>
      </c>
      <c r="FS10" t="s">
        <v>15</v>
      </c>
      <c r="FT10">
        <v>0.70758100000000002</v>
      </c>
      <c r="FU10" t="s">
        <v>15</v>
      </c>
      <c r="FV10">
        <v>0.70234099999999999</v>
      </c>
      <c r="FW10" t="s">
        <v>15</v>
      </c>
      <c r="FX10">
        <v>0.77038399999999996</v>
      </c>
      <c r="FY10" t="s">
        <v>15</v>
      </c>
      <c r="FZ10">
        <v>0.71727600000000002</v>
      </c>
      <c r="GA10" t="s">
        <v>15</v>
      </c>
      <c r="GB10">
        <v>0.71727600000000002</v>
      </c>
      <c r="GC10" t="s">
        <v>15</v>
      </c>
      <c r="GD10">
        <v>0.71727600000000002</v>
      </c>
      <c r="GE10" t="s">
        <v>15</v>
      </c>
      <c r="GF10">
        <v>0.71727600000000002</v>
      </c>
      <c r="GG10" t="s">
        <v>15</v>
      </c>
      <c r="GH10">
        <v>0.74407100000000004</v>
      </c>
      <c r="GI10" t="s">
        <v>15</v>
      </c>
      <c r="GJ10">
        <v>0.72553599999999996</v>
      </c>
      <c r="GK10" t="s">
        <v>15</v>
      </c>
      <c r="GL10">
        <v>0.77457100000000001</v>
      </c>
      <c r="GM10" t="s">
        <v>15</v>
      </c>
      <c r="GN10">
        <v>0.77457100000000001</v>
      </c>
      <c r="GO10" t="s">
        <v>15</v>
      </c>
      <c r="GP10">
        <v>0.77457100000000001</v>
      </c>
      <c r="GQ10" t="s">
        <v>15</v>
      </c>
      <c r="GR10">
        <v>0.77457100000000001</v>
      </c>
      <c r="GS10" t="s">
        <v>15</v>
      </c>
      <c r="GT10">
        <v>0.77457100000000001</v>
      </c>
      <c r="GU10" t="s">
        <v>15</v>
      </c>
      <c r="GV10">
        <v>0.75709599999999999</v>
      </c>
      <c r="GW10" t="s">
        <v>15</v>
      </c>
      <c r="GX10">
        <v>0.74827100000000002</v>
      </c>
      <c r="GY10" t="s">
        <v>15</v>
      </c>
      <c r="GZ10">
        <v>0.74519199999999997</v>
      </c>
      <c r="HA10" t="s">
        <v>15</v>
      </c>
      <c r="HB10">
        <v>0.73034299999999996</v>
      </c>
      <c r="HC10" t="s">
        <v>15</v>
      </c>
      <c r="HD10">
        <v>0.73800200000000005</v>
      </c>
      <c r="HE10" t="s">
        <v>15</v>
      </c>
      <c r="HF10">
        <v>0.73800200000000005</v>
      </c>
      <c r="HG10" t="s">
        <v>15</v>
      </c>
      <c r="HH10">
        <v>0.73800200000000005</v>
      </c>
      <c r="HI10" t="s">
        <v>15</v>
      </c>
      <c r="HJ10">
        <v>0.75053599999999998</v>
      </c>
      <c r="HK10" t="s">
        <v>15</v>
      </c>
      <c r="HL10">
        <v>0.74824800000000002</v>
      </c>
      <c r="HM10" t="s">
        <v>15</v>
      </c>
      <c r="HN10">
        <v>0.74329999999999996</v>
      </c>
      <c r="HO10" t="s">
        <v>15</v>
      </c>
      <c r="HP10">
        <v>0.74329999999999996</v>
      </c>
      <c r="HQ10" t="s">
        <v>15</v>
      </c>
      <c r="HR10">
        <v>0.733873</v>
      </c>
      <c r="HS10" t="s">
        <v>15</v>
      </c>
      <c r="HT10">
        <v>0.733873</v>
      </c>
      <c r="HU10" t="s">
        <v>15</v>
      </c>
      <c r="HV10">
        <v>0.733873</v>
      </c>
      <c r="HW10" t="s">
        <v>15</v>
      </c>
      <c r="HX10">
        <v>0.73163</v>
      </c>
      <c r="HY10" t="s">
        <v>15</v>
      </c>
      <c r="HZ10">
        <v>0.70252599999999998</v>
      </c>
      <c r="IA10" t="s">
        <v>15</v>
      </c>
      <c r="IB10">
        <v>0.72080500000000003</v>
      </c>
      <c r="IC10" t="s">
        <v>15</v>
      </c>
      <c r="ID10">
        <v>0.73538300000000001</v>
      </c>
      <c r="IE10" t="s">
        <v>15</v>
      </c>
      <c r="IF10">
        <v>0.75902199999999997</v>
      </c>
      <c r="IG10" t="s">
        <v>15</v>
      </c>
      <c r="IH10">
        <v>0.75902199999999997</v>
      </c>
      <c r="II10" t="s">
        <v>15</v>
      </c>
      <c r="IJ10">
        <v>0.75902199999999997</v>
      </c>
      <c r="IK10" t="s">
        <v>15</v>
      </c>
      <c r="IL10">
        <v>0.76273599999999997</v>
      </c>
      <c r="IM10" t="s">
        <v>15</v>
      </c>
      <c r="IN10">
        <v>0.75971599999999995</v>
      </c>
      <c r="IO10" t="s">
        <v>15</v>
      </c>
      <c r="IP10">
        <v>0.75872200000000001</v>
      </c>
      <c r="IQ10" t="s">
        <v>15</v>
      </c>
      <c r="IR10">
        <v>0.75806200000000001</v>
      </c>
      <c r="IS10" t="s">
        <v>15</v>
      </c>
      <c r="IT10">
        <v>0.76661699999999999</v>
      </c>
      <c r="IU10" t="s">
        <v>15</v>
      </c>
      <c r="IV10">
        <v>0.76661699999999999</v>
      </c>
      <c r="IW10" t="s">
        <v>15</v>
      </c>
      <c r="IX10">
        <v>0.76661699999999999</v>
      </c>
      <c r="IY10" t="s">
        <v>15</v>
      </c>
      <c r="IZ10">
        <v>0.77040699999999995</v>
      </c>
      <c r="JA10" t="s">
        <v>15</v>
      </c>
      <c r="JB10">
        <v>0.75144500000000003</v>
      </c>
      <c r="JC10" t="s">
        <v>15</v>
      </c>
      <c r="JD10">
        <v>0.77398500000000003</v>
      </c>
      <c r="JE10" t="s">
        <v>15</v>
      </c>
      <c r="JF10">
        <v>0.77424099999999996</v>
      </c>
      <c r="JG10" t="s">
        <v>15</v>
      </c>
      <c r="JH10">
        <v>0.75959299999999996</v>
      </c>
      <c r="JI10" t="s">
        <v>15</v>
      </c>
      <c r="JJ10">
        <v>0.75959299999999996</v>
      </c>
      <c r="JK10" t="s">
        <v>15</v>
      </c>
      <c r="JL10">
        <v>0.75959299999999996</v>
      </c>
      <c r="JM10" t="s">
        <v>15</v>
      </c>
      <c r="JN10">
        <v>0.76180400000000004</v>
      </c>
      <c r="JO10" t="s">
        <v>15</v>
      </c>
      <c r="JP10">
        <v>0.78323900000000002</v>
      </c>
      <c r="JQ10" t="s">
        <v>15</v>
      </c>
      <c r="JR10">
        <v>0.76700500000000005</v>
      </c>
      <c r="JS10" t="s">
        <v>15</v>
      </c>
      <c r="JT10">
        <v>0.75775899999999996</v>
      </c>
      <c r="JU10" t="s">
        <v>15</v>
      </c>
      <c r="JV10">
        <v>0.75775899999999996</v>
      </c>
      <c r="JW10" t="s">
        <v>15</v>
      </c>
      <c r="JX10">
        <v>0.75775899999999996</v>
      </c>
      <c r="JY10" t="s">
        <v>15</v>
      </c>
      <c r="JZ10">
        <v>0.75775899999999996</v>
      </c>
      <c r="KA10" t="s">
        <v>15</v>
      </c>
      <c r="KB10">
        <v>0.74769099999999999</v>
      </c>
      <c r="KC10" t="s">
        <v>15</v>
      </c>
      <c r="KD10">
        <v>0.78053099999999997</v>
      </c>
      <c r="KE10" t="s">
        <v>15</v>
      </c>
      <c r="KF10">
        <v>0.78713100000000003</v>
      </c>
      <c r="KG10" t="s">
        <v>15</v>
      </c>
      <c r="KH10">
        <v>0.78423100000000001</v>
      </c>
      <c r="KI10" t="s">
        <v>15</v>
      </c>
      <c r="KJ10">
        <v>0.80154700000000001</v>
      </c>
      <c r="KK10" t="s">
        <v>15</v>
      </c>
      <c r="KL10">
        <v>0.80154700000000001</v>
      </c>
      <c r="KM10" t="s">
        <v>15</v>
      </c>
      <c r="KN10">
        <v>0.80154700000000001</v>
      </c>
      <c r="KO10" t="s">
        <v>15</v>
      </c>
      <c r="KP10">
        <v>0.79429700000000003</v>
      </c>
      <c r="KQ10" t="s">
        <v>15</v>
      </c>
      <c r="KR10">
        <v>0.76736499999999996</v>
      </c>
      <c r="KS10" t="s">
        <v>15</v>
      </c>
      <c r="KT10">
        <v>0.76286900000000002</v>
      </c>
      <c r="KU10" t="s">
        <v>15</v>
      </c>
      <c r="KV10">
        <v>0.74226199999999998</v>
      </c>
      <c r="KW10" t="s">
        <v>15</v>
      </c>
      <c r="KX10">
        <v>0.73383900000000002</v>
      </c>
      <c r="KY10" t="s">
        <v>15</v>
      </c>
      <c r="KZ10">
        <v>0.73383900000000002</v>
      </c>
      <c r="LA10" t="s">
        <v>15</v>
      </c>
      <c r="LB10">
        <v>0.73383900000000002</v>
      </c>
      <c r="LC10" t="s">
        <v>15</v>
      </c>
      <c r="LD10">
        <v>0.751023</v>
      </c>
      <c r="LE10" t="s">
        <v>15</v>
      </c>
      <c r="LF10">
        <v>0.76792199999999999</v>
      </c>
      <c r="LG10" t="s">
        <v>15</v>
      </c>
      <c r="LH10">
        <v>0.72327399999999997</v>
      </c>
      <c r="LI10" t="s">
        <v>15</v>
      </c>
      <c r="LJ10">
        <v>0.67344899999999996</v>
      </c>
      <c r="LK10" t="s">
        <v>15</v>
      </c>
      <c r="LL10">
        <v>0.68225400000000003</v>
      </c>
      <c r="LM10" t="s">
        <v>15</v>
      </c>
      <c r="LN10">
        <v>0.68225400000000003</v>
      </c>
      <c r="LO10" t="s">
        <v>15</v>
      </c>
      <c r="LP10">
        <v>0.68225400000000003</v>
      </c>
      <c r="LQ10" t="s">
        <v>15</v>
      </c>
      <c r="LR10">
        <v>0.68225400000000003</v>
      </c>
      <c r="LS10" t="s">
        <v>15</v>
      </c>
      <c r="LT10">
        <v>0.65641499999999997</v>
      </c>
      <c r="LU10" t="s">
        <v>15</v>
      </c>
      <c r="LV10">
        <v>0.64019499999999996</v>
      </c>
      <c r="LW10" t="s">
        <v>15</v>
      </c>
      <c r="LX10">
        <v>0.60961399999999999</v>
      </c>
      <c r="LY10" t="s">
        <v>15</v>
      </c>
      <c r="LZ10">
        <v>0.65647500000000003</v>
      </c>
      <c r="MA10" t="s">
        <v>15</v>
      </c>
      <c r="MB10">
        <v>0.65647500000000003</v>
      </c>
      <c r="MC10" t="s">
        <v>15</v>
      </c>
      <c r="MD10">
        <v>0.65647500000000003</v>
      </c>
      <c r="ME10" t="s">
        <v>15</v>
      </c>
      <c r="MF10">
        <v>0.64986500000000003</v>
      </c>
      <c r="MG10" t="s">
        <v>15</v>
      </c>
      <c r="MH10">
        <v>0.66293899999999994</v>
      </c>
      <c r="MI10" t="s">
        <v>15</v>
      </c>
      <c r="MJ10">
        <v>0.68171899999999996</v>
      </c>
      <c r="MK10" t="s">
        <v>15</v>
      </c>
      <c r="ML10">
        <v>0.68171899999999996</v>
      </c>
      <c r="MM10" t="s">
        <v>15</v>
      </c>
      <c r="MN10">
        <v>0.68833999999999995</v>
      </c>
      <c r="MO10" t="s">
        <v>15</v>
      </c>
      <c r="MP10">
        <v>0.68833999999999995</v>
      </c>
      <c r="MQ10" t="s">
        <v>15</v>
      </c>
      <c r="MR10">
        <v>0.68833999999999995</v>
      </c>
      <c r="MS10" t="s">
        <v>15</v>
      </c>
      <c r="MT10">
        <v>0.68784599999999996</v>
      </c>
      <c r="MU10" t="s">
        <v>15</v>
      </c>
      <c r="MV10">
        <v>0.675369</v>
      </c>
      <c r="MW10" t="s">
        <v>15</v>
      </c>
      <c r="MX10">
        <v>0.67318599999999995</v>
      </c>
      <c r="MY10" t="s">
        <v>15</v>
      </c>
      <c r="MZ10">
        <v>0.68060100000000001</v>
      </c>
      <c r="NA10" t="s">
        <v>15</v>
      </c>
      <c r="NB10">
        <v>0.71749399999999997</v>
      </c>
      <c r="NC10" t="s">
        <v>15</v>
      </c>
      <c r="ND10">
        <v>0.71749399999999997</v>
      </c>
      <c r="NE10" t="s">
        <v>15</v>
      </c>
      <c r="NF10">
        <v>0.71749399999999997</v>
      </c>
      <c r="NG10" t="s">
        <v>15</v>
      </c>
      <c r="NH10">
        <v>0.74716499999999997</v>
      </c>
      <c r="NI10" t="s">
        <v>15</v>
      </c>
      <c r="NJ10">
        <v>0.73159300000000005</v>
      </c>
      <c r="NK10" t="s">
        <v>15</v>
      </c>
      <c r="NL10">
        <v>0.69470799999999999</v>
      </c>
      <c r="NM10" t="s">
        <v>15</v>
      </c>
      <c r="NN10">
        <v>0.67946499999999999</v>
      </c>
      <c r="NO10" t="s">
        <v>15</v>
      </c>
      <c r="NP10">
        <v>0.68474400000000002</v>
      </c>
      <c r="NQ10" t="s">
        <v>15</v>
      </c>
      <c r="NR10">
        <v>0.68474400000000002</v>
      </c>
      <c r="NS10" t="s">
        <v>15</v>
      </c>
      <c r="NT10">
        <v>0.68474400000000002</v>
      </c>
      <c r="NU10" t="s">
        <v>15</v>
      </c>
      <c r="NV10">
        <v>0.69364300000000001</v>
      </c>
      <c r="NW10" t="s">
        <v>15</v>
      </c>
      <c r="NX10">
        <v>0.69838199999999995</v>
      </c>
      <c r="NY10" t="s">
        <v>15</v>
      </c>
      <c r="NZ10">
        <v>0.693492</v>
      </c>
      <c r="OA10" t="s">
        <v>15</v>
      </c>
      <c r="OB10">
        <v>0.68984599999999996</v>
      </c>
      <c r="OC10" t="s">
        <v>15</v>
      </c>
      <c r="OD10">
        <v>0.71386300000000003</v>
      </c>
      <c r="OE10" t="s">
        <v>15</v>
      </c>
      <c r="OF10">
        <v>0.71386300000000003</v>
      </c>
      <c r="OG10" t="s">
        <v>15</v>
      </c>
      <c r="OH10">
        <v>0.71386300000000003</v>
      </c>
      <c r="OI10" t="s">
        <v>15</v>
      </c>
      <c r="OJ10">
        <v>0.69791400000000003</v>
      </c>
      <c r="OK10" t="s">
        <v>15</v>
      </c>
      <c r="OL10">
        <v>0.72343599999999997</v>
      </c>
      <c r="OM10" t="s">
        <v>15</v>
      </c>
      <c r="ON10">
        <v>0.73651699999999998</v>
      </c>
      <c r="OO10" t="s">
        <v>15</v>
      </c>
      <c r="OP10">
        <v>0.72555199999999997</v>
      </c>
      <c r="OQ10" t="s">
        <v>15</v>
      </c>
      <c r="OR10">
        <v>0.73382000000000003</v>
      </c>
      <c r="OS10" t="s">
        <v>15</v>
      </c>
      <c r="OT10">
        <v>0.73382000000000003</v>
      </c>
      <c r="OU10" t="s">
        <v>15</v>
      </c>
      <c r="OV10">
        <v>0.73382000000000003</v>
      </c>
      <c r="OW10" t="s">
        <v>15</v>
      </c>
      <c r="OX10">
        <v>0.74482300000000001</v>
      </c>
      <c r="OY10" t="s">
        <v>15</v>
      </c>
      <c r="OZ10">
        <v>0.77320800000000001</v>
      </c>
      <c r="PA10" t="s">
        <v>15</v>
      </c>
      <c r="PB10">
        <v>0.78135200000000005</v>
      </c>
      <c r="PC10" t="s">
        <v>15</v>
      </c>
      <c r="PD10">
        <v>0.79176599999999997</v>
      </c>
      <c r="PE10" t="s">
        <v>15</v>
      </c>
      <c r="PF10">
        <v>0.74130600000000002</v>
      </c>
      <c r="PG10" t="s">
        <v>15</v>
      </c>
      <c r="PH10">
        <v>0.74130600000000002</v>
      </c>
      <c r="PI10" t="s">
        <v>15</v>
      </c>
      <c r="PJ10">
        <v>0.74130600000000002</v>
      </c>
      <c r="PK10" t="s">
        <v>15</v>
      </c>
      <c r="PL10">
        <v>0.74758400000000003</v>
      </c>
      <c r="PM10" t="s">
        <v>15</v>
      </c>
      <c r="PN10">
        <v>0.71220899999999998</v>
      </c>
      <c r="PO10" t="s">
        <v>15</v>
      </c>
      <c r="PP10">
        <v>0.69603300000000001</v>
      </c>
      <c r="PQ10" t="s">
        <v>15</v>
      </c>
      <c r="PR10">
        <v>0.69920000000000004</v>
      </c>
      <c r="PS10" t="s">
        <v>15</v>
      </c>
      <c r="PT10">
        <v>0.68959099999999995</v>
      </c>
      <c r="PU10" t="s">
        <v>15</v>
      </c>
      <c r="PV10">
        <v>0.68959099999999995</v>
      </c>
      <c r="PW10" t="s">
        <v>15</v>
      </c>
      <c r="PX10">
        <v>0.68959099999999995</v>
      </c>
      <c r="PY10" t="s">
        <v>15</v>
      </c>
      <c r="PZ10">
        <v>0.67700800000000005</v>
      </c>
      <c r="QA10" t="s">
        <v>15</v>
      </c>
      <c r="QB10">
        <v>0.68511699999999998</v>
      </c>
      <c r="QC10" t="s">
        <v>15</v>
      </c>
      <c r="QD10">
        <v>0.63684099999999999</v>
      </c>
      <c r="QE10" t="s">
        <v>15</v>
      </c>
      <c r="QF10">
        <v>0.65062900000000001</v>
      </c>
      <c r="QG10" t="s">
        <v>15</v>
      </c>
      <c r="QH10">
        <v>0.66898599999999997</v>
      </c>
      <c r="QI10" t="s">
        <v>15</v>
      </c>
      <c r="QJ10">
        <v>0.66898599999999997</v>
      </c>
      <c r="QK10" t="s">
        <v>15</v>
      </c>
      <c r="QL10">
        <v>0.66898599999999997</v>
      </c>
      <c r="QM10" t="s">
        <v>15</v>
      </c>
      <c r="QN10">
        <v>0.66698800000000003</v>
      </c>
      <c r="QO10" t="s">
        <v>15</v>
      </c>
      <c r="QP10">
        <v>0.67237999999999998</v>
      </c>
      <c r="QQ10" t="s">
        <v>15</v>
      </c>
      <c r="QR10">
        <v>0.65942400000000001</v>
      </c>
      <c r="QS10" t="s">
        <v>15</v>
      </c>
      <c r="QT10">
        <v>0.661663</v>
      </c>
      <c r="QU10" t="s">
        <v>15</v>
      </c>
      <c r="QV10">
        <v>0.67598499999999995</v>
      </c>
      <c r="QW10" t="s">
        <v>15</v>
      </c>
      <c r="QX10">
        <v>0.67598499999999995</v>
      </c>
      <c r="QY10" t="s">
        <v>15</v>
      </c>
      <c r="QZ10">
        <v>0.67598499999999995</v>
      </c>
      <c r="RA10" t="s">
        <v>15</v>
      </c>
      <c r="RB10">
        <v>0.67609799999999998</v>
      </c>
      <c r="RC10" t="s">
        <v>15</v>
      </c>
      <c r="RD10">
        <v>0.62565999999999999</v>
      </c>
      <c r="RE10" t="s">
        <v>15</v>
      </c>
      <c r="RF10">
        <v>0.59148400000000001</v>
      </c>
      <c r="RG10" t="s">
        <v>15</v>
      </c>
      <c r="RH10">
        <v>0.58286099999999996</v>
      </c>
      <c r="RI10" t="s">
        <v>16</v>
      </c>
      <c r="RJ10">
        <v>0.17243</v>
      </c>
      <c r="RK10" t="s">
        <v>15</v>
      </c>
      <c r="RL10">
        <v>0.55825999999999998</v>
      </c>
      <c r="RM10" t="s">
        <v>15</v>
      </c>
      <c r="RN10">
        <v>0.55825999999999998</v>
      </c>
      <c r="RO10" t="s">
        <v>15</v>
      </c>
      <c r="RP10">
        <v>0.554419</v>
      </c>
      <c r="RQ10" t="s">
        <v>15</v>
      </c>
      <c r="RR10">
        <v>0.59740700000000002</v>
      </c>
      <c r="RS10" t="s">
        <v>15</v>
      </c>
      <c r="RT10">
        <v>0.61077700000000001</v>
      </c>
      <c r="RU10" t="s">
        <v>15</v>
      </c>
      <c r="RV10">
        <v>0.65012999999999999</v>
      </c>
      <c r="RW10" t="s">
        <v>15</v>
      </c>
      <c r="RX10">
        <v>0.64589200000000002</v>
      </c>
      <c r="RY10" t="s">
        <v>15</v>
      </c>
      <c r="RZ10">
        <v>0.64589200000000002</v>
      </c>
      <c r="SA10" t="s">
        <v>15</v>
      </c>
      <c r="SB10">
        <v>0.64589200000000002</v>
      </c>
      <c r="SC10" t="s">
        <v>15</v>
      </c>
      <c r="SD10">
        <v>0.62193100000000001</v>
      </c>
      <c r="SE10" t="s">
        <v>15</v>
      </c>
      <c r="SF10">
        <v>0.63998200000000005</v>
      </c>
      <c r="SG10" t="s">
        <v>15</v>
      </c>
      <c r="SH10">
        <v>0.63473900000000005</v>
      </c>
      <c r="SI10" t="s">
        <v>15</v>
      </c>
      <c r="SJ10">
        <v>0.62733899999999998</v>
      </c>
      <c r="SK10" t="s">
        <v>15</v>
      </c>
      <c r="SL10">
        <v>0.63419000000000003</v>
      </c>
      <c r="SM10" t="s">
        <v>15</v>
      </c>
      <c r="SN10">
        <v>0.63419000000000003</v>
      </c>
      <c r="SO10" t="s">
        <v>15</v>
      </c>
      <c r="SP10">
        <v>0.63419000000000003</v>
      </c>
      <c r="SQ10" t="s">
        <v>15</v>
      </c>
      <c r="SR10">
        <v>0.62793699999999997</v>
      </c>
      <c r="SS10" t="s">
        <v>15</v>
      </c>
      <c r="ST10">
        <v>0.63628499999999999</v>
      </c>
      <c r="SU10" t="s">
        <v>15</v>
      </c>
      <c r="SV10">
        <v>0.63559600000000005</v>
      </c>
      <c r="SW10" t="s">
        <v>15</v>
      </c>
      <c r="SX10">
        <v>0.64510500000000004</v>
      </c>
      <c r="SY10" t="s">
        <v>15</v>
      </c>
      <c r="SZ10">
        <v>0.61084400000000005</v>
      </c>
      <c r="TA10" t="s">
        <v>15</v>
      </c>
      <c r="TB10">
        <v>0.61084400000000005</v>
      </c>
      <c r="TC10" t="s">
        <v>15</v>
      </c>
      <c r="TD10">
        <v>0.61084400000000005</v>
      </c>
      <c r="TE10" t="s">
        <v>15</v>
      </c>
      <c r="TF10">
        <v>0.617896</v>
      </c>
      <c r="TG10" t="s">
        <v>15</v>
      </c>
      <c r="TH10">
        <v>0.60872999999999999</v>
      </c>
      <c r="TI10" t="s">
        <v>15</v>
      </c>
      <c r="TJ10">
        <v>0.60116800000000004</v>
      </c>
      <c r="TK10" t="s">
        <v>15</v>
      </c>
      <c r="TL10">
        <v>0.59570800000000002</v>
      </c>
      <c r="TM10" t="s">
        <v>15</v>
      </c>
      <c r="TN10">
        <v>0.61741199999999996</v>
      </c>
      <c r="TO10" t="s">
        <v>15</v>
      </c>
      <c r="TP10">
        <v>0.61741199999999996</v>
      </c>
      <c r="TQ10" t="s">
        <v>15</v>
      </c>
      <c r="TR10">
        <v>0.61741199999999996</v>
      </c>
      <c r="TS10" t="s">
        <v>15</v>
      </c>
      <c r="TT10">
        <v>0.64918399999999998</v>
      </c>
      <c r="TU10" t="s">
        <v>15</v>
      </c>
      <c r="TV10">
        <v>0.63277600000000001</v>
      </c>
      <c r="TW10" t="s">
        <v>15</v>
      </c>
      <c r="TX10">
        <v>0.64501500000000001</v>
      </c>
      <c r="TY10" t="s">
        <v>15</v>
      </c>
      <c r="TZ10">
        <v>0.63039800000000001</v>
      </c>
      <c r="UA10" t="s">
        <v>15</v>
      </c>
      <c r="UB10">
        <v>0.63916499999999998</v>
      </c>
      <c r="UC10" t="s">
        <v>15</v>
      </c>
      <c r="UD10">
        <v>0.63916499999999998</v>
      </c>
      <c r="UE10" t="s">
        <v>15</v>
      </c>
      <c r="UF10">
        <v>0.63916499999999998</v>
      </c>
      <c r="UG10" t="s">
        <v>15</v>
      </c>
      <c r="UH10">
        <v>0.63875800000000005</v>
      </c>
      <c r="UI10" t="s">
        <v>15</v>
      </c>
      <c r="UJ10">
        <v>0.63971900000000004</v>
      </c>
      <c r="UK10" t="s">
        <v>15</v>
      </c>
      <c r="UL10">
        <v>0.63971900000000004</v>
      </c>
      <c r="UM10" t="s">
        <v>15</v>
      </c>
      <c r="UN10">
        <v>0.64021799999999995</v>
      </c>
      <c r="UO10" t="s">
        <v>15</v>
      </c>
      <c r="UP10">
        <v>0.66342900000000005</v>
      </c>
      <c r="UQ10" t="s">
        <v>15</v>
      </c>
      <c r="UR10">
        <v>0.66342900000000005</v>
      </c>
      <c r="US10" t="s">
        <v>15</v>
      </c>
      <c r="UT10">
        <v>0.66342900000000005</v>
      </c>
      <c r="UU10" t="s">
        <v>15</v>
      </c>
      <c r="UV10">
        <v>0.65775099999999997</v>
      </c>
      <c r="UW10" t="s">
        <v>15</v>
      </c>
      <c r="UX10">
        <v>0.64932400000000001</v>
      </c>
      <c r="UY10" t="s">
        <v>15</v>
      </c>
      <c r="UZ10">
        <v>0.65710100000000005</v>
      </c>
      <c r="VA10" t="s">
        <v>15</v>
      </c>
      <c r="VB10">
        <v>0.67644800000000005</v>
      </c>
      <c r="VC10" t="s">
        <v>15</v>
      </c>
      <c r="VD10">
        <v>0.67766300000000002</v>
      </c>
      <c r="VE10" t="s">
        <v>15</v>
      </c>
      <c r="VF10">
        <v>0.67766300000000002</v>
      </c>
      <c r="VG10" t="s">
        <v>15</v>
      </c>
      <c r="VH10">
        <v>0.67766300000000002</v>
      </c>
      <c r="VI10" t="s">
        <v>15</v>
      </c>
      <c r="VJ10">
        <v>0.68021299999999996</v>
      </c>
      <c r="VK10" t="s">
        <v>15</v>
      </c>
      <c r="VL10">
        <v>0.67824499999999999</v>
      </c>
      <c r="VM10" t="s">
        <v>15</v>
      </c>
      <c r="VN10">
        <v>0.66387600000000002</v>
      </c>
      <c r="VO10" t="s">
        <v>15</v>
      </c>
      <c r="VP10">
        <v>0.65665399999999996</v>
      </c>
      <c r="VQ10" t="s">
        <v>15</v>
      </c>
      <c r="VR10">
        <v>0.64328600000000002</v>
      </c>
      <c r="VS10" t="s">
        <v>15</v>
      </c>
      <c r="VT10">
        <v>0.64328600000000002</v>
      </c>
      <c r="VU10" t="s">
        <v>15</v>
      </c>
      <c r="VV10">
        <v>0.64328600000000002</v>
      </c>
      <c r="VW10" t="s">
        <v>15</v>
      </c>
      <c r="VX10">
        <v>0.63732</v>
      </c>
      <c r="VY10" t="s">
        <v>15</v>
      </c>
      <c r="VZ10">
        <v>0.62931000000000004</v>
      </c>
      <c r="WA10" t="s">
        <v>15</v>
      </c>
      <c r="WB10">
        <v>0.624139</v>
      </c>
      <c r="WC10" t="s">
        <v>15</v>
      </c>
      <c r="WD10">
        <v>0.601051</v>
      </c>
      <c r="WE10" t="s">
        <v>15</v>
      </c>
      <c r="WF10">
        <v>0.59389499999999995</v>
      </c>
      <c r="WG10" t="s">
        <v>15</v>
      </c>
      <c r="WH10">
        <v>0.59389499999999995</v>
      </c>
      <c r="WI10" t="s">
        <v>15</v>
      </c>
      <c r="WJ10">
        <v>0.59389499999999995</v>
      </c>
      <c r="WK10" t="s">
        <v>15</v>
      </c>
      <c r="WL10">
        <v>0.60113399999999995</v>
      </c>
      <c r="WM10" t="s">
        <v>15</v>
      </c>
      <c r="WN10">
        <v>0.60113399999999995</v>
      </c>
      <c r="WO10" t="s">
        <v>15</v>
      </c>
      <c r="WP10">
        <v>0.57585500000000001</v>
      </c>
      <c r="WQ10" t="s">
        <v>15</v>
      </c>
      <c r="WR10">
        <v>0.58024699999999996</v>
      </c>
    </row>
    <row r="11" spans="1:616" x14ac:dyDescent="0.35">
      <c r="A11" t="s">
        <v>17</v>
      </c>
      <c r="B11">
        <v>0.26152799999999998</v>
      </c>
      <c r="C11" t="s">
        <v>17</v>
      </c>
      <c r="D11">
        <v>0.26152799999999998</v>
      </c>
      <c r="E11" t="s">
        <v>17</v>
      </c>
      <c r="F11">
        <v>0.26152799999999998</v>
      </c>
      <c r="G11" t="s">
        <v>17</v>
      </c>
      <c r="H11">
        <v>0.26152799999999998</v>
      </c>
      <c r="I11" t="s">
        <v>17</v>
      </c>
      <c r="J11">
        <v>0.244309</v>
      </c>
      <c r="K11" t="s">
        <v>17</v>
      </c>
      <c r="L11">
        <v>0.250944</v>
      </c>
      <c r="M11" t="s">
        <v>17</v>
      </c>
      <c r="N11">
        <v>0.258212</v>
      </c>
      <c r="O11" t="s">
        <v>17</v>
      </c>
      <c r="P11">
        <v>0.28581400000000001</v>
      </c>
      <c r="Q11" t="s">
        <v>17</v>
      </c>
      <c r="R11">
        <v>0.28581400000000001</v>
      </c>
      <c r="S11" t="s">
        <v>17</v>
      </c>
      <c r="T11">
        <v>0.28581400000000001</v>
      </c>
      <c r="U11" t="s">
        <v>17</v>
      </c>
      <c r="V11">
        <v>0.28750599999999998</v>
      </c>
      <c r="W11" t="s">
        <v>17</v>
      </c>
      <c r="X11">
        <v>0.27519100000000002</v>
      </c>
      <c r="Y11" t="s">
        <v>17</v>
      </c>
      <c r="Z11">
        <v>0.29808899999999999</v>
      </c>
      <c r="AA11" t="s">
        <v>17</v>
      </c>
      <c r="AB11">
        <v>0.303448</v>
      </c>
      <c r="AC11" t="s">
        <v>17</v>
      </c>
      <c r="AD11">
        <v>0.29092200000000001</v>
      </c>
      <c r="AE11" t="s">
        <v>17</v>
      </c>
      <c r="AF11">
        <v>0.29092200000000001</v>
      </c>
      <c r="AG11" t="s">
        <v>17</v>
      </c>
      <c r="AH11">
        <v>0.29092200000000001</v>
      </c>
      <c r="AI11" t="s">
        <v>17</v>
      </c>
      <c r="AJ11">
        <v>0.29518499999999998</v>
      </c>
      <c r="AK11" t="s">
        <v>17</v>
      </c>
      <c r="AL11">
        <v>0.29280800000000001</v>
      </c>
      <c r="AM11" t="s">
        <v>17</v>
      </c>
      <c r="AN11">
        <v>0.30066700000000002</v>
      </c>
      <c r="AO11" t="s">
        <v>17</v>
      </c>
      <c r="AP11">
        <v>0.300479</v>
      </c>
      <c r="AQ11" t="s">
        <v>17</v>
      </c>
      <c r="AR11">
        <v>0.30173299999999997</v>
      </c>
      <c r="AS11" t="s">
        <v>17</v>
      </c>
      <c r="AT11">
        <v>0.30173299999999997</v>
      </c>
      <c r="AU11" t="s">
        <v>17</v>
      </c>
      <c r="AV11">
        <v>0.30173299999999997</v>
      </c>
      <c r="AW11" t="s">
        <v>17</v>
      </c>
      <c r="AX11">
        <v>0.30374099999999998</v>
      </c>
      <c r="AY11" t="s">
        <v>17</v>
      </c>
      <c r="AZ11">
        <v>0.30603799999999998</v>
      </c>
      <c r="BA11" t="s">
        <v>17</v>
      </c>
      <c r="BB11">
        <v>0.30754799999999999</v>
      </c>
      <c r="BC11" t="s">
        <v>17</v>
      </c>
      <c r="BD11">
        <v>0.30851200000000001</v>
      </c>
      <c r="BE11" t="s">
        <v>17</v>
      </c>
      <c r="BF11">
        <v>0.305977</v>
      </c>
      <c r="BG11" t="s">
        <v>17</v>
      </c>
      <c r="BH11">
        <v>0.305977</v>
      </c>
      <c r="BI11" t="s">
        <v>17</v>
      </c>
      <c r="BJ11">
        <v>0.305977</v>
      </c>
      <c r="BK11" t="s">
        <v>17</v>
      </c>
      <c r="BL11">
        <v>0.30974600000000002</v>
      </c>
      <c r="BM11" t="s">
        <v>17</v>
      </c>
      <c r="BN11">
        <v>0.308255</v>
      </c>
      <c r="BO11" t="s">
        <v>17</v>
      </c>
      <c r="BP11">
        <v>0.30793599999999999</v>
      </c>
      <c r="BQ11" t="s">
        <v>17</v>
      </c>
      <c r="BR11">
        <v>0.30703599999999998</v>
      </c>
      <c r="BS11" t="s">
        <v>17</v>
      </c>
      <c r="BT11">
        <v>0.309562</v>
      </c>
      <c r="BU11" t="s">
        <v>17</v>
      </c>
      <c r="BV11">
        <v>0.309562</v>
      </c>
      <c r="BW11" t="s">
        <v>17</v>
      </c>
      <c r="BX11">
        <v>0.309562</v>
      </c>
      <c r="BY11" t="s">
        <v>17</v>
      </c>
      <c r="BZ11">
        <v>0.30980799999999997</v>
      </c>
      <c r="CA11" t="s">
        <v>17</v>
      </c>
      <c r="CB11">
        <v>0.30353400000000003</v>
      </c>
      <c r="CC11" t="s">
        <v>17</v>
      </c>
      <c r="CD11">
        <v>0.29836000000000001</v>
      </c>
      <c r="CE11" t="s">
        <v>17</v>
      </c>
      <c r="CF11">
        <v>0.304622</v>
      </c>
      <c r="CG11" t="s">
        <v>17</v>
      </c>
      <c r="CH11">
        <v>0.30793700000000002</v>
      </c>
      <c r="CI11" t="s">
        <v>17</v>
      </c>
      <c r="CJ11">
        <v>0.30793700000000002</v>
      </c>
      <c r="CK11" t="s">
        <v>17</v>
      </c>
      <c r="CL11">
        <v>0.30793700000000002</v>
      </c>
      <c r="CM11" t="s">
        <v>17</v>
      </c>
      <c r="CN11">
        <v>0.29872900000000002</v>
      </c>
      <c r="CO11" t="s">
        <v>17</v>
      </c>
      <c r="CP11">
        <v>0.30082199999999998</v>
      </c>
      <c r="CQ11" t="s">
        <v>17</v>
      </c>
      <c r="CR11">
        <v>0.30043199999999998</v>
      </c>
      <c r="CS11" t="s">
        <v>17</v>
      </c>
      <c r="CT11">
        <v>0.308894</v>
      </c>
      <c r="CU11" t="s">
        <v>17</v>
      </c>
      <c r="CV11">
        <v>0.31850600000000001</v>
      </c>
      <c r="CW11" t="s">
        <v>17</v>
      </c>
      <c r="CX11">
        <v>0.31850600000000001</v>
      </c>
      <c r="CY11" t="s">
        <v>17</v>
      </c>
      <c r="CZ11">
        <v>0.31850600000000001</v>
      </c>
      <c r="DA11" t="s">
        <v>17</v>
      </c>
      <c r="DB11">
        <v>0.31706499999999999</v>
      </c>
      <c r="DC11" t="s">
        <v>17</v>
      </c>
      <c r="DD11">
        <v>0.31081300000000001</v>
      </c>
      <c r="DE11" t="s">
        <v>17</v>
      </c>
      <c r="DF11">
        <v>0.31324099999999999</v>
      </c>
      <c r="DG11" t="s">
        <v>17</v>
      </c>
      <c r="DH11">
        <v>0.31737700000000002</v>
      </c>
      <c r="DI11" t="s">
        <v>17</v>
      </c>
      <c r="DJ11">
        <v>0.30593500000000001</v>
      </c>
      <c r="DK11" t="s">
        <v>17</v>
      </c>
      <c r="DL11">
        <v>0.30593500000000001</v>
      </c>
      <c r="DM11" t="s">
        <v>17</v>
      </c>
      <c r="DN11">
        <v>0.30593500000000001</v>
      </c>
      <c r="DO11" t="s">
        <v>17</v>
      </c>
      <c r="DP11">
        <v>0.30736799999999997</v>
      </c>
      <c r="DQ11" t="s">
        <v>17</v>
      </c>
      <c r="DR11">
        <v>0.306446</v>
      </c>
      <c r="DS11" t="s">
        <v>17</v>
      </c>
      <c r="DT11">
        <v>0.316936</v>
      </c>
      <c r="DU11" t="s">
        <v>17</v>
      </c>
      <c r="DV11">
        <v>0.314915</v>
      </c>
      <c r="DW11" t="s">
        <v>17</v>
      </c>
      <c r="DX11">
        <v>0.31614599999999998</v>
      </c>
      <c r="DY11" t="s">
        <v>17</v>
      </c>
      <c r="DZ11">
        <v>0.31614599999999998</v>
      </c>
      <c r="EA11" t="s">
        <v>17</v>
      </c>
      <c r="EB11">
        <v>0.31614599999999998</v>
      </c>
      <c r="EC11" t="s">
        <v>17</v>
      </c>
      <c r="ED11">
        <v>0.311145</v>
      </c>
      <c r="EE11" t="s">
        <v>17</v>
      </c>
      <c r="EF11">
        <v>0.30593999999999999</v>
      </c>
      <c r="EG11" t="s">
        <v>17</v>
      </c>
      <c r="EH11">
        <v>0.31759999999999999</v>
      </c>
      <c r="EI11" t="s">
        <v>17</v>
      </c>
      <c r="EJ11">
        <v>0.29957499999999998</v>
      </c>
      <c r="EK11" t="s">
        <v>17</v>
      </c>
      <c r="EL11">
        <v>0.30919099999999999</v>
      </c>
      <c r="EM11" t="s">
        <v>17</v>
      </c>
      <c r="EN11">
        <v>0.30919099999999999</v>
      </c>
      <c r="EO11" t="s">
        <v>17</v>
      </c>
      <c r="EP11">
        <v>0.30919099999999999</v>
      </c>
      <c r="EQ11" t="s">
        <v>17</v>
      </c>
      <c r="ER11">
        <v>0.302649</v>
      </c>
      <c r="ES11" t="s">
        <v>17</v>
      </c>
      <c r="ET11">
        <v>0.30355199999999999</v>
      </c>
      <c r="EU11" t="s">
        <v>17</v>
      </c>
      <c r="EV11">
        <v>0.304147</v>
      </c>
      <c r="EW11" t="s">
        <v>17</v>
      </c>
      <c r="EX11">
        <v>0.30945400000000001</v>
      </c>
      <c r="EY11" t="s">
        <v>17</v>
      </c>
      <c r="EZ11">
        <v>0.29601</v>
      </c>
      <c r="FA11" t="s">
        <v>17</v>
      </c>
      <c r="FB11">
        <v>0.29601</v>
      </c>
      <c r="FC11" t="s">
        <v>17</v>
      </c>
      <c r="FD11">
        <v>0.29601</v>
      </c>
      <c r="FE11" t="s">
        <v>17</v>
      </c>
      <c r="FF11">
        <v>0.302371</v>
      </c>
      <c r="FG11" t="s">
        <v>17</v>
      </c>
      <c r="FH11">
        <v>0.30318400000000001</v>
      </c>
      <c r="FI11" t="s">
        <v>17</v>
      </c>
      <c r="FJ11">
        <v>0.30294500000000002</v>
      </c>
      <c r="FK11" t="s">
        <v>17</v>
      </c>
      <c r="FL11">
        <v>0.29658299999999999</v>
      </c>
      <c r="FM11" t="s">
        <v>17</v>
      </c>
      <c r="FN11">
        <v>0.30029499999999998</v>
      </c>
      <c r="FO11" t="s">
        <v>17</v>
      </c>
      <c r="FP11">
        <v>0.30029499999999998</v>
      </c>
      <c r="FQ11" t="s">
        <v>17</v>
      </c>
      <c r="FR11">
        <v>0.30029499999999998</v>
      </c>
      <c r="FS11" t="s">
        <v>17</v>
      </c>
      <c r="FT11">
        <v>0.29377500000000001</v>
      </c>
      <c r="FU11" t="s">
        <v>17</v>
      </c>
      <c r="FV11">
        <v>0.294076</v>
      </c>
      <c r="FW11" t="s">
        <v>17</v>
      </c>
      <c r="FX11">
        <v>0.29558099999999998</v>
      </c>
      <c r="FY11" t="s">
        <v>17</v>
      </c>
      <c r="FZ11">
        <v>0.29531299999999999</v>
      </c>
      <c r="GA11" t="s">
        <v>17</v>
      </c>
      <c r="GB11">
        <v>0.29531299999999999</v>
      </c>
      <c r="GC11" t="s">
        <v>17</v>
      </c>
      <c r="GD11">
        <v>0.29531299999999999</v>
      </c>
      <c r="GE11" t="s">
        <v>17</v>
      </c>
      <c r="GF11">
        <v>0.29531299999999999</v>
      </c>
      <c r="GG11" t="s">
        <v>17</v>
      </c>
      <c r="GH11">
        <v>0.297043</v>
      </c>
      <c r="GI11" t="s">
        <v>17</v>
      </c>
      <c r="GJ11">
        <v>0.30668000000000001</v>
      </c>
      <c r="GK11" t="s">
        <v>17</v>
      </c>
      <c r="GL11">
        <v>0.30650699999999997</v>
      </c>
      <c r="GM11" t="s">
        <v>17</v>
      </c>
      <c r="GN11">
        <v>0.30650699999999997</v>
      </c>
      <c r="GO11" t="s">
        <v>17</v>
      </c>
      <c r="GP11">
        <v>0.30650699999999997</v>
      </c>
      <c r="GQ11" t="s">
        <v>17</v>
      </c>
      <c r="GR11">
        <v>0.30650699999999997</v>
      </c>
      <c r="GS11" t="s">
        <v>17</v>
      </c>
      <c r="GT11">
        <v>0.30650699999999997</v>
      </c>
      <c r="GU11" t="s">
        <v>17</v>
      </c>
      <c r="GV11">
        <v>0.30704500000000001</v>
      </c>
      <c r="GW11" t="s">
        <v>17</v>
      </c>
      <c r="GX11">
        <v>0.30617800000000001</v>
      </c>
      <c r="GY11" t="s">
        <v>17</v>
      </c>
      <c r="GZ11">
        <v>0.297348</v>
      </c>
      <c r="HA11" t="s">
        <v>17</v>
      </c>
      <c r="HB11">
        <v>0.29919699999999999</v>
      </c>
      <c r="HC11" t="s">
        <v>17</v>
      </c>
      <c r="HD11">
        <v>0.294234</v>
      </c>
      <c r="HE11" t="s">
        <v>17</v>
      </c>
      <c r="HF11">
        <v>0.294234</v>
      </c>
      <c r="HG11" t="s">
        <v>17</v>
      </c>
      <c r="HH11">
        <v>0.294234</v>
      </c>
      <c r="HI11" t="s">
        <v>17</v>
      </c>
      <c r="HJ11">
        <v>0.28748200000000002</v>
      </c>
      <c r="HK11" t="s">
        <v>17</v>
      </c>
      <c r="HL11">
        <v>0.28370099999999998</v>
      </c>
      <c r="HM11" t="s">
        <v>17</v>
      </c>
      <c r="HN11">
        <v>0.28182499999999999</v>
      </c>
      <c r="HO11" t="s">
        <v>17</v>
      </c>
      <c r="HP11">
        <v>0.28182499999999999</v>
      </c>
      <c r="HQ11" t="s">
        <v>17</v>
      </c>
      <c r="HR11">
        <v>0.295991</v>
      </c>
      <c r="HS11" t="s">
        <v>17</v>
      </c>
      <c r="HT11">
        <v>0.295991</v>
      </c>
      <c r="HU11" t="s">
        <v>17</v>
      </c>
      <c r="HV11">
        <v>0.295991</v>
      </c>
      <c r="HW11" t="s">
        <v>17</v>
      </c>
      <c r="HX11">
        <v>0.28472399999999998</v>
      </c>
      <c r="HY11" t="s">
        <v>17</v>
      </c>
      <c r="HZ11">
        <v>0.28671400000000002</v>
      </c>
      <c r="IA11" t="s">
        <v>17</v>
      </c>
      <c r="IB11">
        <v>0.28220499999999998</v>
      </c>
      <c r="IC11" t="s">
        <v>17</v>
      </c>
      <c r="ID11">
        <v>0.28504499999999999</v>
      </c>
      <c r="IE11" t="s">
        <v>17</v>
      </c>
      <c r="IF11">
        <v>0.29350599999999999</v>
      </c>
      <c r="IG11" t="s">
        <v>17</v>
      </c>
      <c r="IH11">
        <v>0.29350599999999999</v>
      </c>
      <c r="II11" t="s">
        <v>17</v>
      </c>
      <c r="IJ11">
        <v>0.29350599999999999</v>
      </c>
      <c r="IK11" t="s">
        <v>17</v>
      </c>
      <c r="IL11">
        <v>0.29494199999999998</v>
      </c>
      <c r="IM11" t="s">
        <v>17</v>
      </c>
      <c r="IN11">
        <v>0.29083599999999998</v>
      </c>
      <c r="IO11" t="s">
        <v>17</v>
      </c>
      <c r="IP11">
        <v>0.28458800000000001</v>
      </c>
      <c r="IQ11" t="s">
        <v>17</v>
      </c>
      <c r="IR11">
        <v>0.30971799999999999</v>
      </c>
      <c r="IS11" t="s">
        <v>17</v>
      </c>
      <c r="IT11">
        <v>0.32845200000000002</v>
      </c>
      <c r="IU11" t="s">
        <v>17</v>
      </c>
      <c r="IV11">
        <v>0.32845200000000002</v>
      </c>
      <c r="IW11" t="s">
        <v>17</v>
      </c>
      <c r="IX11">
        <v>0.32845200000000002</v>
      </c>
      <c r="IY11" t="s">
        <v>17</v>
      </c>
      <c r="IZ11">
        <v>0.32022200000000001</v>
      </c>
      <c r="JA11" t="s">
        <v>17</v>
      </c>
      <c r="JB11">
        <v>0.323743</v>
      </c>
      <c r="JC11" t="s">
        <v>17</v>
      </c>
      <c r="JD11">
        <v>0.32793499999999998</v>
      </c>
      <c r="JE11" t="s">
        <v>17</v>
      </c>
      <c r="JF11">
        <v>0.33232400000000001</v>
      </c>
      <c r="JG11" t="s">
        <v>17</v>
      </c>
      <c r="JH11">
        <v>0.33954800000000002</v>
      </c>
      <c r="JI11" t="s">
        <v>17</v>
      </c>
      <c r="JJ11">
        <v>0.33954800000000002</v>
      </c>
      <c r="JK11" t="s">
        <v>17</v>
      </c>
      <c r="JL11">
        <v>0.33954800000000002</v>
      </c>
      <c r="JM11" t="s">
        <v>17</v>
      </c>
      <c r="JN11">
        <v>0.33352500000000002</v>
      </c>
      <c r="JO11" t="s">
        <v>17</v>
      </c>
      <c r="JP11">
        <v>0.34158300000000003</v>
      </c>
      <c r="JQ11" t="s">
        <v>17</v>
      </c>
      <c r="JR11">
        <v>0.34525</v>
      </c>
      <c r="JS11" t="s">
        <v>17</v>
      </c>
      <c r="JT11">
        <v>0.348995</v>
      </c>
      <c r="JU11" t="s">
        <v>17</v>
      </c>
      <c r="JV11">
        <v>0.348995</v>
      </c>
      <c r="JW11" t="s">
        <v>17</v>
      </c>
      <c r="JX11">
        <v>0.348995</v>
      </c>
      <c r="JY11" t="s">
        <v>17</v>
      </c>
      <c r="JZ11">
        <v>0.348995</v>
      </c>
      <c r="KA11" t="s">
        <v>17</v>
      </c>
      <c r="KB11">
        <v>0.35224899999999998</v>
      </c>
      <c r="KC11" t="s">
        <v>17</v>
      </c>
      <c r="KD11">
        <v>0.35045999999999999</v>
      </c>
      <c r="KE11" t="s">
        <v>17</v>
      </c>
      <c r="KF11">
        <v>0.363375</v>
      </c>
      <c r="KG11" t="s">
        <v>17</v>
      </c>
      <c r="KH11">
        <v>0.35706900000000003</v>
      </c>
      <c r="KI11" t="s">
        <v>17</v>
      </c>
      <c r="KJ11">
        <v>0.363645</v>
      </c>
      <c r="KK11" t="s">
        <v>17</v>
      </c>
      <c r="KL11">
        <v>0.363645</v>
      </c>
      <c r="KM11" t="s">
        <v>17</v>
      </c>
      <c r="KN11">
        <v>0.363645</v>
      </c>
      <c r="KO11" t="s">
        <v>17</v>
      </c>
      <c r="KP11">
        <v>0.365504</v>
      </c>
      <c r="KQ11" t="s">
        <v>17</v>
      </c>
      <c r="KR11">
        <v>0.361346</v>
      </c>
      <c r="KS11" t="s">
        <v>17</v>
      </c>
      <c r="KT11">
        <v>0.34694799999999998</v>
      </c>
      <c r="KU11" t="s">
        <v>17</v>
      </c>
      <c r="KV11">
        <v>0.32699299999999998</v>
      </c>
      <c r="KW11" t="s">
        <v>17</v>
      </c>
      <c r="KX11">
        <v>0.32430599999999998</v>
      </c>
      <c r="KY11" t="s">
        <v>17</v>
      </c>
      <c r="KZ11">
        <v>0.32430599999999998</v>
      </c>
      <c r="LA11" t="s">
        <v>17</v>
      </c>
      <c r="LB11">
        <v>0.32430599999999998</v>
      </c>
      <c r="LC11" t="s">
        <v>17</v>
      </c>
      <c r="LD11">
        <v>0.324403</v>
      </c>
      <c r="LE11" t="s">
        <v>17</v>
      </c>
      <c r="LF11">
        <v>0.32408799999999999</v>
      </c>
      <c r="LG11" t="s">
        <v>17</v>
      </c>
      <c r="LH11">
        <v>0.30934699999999998</v>
      </c>
      <c r="LI11" t="s">
        <v>17</v>
      </c>
      <c r="LJ11">
        <v>0.301313</v>
      </c>
      <c r="LK11" t="s">
        <v>17</v>
      </c>
      <c r="LL11">
        <v>0.29738199999999998</v>
      </c>
      <c r="LM11" t="s">
        <v>17</v>
      </c>
      <c r="LN11">
        <v>0.29738199999999998</v>
      </c>
      <c r="LO11" t="s">
        <v>17</v>
      </c>
      <c r="LP11">
        <v>0.29738199999999998</v>
      </c>
      <c r="LQ11" t="s">
        <v>17</v>
      </c>
      <c r="LR11">
        <v>0.29738199999999998</v>
      </c>
      <c r="LS11" t="s">
        <v>17</v>
      </c>
      <c r="LT11">
        <v>0.29702499999999998</v>
      </c>
      <c r="LU11" t="s">
        <v>17</v>
      </c>
      <c r="LV11">
        <v>0.29701100000000002</v>
      </c>
      <c r="LW11" t="s">
        <v>17</v>
      </c>
      <c r="LX11">
        <v>0.29645300000000002</v>
      </c>
      <c r="LY11" t="s">
        <v>17</v>
      </c>
      <c r="LZ11">
        <v>0.29252600000000001</v>
      </c>
      <c r="MA11" t="s">
        <v>17</v>
      </c>
      <c r="MB11">
        <v>0.29252600000000001</v>
      </c>
      <c r="MC11" t="s">
        <v>17</v>
      </c>
      <c r="MD11">
        <v>0.29252600000000001</v>
      </c>
      <c r="ME11" t="s">
        <v>17</v>
      </c>
      <c r="MF11">
        <v>0.30404599999999998</v>
      </c>
      <c r="MG11" t="s">
        <v>17</v>
      </c>
      <c r="MH11">
        <v>0.29214899999999999</v>
      </c>
      <c r="MI11" t="s">
        <v>17</v>
      </c>
      <c r="MJ11">
        <v>0.305508</v>
      </c>
      <c r="MK11" t="s">
        <v>17</v>
      </c>
      <c r="ML11">
        <v>0.305508</v>
      </c>
      <c r="MM11" t="s">
        <v>17</v>
      </c>
      <c r="MN11">
        <v>0.30873899999999999</v>
      </c>
      <c r="MO11" t="s">
        <v>17</v>
      </c>
      <c r="MP11">
        <v>0.30873899999999999</v>
      </c>
      <c r="MQ11" t="s">
        <v>17</v>
      </c>
      <c r="MR11">
        <v>0.30873899999999999</v>
      </c>
      <c r="MS11" t="s">
        <v>17</v>
      </c>
      <c r="MT11">
        <v>0.30270799999999998</v>
      </c>
      <c r="MU11" t="s">
        <v>17</v>
      </c>
      <c r="MV11">
        <v>0.30163400000000001</v>
      </c>
      <c r="MW11" t="s">
        <v>17</v>
      </c>
      <c r="MX11">
        <v>0.29722399999999999</v>
      </c>
      <c r="MY11" t="s">
        <v>17</v>
      </c>
      <c r="MZ11">
        <v>0.29764400000000002</v>
      </c>
      <c r="NA11" t="s">
        <v>17</v>
      </c>
      <c r="NB11">
        <v>0.30246699999999999</v>
      </c>
      <c r="NC11" t="s">
        <v>17</v>
      </c>
      <c r="ND11">
        <v>0.30246699999999999</v>
      </c>
      <c r="NE11" t="s">
        <v>17</v>
      </c>
      <c r="NF11">
        <v>0.30246699999999999</v>
      </c>
      <c r="NG11" t="s">
        <v>17</v>
      </c>
      <c r="NH11">
        <v>0.29658800000000002</v>
      </c>
      <c r="NI11" t="s">
        <v>17</v>
      </c>
      <c r="NJ11">
        <v>0.29212700000000003</v>
      </c>
      <c r="NK11" t="s">
        <v>17</v>
      </c>
      <c r="NL11">
        <v>0.29391299999999998</v>
      </c>
      <c r="NM11" t="s">
        <v>17</v>
      </c>
      <c r="NN11">
        <v>0.29344100000000001</v>
      </c>
      <c r="NO11" t="s">
        <v>17</v>
      </c>
      <c r="NP11">
        <v>0.28864099999999998</v>
      </c>
      <c r="NQ11" t="s">
        <v>17</v>
      </c>
      <c r="NR11">
        <v>0.28864099999999998</v>
      </c>
      <c r="NS11" t="s">
        <v>17</v>
      </c>
      <c r="NT11">
        <v>0.28864099999999998</v>
      </c>
      <c r="NU11" t="s">
        <v>17</v>
      </c>
      <c r="NV11">
        <v>0.29657299999999998</v>
      </c>
      <c r="NW11" t="s">
        <v>17</v>
      </c>
      <c r="NX11">
        <v>0.29651899999999998</v>
      </c>
      <c r="NY11" t="s">
        <v>17</v>
      </c>
      <c r="NZ11">
        <v>0.301485</v>
      </c>
      <c r="OA11" t="s">
        <v>17</v>
      </c>
      <c r="OB11">
        <v>0.29081200000000001</v>
      </c>
      <c r="OC11" t="s">
        <v>17</v>
      </c>
      <c r="OD11">
        <v>0.29352200000000001</v>
      </c>
      <c r="OE11" t="s">
        <v>17</v>
      </c>
      <c r="OF11">
        <v>0.29352200000000001</v>
      </c>
      <c r="OG11" t="s">
        <v>17</v>
      </c>
      <c r="OH11">
        <v>0.29352200000000001</v>
      </c>
      <c r="OI11" t="s">
        <v>17</v>
      </c>
      <c r="OJ11">
        <v>0.30130800000000002</v>
      </c>
      <c r="OK11" t="s">
        <v>17</v>
      </c>
      <c r="OL11">
        <v>0.30180200000000001</v>
      </c>
      <c r="OM11" t="s">
        <v>17</v>
      </c>
      <c r="ON11">
        <v>0.302375</v>
      </c>
      <c r="OO11" t="s">
        <v>17</v>
      </c>
      <c r="OP11">
        <v>0.296292</v>
      </c>
      <c r="OQ11" t="s">
        <v>17</v>
      </c>
      <c r="OR11">
        <v>0.29125600000000001</v>
      </c>
      <c r="OS11" t="s">
        <v>17</v>
      </c>
      <c r="OT11">
        <v>0.29125600000000001</v>
      </c>
      <c r="OU11" t="s">
        <v>17</v>
      </c>
      <c r="OV11">
        <v>0.29125600000000001</v>
      </c>
      <c r="OW11" t="s">
        <v>17</v>
      </c>
      <c r="OX11">
        <v>0.29982700000000001</v>
      </c>
      <c r="OY11" t="s">
        <v>17</v>
      </c>
      <c r="OZ11">
        <v>0.29726399999999997</v>
      </c>
      <c r="PA11" t="s">
        <v>17</v>
      </c>
      <c r="PB11">
        <v>0.29167300000000002</v>
      </c>
      <c r="PC11" t="s">
        <v>17</v>
      </c>
      <c r="PD11">
        <v>0.28406700000000001</v>
      </c>
      <c r="PE11" t="s">
        <v>17</v>
      </c>
      <c r="PF11">
        <v>0.27571699999999999</v>
      </c>
      <c r="PG11" t="s">
        <v>17</v>
      </c>
      <c r="PH11">
        <v>0.27571699999999999</v>
      </c>
      <c r="PI11" t="s">
        <v>17</v>
      </c>
      <c r="PJ11">
        <v>0.27571699999999999</v>
      </c>
      <c r="PK11" t="s">
        <v>17</v>
      </c>
      <c r="PL11">
        <v>0.27654899999999999</v>
      </c>
      <c r="PM11" t="s">
        <v>17</v>
      </c>
      <c r="PN11">
        <v>0.28741899999999998</v>
      </c>
      <c r="PO11" t="s">
        <v>17</v>
      </c>
      <c r="PP11">
        <v>0.28687800000000002</v>
      </c>
      <c r="PQ11" t="s">
        <v>17</v>
      </c>
      <c r="PR11">
        <v>0.28704499999999999</v>
      </c>
      <c r="PS11" t="s">
        <v>17</v>
      </c>
      <c r="PT11">
        <v>0.289217</v>
      </c>
      <c r="PU11" t="s">
        <v>17</v>
      </c>
      <c r="PV11">
        <v>0.289217</v>
      </c>
      <c r="PW11" t="s">
        <v>17</v>
      </c>
      <c r="PX11">
        <v>0.289217</v>
      </c>
      <c r="PY11" t="s">
        <v>17</v>
      </c>
      <c r="PZ11">
        <v>0.28565299999999999</v>
      </c>
      <c r="QA11" t="s">
        <v>17</v>
      </c>
      <c r="QB11">
        <v>0.28283700000000001</v>
      </c>
      <c r="QC11" t="s">
        <v>17</v>
      </c>
      <c r="QD11">
        <v>0.28564000000000001</v>
      </c>
      <c r="QE11" t="s">
        <v>17</v>
      </c>
      <c r="QF11">
        <v>0.28513699999999997</v>
      </c>
      <c r="QG11" t="s">
        <v>17</v>
      </c>
      <c r="QH11">
        <v>0.29259000000000002</v>
      </c>
      <c r="QI11" t="s">
        <v>17</v>
      </c>
      <c r="QJ11">
        <v>0.29259000000000002</v>
      </c>
      <c r="QK11" t="s">
        <v>17</v>
      </c>
      <c r="QL11">
        <v>0.29259000000000002</v>
      </c>
      <c r="QM11" t="s">
        <v>17</v>
      </c>
      <c r="QN11">
        <v>0.290545</v>
      </c>
      <c r="QO11" t="s">
        <v>17</v>
      </c>
      <c r="QP11">
        <v>0.297676</v>
      </c>
      <c r="QQ11" t="s">
        <v>17</v>
      </c>
      <c r="QR11">
        <v>0.29337000000000002</v>
      </c>
      <c r="QS11" t="s">
        <v>17</v>
      </c>
      <c r="QT11">
        <v>0.28590500000000002</v>
      </c>
      <c r="QU11" t="s">
        <v>17</v>
      </c>
      <c r="QV11">
        <v>0.28443299999999999</v>
      </c>
      <c r="QW11" t="s">
        <v>17</v>
      </c>
      <c r="QX11">
        <v>0.28443299999999999</v>
      </c>
      <c r="QY11" t="s">
        <v>17</v>
      </c>
      <c r="QZ11">
        <v>0.28443299999999999</v>
      </c>
      <c r="RA11" t="s">
        <v>17</v>
      </c>
      <c r="RB11">
        <v>0.290269</v>
      </c>
      <c r="RC11" t="s">
        <v>17</v>
      </c>
      <c r="RD11">
        <v>0.28987099999999999</v>
      </c>
      <c r="RE11" t="s">
        <v>17</v>
      </c>
      <c r="RF11">
        <v>0.290551</v>
      </c>
      <c r="RG11" t="s">
        <v>17</v>
      </c>
      <c r="RH11">
        <v>0.28441300000000003</v>
      </c>
      <c r="RI11" t="s">
        <v>18</v>
      </c>
      <c r="RJ11">
        <v>1.439063</v>
      </c>
      <c r="RK11" t="s">
        <v>17</v>
      </c>
      <c r="RL11">
        <v>0.28261999999999998</v>
      </c>
      <c r="RM11" t="s">
        <v>17</v>
      </c>
      <c r="RN11">
        <v>0.28261999999999998</v>
      </c>
      <c r="RO11" t="s">
        <v>17</v>
      </c>
      <c r="RP11">
        <v>0.28159000000000001</v>
      </c>
      <c r="RQ11" t="s">
        <v>17</v>
      </c>
      <c r="RR11">
        <v>0.28522900000000001</v>
      </c>
      <c r="RS11" t="s">
        <v>17</v>
      </c>
      <c r="RT11">
        <v>0.28440100000000001</v>
      </c>
      <c r="RU11" t="s">
        <v>17</v>
      </c>
      <c r="RV11">
        <v>0.28661399999999998</v>
      </c>
      <c r="RW11" t="s">
        <v>17</v>
      </c>
      <c r="RX11">
        <v>0.28844999999999998</v>
      </c>
      <c r="RY11" t="s">
        <v>17</v>
      </c>
      <c r="RZ11">
        <v>0.28844999999999998</v>
      </c>
      <c r="SA11" t="s">
        <v>17</v>
      </c>
      <c r="SB11">
        <v>0.28844999999999998</v>
      </c>
      <c r="SC11" t="s">
        <v>17</v>
      </c>
      <c r="SD11">
        <v>0.283107</v>
      </c>
      <c r="SE11" t="s">
        <v>17</v>
      </c>
      <c r="SF11">
        <v>0.284445</v>
      </c>
      <c r="SG11" t="s">
        <v>17</v>
      </c>
      <c r="SH11">
        <v>0.265982</v>
      </c>
      <c r="SI11" t="s">
        <v>17</v>
      </c>
      <c r="SJ11">
        <v>0.25875799999999999</v>
      </c>
      <c r="SK11" t="s">
        <v>17</v>
      </c>
      <c r="SL11">
        <v>0.25352000000000002</v>
      </c>
      <c r="SM11" t="s">
        <v>17</v>
      </c>
      <c r="SN11">
        <v>0.25352000000000002</v>
      </c>
      <c r="SO11" t="s">
        <v>17</v>
      </c>
      <c r="SP11">
        <v>0.25352000000000002</v>
      </c>
      <c r="SQ11" t="s">
        <v>17</v>
      </c>
      <c r="SR11">
        <v>0.24815499999999999</v>
      </c>
      <c r="SS11" t="s">
        <v>17</v>
      </c>
      <c r="ST11">
        <v>0.24585699999999999</v>
      </c>
      <c r="SU11" t="s">
        <v>17</v>
      </c>
      <c r="SV11">
        <v>0.24202199999999999</v>
      </c>
      <c r="SW11" t="s">
        <v>17</v>
      </c>
      <c r="SX11">
        <v>0.238348</v>
      </c>
      <c r="SY11" t="s">
        <v>17</v>
      </c>
      <c r="SZ11">
        <v>0.23671200000000001</v>
      </c>
      <c r="TA11" t="s">
        <v>17</v>
      </c>
      <c r="TB11">
        <v>0.23671200000000001</v>
      </c>
      <c r="TC11" t="s">
        <v>17</v>
      </c>
      <c r="TD11">
        <v>0.23671200000000001</v>
      </c>
      <c r="TE11" t="s">
        <v>17</v>
      </c>
      <c r="TF11">
        <v>0.23344100000000001</v>
      </c>
      <c r="TG11" t="s">
        <v>17</v>
      </c>
      <c r="TH11">
        <v>0.23497899999999999</v>
      </c>
      <c r="TI11" t="s">
        <v>17</v>
      </c>
      <c r="TJ11">
        <v>0.23493600000000001</v>
      </c>
      <c r="TK11" t="s">
        <v>17</v>
      </c>
      <c r="TL11">
        <v>0.234961</v>
      </c>
      <c r="TM11" t="s">
        <v>17</v>
      </c>
      <c r="TN11">
        <v>0.24113399999999999</v>
      </c>
      <c r="TO11" t="s">
        <v>17</v>
      </c>
      <c r="TP11">
        <v>0.24113399999999999</v>
      </c>
      <c r="TQ11" t="s">
        <v>17</v>
      </c>
      <c r="TR11">
        <v>0.24113399999999999</v>
      </c>
      <c r="TS11" t="s">
        <v>17</v>
      </c>
      <c r="TT11">
        <v>0.24689700000000001</v>
      </c>
      <c r="TU11" t="s">
        <v>17</v>
      </c>
      <c r="TV11">
        <v>0.25090200000000001</v>
      </c>
      <c r="TW11" t="s">
        <v>17</v>
      </c>
      <c r="TX11">
        <v>0.25160399999999999</v>
      </c>
      <c r="TY11" t="s">
        <v>17</v>
      </c>
      <c r="TZ11">
        <v>0.243671</v>
      </c>
      <c r="UA11" t="s">
        <v>17</v>
      </c>
      <c r="UB11">
        <v>0.231846</v>
      </c>
      <c r="UC11" t="s">
        <v>17</v>
      </c>
      <c r="UD11">
        <v>0.231846</v>
      </c>
      <c r="UE11" t="s">
        <v>17</v>
      </c>
      <c r="UF11">
        <v>0.231846</v>
      </c>
      <c r="UG11" t="s">
        <v>17</v>
      </c>
      <c r="UH11">
        <v>0.23169899999999999</v>
      </c>
      <c r="UI11" t="s">
        <v>17</v>
      </c>
      <c r="UJ11">
        <v>0.22869600000000001</v>
      </c>
      <c r="UK11" t="s">
        <v>17</v>
      </c>
      <c r="UL11">
        <v>0.22869600000000001</v>
      </c>
      <c r="UM11" t="s">
        <v>17</v>
      </c>
      <c r="UN11">
        <v>0.22719800000000001</v>
      </c>
      <c r="UO11" t="s">
        <v>17</v>
      </c>
      <c r="UP11">
        <v>0.22812399999999999</v>
      </c>
      <c r="UQ11" t="s">
        <v>17</v>
      </c>
      <c r="UR11">
        <v>0.22812399999999999</v>
      </c>
      <c r="US11" t="s">
        <v>17</v>
      </c>
      <c r="UT11">
        <v>0.22812399999999999</v>
      </c>
      <c r="UU11" t="s">
        <v>17</v>
      </c>
      <c r="UV11">
        <v>0.23217699999999999</v>
      </c>
      <c r="UW11" t="s">
        <v>17</v>
      </c>
      <c r="UX11">
        <v>0.23096</v>
      </c>
      <c r="UY11" t="s">
        <v>17</v>
      </c>
      <c r="UZ11">
        <v>0.23553499999999999</v>
      </c>
      <c r="VA11" t="s">
        <v>17</v>
      </c>
      <c r="VB11">
        <v>0.23541799999999999</v>
      </c>
      <c r="VC11" t="s">
        <v>17</v>
      </c>
      <c r="VD11">
        <v>0.24298700000000001</v>
      </c>
      <c r="VE11" t="s">
        <v>17</v>
      </c>
      <c r="VF11">
        <v>0.24298700000000001</v>
      </c>
      <c r="VG11" t="s">
        <v>17</v>
      </c>
      <c r="VH11">
        <v>0.24298700000000001</v>
      </c>
      <c r="VI11" t="s">
        <v>17</v>
      </c>
      <c r="VJ11">
        <v>0.24382000000000001</v>
      </c>
      <c r="VK11" t="s">
        <v>17</v>
      </c>
      <c r="VL11">
        <v>0.24076400000000001</v>
      </c>
      <c r="VM11" t="s">
        <v>17</v>
      </c>
      <c r="VN11">
        <v>0.240872</v>
      </c>
      <c r="VO11" t="s">
        <v>17</v>
      </c>
      <c r="VP11">
        <v>0.23363800000000001</v>
      </c>
      <c r="VQ11" t="s">
        <v>17</v>
      </c>
      <c r="VR11">
        <v>0.227573</v>
      </c>
      <c r="VS11" t="s">
        <v>17</v>
      </c>
      <c r="VT11">
        <v>0.227573</v>
      </c>
      <c r="VU11" t="s">
        <v>17</v>
      </c>
      <c r="VV11">
        <v>0.227573</v>
      </c>
      <c r="VW11" t="s">
        <v>17</v>
      </c>
      <c r="VX11">
        <v>0.22389600000000001</v>
      </c>
      <c r="VY11" t="s">
        <v>17</v>
      </c>
      <c r="VZ11">
        <v>0.22411800000000001</v>
      </c>
      <c r="WA11" t="s">
        <v>17</v>
      </c>
      <c r="WB11">
        <v>0.220279</v>
      </c>
      <c r="WC11" t="s">
        <v>17</v>
      </c>
      <c r="WD11">
        <v>0.21904000000000001</v>
      </c>
      <c r="WE11" t="s">
        <v>17</v>
      </c>
      <c r="WF11">
        <v>0.22114700000000001</v>
      </c>
      <c r="WG11" t="s">
        <v>17</v>
      </c>
      <c r="WH11">
        <v>0.22114700000000001</v>
      </c>
      <c r="WI11" t="s">
        <v>17</v>
      </c>
      <c r="WJ11">
        <v>0.22114700000000001</v>
      </c>
      <c r="WK11" t="s">
        <v>17</v>
      </c>
      <c r="WL11">
        <v>0.232097</v>
      </c>
      <c r="WM11" t="s">
        <v>17</v>
      </c>
      <c r="WN11">
        <v>0.232097</v>
      </c>
      <c r="WO11" t="s">
        <v>17</v>
      </c>
      <c r="WP11">
        <v>0.23417299999999999</v>
      </c>
      <c r="WQ11" t="s">
        <v>17</v>
      </c>
      <c r="WR11">
        <v>0.23320099999999999</v>
      </c>
    </row>
    <row r="12" spans="1:616" x14ac:dyDescent="0.35">
      <c r="A12" t="s">
        <v>19</v>
      </c>
      <c r="B12">
        <v>0.14379</v>
      </c>
      <c r="C12" t="s">
        <v>19</v>
      </c>
      <c r="D12">
        <v>0.14379</v>
      </c>
      <c r="E12" t="s">
        <v>19</v>
      </c>
      <c r="F12">
        <v>0.14379</v>
      </c>
      <c r="G12" t="s">
        <v>19</v>
      </c>
      <c r="H12">
        <v>0.14379</v>
      </c>
      <c r="I12" t="s">
        <v>19</v>
      </c>
      <c r="J12">
        <v>0.13764000000000001</v>
      </c>
      <c r="K12" t="s">
        <v>19</v>
      </c>
      <c r="L12">
        <v>0.13600200000000001</v>
      </c>
      <c r="M12" t="s">
        <v>19</v>
      </c>
      <c r="N12">
        <v>0.14385200000000001</v>
      </c>
      <c r="O12" t="s">
        <v>19</v>
      </c>
      <c r="P12">
        <v>0.148615</v>
      </c>
      <c r="Q12" t="s">
        <v>19</v>
      </c>
      <c r="R12">
        <v>0.148615</v>
      </c>
      <c r="S12" t="s">
        <v>19</v>
      </c>
      <c r="T12">
        <v>0.148615</v>
      </c>
      <c r="U12" t="s">
        <v>19</v>
      </c>
      <c r="V12">
        <v>0.14947099999999999</v>
      </c>
      <c r="W12" t="s">
        <v>19</v>
      </c>
      <c r="X12">
        <v>0.15251700000000001</v>
      </c>
      <c r="Y12" t="s">
        <v>19</v>
      </c>
      <c r="Z12">
        <v>0.156357</v>
      </c>
      <c r="AA12" t="s">
        <v>19</v>
      </c>
      <c r="AB12">
        <v>0.15775900000000001</v>
      </c>
      <c r="AC12" t="s">
        <v>19</v>
      </c>
      <c r="AD12">
        <v>0.15537200000000001</v>
      </c>
      <c r="AE12" t="s">
        <v>19</v>
      </c>
      <c r="AF12">
        <v>0.15537200000000001</v>
      </c>
      <c r="AG12" t="s">
        <v>19</v>
      </c>
      <c r="AH12">
        <v>0.15537200000000001</v>
      </c>
      <c r="AI12" t="s">
        <v>19</v>
      </c>
      <c r="AJ12">
        <v>0.15812799999999999</v>
      </c>
      <c r="AK12" t="s">
        <v>19</v>
      </c>
      <c r="AL12">
        <v>0.161991</v>
      </c>
      <c r="AM12" t="s">
        <v>19</v>
      </c>
      <c r="AN12">
        <v>0.16405600000000001</v>
      </c>
      <c r="AO12" t="s">
        <v>19</v>
      </c>
      <c r="AP12">
        <v>0.16600999999999999</v>
      </c>
      <c r="AQ12" t="s">
        <v>19</v>
      </c>
      <c r="AR12">
        <v>0.16722699999999999</v>
      </c>
      <c r="AS12" t="s">
        <v>19</v>
      </c>
      <c r="AT12">
        <v>0.16722699999999999</v>
      </c>
      <c r="AU12" t="s">
        <v>19</v>
      </c>
      <c r="AV12">
        <v>0.16722699999999999</v>
      </c>
      <c r="AW12" t="s">
        <v>19</v>
      </c>
      <c r="AX12">
        <v>0.17080799999999999</v>
      </c>
      <c r="AY12" t="s">
        <v>19</v>
      </c>
      <c r="AZ12">
        <v>0.17156299999999999</v>
      </c>
      <c r="BA12" t="s">
        <v>19</v>
      </c>
      <c r="BB12">
        <v>0.158689</v>
      </c>
      <c r="BC12" t="s">
        <v>19</v>
      </c>
      <c r="BD12">
        <v>0.158688</v>
      </c>
      <c r="BE12" t="s">
        <v>19</v>
      </c>
      <c r="BF12">
        <v>0.15887399999999999</v>
      </c>
      <c r="BG12" t="s">
        <v>19</v>
      </c>
      <c r="BH12">
        <v>0.15887399999999999</v>
      </c>
      <c r="BI12" t="s">
        <v>19</v>
      </c>
      <c r="BJ12">
        <v>0.15887399999999999</v>
      </c>
      <c r="BK12" t="s">
        <v>19</v>
      </c>
      <c r="BL12">
        <v>0.160326</v>
      </c>
      <c r="BM12" t="s">
        <v>19</v>
      </c>
      <c r="BN12">
        <v>0.159053</v>
      </c>
      <c r="BO12" t="s">
        <v>19</v>
      </c>
      <c r="BP12">
        <v>0.158889</v>
      </c>
      <c r="BQ12" t="s">
        <v>19</v>
      </c>
      <c r="BR12">
        <v>0.17272599999999999</v>
      </c>
      <c r="BS12" t="s">
        <v>19</v>
      </c>
      <c r="BT12">
        <v>0.15881200000000001</v>
      </c>
      <c r="BU12" t="s">
        <v>19</v>
      </c>
      <c r="BV12">
        <v>0.15881200000000001</v>
      </c>
      <c r="BW12" t="s">
        <v>19</v>
      </c>
      <c r="BX12">
        <v>0.15881200000000001</v>
      </c>
      <c r="BY12" t="s">
        <v>19</v>
      </c>
      <c r="BZ12">
        <v>0.159437</v>
      </c>
      <c r="CA12" t="s">
        <v>19</v>
      </c>
      <c r="CB12">
        <v>0.16023999999999999</v>
      </c>
      <c r="CC12" t="s">
        <v>19</v>
      </c>
      <c r="CD12">
        <v>0.16009100000000001</v>
      </c>
      <c r="CE12" t="s">
        <v>19</v>
      </c>
      <c r="CF12">
        <v>0.16081400000000001</v>
      </c>
      <c r="CG12" t="s">
        <v>19</v>
      </c>
      <c r="CH12">
        <v>0.16881699999999999</v>
      </c>
      <c r="CI12" t="s">
        <v>19</v>
      </c>
      <c r="CJ12">
        <v>0.16881699999999999</v>
      </c>
      <c r="CK12" t="s">
        <v>19</v>
      </c>
      <c r="CL12">
        <v>0.16881699999999999</v>
      </c>
      <c r="CM12" t="s">
        <v>19</v>
      </c>
      <c r="CN12">
        <v>0.16922799999999999</v>
      </c>
      <c r="CO12" t="s">
        <v>19</v>
      </c>
      <c r="CP12">
        <v>0.16928499999999999</v>
      </c>
      <c r="CQ12" t="s">
        <v>19</v>
      </c>
      <c r="CR12">
        <v>0.16795299999999999</v>
      </c>
      <c r="CS12" t="s">
        <v>19</v>
      </c>
      <c r="CT12">
        <v>0.16825599999999999</v>
      </c>
      <c r="CU12" t="s">
        <v>19</v>
      </c>
      <c r="CV12">
        <v>0.168628</v>
      </c>
      <c r="CW12" t="s">
        <v>19</v>
      </c>
      <c r="CX12">
        <v>0.168628</v>
      </c>
      <c r="CY12" t="s">
        <v>19</v>
      </c>
      <c r="CZ12">
        <v>0.168628</v>
      </c>
      <c r="DA12" t="s">
        <v>19</v>
      </c>
      <c r="DB12">
        <v>0.16734299999999999</v>
      </c>
      <c r="DC12" t="s">
        <v>19</v>
      </c>
      <c r="DD12">
        <v>0.167689</v>
      </c>
      <c r="DE12" t="s">
        <v>19</v>
      </c>
      <c r="DF12">
        <v>0.16635800000000001</v>
      </c>
      <c r="DG12" t="s">
        <v>19</v>
      </c>
      <c r="DH12">
        <v>0.16647400000000001</v>
      </c>
      <c r="DI12" t="s">
        <v>19</v>
      </c>
      <c r="DJ12">
        <v>0.16664399999999999</v>
      </c>
      <c r="DK12" t="s">
        <v>19</v>
      </c>
      <c r="DL12">
        <v>0.16664399999999999</v>
      </c>
      <c r="DM12" t="s">
        <v>19</v>
      </c>
      <c r="DN12">
        <v>0.16664399999999999</v>
      </c>
      <c r="DO12" t="s">
        <v>19</v>
      </c>
      <c r="DP12">
        <v>0.16742499999999999</v>
      </c>
      <c r="DQ12" t="s">
        <v>19</v>
      </c>
      <c r="DR12">
        <v>0.16692299999999999</v>
      </c>
      <c r="DS12" t="s">
        <v>19</v>
      </c>
      <c r="DT12">
        <v>0.167796</v>
      </c>
      <c r="DU12" t="s">
        <v>19</v>
      </c>
      <c r="DV12">
        <v>0.170988</v>
      </c>
      <c r="DW12" t="s">
        <v>19</v>
      </c>
      <c r="DX12">
        <v>0.170566</v>
      </c>
      <c r="DY12" t="s">
        <v>19</v>
      </c>
      <c r="DZ12">
        <v>0.170566</v>
      </c>
      <c r="EA12" t="s">
        <v>19</v>
      </c>
      <c r="EB12">
        <v>0.170566</v>
      </c>
      <c r="EC12" t="s">
        <v>19</v>
      </c>
      <c r="ED12">
        <v>0.16733700000000001</v>
      </c>
      <c r="EE12" t="s">
        <v>19</v>
      </c>
      <c r="EF12">
        <v>0.167183</v>
      </c>
      <c r="EG12" t="s">
        <v>19</v>
      </c>
      <c r="EH12">
        <v>0.166078</v>
      </c>
      <c r="EI12" t="s">
        <v>19</v>
      </c>
      <c r="EJ12">
        <v>0.153055</v>
      </c>
      <c r="EK12" t="s">
        <v>19</v>
      </c>
      <c r="EL12">
        <v>0.15252099999999999</v>
      </c>
      <c r="EM12" t="s">
        <v>19</v>
      </c>
      <c r="EN12">
        <v>0.15252099999999999</v>
      </c>
      <c r="EO12" t="s">
        <v>19</v>
      </c>
      <c r="EP12">
        <v>0.15252099999999999</v>
      </c>
      <c r="EQ12" t="s">
        <v>19</v>
      </c>
      <c r="ER12">
        <v>0.152643</v>
      </c>
      <c r="ES12" t="s">
        <v>19</v>
      </c>
      <c r="ET12">
        <v>0.15309800000000001</v>
      </c>
      <c r="EU12" t="s">
        <v>19</v>
      </c>
      <c r="EV12">
        <v>0.168738</v>
      </c>
      <c r="EW12" t="s">
        <v>19</v>
      </c>
      <c r="EX12">
        <v>0.165381</v>
      </c>
      <c r="EY12" t="s">
        <v>19</v>
      </c>
      <c r="EZ12">
        <v>0.153223</v>
      </c>
      <c r="FA12" t="s">
        <v>19</v>
      </c>
      <c r="FB12">
        <v>0.153223</v>
      </c>
      <c r="FC12" t="s">
        <v>19</v>
      </c>
      <c r="FD12">
        <v>0.153223</v>
      </c>
      <c r="FE12" t="s">
        <v>19</v>
      </c>
      <c r="FF12">
        <v>0.15348600000000001</v>
      </c>
      <c r="FG12" t="s">
        <v>19</v>
      </c>
      <c r="FH12">
        <v>0.15389900000000001</v>
      </c>
      <c r="FI12" t="s">
        <v>19</v>
      </c>
      <c r="FJ12">
        <v>0.154276</v>
      </c>
      <c r="FK12" t="s">
        <v>19</v>
      </c>
      <c r="FL12">
        <v>0.15282200000000001</v>
      </c>
      <c r="FM12" t="s">
        <v>19</v>
      </c>
      <c r="FN12">
        <v>0.15423000000000001</v>
      </c>
      <c r="FO12" t="s">
        <v>19</v>
      </c>
      <c r="FP12">
        <v>0.15423000000000001</v>
      </c>
      <c r="FQ12" t="s">
        <v>19</v>
      </c>
      <c r="FR12">
        <v>0.15423000000000001</v>
      </c>
      <c r="FS12" t="s">
        <v>19</v>
      </c>
      <c r="FT12">
        <v>0.15440200000000001</v>
      </c>
      <c r="FU12" t="s">
        <v>19</v>
      </c>
      <c r="FV12">
        <v>0.15486900000000001</v>
      </c>
      <c r="FW12" t="s">
        <v>19</v>
      </c>
      <c r="FX12">
        <v>0.15504100000000001</v>
      </c>
      <c r="FY12" t="s">
        <v>19</v>
      </c>
      <c r="FZ12">
        <v>0.15490100000000001</v>
      </c>
      <c r="GA12" t="s">
        <v>19</v>
      </c>
      <c r="GB12">
        <v>0.15490100000000001</v>
      </c>
      <c r="GC12" t="s">
        <v>19</v>
      </c>
      <c r="GD12">
        <v>0.15490100000000001</v>
      </c>
      <c r="GE12" t="s">
        <v>19</v>
      </c>
      <c r="GF12">
        <v>0.15490100000000001</v>
      </c>
      <c r="GG12" t="s">
        <v>19</v>
      </c>
      <c r="GH12">
        <v>0.155808</v>
      </c>
      <c r="GI12" t="s">
        <v>19</v>
      </c>
      <c r="GJ12">
        <v>0.15668499999999999</v>
      </c>
      <c r="GK12" t="s">
        <v>19</v>
      </c>
      <c r="GL12">
        <v>0.157107</v>
      </c>
      <c r="GM12" t="s">
        <v>19</v>
      </c>
      <c r="GN12">
        <v>0.157107</v>
      </c>
      <c r="GO12" t="s">
        <v>19</v>
      </c>
      <c r="GP12">
        <v>0.157107</v>
      </c>
      <c r="GQ12" t="s">
        <v>19</v>
      </c>
      <c r="GR12">
        <v>0.157107</v>
      </c>
      <c r="GS12" t="s">
        <v>19</v>
      </c>
      <c r="GT12">
        <v>0.157107</v>
      </c>
      <c r="GU12" t="s">
        <v>19</v>
      </c>
      <c r="GV12">
        <v>0.15789600000000001</v>
      </c>
      <c r="GW12" t="s">
        <v>19</v>
      </c>
      <c r="GX12">
        <v>0.157967</v>
      </c>
      <c r="GY12" t="s">
        <v>19</v>
      </c>
      <c r="GZ12">
        <v>0.158612</v>
      </c>
      <c r="HA12" t="s">
        <v>19</v>
      </c>
      <c r="HB12">
        <v>0.156417</v>
      </c>
      <c r="HC12" t="s">
        <v>19</v>
      </c>
      <c r="HD12">
        <v>0.15485099999999999</v>
      </c>
      <c r="HE12" t="s">
        <v>19</v>
      </c>
      <c r="HF12">
        <v>0.15485099999999999</v>
      </c>
      <c r="HG12" t="s">
        <v>19</v>
      </c>
      <c r="HH12">
        <v>0.15485099999999999</v>
      </c>
      <c r="HI12" t="s">
        <v>19</v>
      </c>
      <c r="HJ12">
        <v>0.14671799999999999</v>
      </c>
      <c r="HK12" t="s">
        <v>19</v>
      </c>
      <c r="HL12">
        <v>0.14627000000000001</v>
      </c>
      <c r="HM12" t="s">
        <v>19</v>
      </c>
      <c r="HN12">
        <v>0.14530299999999999</v>
      </c>
      <c r="HO12" t="s">
        <v>19</v>
      </c>
      <c r="HP12">
        <v>0.14530299999999999</v>
      </c>
      <c r="HQ12" t="s">
        <v>19</v>
      </c>
      <c r="HR12">
        <v>0.145175</v>
      </c>
      <c r="HS12" t="s">
        <v>19</v>
      </c>
      <c r="HT12">
        <v>0.145175</v>
      </c>
      <c r="HU12" t="s">
        <v>19</v>
      </c>
      <c r="HV12">
        <v>0.145175</v>
      </c>
      <c r="HW12" t="s">
        <v>19</v>
      </c>
      <c r="HX12">
        <v>0.14530999999999999</v>
      </c>
      <c r="HY12" t="s">
        <v>19</v>
      </c>
      <c r="HZ12">
        <v>0.152005</v>
      </c>
      <c r="IA12" t="s">
        <v>19</v>
      </c>
      <c r="IB12">
        <v>0.15032499999999999</v>
      </c>
      <c r="IC12" t="s">
        <v>19</v>
      </c>
      <c r="ID12">
        <v>0.151838</v>
      </c>
      <c r="IE12" t="s">
        <v>19</v>
      </c>
      <c r="IF12">
        <v>0.15426100000000001</v>
      </c>
      <c r="IG12" t="s">
        <v>19</v>
      </c>
      <c r="IH12">
        <v>0.15426100000000001</v>
      </c>
      <c r="II12" t="s">
        <v>19</v>
      </c>
      <c r="IJ12">
        <v>0.15426100000000001</v>
      </c>
      <c r="IK12" t="s">
        <v>19</v>
      </c>
      <c r="IL12">
        <v>0.15501499999999999</v>
      </c>
      <c r="IM12" t="s">
        <v>19</v>
      </c>
      <c r="IN12">
        <v>0.15440200000000001</v>
      </c>
      <c r="IO12" t="s">
        <v>19</v>
      </c>
      <c r="IP12">
        <v>0.1542</v>
      </c>
      <c r="IQ12" t="s">
        <v>19</v>
      </c>
      <c r="IR12">
        <v>0.14371200000000001</v>
      </c>
      <c r="IS12" t="s">
        <v>19</v>
      </c>
      <c r="IT12">
        <v>0.14194100000000001</v>
      </c>
      <c r="IU12" t="s">
        <v>19</v>
      </c>
      <c r="IV12">
        <v>0.14194100000000001</v>
      </c>
      <c r="IW12" t="s">
        <v>19</v>
      </c>
      <c r="IX12">
        <v>0.14194100000000001</v>
      </c>
      <c r="IY12" t="s">
        <v>19</v>
      </c>
      <c r="IZ12">
        <v>0.139541</v>
      </c>
      <c r="JA12" t="s">
        <v>19</v>
      </c>
      <c r="JB12">
        <v>0.13936000000000001</v>
      </c>
      <c r="JC12" t="s">
        <v>19</v>
      </c>
      <c r="JD12">
        <v>0.146367</v>
      </c>
      <c r="JE12" t="s">
        <v>19</v>
      </c>
      <c r="JF12">
        <v>0.133798</v>
      </c>
      <c r="JG12" t="s">
        <v>19</v>
      </c>
      <c r="JH12">
        <v>0.14866399999999999</v>
      </c>
      <c r="JI12" t="s">
        <v>19</v>
      </c>
      <c r="JJ12">
        <v>0.14866399999999999</v>
      </c>
      <c r="JK12" t="s">
        <v>19</v>
      </c>
      <c r="JL12">
        <v>0.14866399999999999</v>
      </c>
      <c r="JM12" t="s">
        <v>19</v>
      </c>
      <c r="JN12">
        <v>0.14909700000000001</v>
      </c>
      <c r="JO12" t="s">
        <v>19</v>
      </c>
      <c r="JP12">
        <v>0.15825900000000001</v>
      </c>
      <c r="JQ12" t="s">
        <v>19</v>
      </c>
      <c r="JR12">
        <v>0.15995799999999999</v>
      </c>
      <c r="JS12" t="s">
        <v>19</v>
      </c>
      <c r="JT12">
        <v>0.16028300000000001</v>
      </c>
      <c r="JU12" t="s">
        <v>19</v>
      </c>
      <c r="JV12">
        <v>0.16028300000000001</v>
      </c>
      <c r="JW12" t="s">
        <v>19</v>
      </c>
      <c r="JX12">
        <v>0.16028300000000001</v>
      </c>
      <c r="JY12" t="s">
        <v>19</v>
      </c>
      <c r="JZ12">
        <v>0.16028300000000001</v>
      </c>
      <c r="KA12" t="s">
        <v>19</v>
      </c>
      <c r="KB12">
        <v>0.161777</v>
      </c>
      <c r="KC12" t="s">
        <v>19</v>
      </c>
      <c r="KD12">
        <v>0.16577500000000001</v>
      </c>
      <c r="KE12" t="s">
        <v>19</v>
      </c>
      <c r="KF12">
        <v>0.18324499999999999</v>
      </c>
      <c r="KG12" t="s">
        <v>19</v>
      </c>
      <c r="KH12">
        <v>0.182196</v>
      </c>
      <c r="KI12" t="s">
        <v>19</v>
      </c>
      <c r="KJ12">
        <v>0.18284600000000001</v>
      </c>
      <c r="KK12" t="s">
        <v>19</v>
      </c>
      <c r="KL12">
        <v>0.18284600000000001</v>
      </c>
      <c r="KM12" t="s">
        <v>19</v>
      </c>
      <c r="KN12">
        <v>0.18284600000000001</v>
      </c>
      <c r="KO12" t="s">
        <v>19</v>
      </c>
      <c r="KP12">
        <v>0.18010499999999999</v>
      </c>
      <c r="KQ12" t="s">
        <v>19</v>
      </c>
      <c r="KR12">
        <v>0.17755000000000001</v>
      </c>
      <c r="KS12" t="s">
        <v>19</v>
      </c>
      <c r="KT12">
        <v>0.176509</v>
      </c>
      <c r="KU12" t="s">
        <v>19</v>
      </c>
      <c r="KV12">
        <v>0.17568500000000001</v>
      </c>
      <c r="KW12" t="s">
        <v>19</v>
      </c>
      <c r="KX12">
        <v>0.18307899999999999</v>
      </c>
      <c r="KY12" t="s">
        <v>19</v>
      </c>
      <c r="KZ12">
        <v>0.18307899999999999</v>
      </c>
      <c r="LA12" t="s">
        <v>19</v>
      </c>
      <c r="LB12">
        <v>0.18307899999999999</v>
      </c>
      <c r="LC12" t="s">
        <v>19</v>
      </c>
      <c r="LD12">
        <v>0.18313399999999999</v>
      </c>
      <c r="LE12" t="s">
        <v>19</v>
      </c>
      <c r="LF12">
        <v>0.18238599999999999</v>
      </c>
      <c r="LG12" t="s">
        <v>19</v>
      </c>
      <c r="LH12">
        <v>0.16341</v>
      </c>
      <c r="LI12" t="s">
        <v>19</v>
      </c>
      <c r="LJ12">
        <v>0.159889</v>
      </c>
      <c r="LK12" t="s">
        <v>19</v>
      </c>
      <c r="LL12">
        <v>0.158831</v>
      </c>
      <c r="LM12" t="s">
        <v>19</v>
      </c>
      <c r="LN12">
        <v>0.158831</v>
      </c>
      <c r="LO12" t="s">
        <v>19</v>
      </c>
      <c r="LP12">
        <v>0.158831</v>
      </c>
      <c r="LQ12" t="s">
        <v>19</v>
      </c>
      <c r="LR12">
        <v>0.158831</v>
      </c>
      <c r="LS12" t="s">
        <v>19</v>
      </c>
      <c r="LT12">
        <v>0.158641</v>
      </c>
      <c r="LU12" t="s">
        <v>19</v>
      </c>
      <c r="LV12">
        <v>0.158633</v>
      </c>
      <c r="LW12" t="s">
        <v>19</v>
      </c>
      <c r="LX12">
        <v>0.158031</v>
      </c>
      <c r="LY12" t="s">
        <v>19</v>
      </c>
      <c r="LZ12">
        <v>0.164073</v>
      </c>
      <c r="MA12" t="s">
        <v>19</v>
      </c>
      <c r="MB12">
        <v>0.164073</v>
      </c>
      <c r="MC12" t="s">
        <v>19</v>
      </c>
      <c r="MD12">
        <v>0.164073</v>
      </c>
      <c r="ME12" t="s">
        <v>19</v>
      </c>
      <c r="MF12">
        <v>0.16109599999999999</v>
      </c>
      <c r="MG12" t="s">
        <v>19</v>
      </c>
      <c r="MH12">
        <v>0.16250700000000001</v>
      </c>
      <c r="MI12" t="s">
        <v>19</v>
      </c>
      <c r="MJ12">
        <v>0.16227</v>
      </c>
      <c r="MK12" t="s">
        <v>19</v>
      </c>
      <c r="ML12">
        <v>0.16227</v>
      </c>
      <c r="MM12" t="s">
        <v>19</v>
      </c>
      <c r="MN12">
        <v>0.15576899999999999</v>
      </c>
      <c r="MO12" t="s">
        <v>19</v>
      </c>
      <c r="MP12">
        <v>0.15576899999999999</v>
      </c>
      <c r="MQ12" t="s">
        <v>19</v>
      </c>
      <c r="MR12">
        <v>0.15576899999999999</v>
      </c>
      <c r="MS12" t="s">
        <v>19</v>
      </c>
      <c r="MT12">
        <v>0.152726</v>
      </c>
      <c r="MU12" t="s">
        <v>19</v>
      </c>
      <c r="MV12">
        <v>0.15218499999999999</v>
      </c>
      <c r="MW12" t="s">
        <v>19</v>
      </c>
      <c r="MX12">
        <v>0.15234</v>
      </c>
      <c r="MY12" t="s">
        <v>19</v>
      </c>
      <c r="MZ12">
        <v>0.15207200000000001</v>
      </c>
      <c r="NA12" t="s">
        <v>19</v>
      </c>
      <c r="NB12">
        <v>0.15260499999999999</v>
      </c>
      <c r="NC12" t="s">
        <v>19</v>
      </c>
      <c r="ND12">
        <v>0.15260499999999999</v>
      </c>
      <c r="NE12" t="s">
        <v>19</v>
      </c>
      <c r="NF12">
        <v>0.15260499999999999</v>
      </c>
      <c r="NG12" t="s">
        <v>19</v>
      </c>
      <c r="NH12">
        <v>0.160524</v>
      </c>
      <c r="NI12" t="s">
        <v>19</v>
      </c>
      <c r="NJ12">
        <v>0.159634</v>
      </c>
      <c r="NK12" t="s">
        <v>19</v>
      </c>
      <c r="NL12">
        <v>0.17534</v>
      </c>
      <c r="NM12" t="s">
        <v>19</v>
      </c>
      <c r="NN12">
        <v>0.189086</v>
      </c>
      <c r="NO12" t="s">
        <v>19</v>
      </c>
      <c r="NP12">
        <v>0.18898400000000001</v>
      </c>
      <c r="NQ12" t="s">
        <v>19</v>
      </c>
      <c r="NR12">
        <v>0.18898400000000001</v>
      </c>
      <c r="NS12" t="s">
        <v>19</v>
      </c>
      <c r="NT12">
        <v>0.18898400000000001</v>
      </c>
      <c r="NU12" t="s">
        <v>19</v>
      </c>
      <c r="NV12">
        <v>0.18871599999999999</v>
      </c>
      <c r="NW12" t="s">
        <v>19</v>
      </c>
      <c r="NX12">
        <v>0.17908199999999999</v>
      </c>
      <c r="NY12" t="s">
        <v>19</v>
      </c>
      <c r="NZ12">
        <v>0.19666600000000001</v>
      </c>
      <c r="OA12" t="s">
        <v>19</v>
      </c>
      <c r="OB12">
        <v>0.21736900000000001</v>
      </c>
      <c r="OC12" t="s">
        <v>19</v>
      </c>
      <c r="OD12">
        <v>0.21668699999999999</v>
      </c>
      <c r="OE12" t="s">
        <v>19</v>
      </c>
      <c r="OF12">
        <v>0.21668699999999999</v>
      </c>
      <c r="OG12" t="s">
        <v>19</v>
      </c>
      <c r="OH12">
        <v>0.21668699999999999</v>
      </c>
      <c r="OI12" t="s">
        <v>19</v>
      </c>
      <c r="OJ12">
        <v>0.21773000000000001</v>
      </c>
      <c r="OK12" t="s">
        <v>19</v>
      </c>
      <c r="OL12">
        <v>0.218748</v>
      </c>
      <c r="OM12" t="s">
        <v>19</v>
      </c>
      <c r="ON12">
        <v>0.218501</v>
      </c>
      <c r="OO12" t="s">
        <v>19</v>
      </c>
      <c r="OP12">
        <v>0.21606300000000001</v>
      </c>
      <c r="OQ12" t="s">
        <v>19</v>
      </c>
      <c r="OR12">
        <v>0.21197199999999999</v>
      </c>
      <c r="OS12" t="s">
        <v>19</v>
      </c>
      <c r="OT12">
        <v>0.21197199999999999</v>
      </c>
      <c r="OU12" t="s">
        <v>19</v>
      </c>
      <c r="OV12">
        <v>0.21197199999999999</v>
      </c>
      <c r="OW12" t="s">
        <v>19</v>
      </c>
      <c r="OX12">
        <v>0.21353900000000001</v>
      </c>
      <c r="OY12" t="s">
        <v>19</v>
      </c>
      <c r="OZ12">
        <v>0.213674</v>
      </c>
      <c r="PA12" t="s">
        <v>19</v>
      </c>
      <c r="PB12">
        <v>0.213611</v>
      </c>
      <c r="PC12" t="s">
        <v>19</v>
      </c>
      <c r="PD12">
        <v>0.22869400000000001</v>
      </c>
      <c r="PE12" t="s">
        <v>19</v>
      </c>
      <c r="PF12">
        <v>0.22860900000000001</v>
      </c>
      <c r="PG12" t="s">
        <v>19</v>
      </c>
      <c r="PH12">
        <v>0.22860900000000001</v>
      </c>
      <c r="PI12" t="s">
        <v>19</v>
      </c>
      <c r="PJ12">
        <v>0.22860900000000001</v>
      </c>
      <c r="PK12" t="s">
        <v>19</v>
      </c>
      <c r="PL12">
        <v>0.22229599999999999</v>
      </c>
      <c r="PM12" t="s">
        <v>19</v>
      </c>
      <c r="PN12">
        <v>0.236096</v>
      </c>
      <c r="PO12" t="s">
        <v>19</v>
      </c>
      <c r="PP12">
        <v>0.23714299999999999</v>
      </c>
      <c r="PQ12" t="s">
        <v>19</v>
      </c>
      <c r="PR12">
        <v>0.23728099999999999</v>
      </c>
      <c r="PS12" t="s">
        <v>19</v>
      </c>
      <c r="PT12">
        <v>0.23682800000000001</v>
      </c>
      <c r="PU12" t="s">
        <v>19</v>
      </c>
      <c r="PV12">
        <v>0.23682800000000001</v>
      </c>
      <c r="PW12" t="s">
        <v>19</v>
      </c>
      <c r="PX12">
        <v>0.23682800000000001</v>
      </c>
      <c r="PY12" t="s">
        <v>19</v>
      </c>
      <c r="PZ12">
        <v>0.23391000000000001</v>
      </c>
      <c r="QA12" t="s">
        <v>19</v>
      </c>
      <c r="QB12">
        <v>0.235291</v>
      </c>
      <c r="QC12" t="s">
        <v>19</v>
      </c>
      <c r="QD12">
        <v>0.23316799999999999</v>
      </c>
      <c r="QE12" t="s">
        <v>19</v>
      </c>
      <c r="QF12">
        <v>0.22434399999999999</v>
      </c>
      <c r="QG12" t="s">
        <v>19</v>
      </c>
      <c r="QH12">
        <v>0.22323299999999999</v>
      </c>
      <c r="QI12" t="s">
        <v>19</v>
      </c>
      <c r="QJ12">
        <v>0.22323299999999999</v>
      </c>
      <c r="QK12" t="s">
        <v>19</v>
      </c>
      <c r="QL12">
        <v>0.22323299999999999</v>
      </c>
      <c r="QM12" t="s">
        <v>19</v>
      </c>
      <c r="QN12">
        <v>0.20477000000000001</v>
      </c>
      <c r="QO12" t="s">
        <v>19</v>
      </c>
      <c r="QP12">
        <v>0.193046</v>
      </c>
      <c r="QQ12" t="s">
        <v>19</v>
      </c>
      <c r="QR12">
        <v>0.187414</v>
      </c>
      <c r="QS12" t="s">
        <v>19</v>
      </c>
      <c r="QT12">
        <v>0.18654299999999999</v>
      </c>
      <c r="QU12" t="s">
        <v>19</v>
      </c>
      <c r="QV12">
        <v>0.184475</v>
      </c>
      <c r="QW12" t="s">
        <v>19</v>
      </c>
      <c r="QX12">
        <v>0.184475</v>
      </c>
      <c r="QY12" t="s">
        <v>19</v>
      </c>
      <c r="QZ12">
        <v>0.184475</v>
      </c>
      <c r="RA12" t="s">
        <v>19</v>
      </c>
      <c r="RB12">
        <v>0.17972399999999999</v>
      </c>
      <c r="RC12" t="s">
        <v>19</v>
      </c>
      <c r="RD12">
        <v>0.17841899999999999</v>
      </c>
      <c r="RE12" t="s">
        <v>19</v>
      </c>
      <c r="RF12">
        <v>0.18234500000000001</v>
      </c>
      <c r="RG12" t="s">
        <v>19</v>
      </c>
      <c r="RH12">
        <v>0.17955099999999999</v>
      </c>
      <c r="RI12" t="s">
        <v>20</v>
      </c>
      <c r="RJ12">
        <v>0.35659000000000002</v>
      </c>
      <c r="RK12" t="s">
        <v>19</v>
      </c>
      <c r="RL12">
        <v>0.16408500000000001</v>
      </c>
      <c r="RM12" t="s">
        <v>19</v>
      </c>
      <c r="RN12">
        <v>0.16408500000000001</v>
      </c>
      <c r="RO12" t="s">
        <v>19</v>
      </c>
      <c r="RP12">
        <v>0.149565</v>
      </c>
      <c r="RQ12" t="s">
        <v>19</v>
      </c>
      <c r="RR12">
        <v>0.1497</v>
      </c>
      <c r="RS12" t="s">
        <v>19</v>
      </c>
      <c r="RT12">
        <v>0.147949</v>
      </c>
      <c r="RU12" t="s">
        <v>19</v>
      </c>
      <c r="RV12">
        <v>0.149982</v>
      </c>
      <c r="RW12" t="s">
        <v>19</v>
      </c>
      <c r="RX12">
        <v>0.15049699999999999</v>
      </c>
      <c r="RY12" t="s">
        <v>19</v>
      </c>
      <c r="RZ12">
        <v>0.15049699999999999</v>
      </c>
      <c r="SA12" t="s">
        <v>19</v>
      </c>
      <c r="SB12">
        <v>0.15049699999999999</v>
      </c>
      <c r="SC12" t="s">
        <v>19</v>
      </c>
      <c r="SD12">
        <v>0.147538</v>
      </c>
      <c r="SE12" t="s">
        <v>19</v>
      </c>
      <c r="SF12">
        <v>0.155722</v>
      </c>
      <c r="SG12" t="s">
        <v>19</v>
      </c>
      <c r="SH12">
        <v>0.15198500000000001</v>
      </c>
      <c r="SI12" t="s">
        <v>19</v>
      </c>
      <c r="SJ12">
        <v>0.15269199999999999</v>
      </c>
      <c r="SK12" t="s">
        <v>19</v>
      </c>
      <c r="SL12">
        <v>0.151976</v>
      </c>
      <c r="SM12" t="s">
        <v>19</v>
      </c>
      <c r="SN12">
        <v>0.151976</v>
      </c>
      <c r="SO12" t="s">
        <v>19</v>
      </c>
      <c r="SP12">
        <v>0.151976</v>
      </c>
      <c r="SQ12" t="s">
        <v>19</v>
      </c>
      <c r="SR12">
        <v>0.15164800000000001</v>
      </c>
      <c r="SS12" t="s">
        <v>19</v>
      </c>
      <c r="ST12">
        <v>0.150732</v>
      </c>
      <c r="SU12" t="s">
        <v>19</v>
      </c>
      <c r="SV12">
        <v>0.148864</v>
      </c>
      <c r="SW12" t="s">
        <v>19</v>
      </c>
      <c r="SX12">
        <v>0.14612800000000001</v>
      </c>
      <c r="SY12" t="s">
        <v>19</v>
      </c>
      <c r="SZ12">
        <v>0.14752000000000001</v>
      </c>
      <c r="TA12" t="s">
        <v>19</v>
      </c>
      <c r="TB12">
        <v>0.14752000000000001</v>
      </c>
      <c r="TC12" t="s">
        <v>19</v>
      </c>
      <c r="TD12">
        <v>0.14752000000000001</v>
      </c>
      <c r="TE12" t="s">
        <v>19</v>
      </c>
      <c r="TF12">
        <v>0.14693600000000001</v>
      </c>
      <c r="TG12" t="s">
        <v>19</v>
      </c>
      <c r="TH12">
        <v>0.145708</v>
      </c>
      <c r="TI12" t="s">
        <v>19</v>
      </c>
      <c r="TJ12">
        <v>0.144205</v>
      </c>
      <c r="TK12" t="s">
        <v>19</v>
      </c>
      <c r="TL12">
        <v>0.145428</v>
      </c>
      <c r="TM12" t="s">
        <v>19</v>
      </c>
      <c r="TN12">
        <v>0.14777100000000001</v>
      </c>
      <c r="TO12" t="s">
        <v>19</v>
      </c>
      <c r="TP12">
        <v>0.14777100000000001</v>
      </c>
      <c r="TQ12" t="s">
        <v>19</v>
      </c>
      <c r="TR12">
        <v>0.14777100000000001</v>
      </c>
      <c r="TS12" t="s">
        <v>19</v>
      </c>
      <c r="TT12">
        <v>0.15180399999999999</v>
      </c>
      <c r="TU12" t="s">
        <v>19</v>
      </c>
      <c r="TV12">
        <v>0.15584899999999999</v>
      </c>
      <c r="TW12" t="s">
        <v>19</v>
      </c>
      <c r="TX12">
        <v>0.14538799999999999</v>
      </c>
      <c r="TY12" t="s">
        <v>19</v>
      </c>
      <c r="TZ12">
        <v>0.14607200000000001</v>
      </c>
      <c r="UA12" t="s">
        <v>19</v>
      </c>
      <c r="UB12">
        <v>0.13697599999999999</v>
      </c>
      <c r="UC12" t="s">
        <v>19</v>
      </c>
      <c r="UD12">
        <v>0.13697599999999999</v>
      </c>
      <c r="UE12" t="s">
        <v>19</v>
      </c>
      <c r="UF12">
        <v>0.13697599999999999</v>
      </c>
      <c r="UG12" t="s">
        <v>19</v>
      </c>
      <c r="UH12">
        <v>0.13978499999999999</v>
      </c>
      <c r="UI12" t="s">
        <v>19</v>
      </c>
      <c r="UJ12">
        <v>0.13788600000000001</v>
      </c>
      <c r="UK12" t="s">
        <v>19</v>
      </c>
      <c r="UL12">
        <v>0.13788600000000001</v>
      </c>
      <c r="UM12" t="s">
        <v>19</v>
      </c>
      <c r="UN12">
        <v>0.14063200000000001</v>
      </c>
      <c r="UO12" t="s">
        <v>19</v>
      </c>
      <c r="UP12">
        <v>0.14068600000000001</v>
      </c>
      <c r="UQ12" t="s">
        <v>19</v>
      </c>
      <c r="UR12">
        <v>0.14068600000000001</v>
      </c>
      <c r="US12" t="s">
        <v>19</v>
      </c>
      <c r="UT12">
        <v>0.14068600000000001</v>
      </c>
      <c r="UU12" t="s">
        <v>19</v>
      </c>
      <c r="UV12">
        <v>0.14111000000000001</v>
      </c>
      <c r="UW12" t="s">
        <v>19</v>
      </c>
      <c r="UX12">
        <v>0.14752799999999999</v>
      </c>
      <c r="UY12" t="s">
        <v>19</v>
      </c>
      <c r="UZ12">
        <v>0.149896</v>
      </c>
      <c r="VA12" t="s">
        <v>19</v>
      </c>
      <c r="VB12">
        <v>0.15037600000000001</v>
      </c>
      <c r="VC12" t="s">
        <v>19</v>
      </c>
      <c r="VD12">
        <v>0.14161599999999999</v>
      </c>
      <c r="VE12" t="s">
        <v>19</v>
      </c>
      <c r="VF12">
        <v>0.14161599999999999</v>
      </c>
      <c r="VG12" t="s">
        <v>19</v>
      </c>
      <c r="VH12">
        <v>0.14161599999999999</v>
      </c>
      <c r="VI12" t="s">
        <v>19</v>
      </c>
      <c r="VJ12">
        <v>0.155168</v>
      </c>
      <c r="VK12" t="s">
        <v>19</v>
      </c>
      <c r="VL12">
        <v>0.15379100000000001</v>
      </c>
      <c r="VM12" t="s">
        <v>19</v>
      </c>
      <c r="VN12">
        <v>0.15329200000000001</v>
      </c>
      <c r="VO12" t="s">
        <v>19</v>
      </c>
      <c r="VP12">
        <v>0.13667299999999999</v>
      </c>
      <c r="VQ12" t="s">
        <v>19</v>
      </c>
      <c r="VR12">
        <v>0.13362199999999999</v>
      </c>
      <c r="VS12" t="s">
        <v>19</v>
      </c>
      <c r="VT12">
        <v>0.13362199999999999</v>
      </c>
      <c r="VU12" t="s">
        <v>19</v>
      </c>
      <c r="VV12">
        <v>0.13362199999999999</v>
      </c>
      <c r="VW12" t="s">
        <v>19</v>
      </c>
      <c r="VX12">
        <v>0.13345499999999999</v>
      </c>
      <c r="VY12" t="s">
        <v>19</v>
      </c>
      <c r="VZ12">
        <v>0.14027200000000001</v>
      </c>
      <c r="WA12" t="s">
        <v>19</v>
      </c>
      <c r="WB12">
        <v>0.13997499999999999</v>
      </c>
      <c r="WC12" t="s">
        <v>19</v>
      </c>
      <c r="WD12">
        <v>0.13363</v>
      </c>
      <c r="WE12" t="s">
        <v>19</v>
      </c>
      <c r="WF12">
        <v>0.14160700000000001</v>
      </c>
      <c r="WG12" t="s">
        <v>19</v>
      </c>
      <c r="WH12">
        <v>0.14160700000000001</v>
      </c>
      <c r="WI12" t="s">
        <v>19</v>
      </c>
      <c r="WJ12">
        <v>0.14160700000000001</v>
      </c>
      <c r="WK12" t="s">
        <v>19</v>
      </c>
      <c r="WL12">
        <v>0.143646</v>
      </c>
      <c r="WM12" t="s">
        <v>19</v>
      </c>
      <c r="WN12">
        <v>0.143646</v>
      </c>
      <c r="WO12" t="s">
        <v>19</v>
      </c>
      <c r="WP12">
        <v>0.146566</v>
      </c>
      <c r="WQ12" t="s">
        <v>19</v>
      </c>
      <c r="WR12">
        <v>0.15048400000000001</v>
      </c>
    </row>
    <row r="13" spans="1:616" x14ac:dyDescent="0.35">
      <c r="A13" t="s">
        <v>21</v>
      </c>
      <c r="B13">
        <v>0.360568</v>
      </c>
      <c r="C13" t="s">
        <v>21</v>
      </c>
      <c r="D13">
        <v>0.360568</v>
      </c>
      <c r="E13" t="s">
        <v>21</v>
      </c>
      <c r="F13">
        <v>0.360568</v>
      </c>
      <c r="G13" t="s">
        <v>21</v>
      </c>
      <c r="H13">
        <v>0.360568</v>
      </c>
      <c r="I13" t="s">
        <v>21</v>
      </c>
      <c r="J13">
        <v>0.32347700000000001</v>
      </c>
      <c r="K13" t="s">
        <v>21</v>
      </c>
      <c r="L13">
        <v>0.34079700000000002</v>
      </c>
      <c r="M13" t="s">
        <v>21</v>
      </c>
      <c r="N13">
        <v>0.36869800000000003</v>
      </c>
      <c r="O13" t="s">
        <v>21</v>
      </c>
      <c r="P13">
        <v>0.37920399999999999</v>
      </c>
      <c r="Q13" t="s">
        <v>21</v>
      </c>
      <c r="R13">
        <v>0.37920399999999999</v>
      </c>
      <c r="S13" t="s">
        <v>21</v>
      </c>
      <c r="T13">
        <v>0.37920399999999999</v>
      </c>
      <c r="U13" t="s">
        <v>21</v>
      </c>
      <c r="V13">
        <v>0.37079099999999998</v>
      </c>
      <c r="W13" t="s">
        <v>21</v>
      </c>
      <c r="X13">
        <v>0.38900400000000002</v>
      </c>
      <c r="Y13" t="s">
        <v>21</v>
      </c>
      <c r="Z13">
        <v>0.373305</v>
      </c>
      <c r="AA13" t="s">
        <v>21</v>
      </c>
      <c r="AB13">
        <v>0.38951400000000003</v>
      </c>
      <c r="AC13" t="s">
        <v>21</v>
      </c>
      <c r="AD13">
        <v>0.39809699999999998</v>
      </c>
      <c r="AE13" t="s">
        <v>21</v>
      </c>
      <c r="AF13">
        <v>0.39809699999999998</v>
      </c>
      <c r="AG13" t="s">
        <v>21</v>
      </c>
      <c r="AH13">
        <v>0.39809699999999998</v>
      </c>
      <c r="AI13" t="s">
        <v>21</v>
      </c>
      <c r="AJ13">
        <v>0.39963300000000002</v>
      </c>
      <c r="AK13" t="s">
        <v>21</v>
      </c>
      <c r="AL13">
        <v>0.38933800000000002</v>
      </c>
      <c r="AM13" t="s">
        <v>21</v>
      </c>
      <c r="AN13">
        <v>0.38977699999999998</v>
      </c>
      <c r="AO13" t="s">
        <v>21</v>
      </c>
      <c r="AP13">
        <v>0.40601900000000002</v>
      </c>
      <c r="AQ13" t="s">
        <v>21</v>
      </c>
      <c r="AR13">
        <v>0.40120499999999998</v>
      </c>
      <c r="AS13" t="s">
        <v>21</v>
      </c>
      <c r="AT13">
        <v>0.40120499999999998</v>
      </c>
      <c r="AU13" t="s">
        <v>21</v>
      </c>
      <c r="AV13">
        <v>0.40120499999999998</v>
      </c>
      <c r="AW13" t="s">
        <v>21</v>
      </c>
      <c r="AX13">
        <v>0.40065400000000001</v>
      </c>
      <c r="AY13" t="s">
        <v>21</v>
      </c>
      <c r="AZ13">
        <v>0.39849699999999999</v>
      </c>
      <c r="BA13" t="s">
        <v>21</v>
      </c>
      <c r="BB13">
        <v>0.40963300000000002</v>
      </c>
      <c r="BC13" t="s">
        <v>21</v>
      </c>
      <c r="BD13">
        <v>0.40765400000000002</v>
      </c>
      <c r="BE13" t="s">
        <v>21</v>
      </c>
      <c r="BF13">
        <v>0.398225</v>
      </c>
      <c r="BG13" t="s">
        <v>21</v>
      </c>
      <c r="BH13">
        <v>0.398225</v>
      </c>
      <c r="BI13" t="s">
        <v>21</v>
      </c>
      <c r="BJ13">
        <v>0.398225</v>
      </c>
      <c r="BK13" t="s">
        <v>21</v>
      </c>
      <c r="BL13">
        <v>0.40186300000000003</v>
      </c>
      <c r="BM13" t="s">
        <v>21</v>
      </c>
      <c r="BN13">
        <v>0.40065800000000001</v>
      </c>
      <c r="BO13" t="s">
        <v>21</v>
      </c>
      <c r="BP13">
        <v>0.40024399999999999</v>
      </c>
      <c r="BQ13" t="s">
        <v>21</v>
      </c>
      <c r="BR13">
        <v>0.40767399999999998</v>
      </c>
      <c r="BS13" t="s">
        <v>21</v>
      </c>
      <c r="BT13">
        <v>0.41231600000000002</v>
      </c>
      <c r="BU13" t="s">
        <v>21</v>
      </c>
      <c r="BV13">
        <v>0.41231600000000002</v>
      </c>
      <c r="BW13" t="s">
        <v>21</v>
      </c>
      <c r="BX13">
        <v>0.41231600000000002</v>
      </c>
      <c r="BY13" t="s">
        <v>21</v>
      </c>
      <c r="BZ13">
        <v>0.39994299999999999</v>
      </c>
      <c r="CA13" t="s">
        <v>21</v>
      </c>
      <c r="CB13">
        <v>0.405976</v>
      </c>
      <c r="CC13" t="s">
        <v>21</v>
      </c>
      <c r="CD13">
        <v>0.40158100000000002</v>
      </c>
      <c r="CE13" t="s">
        <v>21</v>
      </c>
      <c r="CF13">
        <v>0.40339700000000001</v>
      </c>
      <c r="CG13" t="s">
        <v>21</v>
      </c>
      <c r="CH13">
        <v>0.40778700000000001</v>
      </c>
      <c r="CI13" t="s">
        <v>21</v>
      </c>
      <c r="CJ13">
        <v>0.40778700000000001</v>
      </c>
      <c r="CK13" t="s">
        <v>21</v>
      </c>
      <c r="CL13">
        <v>0.40778700000000001</v>
      </c>
      <c r="CM13" t="s">
        <v>21</v>
      </c>
      <c r="CN13">
        <v>0.40877999999999998</v>
      </c>
      <c r="CO13" t="s">
        <v>21</v>
      </c>
      <c r="CP13">
        <v>0.408918</v>
      </c>
      <c r="CQ13" t="s">
        <v>21</v>
      </c>
      <c r="CR13">
        <v>0.43409900000000001</v>
      </c>
      <c r="CS13" t="s">
        <v>21</v>
      </c>
      <c r="CT13">
        <v>0.42675400000000002</v>
      </c>
      <c r="CU13" t="s">
        <v>21</v>
      </c>
      <c r="CV13">
        <v>0.43584299999999998</v>
      </c>
      <c r="CW13" t="s">
        <v>21</v>
      </c>
      <c r="CX13">
        <v>0.43584299999999998</v>
      </c>
      <c r="CY13" t="s">
        <v>21</v>
      </c>
      <c r="CZ13">
        <v>0.43584299999999998</v>
      </c>
      <c r="DA13" t="s">
        <v>21</v>
      </c>
      <c r="DB13">
        <v>0.43656499999999998</v>
      </c>
      <c r="DC13" t="s">
        <v>21</v>
      </c>
      <c r="DD13">
        <v>0.44354399999999999</v>
      </c>
      <c r="DE13" t="s">
        <v>21</v>
      </c>
      <c r="DF13">
        <v>0.440023</v>
      </c>
      <c r="DG13" t="s">
        <v>21</v>
      </c>
      <c r="DH13">
        <v>0.42826500000000001</v>
      </c>
      <c r="DI13" t="s">
        <v>21</v>
      </c>
      <c r="DJ13">
        <v>0.41059000000000001</v>
      </c>
      <c r="DK13" t="s">
        <v>21</v>
      </c>
      <c r="DL13">
        <v>0.41059000000000001</v>
      </c>
      <c r="DM13" t="s">
        <v>21</v>
      </c>
      <c r="DN13">
        <v>0.41059000000000001</v>
      </c>
      <c r="DO13" t="s">
        <v>21</v>
      </c>
      <c r="DP13">
        <v>0.40644599999999997</v>
      </c>
      <c r="DQ13" t="s">
        <v>21</v>
      </c>
      <c r="DR13">
        <v>0.401196</v>
      </c>
      <c r="DS13" t="s">
        <v>21</v>
      </c>
      <c r="DT13">
        <v>0.41950799999999999</v>
      </c>
      <c r="DU13" t="s">
        <v>21</v>
      </c>
      <c r="DV13">
        <v>0.410966</v>
      </c>
      <c r="DW13" t="s">
        <v>21</v>
      </c>
      <c r="DX13">
        <v>0.414072</v>
      </c>
      <c r="DY13" t="s">
        <v>21</v>
      </c>
      <c r="DZ13">
        <v>0.414072</v>
      </c>
      <c r="EA13" t="s">
        <v>21</v>
      </c>
      <c r="EB13">
        <v>0.414072</v>
      </c>
      <c r="EC13" t="s">
        <v>21</v>
      </c>
      <c r="ED13">
        <v>0.40623300000000001</v>
      </c>
      <c r="EE13" t="s">
        <v>21</v>
      </c>
      <c r="EF13">
        <v>0.403839</v>
      </c>
      <c r="EG13" t="s">
        <v>21</v>
      </c>
      <c r="EH13">
        <v>0.40718900000000002</v>
      </c>
      <c r="EI13" t="s">
        <v>21</v>
      </c>
      <c r="EJ13">
        <v>0.42324699999999998</v>
      </c>
      <c r="EK13" t="s">
        <v>21</v>
      </c>
      <c r="EL13">
        <v>0.42176900000000001</v>
      </c>
      <c r="EM13" t="s">
        <v>21</v>
      </c>
      <c r="EN13">
        <v>0.42176900000000001</v>
      </c>
      <c r="EO13" t="s">
        <v>21</v>
      </c>
      <c r="EP13">
        <v>0.42176900000000001</v>
      </c>
      <c r="EQ13" t="s">
        <v>21</v>
      </c>
      <c r="ER13">
        <v>0.442019</v>
      </c>
      <c r="ES13" t="s">
        <v>21</v>
      </c>
      <c r="ET13">
        <v>0.44533400000000001</v>
      </c>
      <c r="EU13" t="s">
        <v>21</v>
      </c>
      <c r="EV13">
        <v>0.46821800000000002</v>
      </c>
      <c r="EW13" t="s">
        <v>21</v>
      </c>
      <c r="EX13">
        <v>0.45341700000000001</v>
      </c>
      <c r="EY13" t="s">
        <v>21</v>
      </c>
      <c r="EZ13">
        <v>0.45169399999999998</v>
      </c>
      <c r="FA13" t="s">
        <v>21</v>
      </c>
      <c r="FB13">
        <v>0.45169399999999998</v>
      </c>
      <c r="FC13" t="s">
        <v>21</v>
      </c>
      <c r="FD13">
        <v>0.45169399999999998</v>
      </c>
      <c r="FE13" t="s">
        <v>21</v>
      </c>
      <c r="FF13">
        <v>0.44446099999999999</v>
      </c>
      <c r="FG13" t="s">
        <v>21</v>
      </c>
      <c r="FH13">
        <v>0.44565700000000003</v>
      </c>
      <c r="FI13" t="s">
        <v>21</v>
      </c>
      <c r="FJ13">
        <v>0.44070999999999999</v>
      </c>
      <c r="FK13" t="s">
        <v>21</v>
      </c>
      <c r="FL13">
        <v>0.43767400000000001</v>
      </c>
      <c r="FM13" t="s">
        <v>21</v>
      </c>
      <c r="FN13">
        <v>0.44170900000000002</v>
      </c>
      <c r="FO13" t="s">
        <v>21</v>
      </c>
      <c r="FP13">
        <v>0.44170900000000002</v>
      </c>
      <c r="FQ13" t="s">
        <v>21</v>
      </c>
      <c r="FR13">
        <v>0.44170900000000002</v>
      </c>
      <c r="FS13" t="s">
        <v>21</v>
      </c>
      <c r="FT13">
        <v>0.440191</v>
      </c>
      <c r="FU13" t="s">
        <v>21</v>
      </c>
      <c r="FV13">
        <v>0.45874999999999999</v>
      </c>
      <c r="FW13" t="s">
        <v>21</v>
      </c>
      <c r="FX13">
        <v>0.46311999999999998</v>
      </c>
      <c r="FY13" t="s">
        <v>21</v>
      </c>
      <c r="FZ13">
        <v>0.45259899999999997</v>
      </c>
      <c r="GA13" t="s">
        <v>21</v>
      </c>
      <c r="GB13">
        <v>0.45259899999999997</v>
      </c>
      <c r="GC13" t="s">
        <v>21</v>
      </c>
      <c r="GD13">
        <v>0.45259899999999997</v>
      </c>
      <c r="GE13" t="s">
        <v>21</v>
      </c>
      <c r="GF13">
        <v>0.45259899999999997</v>
      </c>
      <c r="GG13" t="s">
        <v>21</v>
      </c>
      <c r="GH13">
        <v>0.46541199999999999</v>
      </c>
      <c r="GI13" t="s">
        <v>21</v>
      </c>
      <c r="GJ13">
        <v>0.45576699999999998</v>
      </c>
      <c r="GK13" t="s">
        <v>21</v>
      </c>
      <c r="GL13">
        <v>0.44059900000000002</v>
      </c>
      <c r="GM13" t="s">
        <v>21</v>
      </c>
      <c r="GN13">
        <v>0.44059900000000002</v>
      </c>
      <c r="GO13" t="s">
        <v>21</v>
      </c>
      <c r="GP13">
        <v>0.44059900000000002</v>
      </c>
      <c r="GQ13" t="s">
        <v>21</v>
      </c>
      <c r="GR13">
        <v>0.44059900000000002</v>
      </c>
      <c r="GS13" t="s">
        <v>21</v>
      </c>
      <c r="GT13">
        <v>0.44059900000000002</v>
      </c>
      <c r="GU13" t="s">
        <v>21</v>
      </c>
      <c r="GV13">
        <v>0.41398000000000001</v>
      </c>
      <c r="GW13" t="s">
        <v>21</v>
      </c>
      <c r="GX13">
        <v>0.43889099999999998</v>
      </c>
      <c r="GY13" t="s">
        <v>21</v>
      </c>
      <c r="GZ13">
        <v>0.44068299999999999</v>
      </c>
      <c r="HA13" t="s">
        <v>21</v>
      </c>
      <c r="HB13">
        <v>0.44886599999999999</v>
      </c>
      <c r="HC13" t="s">
        <v>21</v>
      </c>
      <c r="HD13">
        <v>0.46457199999999998</v>
      </c>
      <c r="HE13" t="s">
        <v>21</v>
      </c>
      <c r="HF13">
        <v>0.46457199999999998</v>
      </c>
      <c r="HG13" t="s">
        <v>21</v>
      </c>
      <c r="HH13">
        <v>0.46457199999999998</v>
      </c>
      <c r="HI13" t="s">
        <v>21</v>
      </c>
      <c r="HJ13">
        <v>0.45651799999999998</v>
      </c>
      <c r="HK13" t="s">
        <v>21</v>
      </c>
      <c r="HL13">
        <v>0.45512599999999998</v>
      </c>
      <c r="HM13" t="s">
        <v>21</v>
      </c>
      <c r="HN13">
        <v>0.45211600000000002</v>
      </c>
      <c r="HO13" t="s">
        <v>21</v>
      </c>
      <c r="HP13">
        <v>0.45211600000000002</v>
      </c>
      <c r="HQ13" t="s">
        <v>21</v>
      </c>
      <c r="HR13">
        <v>0.45368999999999998</v>
      </c>
      <c r="HS13" t="s">
        <v>21</v>
      </c>
      <c r="HT13">
        <v>0.45368999999999998</v>
      </c>
      <c r="HU13" t="s">
        <v>21</v>
      </c>
      <c r="HV13">
        <v>0.45368999999999998</v>
      </c>
      <c r="HW13" t="s">
        <v>21</v>
      </c>
      <c r="HX13">
        <v>0.46398499999999998</v>
      </c>
      <c r="HY13" t="s">
        <v>21</v>
      </c>
      <c r="HZ13">
        <v>0.47199099999999999</v>
      </c>
      <c r="IA13" t="s">
        <v>21</v>
      </c>
      <c r="IB13">
        <v>0.45987899999999998</v>
      </c>
      <c r="IC13" t="s">
        <v>21</v>
      </c>
      <c r="ID13">
        <v>0.47636699999999998</v>
      </c>
      <c r="IE13" t="s">
        <v>21</v>
      </c>
      <c r="IF13">
        <v>0.48597499999999999</v>
      </c>
      <c r="IG13" t="s">
        <v>21</v>
      </c>
      <c r="IH13">
        <v>0.48597499999999999</v>
      </c>
      <c r="II13" t="s">
        <v>21</v>
      </c>
      <c r="IJ13">
        <v>0.48597499999999999</v>
      </c>
      <c r="IK13" t="s">
        <v>21</v>
      </c>
      <c r="IL13">
        <v>0.49440600000000001</v>
      </c>
      <c r="IM13" t="s">
        <v>21</v>
      </c>
      <c r="IN13">
        <v>0.50651900000000005</v>
      </c>
      <c r="IO13" t="s">
        <v>21</v>
      </c>
      <c r="IP13">
        <v>0.47775299999999998</v>
      </c>
      <c r="IQ13" t="s">
        <v>21</v>
      </c>
      <c r="IR13">
        <v>0.47068100000000002</v>
      </c>
      <c r="IS13" t="s">
        <v>21</v>
      </c>
      <c r="IT13">
        <v>0.44274400000000003</v>
      </c>
      <c r="IU13" t="s">
        <v>21</v>
      </c>
      <c r="IV13">
        <v>0.44274400000000003</v>
      </c>
      <c r="IW13" t="s">
        <v>21</v>
      </c>
      <c r="IX13">
        <v>0.44274400000000003</v>
      </c>
      <c r="IY13" t="s">
        <v>21</v>
      </c>
      <c r="IZ13">
        <v>0.43279800000000002</v>
      </c>
      <c r="JA13" t="s">
        <v>21</v>
      </c>
      <c r="JB13">
        <v>0.444355</v>
      </c>
      <c r="JC13" t="s">
        <v>21</v>
      </c>
      <c r="JD13">
        <v>0.44670500000000002</v>
      </c>
      <c r="JE13" t="s">
        <v>21</v>
      </c>
      <c r="JF13">
        <v>0.44860499999999998</v>
      </c>
      <c r="JG13" t="s">
        <v>21</v>
      </c>
      <c r="JH13">
        <v>0.42842200000000003</v>
      </c>
      <c r="JI13" t="s">
        <v>21</v>
      </c>
      <c r="JJ13">
        <v>0.42842200000000003</v>
      </c>
      <c r="JK13" t="s">
        <v>21</v>
      </c>
      <c r="JL13">
        <v>0.42842200000000003</v>
      </c>
      <c r="JM13" t="s">
        <v>21</v>
      </c>
      <c r="JN13">
        <v>0.45228299999999999</v>
      </c>
      <c r="JO13" t="s">
        <v>21</v>
      </c>
      <c r="JP13">
        <v>0.452343</v>
      </c>
      <c r="JQ13" t="s">
        <v>21</v>
      </c>
      <c r="JR13">
        <v>0.450965</v>
      </c>
      <c r="JS13" t="s">
        <v>21</v>
      </c>
      <c r="JT13">
        <v>0.41648000000000002</v>
      </c>
      <c r="JU13" t="s">
        <v>21</v>
      </c>
      <c r="JV13">
        <v>0.41648000000000002</v>
      </c>
      <c r="JW13" t="s">
        <v>21</v>
      </c>
      <c r="JX13">
        <v>0.41648000000000002</v>
      </c>
      <c r="JY13" t="s">
        <v>21</v>
      </c>
      <c r="JZ13">
        <v>0.41648000000000002</v>
      </c>
      <c r="KA13" t="s">
        <v>21</v>
      </c>
      <c r="KB13">
        <v>0.42246499999999998</v>
      </c>
      <c r="KC13" t="s">
        <v>21</v>
      </c>
      <c r="KD13">
        <v>0.46951799999999999</v>
      </c>
      <c r="KE13" t="s">
        <v>21</v>
      </c>
      <c r="KF13">
        <v>0.46016600000000002</v>
      </c>
      <c r="KG13" t="s">
        <v>21</v>
      </c>
      <c r="KH13">
        <v>0.477047</v>
      </c>
      <c r="KI13" t="s">
        <v>21</v>
      </c>
      <c r="KJ13">
        <v>0.47657500000000003</v>
      </c>
      <c r="KK13" t="s">
        <v>21</v>
      </c>
      <c r="KL13">
        <v>0.47657500000000003</v>
      </c>
      <c r="KM13" t="s">
        <v>21</v>
      </c>
      <c r="KN13">
        <v>0.47657500000000003</v>
      </c>
      <c r="KO13" t="s">
        <v>21</v>
      </c>
      <c r="KP13">
        <v>0.43298999999999999</v>
      </c>
      <c r="KQ13" t="s">
        <v>21</v>
      </c>
      <c r="KR13">
        <v>0.44375100000000001</v>
      </c>
      <c r="KS13" t="s">
        <v>21</v>
      </c>
      <c r="KT13">
        <v>0.42014400000000002</v>
      </c>
      <c r="KU13" t="s">
        <v>21</v>
      </c>
      <c r="KV13">
        <v>0.38472800000000001</v>
      </c>
      <c r="KW13" t="s">
        <v>21</v>
      </c>
      <c r="KX13">
        <v>0.38900000000000001</v>
      </c>
      <c r="KY13" t="s">
        <v>21</v>
      </c>
      <c r="KZ13">
        <v>0.38900000000000001</v>
      </c>
      <c r="LA13" t="s">
        <v>21</v>
      </c>
      <c r="LB13">
        <v>0.38900000000000001</v>
      </c>
      <c r="LC13" t="s">
        <v>21</v>
      </c>
      <c r="LD13">
        <v>0.38911699999999999</v>
      </c>
      <c r="LE13" t="s">
        <v>21</v>
      </c>
      <c r="LF13">
        <v>0.39996199999999998</v>
      </c>
      <c r="LG13" t="s">
        <v>21</v>
      </c>
      <c r="LH13">
        <v>0.39200400000000002</v>
      </c>
      <c r="LI13" t="s">
        <v>21</v>
      </c>
      <c r="LJ13">
        <v>0.39630399999999999</v>
      </c>
      <c r="LK13" t="s">
        <v>21</v>
      </c>
      <c r="LL13">
        <v>0.39765800000000001</v>
      </c>
      <c r="LM13" t="s">
        <v>21</v>
      </c>
      <c r="LN13">
        <v>0.39765800000000001</v>
      </c>
      <c r="LO13" t="s">
        <v>21</v>
      </c>
      <c r="LP13">
        <v>0.39765800000000001</v>
      </c>
      <c r="LQ13" t="s">
        <v>21</v>
      </c>
      <c r="LR13">
        <v>0.39765800000000001</v>
      </c>
      <c r="LS13" t="s">
        <v>21</v>
      </c>
      <c r="LT13">
        <v>0.40115200000000001</v>
      </c>
      <c r="LU13" t="s">
        <v>21</v>
      </c>
      <c r="LV13">
        <v>0.41503400000000001</v>
      </c>
      <c r="LW13" t="s">
        <v>21</v>
      </c>
      <c r="LX13">
        <v>0.41623700000000002</v>
      </c>
      <c r="LY13" t="s">
        <v>21</v>
      </c>
      <c r="LZ13">
        <v>0.42010799999999998</v>
      </c>
      <c r="MA13" t="s">
        <v>21</v>
      </c>
      <c r="MB13">
        <v>0.42010799999999998</v>
      </c>
      <c r="MC13" t="s">
        <v>21</v>
      </c>
      <c r="MD13">
        <v>0.42010799999999998</v>
      </c>
      <c r="ME13" t="s">
        <v>21</v>
      </c>
      <c r="MF13">
        <v>0.416713</v>
      </c>
      <c r="MG13" t="s">
        <v>21</v>
      </c>
      <c r="MH13">
        <v>0.41438599999999998</v>
      </c>
      <c r="MI13" t="s">
        <v>21</v>
      </c>
      <c r="MJ13">
        <v>0.42135299999999998</v>
      </c>
      <c r="MK13" t="s">
        <v>21</v>
      </c>
      <c r="ML13">
        <v>0.42135299999999998</v>
      </c>
      <c r="MM13" t="s">
        <v>21</v>
      </c>
      <c r="MN13">
        <v>0.40993499999999999</v>
      </c>
      <c r="MO13" t="s">
        <v>21</v>
      </c>
      <c r="MP13">
        <v>0.40993499999999999</v>
      </c>
      <c r="MQ13" t="s">
        <v>21</v>
      </c>
      <c r="MR13">
        <v>0.40993499999999999</v>
      </c>
      <c r="MS13" t="s">
        <v>21</v>
      </c>
      <c r="MT13">
        <v>0.41940300000000003</v>
      </c>
      <c r="MU13" t="s">
        <v>21</v>
      </c>
      <c r="MV13">
        <v>0.42565399999999998</v>
      </c>
      <c r="MW13" t="s">
        <v>21</v>
      </c>
      <c r="MX13">
        <v>0.416404</v>
      </c>
      <c r="MY13" t="s">
        <v>21</v>
      </c>
      <c r="MZ13">
        <v>0.423406</v>
      </c>
      <c r="NA13" t="s">
        <v>21</v>
      </c>
      <c r="NB13">
        <v>0.41518899999999997</v>
      </c>
      <c r="NC13" t="s">
        <v>21</v>
      </c>
      <c r="ND13">
        <v>0.41518899999999997</v>
      </c>
      <c r="NE13" t="s">
        <v>21</v>
      </c>
      <c r="NF13">
        <v>0.41518899999999997</v>
      </c>
      <c r="NG13" t="s">
        <v>21</v>
      </c>
      <c r="NH13">
        <v>0.41295900000000002</v>
      </c>
      <c r="NI13" t="s">
        <v>21</v>
      </c>
      <c r="NJ13">
        <v>0.41645399999999999</v>
      </c>
      <c r="NK13" t="s">
        <v>21</v>
      </c>
      <c r="NL13">
        <v>0.41619</v>
      </c>
      <c r="NM13" t="s">
        <v>21</v>
      </c>
      <c r="NN13">
        <v>0.40408500000000003</v>
      </c>
      <c r="NO13" t="s">
        <v>21</v>
      </c>
      <c r="NP13">
        <v>0.40577000000000002</v>
      </c>
      <c r="NQ13" t="s">
        <v>21</v>
      </c>
      <c r="NR13">
        <v>0.40577000000000002</v>
      </c>
      <c r="NS13" t="s">
        <v>21</v>
      </c>
      <c r="NT13">
        <v>0.40577000000000002</v>
      </c>
      <c r="NU13" t="s">
        <v>21</v>
      </c>
      <c r="NV13">
        <v>0.40519500000000003</v>
      </c>
      <c r="NW13" t="s">
        <v>21</v>
      </c>
      <c r="NX13">
        <v>0.38869100000000001</v>
      </c>
      <c r="NY13" t="s">
        <v>21</v>
      </c>
      <c r="NZ13">
        <v>0.40129999999999999</v>
      </c>
      <c r="OA13" t="s">
        <v>21</v>
      </c>
      <c r="OB13">
        <v>0.41038200000000002</v>
      </c>
      <c r="OC13" t="s">
        <v>21</v>
      </c>
      <c r="OD13">
        <v>0.40351399999999998</v>
      </c>
      <c r="OE13" t="s">
        <v>21</v>
      </c>
      <c r="OF13">
        <v>0.40351399999999998</v>
      </c>
      <c r="OG13" t="s">
        <v>21</v>
      </c>
      <c r="OH13">
        <v>0.40351399999999998</v>
      </c>
      <c r="OI13" t="s">
        <v>21</v>
      </c>
      <c r="OJ13">
        <v>0.41106300000000001</v>
      </c>
      <c r="OK13" t="s">
        <v>21</v>
      </c>
      <c r="OL13">
        <v>0.41298499999999999</v>
      </c>
      <c r="OM13" t="s">
        <v>21</v>
      </c>
      <c r="ON13">
        <v>0.41064400000000001</v>
      </c>
      <c r="OO13" t="s">
        <v>21</v>
      </c>
      <c r="OP13">
        <v>0.40606199999999998</v>
      </c>
      <c r="OQ13" t="s">
        <v>21</v>
      </c>
      <c r="OR13">
        <v>0.40540300000000001</v>
      </c>
      <c r="OS13" t="s">
        <v>21</v>
      </c>
      <c r="OT13">
        <v>0.40540300000000001</v>
      </c>
      <c r="OU13" t="s">
        <v>21</v>
      </c>
      <c r="OV13">
        <v>0.40540300000000001</v>
      </c>
      <c r="OW13" t="s">
        <v>21</v>
      </c>
      <c r="OX13">
        <v>0.41216399999999997</v>
      </c>
      <c r="OY13" t="s">
        <v>21</v>
      </c>
      <c r="OZ13">
        <v>0.406775</v>
      </c>
      <c r="PA13" t="s">
        <v>21</v>
      </c>
      <c r="PB13">
        <v>0.38782899999999998</v>
      </c>
      <c r="PC13" t="s">
        <v>21</v>
      </c>
      <c r="PD13">
        <v>0.387463</v>
      </c>
      <c r="PE13" t="s">
        <v>21</v>
      </c>
      <c r="PF13">
        <v>0.387318</v>
      </c>
      <c r="PG13" t="s">
        <v>21</v>
      </c>
      <c r="PH13">
        <v>0.387318</v>
      </c>
      <c r="PI13" t="s">
        <v>21</v>
      </c>
      <c r="PJ13">
        <v>0.387318</v>
      </c>
      <c r="PK13" t="s">
        <v>21</v>
      </c>
      <c r="PL13">
        <v>0.38339099999999998</v>
      </c>
      <c r="PM13" t="s">
        <v>21</v>
      </c>
      <c r="PN13">
        <v>0.38773800000000003</v>
      </c>
      <c r="PO13" t="s">
        <v>21</v>
      </c>
      <c r="PP13">
        <v>0.39877499999999999</v>
      </c>
      <c r="PQ13" t="s">
        <v>21</v>
      </c>
      <c r="PR13">
        <v>0.39154800000000001</v>
      </c>
      <c r="PS13" t="s">
        <v>21</v>
      </c>
      <c r="PT13">
        <v>0.38521699999999998</v>
      </c>
      <c r="PU13" t="s">
        <v>21</v>
      </c>
      <c r="PV13">
        <v>0.38521699999999998</v>
      </c>
      <c r="PW13" t="s">
        <v>21</v>
      </c>
      <c r="PX13">
        <v>0.38521699999999998</v>
      </c>
      <c r="PY13" t="s">
        <v>21</v>
      </c>
      <c r="PZ13">
        <v>0.38230900000000001</v>
      </c>
      <c r="QA13" t="s">
        <v>21</v>
      </c>
      <c r="QB13">
        <v>0.36238100000000001</v>
      </c>
      <c r="QC13" t="s">
        <v>21</v>
      </c>
      <c r="QD13">
        <v>0.37559999999999999</v>
      </c>
      <c r="QE13" t="s">
        <v>21</v>
      </c>
      <c r="QF13">
        <v>0.35847800000000002</v>
      </c>
      <c r="QG13" t="s">
        <v>21</v>
      </c>
      <c r="QH13">
        <v>0.36216199999999998</v>
      </c>
      <c r="QI13" t="s">
        <v>21</v>
      </c>
      <c r="QJ13">
        <v>0.36216199999999998</v>
      </c>
      <c r="QK13" t="s">
        <v>21</v>
      </c>
      <c r="QL13">
        <v>0.36216199999999998</v>
      </c>
      <c r="QM13" t="s">
        <v>21</v>
      </c>
      <c r="QN13">
        <v>0.36324400000000001</v>
      </c>
      <c r="QO13" t="s">
        <v>21</v>
      </c>
      <c r="QP13">
        <v>0.37215900000000002</v>
      </c>
      <c r="QQ13" t="s">
        <v>21</v>
      </c>
      <c r="QR13">
        <v>0.36669400000000002</v>
      </c>
      <c r="QS13" t="s">
        <v>21</v>
      </c>
      <c r="QT13">
        <v>0.38824900000000001</v>
      </c>
      <c r="QU13" t="s">
        <v>21</v>
      </c>
      <c r="QV13">
        <v>0.37265500000000001</v>
      </c>
      <c r="QW13" t="s">
        <v>21</v>
      </c>
      <c r="QX13">
        <v>0.37265500000000001</v>
      </c>
      <c r="QY13" t="s">
        <v>21</v>
      </c>
      <c r="QZ13">
        <v>0.37265500000000001</v>
      </c>
      <c r="RA13" t="s">
        <v>21</v>
      </c>
      <c r="RB13">
        <v>0.36066500000000001</v>
      </c>
      <c r="RC13" t="s">
        <v>21</v>
      </c>
      <c r="RD13">
        <v>0.37735200000000002</v>
      </c>
      <c r="RE13" t="s">
        <v>21</v>
      </c>
      <c r="RF13">
        <v>0.382386</v>
      </c>
      <c r="RG13" t="s">
        <v>21</v>
      </c>
      <c r="RH13">
        <v>0.372444</v>
      </c>
      <c r="RI13" t="s">
        <v>22</v>
      </c>
      <c r="RJ13">
        <v>9.7896999999999998E-2</v>
      </c>
      <c r="RK13" t="s">
        <v>21</v>
      </c>
      <c r="RL13">
        <v>0.38269599999999998</v>
      </c>
      <c r="RM13" t="s">
        <v>21</v>
      </c>
      <c r="RN13">
        <v>0.38269599999999998</v>
      </c>
      <c r="RO13" t="s">
        <v>21</v>
      </c>
      <c r="RP13">
        <v>0.37838300000000002</v>
      </c>
      <c r="RQ13" t="s">
        <v>21</v>
      </c>
      <c r="RR13">
        <v>0.37003799999999998</v>
      </c>
      <c r="RS13" t="s">
        <v>21</v>
      </c>
      <c r="RT13">
        <v>0.37772699999999998</v>
      </c>
      <c r="RU13" t="s">
        <v>21</v>
      </c>
      <c r="RV13">
        <v>0.37943700000000002</v>
      </c>
      <c r="RW13" t="s">
        <v>21</v>
      </c>
      <c r="RX13">
        <v>0.38423400000000002</v>
      </c>
      <c r="RY13" t="s">
        <v>21</v>
      </c>
      <c r="RZ13">
        <v>0.38423400000000002</v>
      </c>
      <c r="SA13" t="s">
        <v>21</v>
      </c>
      <c r="SB13">
        <v>0.38423400000000002</v>
      </c>
      <c r="SC13" t="s">
        <v>21</v>
      </c>
      <c r="SD13">
        <v>0.37600899999999998</v>
      </c>
      <c r="SE13" t="s">
        <v>21</v>
      </c>
      <c r="SF13">
        <v>0.36709199999999997</v>
      </c>
      <c r="SG13" t="s">
        <v>21</v>
      </c>
      <c r="SH13">
        <v>0.37193100000000001</v>
      </c>
      <c r="SI13" t="s">
        <v>21</v>
      </c>
      <c r="SJ13">
        <v>0.36016900000000002</v>
      </c>
      <c r="SK13" t="s">
        <v>21</v>
      </c>
      <c r="SL13">
        <v>0.36343500000000001</v>
      </c>
      <c r="SM13" t="s">
        <v>21</v>
      </c>
      <c r="SN13">
        <v>0.36343500000000001</v>
      </c>
      <c r="SO13" t="s">
        <v>21</v>
      </c>
      <c r="SP13">
        <v>0.36343500000000001</v>
      </c>
      <c r="SQ13" t="s">
        <v>21</v>
      </c>
      <c r="SR13">
        <v>0.329683</v>
      </c>
      <c r="SS13" t="s">
        <v>21</v>
      </c>
      <c r="ST13">
        <v>0.32932899999999998</v>
      </c>
      <c r="SU13" t="s">
        <v>21</v>
      </c>
      <c r="SV13">
        <v>0.32201200000000002</v>
      </c>
      <c r="SW13" t="s">
        <v>21</v>
      </c>
      <c r="SX13">
        <v>0.31768299999999999</v>
      </c>
      <c r="SY13" t="s">
        <v>21</v>
      </c>
      <c r="SZ13">
        <v>0.31910500000000003</v>
      </c>
      <c r="TA13" t="s">
        <v>21</v>
      </c>
      <c r="TB13">
        <v>0.31910500000000003</v>
      </c>
      <c r="TC13" t="s">
        <v>21</v>
      </c>
      <c r="TD13">
        <v>0.31910500000000003</v>
      </c>
      <c r="TE13" t="s">
        <v>21</v>
      </c>
      <c r="TF13">
        <v>0.31784200000000001</v>
      </c>
      <c r="TG13" t="s">
        <v>21</v>
      </c>
      <c r="TH13">
        <v>0.31676900000000002</v>
      </c>
      <c r="TI13" t="s">
        <v>21</v>
      </c>
      <c r="TJ13">
        <v>0.31456699999999999</v>
      </c>
      <c r="TK13" t="s">
        <v>21</v>
      </c>
      <c r="TL13">
        <v>0.31830399999999998</v>
      </c>
      <c r="TM13" t="s">
        <v>21</v>
      </c>
      <c r="TN13">
        <v>0.31853199999999998</v>
      </c>
      <c r="TO13" t="s">
        <v>21</v>
      </c>
      <c r="TP13">
        <v>0.31853199999999998</v>
      </c>
      <c r="TQ13" t="s">
        <v>21</v>
      </c>
      <c r="TR13">
        <v>0.31853199999999998</v>
      </c>
      <c r="TS13" t="s">
        <v>21</v>
      </c>
      <c r="TT13">
        <v>0.32386900000000002</v>
      </c>
      <c r="TU13" t="s">
        <v>21</v>
      </c>
      <c r="TV13">
        <v>0.323569</v>
      </c>
      <c r="TW13" t="s">
        <v>21</v>
      </c>
      <c r="TX13">
        <v>0.32171699999999998</v>
      </c>
      <c r="TY13" t="s">
        <v>21</v>
      </c>
      <c r="TZ13">
        <v>0.31472499999999998</v>
      </c>
      <c r="UA13" t="s">
        <v>21</v>
      </c>
      <c r="UB13">
        <v>0.32641999999999999</v>
      </c>
      <c r="UC13" t="s">
        <v>21</v>
      </c>
      <c r="UD13">
        <v>0.32641999999999999</v>
      </c>
      <c r="UE13" t="s">
        <v>21</v>
      </c>
      <c r="UF13">
        <v>0.32641999999999999</v>
      </c>
      <c r="UG13" t="s">
        <v>21</v>
      </c>
      <c r="UH13">
        <v>0.31762800000000002</v>
      </c>
      <c r="UI13" t="s">
        <v>21</v>
      </c>
      <c r="UJ13">
        <v>0.323264</v>
      </c>
      <c r="UK13" t="s">
        <v>21</v>
      </c>
      <c r="UL13">
        <v>0.323264</v>
      </c>
      <c r="UM13" t="s">
        <v>21</v>
      </c>
      <c r="UN13">
        <v>0.321795</v>
      </c>
      <c r="UO13" t="s">
        <v>21</v>
      </c>
      <c r="UP13">
        <v>0.32708399999999999</v>
      </c>
      <c r="UQ13" t="s">
        <v>21</v>
      </c>
      <c r="UR13">
        <v>0.32708399999999999</v>
      </c>
      <c r="US13" t="s">
        <v>21</v>
      </c>
      <c r="UT13">
        <v>0.32708399999999999</v>
      </c>
      <c r="UU13" t="s">
        <v>21</v>
      </c>
      <c r="UV13">
        <v>0.31252999999999997</v>
      </c>
      <c r="UW13" t="s">
        <v>21</v>
      </c>
      <c r="UX13">
        <v>0.33360200000000001</v>
      </c>
      <c r="UY13" t="s">
        <v>21</v>
      </c>
      <c r="UZ13">
        <v>0.34073999999999999</v>
      </c>
      <c r="VA13" t="s">
        <v>21</v>
      </c>
      <c r="VB13">
        <v>0.334673</v>
      </c>
      <c r="VC13" t="s">
        <v>21</v>
      </c>
      <c r="VD13">
        <v>0.343586</v>
      </c>
      <c r="VE13" t="s">
        <v>21</v>
      </c>
      <c r="VF13">
        <v>0.343586</v>
      </c>
      <c r="VG13" t="s">
        <v>21</v>
      </c>
      <c r="VH13">
        <v>0.343586</v>
      </c>
      <c r="VI13" t="s">
        <v>21</v>
      </c>
      <c r="VJ13">
        <v>0.35087800000000002</v>
      </c>
      <c r="VK13" t="s">
        <v>21</v>
      </c>
      <c r="VL13">
        <v>0.35142499999999999</v>
      </c>
      <c r="VM13" t="s">
        <v>21</v>
      </c>
      <c r="VN13">
        <v>0.33751399999999998</v>
      </c>
      <c r="VO13" t="s">
        <v>21</v>
      </c>
      <c r="VP13">
        <v>0.33694299999999999</v>
      </c>
      <c r="VQ13" t="s">
        <v>21</v>
      </c>
      <c r="VR13">
        <v>0.33987899999999999</v>
      </c>
      <c r="VS13" t="s">
        <v>21</v>
      </c>
      <c r="VT13">
        <v>0.33987899999999999</v>
      </c>
      <c r="VU13" t="s">
        <v>21</v>
      </c>
      <c r="VV13">
        <v>0.33987899999999999</v>
      </c>
      <c r="VW13" t="s">
        <v>21</v>
      </c>
      <c r="VX13">
        <v>0.33423000000000003</v>
      </c>
      <c r="VY13" t="s">
        <v>21</v>
      </c>
      <c r="VZ13">
        <v>0.34069300000000002</v>
      </c>
      <c r="WA13" t="s">
        <v>21</v>
      </c>
      <c r="WB13">
        <v>0.34342299999999998</v>
      </c>
      <c r="WC13" t="s">
        <v>21</v>
      </c>
      <c r="WD13">
        <v>0.34411700000000001</v>
      </c>
      <c r="WE13" t="s">
        <v>21</v>
      </c>
      <c r="WF13">
        <v>0.32647700000000002</v>
      </c>
      <c r="WG13" t="s">
        <v>21</v>
      </c>
      <c r="WH13">
        <v>0.32647700000000002</v>
      </c>
      <c r="WI13" t="s">
        <v>21</v>
      </c>
      <c r="WJ13">
        <v>0.32647700000000002</v>
      </c>
      <c r="WK13" t="s">
        <v>21</v>
      </c>
      <c r="WL13">
        <v>0.33117799999999997</v>
      </c>
      <c r="WM13" t="s">
        <v>21</v>
      </c>
      <c r="WN13">
        <v>0.33117799999999997</v>
      </c>
      <c r="WO13" t="s">
        <v>21</v>
      </c>
      <c r="WP13">
        <v>0.33068199999999998</v>
      </c>
      <c r="WQ13" t="s">
        <v>21</v>
      </c>
      <c r="WR13">
        <v>0.34137600000000001</v>
      </c>
    </row>
    <row r="14" spans="1:616" x14ac:dyDescent="0.35">
      <c r="A14" t="s">
        <v>23</v>
      </c>
      <c r="B14">
        <v>5.4405429999999999</v>
      </c>
      <c r="C14" t="s">
        <v>23</v>
      </c>
      <c r="D14">
        <v>5.4405429999999999</v>
      </c>
      <c r="E14" t="s">
        <v>23</v>
      </c>
      <c r="F14">
        <v>5.4405429999999999</v>
      </c>
      <c r="G14" t="s">
        <v>23</v>
      </c>
      <c r="H14">
        <v>5.4405429999999999</v>
      </c>
      <c r="I14" t="s">
        <v>23</v>
      </c>
      <c r="J14">
        <v>5.2251880000000002</v>
      </c>
      <c r="K14" t="s">
        <v>23</v>
      </c>
      <c r="L14">
        <v>5.2535920000000003</v>
      </c>
      <c r="M14" t="s">
        <v>23</v>
      </c>
      <c r="N14">
        <v>5.5014539999999998</v>
      </c>
      <c r="O14" t="s">
        <v>23</v>
      </c>
      <c r="P14">
        <v>5.6835839999999997</v>
      </c>
      <c r="Q14" t="s">
        <v>23</v>
      </c>
      <c r="R14">
        <v>5.6835839999999997</v>
      </c>
      <c r="S14" t="s">
        <v>23</v>
      </c>
      <c r="T14">
        <v>5.6835839999999997</v>
      </c>
      <c r="U14" t="s">
        <v>23</v>
      </c>
      <c r="V14">
        <v>5.7403139999999997</v>
      </c>
      <c r="W14" t="s">
        <v>23</v>
      </c>
      <c r="X14">
        <v>5.5783579999999997</v>
      </c>
      <c r="Y14" t="s">
        <v>23</v>
      </c>
      <c r="Z14">
        <v>5.7188119999999998</v>
      </c>
      <c r="AA14" t="s">
        <v>23</v>
      </c>
      <c r="AB14">
        <v>5.7701010000000004</v>
      </c>
      <c r="AC14" t="s">
        <v>23</v>
      </c>
      <c r="AD14">
        <v>5.703093</v>
      </c>
      <c r="AE14" t="s">
        <v>23</v>
      </c>
      <c r="AF14">
        <v>5.703093</v>
      </c>
      <c r="AG14" t="s">
        <v>23</v>
      </c>
      <c r="AH14">
        <v>5.703093</v>
      </c>
      <c r="AI14" t="s">
        <v>23</v>
      </c>
      <c r="AJ14">
        <v>5.5976980000000003</v>
      </c>
      <c r="AK14" t="s">
        <v>23</v>
      </c>
      <c r="AL14">
        <v>5.5327169999999999</v>
      </c>
      <c r="AM14" t="s">
        <v>23</v>
      </c>
      <c r="AN14">
        <v>5.507536</v>
      </c>
      <c r="AO14" t="s">
        <v>23</v>
      </c>
      <c r="AP14">
        <v>5.5731229999999998</v>
      </c>
      <c r="AQ14" t="s">
        <v>23</v>
      </c>
      <c r="AR14">
        <v>5.5265959999999996</v>
      </c>
      <c r="AS14" t="s">
        <v>23</v>
      </c>
      <c r="AT14">
        <v>5.5265959999999996</v>
      </c>
      <c r="AU14" t="s">
        <v>23</v>
      </c>
      <c r="AV14">
        <v>5.5265959999999996</v>
      </c>
      <c r="AW14" t="s">
        <v>23</v>
      </c>
      <c r="AX14">
        <v>5.5678450000000002</v>
      </c>
      <c r="AY14" t="s">
        <v>23</v>
      </c>
      <c r="AZ14">
        <v>5.636469</v>
      </c>
      <c r="BA14" t="s">
        <v>23</v>
      </c>
      <c r="BB14">
        <v>5.7708079999999997</v>
      </c>
      <c r="BC14" t="s">
        <v>23</v>
      </c>
      <c r="BD14">
        <v>5.7930000000000001</v>
      </c>
      <c r="BE14" t="s">
        <v>23</v>
      </c>
      <c r="BF14">
        <v>5.7997719999999999</v>
      </c>
      <c r="BG14" t="s">
        <v>23</v>
      </c>
      <c r="BH14">
        <v>5.7997719999999999</v>
      </c>
      <c r="BI14" t="s">
        <v>23</v>
      </c>
      <c r="BJ14">
        <v>5.7997719999999999</v>
      </c>
      <c r="BK14" t="s">
        <v>23</v>
      </c>
      <c r="BL14">
        <v>5.8303399999999996</v>
      </c>
      <c r="BM14" t="s">
        <v>23</v>
      </c>
      <c r="BN14">
        <v>5.7840759999999998</v>
      </c>
      <c r="BO14" t="s">
        <v>23</v>
      </c>
      <c r="BP14">
        <v>5.7780969999999998</v>
      </c>
      <c r="BQ14" t="s">
        <v>23</v>
      </c>
      <c r="BR14">
        <v>5.6990249999999998</v>
      </c>
      <c r="BS14" t="s">
        <v>23</v>
      </c>
      <c r="BT14">
        <v>5.7639170000000002</v>
      </c>
      <c r="BU14" t="s">
        <v>23</v>
      </c>
      <c r="BV14">
        <v>5.7639170000000002</v>
      </c>
      <c r="BW14" t="s">
        <v>23</v>
      </c>
      <c r="BX14">
        <v>5.7639170000000002</v>
      </c>
      <c r="BY14" t="s">
        <v>23</v>
      </c>
      <c r="BZ14">
        <v>5.7642049999999996</v>
      </c>
      <c r="CA14" t="s">
        <v>23</v>
      </c>
      <c r="CB14">
        <v>5.5678029999999996</v>
      </c>
      <c r="CC14" t="s">
        <v>23</v>
      </c>
      <c r="CD14">
        <v>5.4274849999999999</v>
      </c>
      <c r="CE14" t="s">
        <v>23</v>
      </c>
      <c r="CF14">
        <v>5.452026</v>
      </c>
      <c r="CG14" t="s">
        <v>23</v>
      </c>
      <c r="CH14">
        <v>5.5342339999999997</v>
      </c>
      <c r="CI14" t="s">
        <v>23</v>
      </c>
      <c r="CJ14">
        <v>5.5342339999999997</v>
      </c>
      <c r="CK14" t="s">
        <v>23</v>
      </c>
      <c r="CL14">
        <v>5.5342339999999997</v>
      </c>
      <c r="CM14" t="s">
        <v>23</v>
      </c>
      <c r="CN14">
        <v>5.5247780000000004</v>
      </c>
      <c r="CO14" t="s">
        <v>23</v>
      </c>
      <c r="CP14">
        <v>5.5266440000000001</v>
      </c>
      <c r="CQ14" t="s">
        <v>23</v>
      </c>
      <c r="CR14">
        <v>5.5059069999999997</v>
      </c>
      <c r="CS14" t="s">
        <v>23</v>
      </c>
      <c r="CT14">
        <v>5.5842270000000003</v>
      </c>
      <c r="CU14" t="s">
        <v>23</v>
      </c>
      <c r="CV14">
        <v>5.5737079999999999</v>
      </c>
      <c r="CW14" t="s">
        <v>23</v>
      </c>
      <c r="CX14">
        <v>5.5737079999999999</v>
      </c>
      <c r="CY14" t="s">
        <v>23</v>
      </c>
      <c r="CZ14">
        <v>5.5737079999999999</v>
      </c>
      <c r="DA14" t="s">
        <v>23</v>
      </c>
      <c r="DB14">
        <v>5.4859140000000002</v>
      </c>
      <c r="DC14" t="s">
        <v>23</v>
      </c>
      <c r="DD14">
        <v>5.4518240000000002</v>
      </c>
      <c r="DE14" t="s">
        <v>23</v>
      </c>
      <c r="DF14">
        <v>5.4085530000000004</v>
      </c>
      <c r="DG14" t="s">
        <v>23</v>
      </c>
      <c r="DH14">
        <v>5.434863</v>
      </c>
      <c r="DI14" t="s">
        <v>23</v>
      </c>
      <c r="DJ14">
        <v>5.4178550000000003</v>
      </c>
      <c r="DK14" t="s">
        <v>23</v>
      </c>
      <c r="DL14">
        <v>5.4178550000000003</v>
      </c>
      <c r="DM14" t="s">
        <v>23</v>
      </c>
      <c r="DN14">
        <v>5.4178550000000003</v>
      </c>
      <c r="DO14" t="s">
        <v>23</v>
      </c>
      <c r="DP14">
        <v>5.4885859999999997</v>
      </c>
      <c r="DQ14" t="s">
        <v>23</v>
      </c>
      <c r="DR14">
        <v>5.4721339999999996</v>
      </c>
      <c r="DS14" t="s">
        <v>23</v>
      </c>
      <c r="DT14">
        <v>5.4325749999999999</v>
      </c>
      <c r="DU14" t="s">
        <v>23</v>
      </c>
      <c r="DV14">
        <v>5.5127459999999999</v>
      </c>
      <c r="DW14" t="s">
        <v>23</v>
      </c>
      <c r="DX14">
        <v>5.5453609999999998</v>
      </c>
      <c r="DY14" t="s">
        <v>23</v>
      </c>
      <c r="DZ14">
        <v>5.5453609999999998</v>
      </c>
      <c r="EA14" t="s">
        <v>23</v>
      </c>
      <c r="EB14">
        <v>5.5453609999999998</v>
      </c>
      <c r="EC14" t="s">
        <v>23</v>
      </c>
      <c r="ED14">
        <v>5.4177059999999999</v>
      </c>
      <c r="EE14" t="s">
        <v>23</v>
      </c>
      <c r="EF14">
        <v>5.1635920000000004</v>
      </c>
      <c r="EG14" t="s">
        <v>23</v>
      </c>
      <c r="EH14">
        <v>5.0844800000000001</v>
      </c>
      <c r="EI14" t="s">
        <v>23</v>
      </c>
      <c r="EJ14">
        <v>5.0830279999999997</v>
      </c>
      <c r="EK14" t="s">
        <v>23</v>
      </c>
      <c r="EL14">
        <v>5.0652799999999996</v>
      </c>
      <c r="EM14" t="s">
        <v>23</v>
      </c>
      <c r="EN14">
        <v>5.0652799999999996</v>
      </c>
      <c r="EO14" t="s">
        <v>23</v>
      </c>
      <c r="EP14">
        <v>5.0652799999999996</v>
      </c>
      <c r="EQ14" t="s">
        <v>23</v>
      </c>
      <c r="ER14">
        <v>5.0693479999999997</v>
      </c>
      <c r="ES14" t="s">
        <v>23</v>
      </c>
      <c r="ET14">
        <v>5.0620649999999996</v>
      </c>
      <c r="EU14" t="s">
        <v>23</v>
      </c>
      <c r="EV14">
        <v>5.0271109999999997</v>
      </c>
      <c r="EW14" t="s">
        <v>23</v>
      </c>
      <c r="EX14">
        <v>5.063129</v>
      </c>
      <c r="EY14" t="s">
        <v>23</v>
      </c>
      <c r="EZ14">
        <v>5.0437909999999997</v>
      </c>
      <c r="FA14" t="s">
        <v>23</v>
      </c>
      <c r="FB14">
        <v>5.0437909999999997</v>
      </c>
      <c r="FC14" t="s">
        <v>23</v>
      </c>
      <c r="FD14">
        <v>5.0437909999999997</v>
      </c>
      <c r="FE14" t="s">
        <v>23</v>
      </c>
      <c r="FF14">
        <v>5.0749029999999999</v>
      </c>
      <c r="FG14" t="s">
        <v>23</v>
      </c>
      <c r="FH14">
        <v>5.0885590000000001</v>
      </c>
      <c r="FI14" t="s">
        <v>23</v>
      </c>
      <c r="FJ14">
        <v>5.1009979999999997</v>
      </c>
      <c r="FK14" t="s">
        <v>23</v>
      </c>
      <c r="FL14">
        <v>5.0651450000000002</v>
      </c>
      <c r="FM14" t="s">
        <v>23</v>
      </c>
      <c r="FN14">
        <v>5.0668049999999996</v>
      </c>
      <c r="FO14" t="s">
        <v>23</v>
      </c>
      <c r="FP14">
        <v>5.0668049999999996</v>
      </c>
      <c r="FQ14" t="s">
        <v>23</v>
      </c>
      <c r="FR14">
        <v>5.0668049999999996</v>
      </c>
      <c r="FS14" t="s">
        <v>23</v>
      </c>
      <c r="FT14">
        <v>5.072451</v>
      </c>
      <c r="FU14" t="s">
        <v>23</v>
      </c>
      <c r="FV14">
        <v>5.0550730000000001</v>
      </c>
      <c r="FW14" t="s">
        <v>23</v>
      </c>
      <c r="FX14">
        <v>5.1489969999999996</v>
      </c>
      <c r="FY14" t="s">
        <v>23</v>
      </c>
      <c r="FZ14">
        <v>5.1669980000000004</v>
      </c>
      <c r="GA14" t="s">
        <v>23</v>
      </c>
      <c r="GB14">
        <v>5.1669980000000004</v>
      </c>
      <c r="GC14" t="s">
        <v>23</v>
      </c>
      <c r="GD14">
        <v>5.1669980000000004</v>
      </c>
      <c r="GE14" t="s">
        <v>23</v>
      </c>
      <c r="GF14">
        <v>5.1669980000000004</v>
      </c>
      <c r="GG14" t="s">
        <v>23</v>
      </c>
      <c r="GH14">
        <v>5.151675</v>
      </c>
      <c r="GI14" t="s">
        <v>23</v>
      </c>
      <c r="GJ14">
        <v>5.1348060000000002</v>
      </c>
      <c r="GK14" t="s">
        <v>23</v>
      </c>
      <c r="GL14">
        <v>5.0796739999999998</v>
      </c>
      <c r="GM14" t="s">
        <v>23</v>
      </c>
      <c r="GN14">
        <v>5.0796739999999998</v>
      </c>
      <c r="GO14" t="s">
        <v>23</v>
      </c>
      <c r="GP14">
        <v>5.0796739999999998</v>
      </c>
      <c r="GQ14" t="s">
        <v>23</v>
      </c>
      <c r="GR14">
        <v>5.0796739999999998</v>
      </c>
      <c r="GS14" t="s">
        <v>23</v>
      </c>
      <c r="GT14">
        <v>5.0796739999999998</v>
      </c>
      <c r="GU14" t="s">
        <v>23</v>
      </c>
      <c r="GV14">
        <v>5.1052119999999999</v>
      </c>
      <c r="GW14" t="s">
        <v>23</v>
      </c>
      <c r="GX14">
        <v>5.1999320000000004</v>
      </c>
      <c r="GY14" t="s">
        <v>23</v>
      </c>
      <c r="GZ14">
        <v>5.0819299999999998</v>
      </c>
      <c r="HA14" t="s">
        <v>23</v>
      </c>
      <c r="HB14">
        <v>5.0573680000000003</v>
      </c>
      <c r="HC14" t="s">
        <v>23</v>
      </c>
      <c r="HD14">
        <v>5.0520560000000003</v>
      </c>
      <c r="HE14" t="s">
        <v>23</v>
      </c>
      <c r="HF14">
        <v>5.0520560000000003</v>
      </c>
      <c r="HG14" t="s">
        <v>23</v>
      </c>
      <c r="HH14">
        <v>5.0520560000000003</v>
      </c>
      <c r="HI14" t="s">
        <v>23</v>
      </c>
      <c r="HJ14">
        <v>5.0085110000000004</v>
      </c>
      <c r="HK14" t="s">
        <v>23</v>
      </c>
      <c r="HL14">
        <v>4.9486540000000003</v>
      </c>
      <c r="HM14" t="s">
        <v>23</v>
      </c>
      <c r="HN14">
        <v>4.9602219999999999</v>
      </c>
      <c r="HO14" t="s">
        <v>23</v>
      </c>
      <c r="HP14">
        <v>4.9602219999999999</v>
      </c>
      <c r="HQ14" t="s">
        <v>23</v>
      </c>
      <c r="HR14">
        <v>4.911594</v>
      </c>
      <c r="HS14" t="s">
        <v>23</v>
      </c>
      <c r="HT14">
        <v>4.911594</v>
      </c>
      <c r="HU14" t="s">
        <v>23</v>
      </c>
      <c r="HV14">
        <v>4.911594</v>
      </c>
      <c r="HW14" t="s">
        <v>23</v>
      </c>
      <c r="HX14">
        <v>4.9604619999999997</v>
      </c>
      <c r="HY14" t="s">
        <v>23</v>
      </c>
      <c r="HZ14">
        <v>4.8951500000000001</v>
      </c>
      <c r="IA14" t="s">
        <v>23</v>
      </c>
      <c r="IB14">
        <v>4.9604619999999997</v>
      </c>
      <c r="IC14" t="s">
        <v>23</v>
      </c>
      <c r="ID14">
        <v>5.0103840000000002</v>
      </c>
      <c r="IE14" t="s">
        <v>23</v>
      </c>
      <c r="IF14">
        <v>5.13537</v>
      </c>
      <c r="IG14" t="s">
        <v>23</v>
      </c>
      <c r="IH14">
        <v>5.13537</v>
      </c>
      <c r="II14" t="s">
        <v>23</v>
      </c>
      <c r="IJ14">
        <v>5.13537</v>
      </c>
      <c r="IK14" t="s">
        <v>23</v>
      </c>
      <c r="IL14">
        <v>5.1604939999999999</v>
      </c>
      <c r="IM14" t="s">
        <v>23</v>
      </c>
      <c r="IN14">
        <v>5.1400649999999999</v>
      </c>
      <c r="IO14" t="s">
        <v>23</v>
      </c>
      <c r="IP14">
        <v>5.1783659999999996</v>
      </c>
      <c r="IQ14" t="s">
        <v>23</v>
      </c>
      <c r="IR14">
        <v>5.23346</v>
      </c>
      <c r="IS14" t="s">
        <v>23</v>
      </c>
      <c r="IT14">
        <v>5.1915370000000003</v>
      </c>
      <c r="IU14" t="s">
        <v>23</v>
      </c>
      <c r="IV14">
        <v>5.1915370000000003</v>
      </c>
      <c r="IW14" t="s">
        <v>23</v>
      </c>
      <c r="IX14">
        <v>5.1915370000000003</v>
      </c>
      <c r="IY14" t="s">
        <v>23</v>
      </c>
      <c r="IZ14">
        <v>5.2852509999999997</v>
      </c>
      <c r="JA14" t="s">
        <v>23</v>
      </c>
      <c r="JB14">
        <v>5.2104309999999998</v>
      </c>
      <c r="JC14" t="s">
        <v>23</v>
      </c>
      <c r="JD14">
        <v>5.3076600000000003</v>
      </c>
      <c r="JE14" t="s">
        <v>23</v>
      </c>
      <c r="JF14">
        <v>5.2842840000000004</v>
      </c>
      <c r="JG14" t="s">
        <v>23</v>
      </c>
      <c r="JH14">
        <v>5.3339829999999999</v>
      </c>
      <c r="JI14" t="s">
        <v>23</v>
      </c>
      <c r="JJ14">
        <v>5.3339829999999999</v>
      </c>
      <c r="JK14" t="s">
        <v>23</v>
      </c>
      <c r="JL14">
        <v>5.3339829999999999</v>
      </c>
      <c r="JM14" t="s">
        <v>23</v>
      </c>
      <c r="JN14">
        <v>5.1880980000000001</v>
      </c>
      <c r="JO14" t="s">
        <v>23</v>
      </c>
      <c r="JP14">
        <v>5.2118520000000004</v>
      </c>
      <c r="JQ14" t="s">
        <v>23</v>
      </c>
      <c r="JR14">
        <v>5.1512609999999999</v>
      </c>
      <c r="JS14" t="s">
        <v>23</v>
      </c>
      <c r="JT14">
        <v>4.974869</v>
      </c>
      <c r="JU14" t="s">
        <v>23</v>
      </c>
      <c r="JV14">
        <v>4.974869</v>
      </c>
      <c r="JW14" t="s">
        <v>23</v>
      </c>
      <c r="JX14">
        <v>4.974869</v>
      </c>
      <c r="JY14" t="s">
        <v>23</v>
      </c>
      <c r="JZ14">
        <v>4.974869</v>
      </c>
      <c r="KA14" t="s">
        <v>23</v>
      </c>
      <c r="KB14">
        <v>4.8090950000000001</v>
      </c>
      <c r="KC14" t="s">
        <v>23</v>
      </c>
      <c r="KD14">
        <v>4.9520799999999996</v>
      </c>
      <c r="KE14" t="s">
        <v>23</v>
      </c>
      <c r="KF14">
        <v>5.0878480000000001</v>
      </c>
      <c r="KG14" t="s">
        <v>23</v>
      </c>
      <c r="KH14">
        <v>5.4964849999999998</v>
      </c>
      <c r="KI14" t="s">
        <v>23</v>
      </c>
      <c r="KJ14">
        <v>5.5405280000000001</v>
      </c>
      <c r="KK14" t="s">
        <v>23</v>
      </c>
      <c r="KL14">
        <v>5.5405280000000001</v>
      </c>
      <c r="KM14" t="s">
        <v>23</v>
      </c>
      <c r="KN14">
        <v>5.5405280000000001</v>
      </c>
      <c r="KO14" t="s">
        <v>23</v>
      </c>
      <c r="KP14">
        <v>5.5536329999999996</v>
      </c>
      <c r="KQ14" t="s">
        <v>23</v>
      </c>
      <c r="KR14">
        <v>5.5222249999999997</v>
      </c>
      <c r="KS14" t="s">
        <v>23</v>
      </c>
      <c r="KT14">
        <v>5.5134340000000002</v>
      </c>
      <c r="KU14" t="s">
        <v>23</v>
      </c>
      <c r="KV14">
        <v>5.4642460000000002</v>
      </c>
      <c r="KW14" t="s">
        <v>23</v>
      </c>
      <c r="KX14">
        <v>5.506284</v>
      </c>
      <c r="KY14" t="s">
        <v>23</v>
      </c>
      <c r="KZ14">
        <v>5.506284</v>
      </c>
      <c r="LA14" t="s">
        <v>23</v>
      </c>
      <c r="LB14">
        <v>5.506284</v>
      </c>
      <c r="LC14" t="s">
        <v>23</v>
      </c>
      <c r="LD14">
        <v>5.4845980000000001</v>
      </c>
      <c r="LE14" t="s">
        <v>23</v>
      </c>
      <c r="LF14">
        <v>5.3924700000000003</v>
      </c>
      <c r="LG14" t="s">
        <v>23</v>
      </c>
      <c r="LH14">
        <v>5.3126990000000003</v>
      </c>
      <c r="LI14" t="s">
        <v>23</v>
      </c>
      <c r="LJ14">
        <v>5.2082179999999996</v>
      </c>
      <c r="LK14" t="s">
        <v>23</v>
      </c>
      <c r="LL14">
        <v>5.1737510000000002</v>
      </c>
      <c r="LM14" t="s">
        <v>23</v>
      </c>
      <c r="LN14">
        <v>5.1737510000000002</v>
      </c>
      <c r="LO14" t="s">
        <v>23</v>
      </c>
      <c r="LP14">
        <v>5.1737510000000002</v>
      </c>
      <c r="LQ14" t="s">
        <v>23</v>
      </c>
      <c r="LR14">
        <v>5.1737510000000002</v>
      </c>
      <c r="LS14" t="s">
        <v>23</v>
      </c>
      <c r="LT14">
        <v>5.1675409999999999</v>
      </c>
      <c r="LU14" t="s">
        <v>23</v>
      </c>
      <c r="LV14">
        <v>5.1895709999999999</v>
      </c>
      <c r="LW14" t="s">
        <v>23</v>
      </c>
      <c r="LX14">
        <v>5.135364</v>
      </c>
      <c r="LY14" t="s">
        <v>23</v>
      </c>
      <c r="LZ14">
        <v>5.1564540000000001</v>
      </c>
      <c r="MA14" t="s">
        <v>23</v>
      </c>
      <c r="MB14">
        <v>5.1564540000000001</v>
      </c>
      <c r="MC14" t="s">
        <v>23</v>
      </c>
      <c r="MD14">
        <v>5.1564540000000001</v>
      </c>
      <c r="ME14" t="s">
        <v>23</v>
      </c>
      <c r="MF14">
        <v>5.1390279999999997</v>
      </c>
      <c r="MG14" t="s">
        <v>23</v>
      </c>
      <c r="MH14">
        <v>5.1840320000000002</v>
      </c>
      <c r="MI14" t="s">
        <v>23</v>
      </c>
      <c r="MJ14">
        <v>5.125273</v>
      </c>
      <c r="MK14" t="s">
        <v>23</v>
      </c>
      <c r="ML14">
        <v>5.125273</v>
      </c>
      <c r="MM14" t="s">
        <v>23</v>
      </c>
      <c r="MN14">
        <v>5.1531279999999997</v>
      </c>
      <c r="MO14" t="s">
        <v>23</v>
      </c>
      <c r="MP14">
        <v>5.1531279999999997</v>
      </c>
      <c r="MQ14" t="s">
        <v>23</v>
      </c>
      <c r="MR14">
        <v>5.1531279999999997</v>
      </c>
      <c r="MS14" t="s">
        <v>23</v>
      </c>
      <c r="MT14">
        <v>5.030691</v>
      </c>
      <c r="MU14" t="s">
        <v>23</v>
      </c>
      <c r="MV14">
        <v>5.0779480000000001</v>
      </c>
      <c r="MW14" t="s">
        <v>23</v>
      </c>
      <c r="MX14">
        <v>5.1482919999999996</v>
      </c>
      <c r="MY14" t="s">
        <v>23</v>
      </c>
      <c r="MZ14">
        <v>5.1175689999999996</v>
      </c>
      <c r="NA14" t="s">
        <v>23</v>
      </c>
      <c r="NB14">
        <v>5.135491</v>
      </c>
      <c r="NC14" t="s">
        <v>23</v>
      </c>
      <c r="ND14">
        <v>5.135491</v>
      </c>
      <c r="NE14" t="s">
        <v>23</v>
      </c>
      <c r="NF14">
        <v>5.135491</v>
      </c>
      <c r="NG14" t="s">
        <v>23</v>
      </c>
      <c r="NH14">
        <v>5.1536410000000004</v>
      </c>
      <c r="NI14" t="s">
        <v>23</v>
      </c>
      <c r="NJ14">
        <v>5.125076</v>
      </c>
      <c r="NK14" t="s">
        <v>23</v>
      </c>
      <c r="NL14">
        <v>5.0962440000000004</v>
      </c>
      <c r="NM14" t="s">
        <v>23</v>
      </c>
      <c r="NN14">
        <v>5.109432</v>
      </c>
      <c r="NO14" t="s">
        <v>23</v>
      </c>
      <c r="NP14">
        <v>5.0425579999999997</v>
      </c>
      <c r="NQ14" t="s">
        <v>23</v>
      </c>
      <c r="NR14">
        <v>5.0425579999999997</v>
      </c>
      <c r="NS14" t="s">
        <v>23</v>
      </c>
      <c r="NT14">
        <v>5.0425579999999997</v>
      </c>
      <c r="NU14" t="s">
        <v>23</v>
      </c>
      <c r="NV14">
        <v>5.0567520000000004</v>
      </c>
      <c r="NW14" t="s">
        <v>23</v>
      </c>
      <c r="NX14">
        <v>5.0400830000000001</v>
      </c>
      <c r="NY14" t="s">
        <v>23</v>
      </c>
      <c r="NZ14">
        <v>4.9847330000000003</v>
      </c>
      <c r="OA14" t="s">
        <v>23</v>
      </c>
      <c r="OB14">
        <v>4.9794470000000004</v>
      </c>
      <c r="OC14" t="s">
        <v>23</v>
      </c>
      <c r="OD14">
        <v>4.9846589999999997</v>
      </c>
      <c r="OE14" t="s">
        <v>23</v>
      </c>
      <c r="OF14">
        <v>4.9846589999999997</v>
      </c>
      <c r="OG14" t="s">
        <v>23</v>
      </c>
      <c r="OH14">
        <v>4.9846589999999997</v>
      </c>
      <c r="OI14" t="s">
        <v>23</v>
      </c>
      <c r="OJ14">
        <v>4.945792</v>
      </c>
      <c r="OK14" t="s">
        <v>23</v>
      </c>
      <c r="OL14">
        <v>4.9899680000000002</v>
      </c>
      <c r="OM14" t="s">
        <v>23</v>
      </c>
      <c r="ON14">
        <v>4.963311</v>
      </c>
      <c r="OO14" t="s">
        <v>23</v>
      </c>
      <c r="OP14">
        <v>4.8663439999999998</v>
      </c>
      <c r="OQ14" t="s">
        <v>23</v>
      </c>
      <c r="OR14">
        <v>4.9451320000000001</v>
      </c>
      <c r="OS14" t="s">
        <v>23</v>
      </c>
      <c r="OT14">
        <v>4.9451320000000001</v>
      </c>
      <c r="OU14" t="s">
        <v>23</v>
      </c>
      <c r="OV14">
        <v>4.9451320000000001</v>
      </c>
      <c r="OW14" t="s">
        <v>23</v>
      </c>
      <c r="OX14">
        <v>5.0027949999999999</v>
      </c>
      <c r="OY14" t="s">
        <v>23</v>
      </c>
      <c r="OZ14">
        <v>5.0270820000000001</v>
      </c>
      <c r="PA14" t="s">
        <v>23</v>
      </c>
      <c r="PB14">
        <v>5.046716</v>
      </c>
      <c r="PC14" t="s">
        <v>23</v>
      </c>
      <c r="PD14">
        <v>5.0630480000000002</v>
      </c>
      <c r="PE14" t="s">
        <v>23</v>
      </c>
      <c r="PF14">
        <v>4.9978930000000004</v>
      </c>
      <c r="PG14" t="s">
        <v>23</v>
      </c>
      <c r="PH14">
        <v>4.9978930000000004</v>
      </c>
      <c r="PI14" t="s">
        <v>23</v>
      </c>
      <c r="PJ14">
        <v>4.9978930000000004</v>
      </c>
      <c r="PK14" t="s">
        <v>23</v>
      </c>
      <c r="PL14">
        <v>4.8637249999999996</v>
      </c>
      <c r="PM14" t="s">
        <v>23</v>
      </c>
      <c r="PN14">
        <v>4.8274509999999999</v>
      </c>
      <c r="PO14" t="s">
        <v>23</v>
      </c>
      <c r="PP14">
        <v>4.7234629999999997</v>
      </c>
      <c r="PQ14" t="s">
        <v>23</v>
      </c>
      <c r="PR14">
        <v>4.7680249999999997</v>
      </c>
      <c r="PS14" t="s">
        <v>23</v>
      </c>
      <c r="PT14">
        <v>4.7589230000000002</v>
      </c>
      <c r="PU14" t="s">
        <v>23</v>
      </c>
      <c r="PV14">
        <v>4.7589230000000002</v>
      </c>
      <c r="PW14" t="s">
        <v>23</v>
      </c>
      <c r="PX14">
        <v>4.7589230000000002</v>
      </c>
      <c r="PY14" t="s">
        <v>23</v>
      </c>
      <c r="PZ14">
        <v>4.7002930000000003</v>
      </c>
      <c r="QA14" t="s">
        <v>23</v>
      </c>
      <c r="QB14">
        <v>4.7695259999999999</v>
      </c>
      <c r="QC14" t="s">
        <v>23</v>
      </c>
      <c r="QD14">
        <v>4.7264869999999997</v>
      </c>
      <c r="QE14" t="s">
        <v>23</v>
      </c>
      <c r="QF14">
        <v>4.7386699999999999</v>
      </c>
      <c r="QG14" t="s">
        <v>23</v>
      </c>
      <c r="QH14">
        <v>4.6743709999999998</v>
      </c>
      <c r="QI14" t="s">
        <v>23</v>
      </c>
      <c r="QJ14">
        <v>4.6743709999999998</v>
      </c>
      <c r="QK14" t="s">
        <v>23</v>
      </c>
      <c r="QL14">
        <v>4.6743709999999998</v>
      </c>
      <c r="QM14" t="s">
        <v>23</v>
      </c>
      <c r="QN14">
        <v>4.7025050000000004</v>
      </c>
      <c r="QO14" t="s">
        <v>23</v>
      </c>
      <c r="QP14">
        <v>4.8594489999999997</v>
      </c>
      <c r="QQ14" t="s">
        <v>23</v>
      </c>
      <c r="QR14">
        <v>4.7176749999999998</v>
      </c>
      <c r="QS14" t="s">
        <v>23</v>
      </c>
      <c r="QT14">
        <v>4.7158119999999997</v>
      </c>
      <c r="QU14" t="s">
        <v>23</v>
      </c>
      <c r="QV14">
        <v>4.756901</v>
      </c>
      <c r="QW14" t="s">
        <v>23</v>
      </c>
      <c r="QX14">
        <v>4.756901</v>
      </c>
      <c r="QY14" t="s">
        <v>23</v>
      </c>
      <c r="QZ14">
        <v>4.756901</v>
      </c>
      <c r="RA14" t="s">
        <v>23</v>
      </c>
      <c r="RB14">
        <v>4.7194260000000003</v>
      </c>
      <c r="RC14" t="s">
        <v>23</v>
      </c>
      <c r="RD14">
        <v>4.7245160000000004</v>
      </c>
      <c r="RE14" t="s">
        <v>23</v>
      </c>
      <c r="RF14">
        <v>4.7413410000000002</v>
      </c>
      <c r="RG14" t="s">
        <v>23</v>
      </c>
      <c r="RH14">
        <v>4.6630779999999996</v>
      </c>
      <c r="RI14" t="s">
        <v>24</v>
      </c>
      <c r="RJ14">
        <v>0.162691</v>
      </c>
      <c r="RK14" t="s">
        <v>23</v>
      </c>
      <c r="RL14">
        <v>4.6807670000000003</v>
      </c>
      <c r="RM14" t="s">
        <v>23</v>
      </c>
      <c r="RN14">
        <v>4.6807670000000003</v>
      </c>
      <c r="RO14" t="s">
        <v>23</v>
      </c>
      <c r="RP14">
        <v>4.6722380000000001</v>
      </c>
      <c r="RQ14" t="s">
        <v>23</v>
      </c>
      <c r="RR14">
        <v>4.656962</v>
      </c>
      <c r="RS14" t="s">
        <v>23</v>
      </c>
      <c r="RT14">
        <v>4.6024799999999999</v>
      </c>
      <c r="RU14" t="s">
        <v>23</v>
      </c>
      <c r="RV14">
        <v>4.6462120000000002</v>
      </c>
      <c r="RW14" t="s">
        <v>23</v>
      </c>
      <c r="RX14">
        <v>4.6425859999999997</v>
      </c>
      <c r="RY14" t="s">
        <v>23</v>
      </c>
      <c r="RZ14">
        <v>4.6425859999999997</v>
      </c>
      <c r="SA14" t="s">
        <v>23</v>
      </c>
      <c r="SB14">
        <v>4.6425859999999997</v>
      </c>
      <c r="SC14" t="s">
        <v>23</v>
      </c>
      <c r="SD14">
        <v>4.5432009999999998</v>
      </c>
      <c r="SE14" t="s">
        <v>23</v>
      </c>
      <c r="SF14">
        <v>4.6662749999999997</v>
      </c>
      <c r="SG14" t="s">
        <v>23</v>
      </c>
      <c r="SH14">
        <v>4.5734269999999997</v>
      </c>
      <c r="SI14" t="s">
        <v>23</v>
      </c>
      <c r="SJ14">
        <v>4.4678240000000002</v>
      </c>
      <c r="SK14" t="s">
        <v>23</v>
      </c>
      <c r="SL14">
        <v>4.4283320000000002</v>
      </c>
      <c r="SM14" t="s">
        <v>23</v>
      </c>
      <c r="SN14">
        <v>4.4283320000000002</v>
      </c>
      <c r="SO14" t="s">
        <v>23</v>
      </c>
      <c r="SP14">
        <v>4.4283320000000002</v>
      </c>
      <c r="SQ14" t="s">
        <v>23</v>
      </c>
      <c r="SR14">
        <v>4.3818109999999999</v>
      </c>
      <c r="SS14" t="s">
        <v>23</v>
      </c>
      <c r="ST14">
        <v>4.3737079999999997</v>
      </c>
      <c r="SU14" t="s">
        <v>23</v>
      </c>
      <c r="SV14">
        <v>4.3558130000000004</v>
      </c>
      <c r="SW14" t="s">
        <v>23</v>
      </c>
      <c r="SX14">
        <v>4.2935759999999998</v>
      </c>
      <c r="SY14" t="s">
        <v>23</v>
      </c>
      <c r="SZ14">
        <v>4.3524599999999998</v>
      </c>
      <c r="TA14" t="s">
        <v>23</v>
      </c>
      <c r="TB14">
        <v>4.3524599999999998</v>
      </c>
      <c r="TC14" t="s">
        <v>23</v>
      </c>
      <c r="TD14">
        <v>4.3524599999999998</v>
      </c>
      <c r="TE14" t="s">
        <v>23</v>
      </c>
      <c r="TF14">
        <v>4.2994050000000001</v>
      </c>
      <c r="TG14" t="s">
        <v>23</v>
      </c>
      <c r="TH14">
        <v>4.3027379999999997</v>
      </c>
      <c r="TI14" t="s">
        <v>23</v>
      </c>
      <c r="TJ14">
        <v>4.3162029999999998</v>
      </c>
      <c r="TK14" t="s">
        <v>23</v>
      </c>
      <c r="TL14">
        <v>4.3995220000000002</v>
      </c>
      <c r="TM14" t="s">
        <v>23</v>
      </c>
      <c r="TN14">
        <v>4.4704079999999999</v>
      </c>
      <c r="TO14" t="s">
        <v>23</v>
      </c>
      <c r="TP14">
        <v>4.4704079999999999</v>
      </c>
      <c r="TQ14" t="s">
        <v>23</v>
      </c>
      <c r="TR14">
        <v>4.4704079999999999</v>
      </c>
      <c r="TS14" t="s">
        <v>23</v>
      </c>
      <c r="TT14">
        <v>4.5359389999999999</v>
      </c>
      <c r="TU14" t="s">
        <v>23</v>
      </c>
      <c r="TV14">
        <v>4.598198</v>
      </c>
      <c r="TW14" t="s">
        <v>23</v>
      </c>
      <c r="TX14">
        <v>4.6339230000000002</v>
      </c>
      <c r="TY14" t="s">
        <v>23</v>
      </c>
      <c r="TZ14">
        <v>4.6366430000000003</v>
      </c>
      <c r="UA14" t="s">
        <v>23</v>
      </c>
      <c r="UB14">
        <v>4.7016650000000002</v>
      </c>
      <c r="UC14" t="s">
        <v>23</v>
      </c>
      <c r="UD14">
        <v>4.7016650000000002</v>
      </c>
      <c r="UE14" t="s">
        <v>23</v>
      </c>
      <c r="UF14">
        <v>4.7016650000000002</v>
      </c>
      <c r="UG14" t="s">
        <v>23</v>
      </c>
      <c r="UH14">
        <v>4.71793</v>
      </c>
      <c r="UI14" t="s">
        <v>23</v>
      </c>
      <c r="UJ14">
        <v>4.7250230000000002</v>
      </c>
      <c r="UK14" t="s">
        <v>23</v>
      </c>
      <c r="UL14">
        <v>4.7250230000000002</v>
      </c>
      <c r="UM14" t="s">
        <v>23</v>
      </c>
      <c r="UN14">
        <v>4.7094079999999998</v>
      </c>
      <c r="UO14" t="s">
        <v>23</v>
      </c>
      <c r="UP14">
        <v>4.7498399999999998</v>
      </c>
      <c r="UQ14" t="s">
        <v>23</v>
      </c>
      <c r="UR14">
        <v>4.7498399999999998</v>
      </c>
      <c r="US14" t="s">
        <v>23</v>
      </c>
      <c r="UT14">
        <v>4.7498399999999998</v>
      </c>
      <c r="UU14" t="s">
        <v>23</v>
      </c>
      <c r="UV14">
        <v>4.7835239999999999</v>
      </c>
      <c r="UW14" t="s">
        <v>23</v>
      </c>
      <c r="UX14">
        <v>4.8051110000000001</v>
      </c>
      <c r="UY14" t="s">
        <v>23</v>
      </c>
      <c r="UZ14">
        <v>4.8422130000000001</v>
      </c>
      <c r="VA14" t="s">
        <v>23</v>
      </c>
      <c r="VB14">
        <v>4.8978650000000004</v>
      </c>
      <c r="VC14" t="s">
        <v>23</v>
      </c>
      <c r="VD14">
        <v>5.055345</v>
      </c>
      <c r="VE14" t="s">
        <v>23</v>
      </c>
      <c r="VF14">
        <v>5.055345</v>
      </c>
      <c r="VG14" t="s">
        <v>23</v>
      </c>
      <c r="VH14">
        <v>5.055345</v>
      </c>
      <c r="VI14" t="s">
        <v>23</v>
      </c>
      <c r="VJ14">
        <v>5.0746640000000003</v>
      </c>
      <c r="VK14" t="s">
        <v>23</v>
      </c>
      <c r="VL14">
        <v>5.0090919999999999</v>
      </c>
      <c r="VM14" t="s">
        <v>23</v>
      </c>
      <c r="VN14">
        <v>5.013306</v>
      </c>
      <c r="VO14" t="s">
        <v>23</v>
      </c>
      <c r="VP14">
        <v>4.8789059999999997</v>
      </c>
      <c r="VQ14" t="s">
        <v>23</v>
      </c>
      <c r="VR14">
        <v>4.7699879999999997</v>
      </c>
      <c r="VS14" t="s">
        <v>23</v>
      </c>
      <c r="VT14">
        <v>4.7699879999999997</v>
      </c>
      <c r="VU14" t="s">
        <v>23</v>
      </c>
      <c r="VV14">
        <v>4.7699879999999997</v>
      </c>
      <c r="VW14" t="s">
        <v>23</v>
      </c>
      <c r="VX14">
        <v>4.7835369999999999</v>
      </c>
      <c r="VY14" t="s">
        <v>23</v>
      </c>
      <c r="VZ14">
        <v>4.6940860000000004</v>
      </c>
      <c r="WA14" t="s">
        <v>23</v>
      </c>
      <c r="WB14">
        <v>4.6454250000000004</v>
      </c>
      <c r="WC14" t="s">
        <v>23</v>
      </c>
      <c r="WD14">
        <v>4.6936059999999999</v>
      </c>
      <c r="WE14" t="s">
        <v>23</v>
      </c>
      <c r="WF14">
        <v>4.7387579999999998</v>
      </c>
      <c r="WG14" t="s">
        <v>23</v>
      </c>
      <c r="WH14">
        <v>4.7387579999999998</v>
      </c>
      <c r="WI14" t="s">
        <v>23</v>
      </c>
      <c r="WJ14">
        <v>4.7387579999999998</v>
      </c>
      <c r="WK14" t="s">
        <v>23</v>
      </c>
      <c r="WL14">
        <v>4.8069980000000001</v>
      </c>
      <c r="WM14" t="s">
        <v>23</v>
      </c>
      <c r="WN14">
        <v>4.8069980000000001</v>
      </c>
      <c r="WO14" t="s">
        <v>23</v>
      </c>
      <c r="WP14">
        <v>4.8641699999999997</v>
      </c>
      <c r="WQ14" t="s">
        <v>23</v>
      </c>
      <c r="WR14">
        <v>4.9941800000000001</v>
      </c>
    </row>
    <row r="15" spans="1:616" x14ac:dyDescent="0.35">
      <c r="A15" t="s">
        <v>25</v>
      </c>
      <c r="B15">
        <v>0.34806599999999999</v>
      </c>
      <c r="C15" t="s">
        <v>25</v>
      </c>
      <c r="D15">
        <v>0.34806599999999999</v>
      </c>
      <c r="E15" t="s">
        <v>25</v>
      </c>
      <c r="F15">
        <v>0.34806599999999999</v>
      </c>
      <c r="G15" t="s">
        <v>25</v>
      </c>
      <c r="H15">
        <v>0.34806599999999999</v>
      </c>
      <c r="I15" t="s">
        <v>25</v>
      </c>
      <c r="J15">
        <v>0.31169599999999997</v>
      </c>
      <c r="K15" t="s">
        <v>25</v>
      </c>
      <c r="L15">
        <v>0.304921</v>
      </c>
      <c r="M15" t="s">
        <v>25</v>
      </c>
      <c r="N15">
        <v>0.322521</v>
      </c>
      <c r="O15" t="s">
        <v>25</v>
      </c>
      <c r="P15">
        <v>0.33319900000000002</v>
      </c>
      <c r="Q15" t="s">
        <v>25</v>
      </c>
      <c r="R15">
        <v>0.33319900000000002</v>
      </c>
      <c r="S15" t="s">
        <v>25</v>
      </c>
      <c r="T15">
        <v>0.33319900000000002</v>
      </c>
      <c r="U15" t="s">
        <v>25</v>
      </c>
      <c r="V15">
        <v>0.34868300000000002</v>
      </c>
      <c r="W15" t="s">
        <v>25</v>
      </c>
      <c r="X15">
        <v>0.363039</v>
      </c>
      <c r="Y15" t="s">
        <v>25</v>
      </c>
      <c r="Z15">
        <v>0.39051599999999997</v>
      </c>
      <c r="AA15" t="s">
        <v>25</v>
      </c>
      <c r="AB15">
        <v>0.39401799999999998</v>
      </c>
      <c r="AC15" t="s">
        <v>25</v>
      </c>
      <c r="AD15">
        <v>0.38805600000000001</v>
      </c>
      <c r="AE15" t="s">
        <v>25</v>
      </c>
      <c r="AF15">
        <v>0.38805600000000001</v>
      </c>
      <c r="AG15" t="s">
        <v>25</v>
      </c>
      <c r="AH15">
        <v>0.38805600000000001</v>
      </c>
      <c r="AI15" t="s">
        <v>25</v>
      </c>
      <c r="AJ15">
        <v>0.39494000000000001</v>
      </c>
      <c r="AK15" t="s">
        <v>25</v>
      </c>
      <c r="AL15">
        <v>0.40531099999999998</v>
      </c>
      <c r="AM15" t="s">
        <v>25</v>
      </c>
      <c r="AN15">
        <v>0.40818599999999999</v>
      </c>
      <c r="AO15" t="s">
        <v>25</v>
      </c>
      <c r="AP15">
        <v>0.42093999999999998</v>
      </c>
      <c r="AQ15" t="s">
        <v>25</v>
      </c>
      <c r="AR15">
        <v>0.41342499999999999</v>
      </c>
      <c r="AS15" t="s">
        <v>25</v>
      </c>
      <c r="AT15">
        <v>0.41342499999999999</v>
      </c>
      <c r="AU15" t="s">
        <v>25</v>
      </c>
      <c r="AV15">
        <v>0.41342499999999999</v>
      </c>
      <c r="AW15" t="s">
        <v>25</v>
      </c>
      <c r="AX15">
        <v>0.41487099999999999</v>
      </c>
      <c r="AY15" t="s">
        <v>25</v>
      </c>
      <c r="AZ15">
        <v>0.41670299999999999</v>
      </c>
      <c r="BA15" t="s">
        <v>25</v>
      </c>
      <c r="BB15">
        <v>0.40876099999999999</v>
      </c>
      <c r="BC15" t="s">
        <v>25</v>
      </c>
      <c r="BD15">
        <v>0.39314300000000002</v>
      </c>
      <c r="BE15" t="s">
        <v>25</v>
      </c>
      <c r="BF15">
        <v>0.39360299999999998</v>
      </c>
      <c r="BG15" t="s">
        <v>25</v>
      </c>
      <c r="BH15">
        <v>0.39360299999999998</v>
      </c>
      <c r="BI15" t="s">
        <v>25</v>
      </c>
      <c r="BJ15">
        <v>0.39360299999999998</v>
      </c>
      <c r="BK15" t="s">
        <v>25</v>
      </c>
      <c r="BL15">
        <v>0.42114000000000001</v>
      </c>
      <c r="BM15" t="s">
        <v>25</v>
      </c>
      <c r="BN15">
        <v>0.39404699999999998</v>
      </c>
      <c r="BO15" t="s">
        <v>25</v>
      </c>
      <c r="BP15">
        <v>0.39363999999999999</v>
      </c>
      <c r="BQ15" t="s">
        <v>25</v>
      </c>
      <c r="BR15">
        <v>0.39126300000000003</v>
      </c>
      <c r="BS15" t="s">
        <v>25</v>
      </c>
      <c r="BT15">
        <v>0.39571800000000001</v>
      </c>
      <c r="BU15" t="s">
        <v>25</v>
      </c>
      <c r="BV15">
        <v>0.39571800000000001</v>
      </c>
      <c r="BW15" t="s">
        <v>25</v>
      </c>
      <c r="BX15">
        <v>0.39571800000000001</v>
      </c>
      <c r="BY15" t="s">
        <v>25</v>
      </c>
      <c r="BZ15">
        <v>0.43537199999999998</v>
      </c>
      <c r="CA15" t="s">
        <v>25</v>
      </c>
      <c r="CB15">
        <v>0.42662499999999998</v>
      </c>
      <c r="CC15" t="s">
        <v>25</v>
      </c>
      <c r="CD15">
        <v>0.42622700000000002</v>
      </c>
      <c r="CE15" t="s">
        <v>25</v>
      </c>
      <c r="CF15">
        <v>0.42815399999999998</v>
      </c>
      <c r="CG15" t="s">
        <v>25</v>
      </c>
      <c r="CH15">
        <v>0.44391199999999997</v>
      </c>
      <c r="CI15" t="s">
        <v>25</v>
      </c>
      <c r="CJ15">
        <v>0.44391199999999997</v>
      </c>
      <c r="CK15" t="s">
        <v>25</v>
      </c>
      <c r="CL15">
        <v>0.44391199999999997</v>
      </c>
      <c r="CM15" t="s">
        <v>25</v>
      </c>
      <c r="CN15">
        <v>0.444992</v>
      </c>
      <c r="CO15" t="s">
        <v>25</v>
      </c>
      <c r="CP15">
        <v>0.44514300000000001</v>
      </c>
      <c r="CQ15" t="s">
        <v>25</v>
      </c>
      <c r="CR15">
        <v>0.43611899999999998</v>
      </c>
      <c r="CS15" t="s">
        <v>25</v>
      </c>
      <c r="CT15">
        <v>0.39819300000000002</v>
      </c>
      <c r="CU15" t="s">
        <v>25</v>
      </c>
      <c r="CV15">
        <v>0.39907199999999998</v>
      </c>
      <c r="CW15" t="s">
        <v>25</v>
      </c>
      <c r="CX15">
        <v>0.39907199999999998</v>
      </c>
      <c r="CY15" t="s">
        <v>25</v>
      </c>
      <c r="CZ15">
        <v>0.39907199999999998</v>
      </c>
      <c r="DA15" t="s">
        <v>25</v>
      </c>
      <c r="DB15">
        <v>0.39658199999999999</v>
      </c>
      <c r="DC15" t="s">
        <v>25</v>
      </c>
      <c r="DD15">
        <v>0.440946</v>
      </c>
      <c r="DE15" t="s">
        <v>25</v>
      </c>
      <c r="DF15">
        <v>0.437446</v>
      </c>
      <c r="DG15" t="s">
        <v>25</v>
      </c>
      <c r="DH15">
        <v>0.399447</v>
      </c>
      <c r="DI15" t="s">
        <v>25</v>
      </c>
      <c r="DJ15">
        <v>0.39437800000000001</v>
      </c>
      <c r="DK15" t="s">
        <v>25</v>
      </c>
      <c r="DL15">
        <v>0.39437800000000001</v>
      </c>
      <c r="DM15" t="s">
        <v>25</v>
      </c>
      <c r="DN15">
        <v>0.39437800000000001</v>
      </c>
      <c r="DO15" t="s">
        <v>25</v>
      </c>
      <c r="DP15">
        <v>0.40172799999999997</v>
      </c>
      <c r="DQ15" t="s">
        <v>25</v>
      </c>
      <c r="DR15">
        <v>0.40052399999999999</v>
      </c>
      <c r="DS15" t="s">
        <v>25</v>
      </c>
      <c r="DT15">
        <v>0.40813500000000003</v>
      </c>
      <c r="DU15" t="s">
        <v>25</v>
      </c>
      <c r="DV15">
        <v>0.41589799999999999</v>
      </c>
      <c r="DW15" t="s">
        <v>25</v>
      </c>
      <c r="DX15">
        <v>0.41487299999999999</v>
      </c>
      <c r="DY15" t="s">
        <v>25</v>
      </c>
      <c r="DZ15">
        <v>0.41487299999999999</v>
      </c>
      <c r="EA15" t="s">
        <v>25</v>
      </c>
      <c r="EB15">
        <v>0.41487299999999999</v>
      </c>
      <c r="EC15" t="s">
        <v>25</v>
      </c>
      <c r="ED15">
        <v>0.40701799999999999</v>
      </c>
      <c r="EE15" t="s">
        <v>25</v>
      </c>
      <c r="EF15">
        <v>0.40664299999999998</v>
      </c>
      <c r="EG15" t="s">
        <v>25</v>
      </c>
      <c r="EH15">
        <v>0.40395599999999998</v>
      </c>
      <c r="EI15" t="s">
        <v>25</v>
      </c>
      <c r="EJ15">
        <v>0.39119500000000001</v>
      </c>
      <c r="EK15" t="s">
        <v>25</v>
      </c>
      <c r="EL15">
        <v>0.39957500000000001</v>
      </c>
      <c r="EM15" t="s">
        <v>25</v>
      </c>
      <c r="EN15">
        <v>0.39957500000000001</v>
      </c>
      <c r="EO15" t="s">
        <v>25</v>
      </c>
      <c r="EP15">
        <v>0.39957500000000001</v>
      </c>
      <c r="EQ15" t="s">
        <v>25</v>
      </c>
      <c r="ER15">
        <v>0.39989599999999997</v>
      </c>
      <c r="ES15" t="s">
        <v>25</v>
      </c>
      <c r="ET15">
        <v>0.38750200000000001</v>
      </c>
      <c r="EU15" t="s">
        <v>25</v>
      </c>
      <c r="EV15">
        <v>0.388262</v>
      </c>
      <c r="EW15" t="s">
        <v>25</v>
      </c>
      <c r="EX15">
        <v>0.38051600000000002</v>
      </c>
      <c r="EY15" t="s">
        <v>25</v>
      </c>
      <c r="EZ15">
        <v>0.38074799999999998</v>
      </c>
      <c r="FA15" t="s">
        <v>25</v>
      </c>
      <c r="FB15">
        <v>0.38074799999999998</v>
      </c>
      <c r="FC15" t="s">
        <v>25</v>
      </c>
      <c r="FD15">
        <v>0.38074799999999998</v>
      </c>
      <c r="FE15" t="s">
        <v>25</v>
      </c>
      <c r="FF15">
        <v>0.38957399999999998</v>
      </c>
      <c r="FG15" t="s">
        <v>25</v>
      </c>
      <c r="FH15">
        <v>0.39062200000000002</v>
      </c>
      <c r="FI15" t="s">
        <v>25</v>
      </c>
      <c r="FJ15">
        <v>0.39157700000000001</v>
      </c>
      <c r="FK15" t="s">
        <v>25</v>
      </c>
      <c r="FL15">
        <v>0.38711200000000001</v>
      </c>
      <c r="FM15" t="s">
        <v>25</v>
      </c>
      <c r="FN15">
        <v>0.38248500000000002</v>
      </c>
      <c r="FO15" t="s">
        <v>25</v>
      </c>
      <c r="FP15">
        <v>0.38248500000000002</v>
      </c>
      <c r="FQ15" t="s">
        <v>25</v>
      </c>
      <c r="FR15">
        <v>0.38248500000000002</v>
      </c>
      <c r="FS15" t="s">
        <v>25</v>
      </c>
      <c r="FT15">
        <v>0.382911</v>
      </c>
      <c r="FU15" t="s">
        <v>25</v>
      </c>
      <c r="FV15">
        <v>0.383303</v>
      </c>
      <c r="FW15" t="s">
        <v>25</v>
      </c>
      <c r="FX15">
        <v>0.39241999999999999</v>
      </c>
      <c r="FY15" t="s">
        <v>25</v>
      </c>
      <c r="FZ15">
        <v>0.392065</v>
      </c>
      <c r="GA15" t="s">
        <v>25</v>
      </c>
      <c r="GB15">
        <v>0.392065</v>
      </c>
      <c r="GC15" t="s">
        <v>25</v>
      </c>
      <c r="GD15">
        <v>0.392065</v>
      </c>
      <c r="GE15" t="s">
        <v>25</v>
      </c>
      <c r="GF15">
        <v>0.392065</v>
      </c>
      <c r="GG15" t="s">
        <v>25</v>
      </c>
      <c r="GH15">
        <v>0.38717099999999999</v>
      </c>
      <c r="GI15" t="s">
        <v>25</v>
      </c>
      <c r="GJ15">
        <v>0.389349</v>
      </c>
      <c r="GK15" t="s">
        <v>25</v>
      </c>
      <c r="GL15">
        <v>0.39039699999999999</v>
      </c>
      <c r="GM15" t="s">
        <v>25</v>
      </c>
      <c r="GN15">
        <v>0.39039699999999999</v>
      </c>
      <c r="GO15" t="s">
        <v>25</v>
      </c>
      <c r="GP15">
        <v>0.39039699999999999</v>
      </c>
      <c r="GQ15" t="s">
        <v>25</v>
      </c>
      <c r="GR15">
        <v>0.39039699999999999</v>
      </c>
      <c r="GS15" t="s">
        <v>25</v>
      </c>
      <c r="GT15">
        <v>0.39039699999999999</v>
      </c>
      <c r="GU15" t="s">
        <v>25</v>
      </c>
      <c r="GV15">
        <v>0.39235999999999999</v>
      </c>
      <c r="GW15" t="s">
        <v>25</v>
      </c>
      <c r="GX15">
        <v>0.39253399999999999</v>
      </c>
      <c r="GY15" t="s">
        <v>25</v>
      </c>
      <c r="GZ15">
        <v>0.39413700000000002</v>
      </c>
      <c r="HA15" t="s">
        <v>25</v>
      </c>
      <c r="HB15">
        <v>0.38868200000000003</v>
      </c>
      <c r="HC15" t="s">
        <v>25</v>
      </c>
      <c r="HD15">
        <v>0.38479200000000002</v>
      </c>
      <c r="HE15" t="s">
        <v>25</v>
      </c>
      <c r="HF15">
        <v>0.38479200000000002</v>
      </c>
      <c r="HG15" t="s">
        <v>25</v>
      </c>
      <c r="HH15">
        <v>0.38479200000000002</v>
      </c>
      <c r="HI15" t="s">
        <v>25</v>
      </c>
      <c r="HJ15">
        <v>0.379772</v>
      </c>
      <c r="HK15" t="s">
        <v>25</v>
      </c>
      <c r="HL15">
        <v>0.37861400000000001</v>
      </c>
      <c r="HM15" t="s">
        <v>25</v>
      </c>
      <c r="HN15">
        <v>0.38578200000000001</v>
      </c>
      <c r="HO15" t="s">
        <v>25</v>
      </c>
      <c r="HP15">
        <v>0.38578200000000001</v>
      </c>
      <c r="HQ15" t="s">
        <v>25</v>
      </c>
      <c r="HR15">
        <v>0.38544200000000001</v>
      </c>
      <c r="HS15" t="s">
        <v>25</v>
      </c>
      <c r="HT15">
        <v>0.38544200000000001</v>
      </c>
      <c r="HU15" t="s">
        <v>25</v>
      </c>
      <c r="HV15">
        <v>0.38544200000000001</v>
      </c>
      <c r="HW15" t="s">
        <v>25</v>
      </c>
      <c r="HX15">
        <v>0.38580100000000001</v>
      </c>
      <c r="HY15" t="s">
        <v>25</v>
      </c>
      <c r="HZ15">
        <v>0.38588899999999998</v>
      </c>
      <c r="IA15" t="s">
        <v>25</v>
      </c>
      <c r="IB15">
        <v>0.38345200000000002</v>
      </c>
      <c r="IC15" t="s">
        <v>25</v>
      </c>
      <c r="ID15">
        <v>0.38731100000000002</v>
      </c>
      <c r="IE15" t="s">
        <v>25</v>
      </c>
      <c r="IF15">
        <v>0.39349000000000001</v>
      </c>
      <c r="IG15" t="s">
        <v>25</v>
      </c>
      <c r="IH15">
        <v>0.39349000000000001</v>
      </c>
      <c r="II15" t="s">
        <v>25</v>
      </c>
      <c r="IJ15">
        <v>0.39349000000000001</v>
      </c>
      <c r="IK15" t="s">
        <v>25</v>
      </c>
      <c r="IL15">
        <v>0.39541500000000002</v>
      </c>
      <c r="IM15" t="s">
        <v>25</v>
      </c>
      <c r="IN15">
        <v>0.39384999999999998</v>
      </c>
      <c r="IO15" t="s">
        <v>25</v>
      </c>
      <c r="IP15">
        <v>0.39333499999999999</v>
      </c>
      <c r="IQ15" t="s">
        <v>25</v>
      </c>
      <c r="IR15">
        <v>0.39925500000000003</v>
      </c>
      <c r="IS15" t="s">
        <v>25</v>
      </c>
      <c r="IT15">
        <v>0.39433499999999999</v>
      </c>
      <c r="IU15" t="s">
        <v>25</v>
      </c>
      <c r="IV15">
        <v>0.39433499999999999</v>
      </c>
      <c r="IW15" t="s">
        <v>25</v>
      </c>
      <c r="IX15">
        <v>0.39433499999999999</v>
      </c>
      <c r="IY15" t="s">
        <v>25</v>
      </c>
      <c r="IZ15">
        <v>0.40178799999999998</v>
      </c>
      <c r="JA15" t="s">
        <v>25</v>
      </c>
      <c r="JB15">
        <v>0.40126699999999998</v>
      </c>
      <c r="JC15" t="s">
        <v>25</v>
      </c>
      <c r="JD15">
        <v>0.41078199999999998</v>
      </c>
      <c r="JE15" t="s">
        <v>25</v>
      </c>
      <c r="JF15">
        <v>0.41252899999999998</v>
      </c>
      <c r="JG15" t="s">
        <v>25</v>
      </c>
      <c r="JH15">
        <v>0.41058800000000001</v>
      </c>
      <c r="JI15" t="s">
        <v>25</v>
      </c>
      <c r="JJ15">
        <v>0.41058800000000001</v>
      </c>
      <c r="JK15" t="s">
        <v>25</v>
      </c>
      <c r="JL15">
        <v>0.41058800000000001</v>
      </c>
      <c r="JM15" t="s">
        <v>25</v>
      </c>
      <c r="JN15">
        <v>0.40394999999999998</v>
      </c>
      <c r="JO15" t="s">
        <v>25</v>
      </c>
      <c r="JP15">
        <v>0.40288499999999999</v>
      </c>
      <c r="JQ15" t="s">
        <v>25</v>
      </c>
      <c r="JR15">
        <v>0.40834100000000001</v>
      </c>
      <c r="JS15" t="s">
        <v>25</v>
      </c>
      <c r="JT15">
        <v>0.40916999999999998</v>
      </c>
      <c r="JU15" t="s">
        <v>25</v>
      </c>
      <c r="JV15">
        <v>0.40916999999999998</v>
      </c>
      <c r="JW15" t="s">
        <v>25</v>
      </c>
      <c r="JX15">
        <v>0.40916999999999998</v>
      </c>
      <c r="JY15" t="s">
        <v>25</v>
      </c>
      <c r="JZ15">
        <v>0.40916999999999998</v>
      </c>
      <c r="KA15" t="s">
        <v>25</v>
      </c>
      <c r="KB15">
        <v>0.41298600000000002</v>
      </c>
      <c r="KC15" t="s">
        <v>25</v>
      </c>
      <c r="KD15">
        <v>0.42319000000000001</v>
      </c>
      <c r="KE15" t="s">
        <v>25</v>
      </c>
      <c r="KF15">
        <v>0.42852099999999999</v>
      </c>
      <c r="KG15" t="s">
        <v>25</v>
      </c>
      <c r="KH15">
        <v>0.426068</v>
      </c>
      <c r="KI15" t="s">
        <v>25</v>
      </c>
      <c r="KJ15">
        <v>0.42759000000000003</v>
      </c>
      <c r="KK15" t="s">
        <v>25</v>
      </c>
      <c r="KL15">
        <v>0.42759000000000003</v>
      </c>
      <c r="KM15" t="s">
        <v>25</v>
      </c>
      <c r="KN15">
        <v>0.42759000000000003</v>
      </c>
      <c r="KO15" t="s">
        <v>25</v>
      </c>
      <c r="KP15">
        <v>0.42117900000000003</v>
      </c>
      <c r="KQ15" t="s">
        <v>25</v>
      </c>
      <c r="KR15">
        <v>0.40370099999999998</v>
      </c>
      <c r="KS15" t="s">
        <v>25</v>
      </c>
      <c r="KT15">
        <v>0.40019300000000002</v>
      </c>
      <c r="KU15" t="s">
        <v>25</v>
      </c>
      <c r="KV15">
        <v>0.40401500000000001</v>
      </c>
      <c r="KW15" t="s">
        <v>25</v>
      </c>
      <c r="KX15">
        <v>0.40194800000000003</v>
      </c>
      <c r="KY15" t="s">
        <v>25</v>
      </c>
      <c r="KZ15">
        <v>0.40194800000000003</v>
      </c>
      <c r="LA15" t="s">
        <v>25</v>
      </c>
      <c r="LB15">
        <v>0.40194800000000003</v>
      </c>
      <c r="LC15" t="s">
        <v>25</v>
      </c>
      <c r="LD15">
        <v>0.40206799999999998</v>
      </c>
      <c r="LE15" t="s">
        <v>25</v>
      </c>
      <c r="LF15">
        <v>0.39760600000000001</v>
      </c>
      <c r="LG15" t="s">
        <v>25</v>
      </c>
      <c r="LH15">
        <v>0.39172499999999999</v>
      </c>
      <c r="LI15" t="s">
        <v>25</v>
      </c>
      <c r="LJ15">
        <v>0.403086</v>
      </c>
      <c r="LK15" t="s">
        <v>25</v>
      </c>
      <c r="LL15">
        <v>0.400418</v>
      </c>
      <c r="LM15" t="s">
        <v>25</v>
      </c>
      <c r="LN15">
        <v>0.400418</v>
      </c>
      <c r="LO15" t="s">
        <v>25</v>
      </c>
      <c r="LP15">
        <v>0.400418</v>
      </c>
      <c r="LQ15" t="s">
        <v>25</v>
      </c>
      <c r="LR15">
        <v>0.400418</v>
      </c>
      <c r="LS15" t="s">
        <v>25</v>
      </c>
      <c r="LT15">
        <v>0.39993800000000002</v>
      </c>
      <c r="LU15" t="s">
        <v>25</v>
      </c>
      <c r="LV15">
        <v>0.394515</v>
      </c>
      <c r="LW15" t="s">
        <v>25</v>
      </c>
      <c r="LX15">
        <v>0.36896099999999998</v>
      </c>
      <c r="LY15" t="s">
        <v>25</v>
      </c>
      <c r="LZ15">
        <v>0.36887900000000001</v>
      </c>
      <c r="MA15" t="s">
        <v>25</v>
      </c>
      <c r="MB15">
        <v>0.36887900000000001</v>
      </c>
      <c r="MC15" t="s">
        <v>25</v>
      </c>
      <c r="MD15">
        <v>0.36887900000000001</v>
      </c>
      <c r="ME15" t="s">
        <v>25</v>
      </c>
      <c r="MF15">
        <v>0.36763200000000001</v>
      </c>
      <c r="MG15" t="s">
        <v>25</v>
      </c>
      <c r="MH15">
        <v>0.39036999999999999</v>
      </c>
      <c r="MI15" t="s">
        <v>25</v>
      </c>
      <c r="MJ15">
        <v>0.39300000000000002</v>
      </c>
      <c r="MK15" t="s">
        <v>25</v>
      </c>
      <c r="ML15">
        <v>0.39300000000000002</v>
      </c>
      <c r="MM15" t="s">
        <v>25</v>
      </c>
      <c r="MN15">
        <v>0.39343299999999998</v>
      </c>
      <c r="MO15" t="s">
        <v>25</v>
      </c>
      <c r="MP15">
        <v>0.39343299999999998</v>
      </c>
      <c r="MQ15" t="s">
        <v>25</v>
      </c>
      <c r="MR15">
        <v>0.39343299999999998</v>
      </c>
      <c r="MS15" t="s">
        <v>25</v>
      </c>
      <c r="MT15">
        <v>0.38839000000000001</v>
      </c>
      <c r="MU15" t="s">
        <v>25</v>
      </c>
      <c r="MV15">
        <v>0.38490600000000003</v>
      </c>
      <c r="MW15" t="s">
        <v>25</v>
      </c>
      <c r="MX15">
        <v>0.38529799999999997</v>
      </c>
      <c r="MY15" t="s">
        <v>25</v>
      </c>
      <c r="MZ15">
        <v>0.41040300000000002</v>
      </c>
      <c r="NA15" t="s">
        <v>25</v>
      </c>
      <c r="NB15">
        <v>0.37646499999999999</v>
      </c>
      <c r="NC15" t="s">
        <v>25</v>
      </c>
      <c r="ND15">
        <v>0.37646499999999999</v>
      </c>
      <c r="NE15" t="s">
        <v>25</v>
      </c>
      <c r="NF15">
        <v>0.37646499999999999</v>
      </c>
      <c r="NG15" t="s">
        <v>25</v>
      </c>
      <c r="NH15">
        <v>0.40100000000000002</v>
      </c>
      <c r="NI15" t="s">
        <v>25</v>
      </c>
      <c r="NJ15">
        <v>0.414518</v>
      </c>
      <c r="NK15" t="s">
        <v>25</v>
      </c>
      <c r="NL15">
        <v>0.41045399999999999</v>
      </c>
      <c r="NM15" t="s">
        <v>25</v>
      </c>
      <c r="NN15">
        <v>0.38489600000000002</v>
      </c>
      <c r="NO15" t="s">
        <v>25</v>
      </c>
      <c r="NP15">
        <v>0.410609</v>
      </c>
      <c r="NQ15" t="s">
        <v>25</v>
      </c>
      <c r="NR15">
        <v>0.410609</v>
      </c>
      <c r="NS15" t="s">
        <v>25</v>
      </c>
      <c r="NT15">
        <v>0.410609</v>
      </c>
      <c r="NU15" t="s">
        <v>25</v>
      </c>
      <c r="NV15">
        <v>0.410028</v>
      </c>
      <c r="NW15" t="s">
        <v>25</v>
      </c>
      <c r="NX15">
        <v>0.40764400000000001</v>
      </c>
      <c r="NY15" t="s">
        <v>25</v>
      </c>
      <c r="NZ15">
        <v>0.403167</v>
      </c>
      <c r="OA15" t="s">
        <v>25</v>
      </c>
      <c r="OB15">
        <v>0.365512</v>
      </c>
      <c r="OC15" t="s">
        <v>25</v>
      </c>
      <c r="OD15">
        <v>0.37246000000000001</v>
      </c>
      <c r="OE15" t="s">
        <v>25</v>
      </c>
      <c r="OF15">
        <v>0.37246000000000001</v>
      </c>
      <c r="OG15" t="s">
        <v>25</v>
      </c>
      <c r="OH15">
        <v>0.37246000000000001</v>
      </c>
      <c r="OI15" t="s">
        <v>25</v>
      </c>
      <c r="OJ15">
        <v>0.37425399999999998</v>
      </c>
      <c r="OK15" t="s">
        <v>25</v>
      </c>
      <c r="OL15">
        <v>0.40869899999999998</v>
      </c>
      <c r="OM15" t="s">
        <v>25</v>
      </c>
      <c r="ON15">
        <v>0.40823900000000002</v>
      </c>
      <c r="OO15" t="s">
        <v>25</v>
      </c>
      <c r="OP15">
        <v>0.40368399999999999</v>
      </c>
      <c r="OQ15" t="s">
        <v>25</v>
      </c>
      <c r="OR15">
        <v>0.40674300000000002</v>
      </c>
      <c r="OS15" t="s">
        <v>25</v>
      </c>
      <c r="OT15">
        <v>0.40674300000000002</v>
      </c>
      <c r="OU15" t="s">
        <v>25</v>
      </c>
      <c r="OV15">
        <v>0.40674300000000002</v>
      </c>
      <c r="OW15" t="s">
        <v>25</v>
      </c>
      <c r="OX15">
        <v>0.394897</v>
      </c>
      <c r="OY15" t="s">
        <v>25</v>
      </c>
      <c r="OZ15">
        <v>0.39463399999999998</v>
      </c>
      <c r="PA15" t="s">
        <v>25</v>
      </c>
      <c r="PB15">
        <v>0.39451799999999998</v>
      </c>
      <c r="PC15" t="s">
        <v>25</v>
      </c>
      <c r="PD15">
        <v>0.39414500000000002</v>
      </c>
      <c r="PE15" t="s">
        <v>25</v>
      </c>
      <c r="PF15">
        <v>0.39451000000000003</v>
      </c>
      <c r="PG15" t="s">
        <v>25</v>
      </c>
      <c r="PH15">
        <v>0.39451000000000003</v>
      </c>
      <c r="PI15" t="s">
        <v>25</v>
      </c>
      <c r="PJ15">
        <v>0.39451000000000003</v>
      </c>
      <c r="PK15" t="s">
        <v>25</v>
      </c>
      <c r="PL15">
        <v>0.39051000000000002</v>
      </c>
      <c r="PM15" t="s">
        <v>25</v>
      </c>
      <c r="PN15">
        <v>0.389268</v>
      </c>
      <c r="PO15" t="s">
        <v>25</v>
      </c>
      <c r="PP15">
        <v>0.39099499999999998</v>
      </c>
      <c r="PQ15" t="s">
        <v>25</v>
      </c>
      <c r="PR15">
        <v>0.39071400000000001</v>
      </c>
      <c r="PS15" t="s">
        <v>25</v>
      </c>
      <c r="PT15">
        <v>0.38996799999999998</v>
      </c>
      <c r="PU15" t="s">
        <v>25</v>
      </c>
      <c r="PV15">
        <v>0.38996799999999998</v>
      </c>
      <c r="PW15" t="s">
        <v>25</v>
      </c>
      <c r="PX15">
        <v>0.38996799999999998</v>
      </c>
      <c r="PY15" t="s">
        <v>25</v>
      </c>
      <c r="PZ15">
        <v>0.41017399999999998</v>
      </c>
      <c r="QA15" t="s">
        <v>25</v>
      </c>
      <c r="QB15">
        <v>0.40001799999999998</v>
      </c>
      <c r="QC15" t="s">
        <v>25</v>
      </c>
      <c r="QD15">
        <v>0.39640799999999998</v>
      </c>
      <c r="QE15" t="s">
        <v>25</v>
      </c>
      <c r="QF15">
        <v>0.39570899999999998</v>
      </c>
      <c r="QG15" t="s">
        <v>25</v>
      </c>
      <c r="QH15">
        <v>0.39325399999999999</v>
      </c>
      <c r="QI15" t="s">
        <v>25</v>
      </c>
      <c r="QJ15">
        <v>0.39325399999999999</v>
      </c>
      <c r="QK15" t="s">
        <v>25</v>
      </c>
      <c r="QL15">
        <v>0.39325399999999999</v>
      </c>
      <c r="QM15" t="s">
        <v>25</v>
      </c>
      <c r="QN15">
        <v>0.39050499999999999</v>
      </c>
      <c r="QO15" t="s">
        <v>25</v>
      </c>
      <c r="QP15">
        <v>0.42326799999999998</v>
      </c>
      <c r="QQ15" t="s">
        <v>25</v>
      </c>
      <c r="QR15">
        <v>0.391351</v>
      </c>
      <c r="QS15" t="s">
        <v>25</v>
      </c>
      <c r="QT15">
        <v>0.37005500000000002</v>
      </c>
      <c r="QU15" t="s">
        <v>25</v>
      </c>
      <c r="QV15">
        <v>0.405667</v>
      </c>
      <c r="QW15" t="s">
        <v>25</v>
      </c>
      <c r="QX15">
        <v>0.405667</v>
      </c>
      <c r="QY15" t="s">
        <v>25</v>
      </c>
      <c r="QZ15">
        <v>0.405667</v>
      </c>
      <c r="RA15" t="s">
        <v>25</v>
      </c>
      <c r="RB15">
        <v>0.38491700000000001</v>
      </c>
      <c r="RC15" t="s">
        <v>25</v>
      </c>
      <c r="RD15">
        <v>0.38450899999999999</v>
      </c>
      <c r="RE15" t="s">
        <v>25</v>
      </c>
      <c r="RF15">
        <v>0.40098499999999998</v>
      </c>
      <c r="RG15" t="s">
        <v>25</v>
      </c>
      <c r="RH15">
        <v>0.37715199999999999</v>
      </c>
      <c r="RI15" t="s">
        <v>26</v>
      </c>
      <c r="RJ15">
        <v>0.19672300000000001</v>
      </c>
      <c r="RK15" t="s">
        <v>25</v>
      </c>
      <c r="RL15">
        <v>0.38643699999999997</v>
      </c>
      <c r="RM15" t="s">
        <v>25</v>
      </c>
      <c r="RN15">
        <v>0.38643699999999997</v>
      </c>
      <c r="RO15" t="s">
        <v>25</v>
      </c>
      <c r="RP15">
        <v>0.392536</v>
      </c>
      <c r="RQ15" t="s">
        <v>25</v>
      </c>
      <c r="RR15">
        <v>0.39714500000000003</v>
      </c>
      <c r="RS15" t="s">
        <v>25</v>
      </c>
      <c r="RT15">
        <v>0.39249800000000001</v>
      </c>
      <c r="RU15" t="s">
        <v>25</v>
      </c>
      <c r="RV15">
        <v>0.397893</v>
      </c>
      <c r="RW15" t="s">
        <v>25</v>
      </c>
      <c r="RX15">
        <v>0.380247</v>
      </c>
      <c r="RY15" t="s">
        <v>25</v>
      </c>
      <c r="RZ15">
        <v>0.380247</v>
      </c>
      <c r="SA15" t="s">
        <v>25</v>
      </c>
      <c r="SB15">
        <v>0.380247</v>
      </c>
      <c r="SC15" t="s">
        <v>25</v>
      </c>
      <c r="SD15">
        <v>0.39071299999999998</v>
      </c>
      <c r="SE15" t="s">
        <v>25</v>
      </c>
      <c r="SF15">
        <v>0.39961099999999999</v>
      </c>
      <c r="SG15" t="s">
        <v>25</v>
      </c>
      <c r="SH15">
        <v>0.371448</v>
      </c>
      <c r="SI15" t="s">
        <v>25</v>
      </c>
      <c r="SJ15">
        <v>0.38801000000000002</v>
      </c>
      <c r="SK15" t="s">
        <v>25</v>
      </c>
      <c r="SL15">
        <v>0.386189</v>
      </c>
      <c r="SM15" t="s">
        <v>25</v>
      </c>
      <c r="SN15">
        <v>0.386189</v>
      </c>
      <c r="SO15" t="s">
        <v>25</v>
      </c>
      <c r="SP15">
        <v>0.386189</v>
      </c>
      <c r="SQ15" t="s">
        <v>25</v>
      </c>
      <c r="SR15">
        <v>0.36786099999999999</v>
      </c>
      <c r="SS15" t="s">
        <v>25</v>
      </c>
      <c r="ST15">
        <v>0.36563800000000002</v>
      </c>
      <c r="SU15" t="s">
        <v>25</v>
      </c>
      <c r="SV15">
        <v>0.36991499999999999</v>
      </c>
      <c r="SW15" t="s">
        <v>25</v>
      </c>
      <c r="SX15">
        <v>0.38040800000000002</v>
      </c>
      <c r="SY15" t="s">
        <v>25</v>
      </c>
      <c r="SZ15">
        <v>0.38403100000000001</v>
      </c>
      <c r="TA15" t="s">
        <v>25</v>
      </c>
      <c r="TB15">
        <v>0.38403100000000001</v>
      </c>
      <c r="TC15" t="s">
        <v>25</v>
      </c>
      <c r="TD15">
        <v>0.38403100000000001</v>
      </c>
      <c r="TE15" t="s">
        <v>25</v>
      </c>
      <c r="TF15">
        <v>0.356431</v>
      </c>
      <c r="TG15" t="s">
        <v>25</v>
      </c>
      <c r="TH15">
        <v>0.38815100000000002</v>
      </c>
      <c r="TI15" t="s">
        <v>25</v>
      </c>
      <c r="TJ15">
        <v>0.38936500000000002</v>
      </c>
      <c r="TK15" t="s">
        <v>25</v>
      </c>
      <c r="TL15">
        <v>0.39200200000000002</v>
      </c>
      <c r="TM15" t="s">
        <v>25</v>
      </c>
      <c r="TN15">
        <v>0.39431699999999997</v>
      </c>
      <c r="TO15" t="s">
        <v>25</v>
      </c>
      <c r="TP15">
        <v>0.39431699999999997</v>
      </c>
      <c r="TQ15" t="s">
        <v>25</v>
      </c>
      <c r="TR15">
        <v>0.39431699999999997</v>
      </c>
      <c r="TS15" t="s">
        <v>25</v>
      </c>
      <c r="TT15">
        <v>0.409188</v>
      </c>
      <c r="TU15" t="s">
        <v>25</v>
      </c>
      <c r="TV15">
        <v>0.41309000000000001</v>
      </c>
      <c r="TW15" t="s">
        <v>25</v>
      </c>
      <c r="TX15">
        <v>0.41150500000000001</v>
      </c>
      <c r="TY15" t="s">
        <v>25</v>
      </c>
      <c r="TZ15">
        <v>0.413441</v>
      </c>
      <c r="UA15" t="s">
        <v>25</v>
      </c>
      <c r="UB15">
        <v>0.41004000000000002</v>
      </c>
      <c r="UC15" t="s">
        <v>25</v>
      </c>
      <c r="UD15">
        <v>0.41004000000000002</v>
      </c>
      <c r="UE15" t="s">
        <v>25</v>
      </c>
      <c r="UF15">
        <v>0.41004000000000002</v>
      </c>
      <c r="UG15" t="s">
        <v>25</v>
      </c>
      <c r="UH15">
        <v>0.37520199999999998</v>
      </c>
      <c r="UI15" t="s">
        <v>25</v>
      </c>
      <c r="UJ15">
        <v>0.41694599999999998</v>
      </c>
      <c r="UK15" t="s">
        <v>25</v>
      </c>
      <c r="UL15">
        <v>0.41694599999999998</v>
      </c>
      <c r="UM15" t="s">
        <v>25</v>
      </c>
      <c r="UN15">
        <v>0.41914499999999999</v>
      </c>
      <c r="UO15" t="s">
        <v>25</v>
      </c>
      <c r="UP15">
        <v>0.40853099999999998</v>
      </c>
      <c r="UQ15" t="s">
        <v>25</v>
      </c>
      <c r="UR15">
        <v>0.40853099999999998</v>
      </c>
      <c r="US15" t="s">
        <v>25</v>
      </c>
      <c r="UT15">
        <v>0.40853099999999998</v>
      </c>
      <c r="UU15" t="s">
        <v>25</v>
      </c>
      <c r="UV15">
        <v>0.413522</v>
      </c>
      <c r="UW15" t="s">
        <v>25</v>
      </c>
      <c r="UX15">
        <v>0.41858400000000001</v>
      </c>
      <c r="UY15" t="s">
        <v>25</v>
      </c>
      <c r="UZ15">
        <v>0.41656300000000002</v>
      </c>
      <c r="VA15" t="s">
        <v>25</v>
      </c>
      <c r="VB15">
        <v>0.41887099999999999</v>
      </c>
      <c r="VC15" t="s">
        <v>25</v>
      </c>
      <c r="VD15">
        <v>0.43233899999999997</v>
      </c>
      <c r="VE15" t="s">
        <v>25</v>
      </c>
      <c r="VF15">
        <v>0.43233899999999997</v>
      </c>
      <c r="VG15" t="s">
        <v>25</v>
      </c>
      <c r="VH15">
        <v>0.43233899999999997</v>
      </c>
      <c r="VI15" t="s">
        <v>25</v>
      </c>
      <c r="VJ15">
        <v>0.42970599999999998</v>
      </c>
      <c r="VK15" t="s">
        <v>25</v>
      </c>
      <c r="VL15">
        <v>0.423402</v>
      </c>
      <c r="VM15" t="s">
        <v>25</v>
      </c>
      <c r="VN15">
        <v>0.42252499999999998</v>
      </c>
      <c r="VO15" t="s">
        <v>25</v>
      </c>
      <c r="VP15">
        <v>0.41724899999999998</v>
      </c>
      <c r="VQ15" t="s">
        <v>25</v>
      </c>
      <c r="VR15">
        <v>0.40793499999999999</v>
      </c>
      <c r="VS15" t="s">
        <v>25</v>
      </c>
      <c r="VT15">
        <v>0.40793499999999999</v>
      </c>
      <c r="VU15" t="s">
        <v>25</v>
      </c>
      <c r="VV15">
        <v>0.40793499999999999</v>
      </c>
      <c r="VW15" t="s">
        <v>25</v>
      </c>
      <c r="VX15">
        <v>0.41168700000000003</v>
      </c>
      <c r="VY15" t="s">
        <v>25</v>
      </c>
      <c r="VZ15">
        <v>0.408997</v>
      </c>
      <c r="WA15" t="s">
        <v>25</v>
      </c>
      <c r="WB15">
        <v>0.41235699999999997</v>
      </c>
      <c r="WC15" t="s">
        <v>25</v>
      </c>
      <c r="WD15">
        <v>0.41319099999999997</v>
      </c>
      <c r="WE15" t="s">
        <v>25</v>
      </c>
      <c r="WF15">
        <v>0.407663</v>
      </c>
      <c r="WG15" t="s">
        <v>25</v>
      </c>
      <c r="WH15">
        <v>0.407663</v>
      </c>
      <c r="WI15" t="s">
        <v>25</v>
      </c>
      <c r="WJ15">
        <v>0.407663</v>
      </c>
      <c r="WK15" t="s">
        <v>25</v>
      </c>
      <c r="WL15">
        <v>0.41546100000000002</v>
      </c>
      <c r="WM15" t="s">
        <v>25</v>
      </c>
      <c r="WN15">
        <v>0.41546100000000002</v>
      </c>
      <c r="WO15" t="s">
        <v>25</v>
      </c>
      <c r="WP15">
        <v>0.41898800000000003</v>
      </c>
      <c r="WQ15" t="s">
        <v>25</v>
      </c>
      <c r="WR15">
        <v>0.42463299999999998</v>
      </c>
    </row>
    <row r="16" spans="1:616" x14ac:dyDescent="0.35">
      <c r="A16" t="s">
        <v>27</v>
      </c>
      <c r="B16">
        <v>0.32991799999999999</v>
      </c>
      <c r="C16" t="s">
        <v>27</v>
      </c>
      <c r="D16">
        <v>0.32991799999999999</v>
      </c>
      <c r="E16" t="s">
        <v>27</v>
      </c>
      <c r="F16">
        <v>0.32991799999999999</v>
      </c>
      <c r="G16" t="s">
        <v>27</v>
      </c>
      <c r="H16">
        <v>0.32991799999999999</v>
      </c>
      <c r="I16" t="s">
        <v>27</v>
      </c>
      <c r="J16">
        <v>0.31580599999999998</v>
      </c>
      <c r="K16" t="s">
        <v>27</v>
      </c>
      <c r="L16">
        <v>0.33573500000000001</v>
      </c>
      <c r="M16" t="s">
        <v>27</v>
      </c>
      <c r="N16">
        <v>0.35008899999999998</v>
      </c>
      <c r="O16" t="s">
        <v>27</v>
      </c>
      <c r="P16">
        <v>0.36167899999999997</v>
      </c>
      <c r="Q16" t="s">
        <v>27</v>
      </c>
      <c r="R16">
        <v>0.36167899999999997</v>
      </c>
      <c r="S16" t="s">
        <v>27</v>
      </c>
      <c r="T16">
        <v>0.36167899999999997</v>
      </c>
      <c r="U16" t="s">
        <v>27</v>
      </c>
      <c r="V16">
        <v>0.37557299999999999</v>
      </c>
      <c r="W16" t="s">
        <v>27</v>
      </c>
      <c r="X16">
        <v>0.38413000000000003</v>
      </c>
      <c r="Y16" t="s">
        <v>27</v>
      </c>
      <c r="Z16">
        <v>0.39565499999999998</v>
      </c>
      <c r="AA16" t="s">
        <v>27</v>
      </c>
      <c r="AB16">
        <v>0.40107300000000001</v>
      </c>
      <c r="AC16" t="s">
        <v>27</v>
      </c>
      <c r="AD16">
        <v>0.39316299999999998</v>
      </c>
      <c r="AE16" t="s">
        <v>27</v>
      </c>
      <c r="AF16">
        <v>0.39316299999999998</v>
      </c>
      <c r="AG16" t="s">
        <v>27</v>
      </c>
      <c r="AH16">
        <v>0.39316299999999998</v>
      </c>
      <c r="AI16" t="s">
        <v>27</v>
      </c>
      <c r="AJ16">
        <v>0.40950799999999998</v>
      </c>
      <c r="AK16" t="s">
        <v>27</v>
      </c>
      <c r="AL16">
        <v>0.40391300000000002</v>
      </c>
      <c r="AM16" t="s">
        <v>27</v>
      </c>
      <c r="AN16">
        <v>0.43069400000000002</v>
      </c>
      <c r="AO16" t="s">
        <v>27</v>
      </c>
      <c r="AP16">
        <v>0.438774</v>
      </c>
      <c r="AQ16" t="s">
        <v>27</v>
      </c>
      <c r="AR16">
        <v>0.444963</v>
      </c>
      <c r="AS16" t="s">
        <v>27</v>
      </c>
      <c r="AT16">
        <v>0.444963</v>
      </c>
      <c r="AU16" t="s">
        <v>27</v>
      </c>
      <c r="AV16">
        <v>0.444963</v>
      </c>
      <c r="AW16" t="s">
        <v>27</v>
      </c>
      <c r="AX16">
        <v>0.439558</v>
      </c>
      <c r="AY16" t="s">
        <v>27</v>
      </c>
      <c r="AZ16">
        <v>0.44549499999999997</v>
      </c>
      <c r="BA16" t="s">
        <v>27</v>
      </c>
      <c r="BB16">
        <v>0.44204700000000002</v>
      </c>
      <c r="BC16" t="s">
        <v>27</v>
      </c>
      <c r="BD16">
        <v>0.43701200000000001</v>
      </c>
      <c r="BE16" t="s">
        <v>27</v>
      </c>
      <c r="BF16">
        <v>0.43147400000000002</v>
      </c>
      <c r="BG16" t="s">
        <v>27</v>
      </c>
      <c r="BH16">
        <v>0.43147400000000002</v>
      </c>
      <c r="BI16" t="s">
        <v>27</v>
      </c>
      <c r="BJ16">
        <v>0.43147400000000002</v>
      </c>
      <c r="BK16" t="s">
        <v>27</v>
      </c>
      <c r="BL16">
        <v>0.44253799999999999</v>
      </c>
      <c r="BM16" t="s">
        <v>27</v>
      </c>
      <c r="BN16">
        <v>0.43700800000000001</v>
      </c>
      <c r="BO16" t="s">
        <v>27</v>
      </c>
      <c r="BP16">
        <v>0.44462200000000002</v>
      </c>
      <c r="BQ16" t="s">
        <v>27</v>
      </c>
      <c r="BR16">
        <v>0.44293900000000003</v>
      </c>
      <c r="BS16" t="s">
        <v>27</v>
      </c>
      <c r="BT16">
        <v>0.44696900000000001</v>
      </c>
      <c r="BU16" t="s">
        <v>27</v>
      </c>
      <c r="BV16">
        <v>0.44696900000000001</v>
      </c>
      <c r="BW16" t="s">
        <v>27</v>
      </c>
      <c r="BX16">
        <v>0.44696900000000001</v>
      </c>
      <c r="BY16" t="s">
        <v>27</v>
      </c>
      <c r="BZ16">
        <v>0.44873000000000002</v>
      </c>
      <c r="CA16" t="s">
        <v>27</v>
      </c>
      <c r="CB16">
        <v>0.44996599999999998</v>
      </c>
      <c r="CC16" t="s">
        <v>27</v>
      </c>
      <c r="CD16">
        <v>0.45158999999999999</v>
      </c>
      <c r="CE16" t="s">
        <v>27</v>
      </c>
      <c r="CF16">
        <v>0.45978999999999998</v>
      </c>
      <c r="CG16" t="s">
        <v>27</v>
      </c>
      <c r="CH16">
        <v>0.46583200000000002</v>
      </c>
      <c r="CI16" t="s">
        <v>27</v>
      </c>
      <c r="CJ16">
        <v>0.46583200000000002</v>
      </c>
      <c r="CK16" t="s">
        <v>27</v>
      </c>
      <c r="CL16">
        <v>0.46583200000000002</v>
      </c>
      <c r="CM16" t="s">
        <v>27</v>
      </c>
      <c r="CN16">
        <v>0.45032499999999998</v>
      </c>
      <c r="CO16" t="s">
        <v>27</v>
      </c>
      <c r="CP16">
        <v>0.46192100000000003</v>
      </c>
      <c r="CQ16" t="s">
        <v>27</v>
      </c>
      <c r="CR16">
        <v>0.44280399999999998</v>
      </c>
      <c r="CS16" t="s">
        <v>27</v>
      </c>
      <c r="CT16">
        <v>0.44670599999999999</v>
      </c>
      <c r="CU16" t="s">
        <v>27</v>
      </c>
      <c r="CV16">
        <v>0.45079999999999998</v>
      </c>
      <c r="CW16" t="s">
        <v>27</v>
      </c>
      <c r="CX16">
        <v>0.45079999999999998</v>
      </c>
      <c r="CY16" t="s">
        <v>27</v>
      </c>
      <c r="CZ16">
        <v>0.45079999999999998</v>
      </c>
      <c r="DA16" t="s">
        <v>27</v>
      </c>
      <c r="DB16">
        <v>0.45045200000000002</v>
      </c>
      <c r="DC16" t="s">
        <v>27</v>
      </c>
      <c r="DD16">
        <v>0.41325299999999998</v>
      </c>
      <c r="DE16" t="s">
        <v>27</v>
      </c>
      <c r="DF16">
        <v>0.40997299999999998</v>
      </c>
      <c r="DG16" t="s">
        <v>27</v>
      </c>
      <c r="DH16">
        <v>0.42662699999999998</v>
      </c>
      <c r="DI16" t="s">
        <v>27</v>
      </c>
      <c r="DJ16">
        <v>0.42296699999999998</v>
      </c>
      <c r="DK16" t="s">
        <v>27</v>
      </c>
      <c r="DL16">
        <v>0.42296699999999998</v>
      </c>
      <c r="DM16" t="s">
        <v>27</v>
      </c>
      <c r="DN16">
        <v>0.42296699999999998</v>
      </c>
      <c r="DO16" t="s">
        <v>27</v>
      </c>
      <c r="DP16">
        <v>0.440382</v>
      </c>
      <c r="DQ16" t="s">
        <v>27</v>
      </c>
      <c r="DR16">
        <v>0.42777799999999999</v>
      </c>
      <c r="DS16" t="s">
        <v>27</v>
      </c>
      <c r="DT16">
        <v>0.41970400000000002</v>
      </c>
      <c r="DU16" t="s">
        <v>27</v>
      </c>
      <c r="DV16">
        <v>0.42768699999999998</v>
      </c>
      <c r="DW16" t="s">
        <v>27</v>
      </c>
      <c r="DX16">
        <v>0.43397000000000002</v>
      </c>
      <c r="DY16" t="s">
        <v>27</v>
      </c>
      <c r="DZ16">
        <v>0.43397000000000002</v>
      </c>
      <c r="EA16" t="s">
        <v>27</v>
      </c>
      <c r="EB16">
        <v>0.43397000000000002</v>
      </c>
      <c r="EC16" t="s">
        <v>27</v>
      </c>
      <c r="ED16">
        <v>0.430896</v>
      </c>
      <c r="EE16" t="s">
        <v>27</v>
      </c>
      <c r="EF16">
        <v>0.43358099999999999</v>
      </c>
      <c r="EG16" t="s">
        <v>27</v>
      </c>
      <c r="EH16">
        <v>0.42969499999999999</v>
      </c>
      <c r="EI16" t="s">
        <v>27</v>
      </c>
      <c r="EJ16">
        <v>0.42971199999999998</v>
      </c>
      <c r="EK16" t="s">
        <v>27</v>
      </c>
      <c r="EL16">
        <v>0.42315000000000003</v>
      </c>
      <c r="EM16" t="s">
        <v>27</v>
      </c>
      <c r="EN16">
        <v>0.42315000000000003</v>
      </c>
      <c r="EO16" t="s">
        <v>27</v>
      </c>
      <c r="EP16">
        <v>0.42315000000000003</v>
      </c>
      <c r="EQ16" t="s">
        <v>27</v>
      </c>
      <c r="ER16">
        <v>0.41639799999999999</v>
      </c>
      <c r="ES16" t="s">
        <v>27</v>
      </c>
      <c r="ET16">
        <v>0.42475299999999999</v>
      </c>
      <c r="EU16" t="s">
        <v>27</v>
      </c>
      <c r="EV16">
        <v>0.42253200000000002</v>
      </c>
      <c r="EW16" t="s">
        <v>27</v>
      </c>
      <c r="EX16">
        <v>0.426875</v>
      </c>
      <c r="EY16" t="s">
        <v>27</v>
      </c>
      <c r="EZ16">
        <v>0.42001500000000003</v>
      </c>
      <c r="FA16" t="s">
        <v>27</v>
      </c>
      <c r="FB16">
        <v>0.42001500000000003</v>
      </c>
      <c r="FC16" t="s">
        <v>27</v>
      </c>
      <c r="FD16">
        <v>0.42001500000000003</v>
      </c>
      <c r="FE16" t="s">
        <v>27</v>
      </c>
      <c r="FF16">
        <v>0.42582999999999999</v>
      </c>
      <c r="FG16" t="s">
        <v>27</v>
      </c>
      <c r="FH16">
        <v>0.42493300000000001</v>
      </c>
      <c r="FI16" t="s">
        <v>27</v>
      </c>
      <c r="FJ16">
        <v>0.42494799999999999</v>
      </c>
      <c r="FK16" t="s">
        <v>27</v>
      </c>
      <c r="FL16">
        <v>0.42718800000000001</v>
      </c>
      <c r="FM16" t="s">
        <v>27</v>
      </c>
      <c r="FN16">
        <v>0.43214799999999998</v>
      </c>
      <c r="FO16" t="s">
        <v>27</v>
      </c>
      <c r="FP16">
        <v>0.43214799999999998</v>
      </c>
      <c r="FQ16" t="s">
        <v>27</v>
      </c>
      <c r="FR16">
        <v>0.43214799999999998</v>
      </c>
      <c r="FS16" t="s">
        <v>27</v>
      </c>
      <c r="FT16">
        <v>0.42956100000000003</v>
      </c>
      <c r="FU16" t="s">
        <v>27</v>
      </c>
      <c r="FV16">
        <v>0.42795299999999997</v>
      </c>
      <c r="FW16" t="s">
        <v>27</v>
      </c>
      <c r="FX16">
        <v>0.43220199999999998</v>
      </c>
      <c r="FY16" t="s">
        <v>27</v>
      </c>
      <c r="FZ16">
        <v>0.431811</v>
      </c>
      <c r="GA16" t="s">
        <v>27</v>
      </c>
      <c r="GB16">
        <v>0.431811</v>
      </c>
      <c r="GC16" t="s">
        <v>27</v>
      </c>
      <c r="GD16">
        <v>0.431811</v>
      </c>
      <c r="GE16" t="s">
        <v>27</v>
      </c>
      <c r="GF16">
        <v>0.431811</v>
      </c>
      <c r="GG16" t="s">
        <v>27</v>
      </c>
      <c r="GH16">
        <v>0.43537399999999998</v>
      </c>
      <c r="GI16" t="s">
        <v>27</v>
      </c>
      <c r="GJ16">
        <v>0.44198300000000001</v>
      </c>
      <c r="GK16" t="s">
        <v>27</v>
      </c>
      <c r="GL16">
        <v>0.44525799999999999</v>
      </c>
      <c r="GM16" t="s">
        <v>27</v>
      </c>
      <c r="GN16">
        <v>0.44525799999999999</v>
      </c>
      <c r="GO16" t="s">
        <v>27</v>
      </c>
      <c r="GP16">
        <v>0.44525799999999999</v>
      </c>
      <c r="GQ16" t="s">
        <v>27</v>
      </c>
      <c r="GR16">
        <v>0.44525799999999999</v>
      </c>
      <c r="GS16" t="s">
        <v>27</v>
      </c>
      <c r="GT16">
        <v>0.44525799999999999</v>
      </c>
      <c r="GU16" t="s">
        <v>27</v>
      </c>
      <c r="GV16">
        <v>0.44854500000000003</v>
      </c>
      <c r="GW16" t="s">
        <v>27</v>
      </c>
      <c r="GX16">
        <v>0.448745</v>
      </c>
      <c r="GY16" t="s">
        <v>27</v>
      </c>
      <c r="GZ16">
        <v>0.44531300000000001</v>
      </c>
      <c r="HA16" t="s">
        <v>27</v>
      </c>
      <c r="HB16">
        <v>0.42150100000000001</v>
      </c>
      <c r="HC16" t="s">
        <v>27</v>
      </c>
      <c r="HD16">
        <v>0.43680999999999998</v>
      </c>
      <c r="HE16" t="s">
        <v>27</v>
      </c>
      <c r="HF16">
        <v>0.43680999999999998</v>
      </c>
      <c r="HG16" t="s">
        <v>27</v>
      </c>
      <c r="HH16">
        <v>0.43680999999999998</v>
      </c>
      <c r="HI16" t="s">
        <v>27</v>
      </c>
      <c r="HJ16">
        <v>0.40981000000000001</v>
      </c>
      <c r="HK16" t="s">
        <v>27</v>
      </c>
      <c r="HL16">
        <v>0.428786</v>
      </c>
      <c r="HM16" t="s">
        <v>27</v>
      </c>
      <c r="HN16">
        <v>0.42193199999999997</v>
      </c>
      <c r="HO16" t="s">
        <v>27</v>
      </c>
      <c r="HP16">
        <v>0.42193199999999997</v>
      </c>
      <c r="HQ16" t="s">
        <v>27</v>
      </c>
      <c r="HR16">
        <v>0.43460799999999999</v>
      </c>
      <c r="HS16" t="s">
        <v>27</v>
      </c>
      <c r="HT16">
        <v>0.43460799999999999</v>
      </c>
      <c r="HU16" t="s">
        <v>27</v>
      </c>
      <c r="HV16">
        <v>0.43460799999999999</v>
      </c>
      <c r="HW16" t="s">
        <v>27</v>
      </c>
      <c r="HX16">
        <v>0.42195300000000002</v>
      </c>
      <c r="HY16" t="s">
        <v>27</v>
      </c>
      <c r="HZ16">
        <v>0.42707400000000001</v>
      </c>
      <c r="IA16" t="s">
        <v>27</v>
      </c>
      <c r="IB16">
        <v>0.42120600000000002</v>
      </c>
      <c r="IC16" t="s">
        <v>27</v>
      </c>
      <c r="ID16">
        <v>0.41739900000000002</v>
      </c>
      <c r="IE16" t="s">
        <v>27</v>
      </c>
      <c r="IF16">
        <v>0.43427700000000002</v>
      </c>
      <c r="IG16" t="s">
        <v>27</v>
      </c>
      <c r="IH16">
        <v>0.43427700000000002</v>
      </c>
      <c r="II16" t="s">
        <v>27</v>
      </c>
      <c r="IJ16">
        <v>0.43427700000000002</v>
      </c>
      <c r="IK16" t="s">
        <v>27</v>
      </c>
      <c r="IL16">
        <v>0.43640099999999998</v>
      </c>
      <c r="IM16" t="s">
        <v>27</v>
      </c>
      <c r="IN16">
        <v>0.43365100000000001</v>
      </c>
      <c r="IO16" t="s">
        <v>27</v>
      </c>
      <c r="IP16">
        <v>0.43103999999999998</v>
      </c>
      <c r="IQ16" t="s">
        <v>27</v>
      </c>
      <c r="IR16">
        <v>0.437529</v>
      </c>
      <c r="IS16" t="s">
        <v>27</v>
      </c>
      <c r="IT16">
        <v>0.43623299999999998</v>
      </c>
      <c r="IU16" t="s">
        <v>27</v>
      </c>
      <c r="IV16">
        <v>0.43623299999999998</v>
      </c>
      <c r="IW16" t="s">
        <v>27</v>
      </c>
      <c r="IX16">
        <v>0.43623299999999998</v>
      </c>
      <c r="IY16" t="s">
        <v>27</v>
      </c>
      <c r="IZ16">
        <v>0.43736000000000003</v>
      </c>
      <c r="JA16" t="s">
        <v>27</v>
      </c>
      <c r="JB16">
        <v>0.44090400000000002</v>
      </c>
      <c r="JC16" t="s">
        <v>27</v>
      </c>
      <c r="JD16">
        <v>0.46082800000000002</v>
      </c>
      <c r="JE16" t="s">
        <v>27</v>
      </c>
      <c r="JF16">
        <v>0.46383000000000002</v>
      </c>
      <c r="JG16" t="s">
        <v>27</v>
      </c>
      <c r="JH16">
        <v>0.463113</v>
      </c>
      <c r="JI16" t="s">
        <v>27</v>
      </c>
      <c r="JJ16">
        <v>0.463113</v>
      </c>
      <c r="JK16" t="s">
        <v>27</v>
      </c>
      <c r="JL16">
        <v>0.463113</v>
      </c>
      <c r="JM16" t="s">
        <v>27</v>
      </c>
      <c r="JN16">
        <v>0.46446100000000001</v>
      </c>
      <c r="JO16" t="s">
        <v>27</v>
      </c>
      <c r="JP16">
        <v>0.46870800000000001</v>
      </c>
      <c r="JQ16" t="s">
        <v>27</v>
      </c>
      <c r="JR16">
        <v>0.464223</v>
      </c>
      <c r="JS16" t="s">
        <v>27</v>
      </c>
      <c r="JT16">
        <v>0.47152300000000003</v>
      </c>
      <c r="JU16" t="s">
        <v>27</v>
      </c>
      <c r="JV16">
        <v>0.47152300000000003</v>
      </c>
      <c r="JW16" t="s">
        <v>27</v>
      </c>
      <c r="JX16">
        <v>0.47152300000000003</v>
      </c>
      <c r="JY16" t="s">
        <v>27</v>
      </c>
      <c r="JZ16">
        <v>0.47152300000000003</v>
      </c>
      <c r="KA16" t="s">
        <v>27</v>
      </c>
      <c r="KB16">
        <v>0.47592000000000001</v>
      </c>
      <c r="KC16" t="s">
        <v>27</v>
      </c>
      <c r="KD16">
        <v>0.483296</v>
      </c>
      <c r="KE16" t="s">
        <v>27</v>
      </c>
      <c r="KF16">
        <v>0.48050700000000002</v>
      </c>
      <c r="KG16" t="s">
        <v>27</v>
      </c>
      <c r="KH16">
        <v>0.48989199999999999</v>
      </c>
      <c r="KI16" t="s">
        <v>27</v>
      </c>
      <c r="KJ16">
        <v>0.47060299999999999</v>
      </c>
      <c r="KK16" t="s">
        <v>27</v>
      </c>
      <c r="KL16">
        <v>0.47060299999999999</v>
      </c>
      <c r="KM16" t="s">
        <v>27</v>
      </c>
      <c r="KN16">
        <v>0.47060299999999999</v>
      </c>
      <c r="KO16" t="s">
        <v>27</v>
      </c>
      <c r="KP16">
        <v>0.45809499999999997</v>
      </c>
      <c r="KQ16" t="s">
        <v>27</v>
      </c>
      <c r="KR16">
        <v>0.46019599999999999</v>
      </c>
      <c r="KS16" t="s">
        <v>27</v>
      </c>
      <c r="KT16">
        <v>0.47994700000000001</v>
      </c>
      <c r="KU16" t="s">
        <v>27</v>
      </c>
      <c r="KV16">
        <v>0.46174799999999999</v>
      </c>
      <c r="KW16" t="s">
        <v>27</v>
      </c>
      <c r="KX16">
        <v>0.462561</v>
      </c>
      <c r="KY16" t="s">
        <v>27</v>
      </c>
      <c r="KZ16">
        <v>0.462561</v>
      </c>
      <c r="LA16" t="s">
        <v>27</v>
      </c>
      <c r="LB16">
        <v>0.462561</v>
      </c>
      <c r="LC16" t="s">
        <v>27</v>
      </c>
      <c r="LD16">
        <v>0.44999400000000001</v>
      </c>
      <c r="LE16" t="s">
        <v>27</v>
      </c>
      <c r="LF16">
        <v>0.44499300000000003</v>
      </c>
      <c r="LG16" t="s">
        <v>27</v>
      </c>
      <c r="LH16">
        <v>0.44464300000000001</v>
      </c>
      <c r="LI16" t="s">
        <v>27</v>
      </c>
      <c r="LJ16">
        <v>0.454231</v>
      </c>
      <c r="LK16" t="s">
        <v>27</v>
      </c>
      <c r="LL16">
        <v>0.45426</v>
      </c>
      <c r="LM16" t="s">
        <v>27</v>
      </c>
      <c r="LN16">
        <v>0.45426</v>
      </c>
      <c r="LO16" t="s">
        <v>27</v>
      </c>
      <c r="LP16">
        <v>0.45426</v>
      </c>
      <c r="LQ16" t="s">
        <v>27</v>
      </c>
      <c r="LR16">
        <v>0.45426</v>
      </c>
      <c r="LS16" t="s">
        <v>27</v>
      </c>
      <c r="LT16">
        <v>0.45371499999999998</v>
      </c>
      <c r="LU16" t="s">
        <v>27</v>
      </c>
      <c r="LV16">
        <v>0.452683</v>
      </c>
      <c r="LW16" t="s">
        <v>27</v>
      </c>
      <c r="LX16">
        <v>0.45284099999999999</v>
      </c>
      <c r="LY16" t="s">
        <v>27</v>
      </c>
      <c r="LZ16">
        <v>0.446691</v>
      </c>
      <c r="MA16" t="s">
        <v>27</v>
      </c>
      <c r="MB16">
        <v>0.446691</v>
      </c>
      <c r="MC16" t="s">
        <v>27</v>
      </c>
      <c r="MD16">
        <v>0.446691</v>
      </c>
      <c r="ME16" t="s">
        <v>27</v>
      </c>
      <c r="MF16">
        <v>0.44216699999999998</v>
      </c>
      <c r="MG16" t="s">
        <v>27</v>
      </c>
      <c r="MH16">
        <v>0.45617600000000003</v>
      </c>
      <c r="MI16" t="s">
        <v>27</v>
      </c>
      <c r="MJ16">
        <v>0.475103</v>
      </c>
      <c r="MK16" t="s">
        <v>27</v>
      </c>
      <c r="ML16">
        <v>0.475103</v>
      </c>
      <c r="MM16" t="s">
        <v>27</v>
      </c>
      <c r="MN16">
        <v>0.45547199999999999</v>
      </c>
      <c r="MO16" t="s">
        <v>27</v>
      </c>
      <c r="MP16">
        <v>0.45547199999999999</v>
      </c>
      <c r="MQ16" t="s">
        <v>27</v>
      </c>
      <c r="MR16">
        <v>0.45547199999999999</v>
      </c>
      <c r="MS16" t="s">
        <v>27</v>
      </c>
      <c r="MT16">
        <v>0.44756299999999999</v>
      </c>
      <c r="MU16" t="s">
        <v>27</v>
      </c>
      <c r="MV16">
        <v>0.44302200000000003</v>
      </c>
      <c r="MW16" t="s">
        <v>27</v>
      </c>
      <c r="MX16">
        <v>0.44741599999999998</v>
      </c>
      <c r="MY16" t="s">
        <v>27</v>
      </c>
      <c r="MZ16">
        <v>0.44269500000000001</v>
      </c>
      <c r="NA16" t="s">
        <v>27</v>
      </c>
      <c r="NB16">
        <v>0.44424599999999997</v>
      </c>
      <c r="NC16" t="s">
        <v>27</v>
      </c>
      <c r="ND16">
        <v>0.44424599999999997</v>
      </c>
      <c r="NE16" t="s">
        <v>27</v>
      </c>
      <c r="NF16">
        <v>0.44424599999999997</v>
      </c>
      <c r="NG16" t="s">
        <v>27</v>
      </c>
      <c r="NH16">
        <v>0.44393500000000002</v>
      </c>
      <c r="NI16" t="s">
        <v>27</v>
      </c>
      <c r="NJ16">
        <v>0.44834099999999999</v>
      </c>
      <c r="NK16" t="s">
        <v>27</v>
      </c>
      <c r="NL16">
        <v>0.45074599999999998</v>
      </c>
      <c r="NM16" t="s">
        <v>27</v>
      </c>
      <c r="NN16">
        <v>0.44226300000000002</v>
      </c>
      <c r="NO16" t="s">
        <v>27</v>
      </c>
      <c r="NP16">
        <v>0.43620599999999998</v>
      </c>
      <c r="NQ16" t="s">
        <v>27</v>
      </c>
      <c r="NR16">
        <v>0.43620599999999998</v>
      </c>
      <c r="NS16" t="s">
        <v>27</v>
      </c>
      <c r="NT16">
        <v>0.43620599999999998</v>
      </c>
      <c r="NU16" t="s">
        <v>27</v>
      </c>
      <c r="NV16">
        <v>0.43558799999999998</v>
      </c>
      <c r="NW16" t="s">
        <v>27</v>
      </c>
      <c r="NX16">
        <v>0.42932900000000002</v>
      </c>
      <c r="NY16" t="s">
        <v>27</v>
      </c>
      <c r="NZ16">
        <v>0.42461399999999999</v>
      </c>
      <c r="OA16" t="s">
        <v>27</v>
      </c>
      <c r="OB16">
        <v>0.42143199999999997</v>
      </c>
      <c r="OC16" t="s">
        <v>27</v>
      </c>
      <c r="OD16">
        <v>0.41726999999999997</v>
      </c>
      <c r="OE16" t="s">
        <v>27</v>
      </c>
      <c r="OF16">
        <v>0.41726999999999997</v>
      </c>
      <c r="OG16" t="s">
        <v>27</v>
      </c>
      <c r="OH16">
        <v>0.41726999999999997</v>
      </c>
      <c r="OI16" t="s">
        <v>27</v>
      </c>
      <c r="OJ16">
        <v>0.42118</v>
      </c>
      <c r="OK16" t="s">
        <v>27</v>
      </c>
      <c r="OL16">
        <v>0.423149</v>
      </c>
      <c r="OM16" t="s">
        <v>27</v>
      </c>
      <c r="ON16">
        <v>0.42648900000000001</v>
      </c>
      <c r="OO16" t="s">
        <v>27</v>
      </c>
      <c r="OP16">
        <v>0.41607</v>
      </c>
      <c r="OQ16" t="s">
        <v>27</v>
      </c>
      <c r="OR16">
        <v>0.421124</v>
      </c>
      <c r="OS16" t="s">
        <v>27</v>
      </c>
      <c r="OT16">
        <v>0.421124</v>
      </c>
      <c r="OU16" t="s">
        <v>27</v>
      </c>
      <c r="OV16">
        <v>0.421124</v>
      </c>
      <c r="OW16" t="s">
        <v>27</v>
      </c>
      <c r="OX16">
        <v>0.43094100000000002</v>
      </c>
      <c r="OY16" t="s">
        <v>27</v>
      </c>
      <c r="OZ16">
        <v>0.43121300000000001</v>
      </c>
      <c r="PA16" t="s">
        <v>27</v>
      </c>
      <c r="PB16">
        <v>0.43108600000000002</v>
      </c>
      <c r="PC16" t="s">
        <v>27</v>
      </c>
      <c r="PD16">
        <v>0.42110900000000001</v>
      </c>
      <c r="PE16" t="s">
        <v>27</v>
      </c>
      <c r="PF16">
        <v>0.42860500000000001</v>
      </c>
      <c r="PG16" t="s">
        <v>27</v>
      </c>
      <c r="PH16">
        <v>0.42860500000000001</v>
      </c>
      <c r="PI16" t="s">
        <v>27</v>
      </c>
      <c r="PJ16">
        <v>0.42860500000000001</v>
      </c>
      <c r="PK16" t="s">
        <v>27</v>
      </c>
      <c r="PL16">
        <v>0.42615399999999998</v>
      </c>
      <c r="PM16" t="s">
        <v>27</v>
      </c>
      <c r="PN16">
        <v>0.42479899999999998</v>
      </c>
      <c r="PO16" t="s">
        <v>27</v>
      </c>
      <c r="PP16">
        <v>0.419097</v>
      </c>
      <c r="PQ16" t="s">
        <v>27</v>
      </c>
      <c r="PR16">
        <v>0.41269899999999998</v>
      </c>
      <c r="PS16" t="s">
        <v>27</v>
      </c>
      <c r="PT16">
        <v>0.42138100000000001</v>
      </c>
      <c r="PU16" t="s">
        <v>27</v>
      </c>
      <c r="PV16">
        <v>0.42138100000000001</v>
      </c>
      <c r="PW16" t="s">
        <v>27</v>
      </c>
      <c r="PX16">
        <v>0.42138100000000001</v>
      </c>
      <c r="PY16" t="s">
        <v>27</v>
      </c>
      <c r="PZ16">
        <v>0.41993000000000003</v>
      </c>
      <c r="QA16" t="s">
        <v>27</v>
      </c>
      <c r="QB16">
        <v>0.416765</v>
      </c>
      <c r="QC16" t="s">
        <v>27</v>
      </c>
      <c r="QD16">
        <v>0.41859800000000003</v>
      </c>
      <c r="QE16" t="s">
        <v>27</v>
      </c>
      <c r="QF16">
        <v>0.40855399999999997</v>
      </c>
      <c r="QG16" t="s">
        <v>27</v>
      </c>
      <c r="QH16">
        <v>0.40745599999999998</v>
      </c>
      <c r="QI16" t="s">
        <v>27</v>
      </c>
      <c r="QJ16">
        <v>0.40745599999999998</v>
      </c>
      <c r="QK16" t="s">
        <v>27</v>
      </c>
      <c r="QL16">
        <v>0.40745599999999998</v>
      </c>
      <c r="QM16" t="s">
        <v>27</v>
      </c>
      <c r="QN16">
        <v>0.405528</v>
      </c>
      <c r="QO16" t="s">
        <v>27</v>
      </c>
      <c r="QP16">
        <v>0.41736499999999999</v>
      </c>
      <c r="QQ16" t="s">
        <v>27</v>
      </c>
      <c r="QR16">
        <v>0.41159000000000001</v>
      </c>
      <c r="QS16" t="s">
        <v>27</v>
      </c>
      <c r="QT16">
        <v>0.41696</v>
      </c>
      <c r="QU16" t="s">
        <v>27</v>
      </c>
      <c r="QV16">
        <v>0.41897200000000001</v>
      </c>
      <c r="QW16" t="s">
        <v>27</v>
      </c>
      <c r="QX16">
        <v>0.41897200000000001</v>
      </c>
      <c r="QY16" t="s">
        <v>27</v>
      </c>
      <c r="QZ16">
        <v>0.41897200000000001</v>
      </c>
      <c r="RA16" t="s">
        <v>27</v>
      </c>
      <c r="RB16">
        <v>0.41381899999999999</v>
      </c>
      <c r="RC16" t="s">
        <v>27</v>
      </c>
      <c r="RD16">
        <v>0.40902699999999997</v>
      </c>
      <c r="RE16" t="s">
        <v>27</v>
      </c>
      <c r="RF16">
        <v>0.406995</v>
      </c>
      <c r="RG16" t="s">
        <v>27</v>
      </c>
      <c r="RH16">
        <v>0.40459000000000001</v>
      </c>
      <c r="RI16" t="s">
        <v>28</v>
      </c>
      <c r="RJ16">
        <v>0.89245300000000005</v>
      </c>
      <c r="RK16" t="s">
        <v>27</v>
      </c>
      <c r="RL16">
        <v>0.40091500000000002</v>
      </c>
      <c r="RM16" t="s">
        <v>27</v>
      </c>
      <c r="RN16">
        <v>0.40091500000000002</v>
      </c>
      <c r="RO16" t="s">
        <v>27</v>
      </c>
      <c r="RP16">
        <v>0.39743600000000001</v>
      </c>
      <c r="RQ16" t="s">
        <v>27</v>
      </c>
      <c r="RR16">
        <v>0.39779399999999998</v>
      </c>
      <c r="RS16" t="s">
        <v>27</v>
      </c>
      <c r="RT16">
        <v>0.37566699999999997</v>
      </c>
      <c r="RU16" t="s">
        <v>27</v>
      </c>
      <c r="RV16">
        <v>0.39677200000000001</v>
      </c>
      <c r="RW16" t="s">
        <v>27</v>
      </c>
      <c r="RX16">
        <v>0.39991199999999999</v>
      </c>
      <c r="RY16" t="s">
        <v>27</v>
      </c>
      <c r="RZ16">
        <v>0.39991199999999999</v>
      </c>
      <c r="SA16" t="s">
        <v>27</v>
      </c>
      <c r="SB16">
        <v>0.39991199999999999</v>
      </c>
      <c r="SC16" t="s">
        <v>27</v>
      </c>
      <c r="SD16">
        <v>0.39222099999999999</v>
      </c>
      <c r="SE16" t="s">
        <v>27</v>
      </c>
      <c r="SF16">
        <v>0.40026400000000001</v>
      </c>
      <c r="SG16" t="s">
        <v>27</v>
      </c>
      <c r="SH16">
        <v>0.39065800000000001</v>
      </c>
      <c r="SI16" t="s">
        <v>27</v>
      </c>
      <c r="SJ16">
        <v>0.382581</v>
      </c>
      <c r="SK16" t="s">
        <v>27</v>
      </c>
      <c r="SL16">
        <v>0.399279</v>
      </c>
      <c r="SM16" t="s">
        <v>27</v>
      </c>
      <c r="SN16">
        <v>0.399279</v>
      </c>
      <c r="SO16" t="s">
        <v>27</v>
      </c>
      <c r="SP16">
        <v>0.399279</v>
      </c>
      <c r="SQ16" t="s">
        <v>27</v>
      </c>
      <c r="SR16">
        <v>0.391708</v>
      </c>
      <c r="SS16" t="s">
        <v>27</v>
      </c>
      <c r="ST16">
        <v>0.37933699999999998</v>
      </c>
      <c r="SU16" t="s">
        <v>27</v>
      </c>
      <c r="SV16">
        <v>0.37792999999999999</v>
      </c>
      <c r="SW16" t="s">
        <v>27</v>
      </c>
      <c r="SX16">
        <v>0.36613499999999999</v>
      </c>
      <c r="SY16" t="s">
        <v>27</v>
      </c>
      <c r="SZ16">
        <v>0.36635899999999999</v>
      </c>
      <c r="TA16" t="s">
        <v>27</v>
      </c>
      <c r="TB16">
        <v>0.36635899999999999</v>
      </c>
      <c r="TC16" t="s">
        <v>27</v>
      </c>
      <c r="TD16">
        <v>0.36635899999999999</v>
      </c>
      <c r="TE16" t="s">
        <v>27</v>
      </c>
      <c r="TF16">
        <v>0.36572100000000002</v>
      </c>
      <c r="TG16" t="s">
        <v>27</v>
      </c>
      <c r="TH16">
        <v>0.363676</v>
      </c>
      <c r="TI16" t="s">
        <v>27</v>
      </c>
      <c r="TJ16">
        <v>0.36481400000000003</v>
      </c>
      <c r="TK16" t="s">
        <v>27</v>
      </c>
      <c r="TL16">
        <v>0.367284</v>
      </c>
      <c r="TM16" t="s">
        <v>27</v>
      </c>
      <c r="TN16">
        <v>0.376527</v>
      </c>
      <c r="TO16" t="s">
        <v>27</v>
      </c>
      <c r="TP16">
        <v>0.376527</v>
      </c>
      <c r="TQ16" t="s">
        <v>27</v>
      </c>
      <c r="TR16">
        <v>0.376527</v>
      </c>
      <c r="TS16" t="s">
        <v>27</v>
      </c>
      <c r="TT16">
        <v>0.38082500000000002</v>
      </c>
      <c r="TU16" t="s">
        <v>27</v>
      </c>
      <c r="TV16">
        <v>0.38704300000000003</v>
      </c>
      <c r="TW16" t="s">
        <v>27</v>
      </c>
      <c r="TX16">
        <v>0.38771499999999998</v>
      </c>
      <c r="TY16" t="s">
        <v>27</v>
      </c>
      <c r="TZ16">
        <v>0.38780700000000001</v>
      </c>
      <c r="UA16" t="s">
        <v>27</v>
      </c>
      <c r="UB16">
        <v>0.39338200000000001</v>
      </c>
      <c r="UC16" t="s">
        <v>27</v>
      </c>
      <c r="UD16">
        <v>0.39338200000000001</v>
      </c>
      <c r="UE16" t="s">
        <v>27</v>
      </c>
      <c r="UF16">
        <v>0.39338200000000001</v>
      </c>
      <c r="UG16" t="s">
        <v>27</v>
      </c>
      <c r="UH16">
        <v>0.392258</v>
      </c>
      <c r="UI16" t="s">
        <v>27</v>
      </c>
      <c r="UJ16">
        <v>0.391098</v>
      </c>
      <c r="UK16" t="s">
        <v>27</v>
      </c>
      <c r="UL16">
        <v>0.391098</v>
      </c>
      <c r="UM16" t="s">
        <v>27</v>
      </c>
      <c r="UN16">
        <v>0.39315499999999998</v>
      </c>
      <c r="UO16" t="s">
        <v>27</v>
      </c>
      <c r="UP16">
        <v>0.39505800000000002</v>
      </c>
      <c r="UQ16" t="s">
        <v>27</v>
      </c>
      <c r="UR16">
        <v>0.39505800000000002</v>
      </c>
      <c r="US16" t="s">
        <v>27</v>
      </c>
      <c r="UT16">
        <v>0.39505800000000002</v>
      </c>
      <c r="UU16" t="s">
        <v>27</v>
      </c>
      <c r="UV16">
        <v>0.39537</v>
      </c>
      <c r="UW16" t="s">
        <v>27</v>
      </c>
      <c r="UX16">
        <v>0.40203800000000001</v>
      </c>
      <c r="UY16" t="s">
        <v>27</v>
      </c>
      <c r="UZ16">
        <v>0.407582</v>
      </c>
      <c r="VA16" t="s">
        <v>27</v>
      </c>
      <c r="VB16">
        <v>0.40888799999999997</v>
      </c>
      <c r="VC16" t="s">
        <v>27</v>
      </c>
      <c r="VD16">
        <v>0.41075499999999998</v>
      </c>
      <c r="VE16" t="s">
        <v>27</v>
      </c>
      <c r="VF16">
        <v>0.41075499999999998</v>
      </c>
      <c r="VG16" t="s">
        <v>27</v>
      </c>
      <c r="VH16">
        <v>0.41075499999999998</v>
      </c>
      <c r="VI16" t="s">
        <v>27</v>
      </c>
      <c r="VJ16">
        <v>0.40030500000000002</v>
      </c>
      <c r="VK16" t="s">
        <v>27</v>
      </c>
      <c r="VL16">
        <v>0.415379</v>
      </c>
      <c r="VM16" t="s">
        <v>27</v>
      </c>
      <c r="VN16">
        <v>0.41496</v>
      </c>
      <c r="VO16" t="s">
        <v>27</v>
      </c>
      <c r="VP16">
        <v>0.40730499999999997</v>
      </c>
      <c r="VQ16" t="s">
        <v>27</v>
      </c>
      <c r="VR16">
        <v>0.39909899999999998</v>
      </c>
      <c r="VS16" t="s">
        <v>27</v>
      </c>
      <c r="VT16">
        <v>0.39909899999999998</v>
      </c>
      <c r="VU16" t="s">
        <v>27</v>
      </c>
      <c r="VV16">
        <v>0.39909899999999998</v>
      </c>
      <c r="VW16" t="s">
        <v>27</v>
      </c>
      <c r="VX16">
        <v>0.39505600000000002</v>
      </c>
      <c r="VY16" t="s">
        <v>27</v>
      </c>
      <c r="VZ16">
        <v>0.39247399999999999</v>
      </c>
      <c r="WA16" t="s">
        <v>27</v>
      </c>
      <c r="WB16">
        <v>0.38198300000000002</v>
      </c>
      <c r="WC16" t="s">
        <v>27</v>
      </c>
      <c r="WD16">
        <v>0.39683400000000002</v>
      </c>
      <c r="WE16" t="s">
        <v>27</v>
      </c>
      <c r="WF16">
        <v>0.38021899999999997</v>
      </c>
      <c r="WG16" t="s">
        <v>27</v>
      </c>
      <c r="WH16">
        <v>0.38021899999999997</v>
      </c>
      <c r="WI16" t="s">
        <v>27</v>
      </c>
      <c r="WJ16">
        <v>0.38021899999999997</v>
      </c>
      <c r="WK16" t="s">
        <v>27</v>
      </c>
      <c r="WL16">
        <v>0.39560699999999999</v>
      </c>
      <c r="WM16" t="s">
        <v>27</v>
      </c>
      <c r="WN16">
        <v>0.39560699999999999</v>
      </c>
      <c r="WO16" t="s">
        <v>27</v>
      </c>
      <c r="WP16">
        <v>0.40272799999999997</v>
      </c>
      <c r="WQ16" t="s">
        <v>27</v>
      </c>
      <c r="WR16">
        <v>0.413493</v>
      </c>
    </row>
    <row r="17" spans="1:616" x14ac:dyDescent="0.35">
      <c r="A17" t="s">
        <v>29</v>
      </c>
      <c r="B17">
        <v>0</v>
      </c>
      <c r="C17" t="s">
        <v>29</v>
      </c>
      <c r="D17">
        <v>0</v>
      </c>
      <c r="E17" t="s">
        <v>29</v>
      </c>
      <c r="F17">
        <v>0</v>
      </c>
      <c r="G17" t="s">
        <v>29</v>
      </c>
      <c r="H17">
        <v>0</v>
      </c>
      <c r="I17" t="s">
        <v>29</v>
      </c>
      <c r="J17">
        <v>0</v>
      </c>
      <c r="K17" t="s">
        <v>29</v>
      </c>
      <c r="L17">
        <v>0</v>
      </c>
      <c r="M17" t="s">
        <v>29</v>
      </c>
      <c r="N17">
        <v>0</v>
      </c>
      <c r="O17" t="s">
        <v>29</v>
      </c>
      <c r="P17">
        <v>0</v>
      </c>
      <c r="Q17" t="s">
        <v>29</v>
      </c>
      <c r="R17">
        <v>0</v>
      </c>
      <c r="S17" t="s">
        <v>29</v>
      </c>
      <c r="T17">
        <v>0</v>
      </c>
      <c r="U17" t="s">
        <v>29</v>
      </c>
      <c r="V17">
        <v>0</v>
      </c>
      <c r="W17" t="s">
        <v>29</v>
      </c>
      <c r="X17">
        <v>0</v>
      </c>
      <c r="Y17" t="s">
        <v>29</v>
      </c>
      <c r="Z17">
        <v>0</v>
      </c>
      <c r="AA17" t="s">
        <v>29</v>
      </c>
      <c r="AB17">
        <v>0</v>
      </c>
      <c r="AC17" t="s">
        <v>29</v>
      </c>
      <c r="AD17">
        <v>0</v>
      </c>
      <c r="AE17" t="s">
        <v>29</v>
      </c>
      <c r="AF17">
        <v>0</v>
      </c>
      <c r="AG17" t="s">
        <v>29</v>
      </c>
      <c r="AH17">
        <v>0</v>
      </c>
      <c r="AI17" t="s">
        <v>29</v>
      </c>
      <c r="AJ17">
        <v>0</v>
      </c>
      <c r="AK17" t="s">
        <v>29</v>
      </c>
      <c r="AL17">
        <v>0</v>
      </c>
      <c r="AM17" t="s">
        <v>29</v>
      </c>
      <c r="AN17">
        <v>0</v>
      </c>
      <c r="AO17" t="s">
        <v>29</v>
      </c>
      <c r="AP17">
        <v>0</v>
      </c>
      <c r="AQ17" t="s">
        <v>29</v>
      </c>
      <c r="AR17">
        <v>0</v>
      </c>
      <c r="AS17" t="s">
        <v>29</v>
      </c>
      <c r="AT17">
        <v>0</v>
      </c>
      <c r="AU17" t="s">
        <v>29</v>
      </c>
      <c r="AV17">
        <v>0</v>
      </c>
      <c r="AW17" t="s">
        <v>29</v>
      </c>
      <c r="AX17">
        <v>0</v>
      </c>
      <c r="AY17" t="s">
        <v>29</v>
      </c>
      <c r="AZ17">
        <v>0</v>
      </c>
      <c r="BA17" t="s">
        <v>29</v>
      </c>
      <c r="BB17">
        <v>0</v>
      </c>
      <c r="BC17" t="s">
        <v>29</v>
      </c>
      <c r="BD17">
        <v>0</v>
      </c>
      <c r="BE17" t="s">
        <v>29</v>
      </c>
      <c r="BF17">
        <v>0</v>
      </c>
      <c r="BG17" t="s">
        <v>29</v>
      </c>
      <c r="BH17">
        <v>0</v>
      </c>
      <c r="BI17" t="s">
        <v>29</v>
      </c>
      <c r="BJ17">
        <v>0</v>
      </c>
      <c r="BK17" t="s">
        <v>29</v>
      </c>
      <c r="BL17">
        <v>0</v>
      </c>
      <c r="BM17" t="s">
        <v>29</v>
      </c>
      <c r="BN17">
        <v>0</v>
      </c>
      <c r="BO17" t="s">
        <v>29</v>
      </c>
      <c r="BP17">
        <v>0</v>
      </c>
      <c r="BQ17" t="s">
        <v>29</v>
      </c>
      <c r="BR17">
        <v>0</v>
      </c>
      <c r="BS17" t="s">
        <v>29</v>
      </c>
      <c r="BT17">
        <v>0</v>
      </c>
      <c r="BU17" t="s">
        <v>29</v>
      </c>
      <c r="BV17">
        <v>0</v>
      </c>
      <c r="BW17" t="s">
        <v>29</v>
      </c>
      <c r="BX17">
        <v>0</v>
      </c>
      <c r="BY17" t="s">
        <v>29</v>
      </c>
      <c r="BZ17">
        <v>0</v>
      </c>
      <c r="CA17" t="s">
        <v>29</v>
      </c>
      <c r="CB17">
        <v>0</v>
      </c>
      <c r="CC17" t="s">
        <v>29</v>
      </c>
      <c r="CD17">
        <v>0</v>
      </c>
      <c r="CE17" t="s">
        <v>29</v>
      </c>
      <c r="CF17">
        <v>0</v>
      </c>
      <c r="CG17" t="s">
        <v>29</v>
      </c>
      <c r="CH17">
        <v>0</v>
      </c>
      <c r="CI17" t="s">
        <v>29</v>
      </c>
      <c r="CJ17">
        <v>0</v>
      </c>
      <c r="CK17" t="s">
        <v>29</v>
      </c>
      <c r="CL17">
        <v>0</v>
      </c>
      <c r="CM17" t="s">
        <v>29</v>
      </c>
      <c r="CN17">
        <v>0</v>
      </c>
      <c r="CO17" t="s">
        <v>29</v>
      </c>
      <c r="CP17">
        <v>0</v>
      </c>
      <c r="CQ17" t="s">
        <v>29</v>
      </c>
      <c r="CR17">
        <v>0</v>
      </c>
      <c r="CS17" t="s">
        <v>29</v>
      </c>
      <c r="CT17">
        <v>0</v>
      </c>
      <c r="CU17" t="s">
        <v>29</v>
      </c>
      <c r="CV17">
        <v>0</v>
      </c>
      <c r="CW17" t="s">
        <v>29</v>
      </c>
      <c r="CX17">
        <v>0</v>
      </c>
      <c r="CY17" t="s">
        <v>29</v>
      </c>
      <c r="CZ17">
        <v>0</v>
      </c>
      <c r="DA17" t="s">
        <v>29</v>
      </c>
      <c r="DB17">
        <v>0</v>
      </c>
      <c r="DC17" t="s">
        <v>29</v>
      </c>
      <c r="DD17">
        <v>0</v>
      </c>
      <c r="DE17" t="s">
        <v>29</v>
      </c>
      <c r="DF17">
        <v>0</v>
      </c>
      <c r="DG17" t="s">
        <v>29</v>
      </c>
      <c r="DH17">
        <v>0</v>
      </c>
      <c r="DI17" t="s">
        <v>29</v>
      </c>
      <c r="DJ17">
        <v>0</v>
      </c>
      <c r="DK17" t="s">
        <v>29</v>
      </c>
      <c r="DL17">
        <v>0</v>
      </c>
      <c r="DM17" t="s">
        <v>29</v>
      </c>
      <c r="DN17">
        <v>0</v>
      </c>
      <c r="DO17" t="s">
        <v>29</v>
      </c>
      <c r="DP17">
        <v>0</v>
      </c>
      <c r="DQ17" t="s">
        <v>29</v>
      </c>
      <c r="DR17">
        <v>0</v>
      </c>
      <c r="DS17" t="s">
        <v>29</v>
      </c>
      <c r="DT17">
        <v>0</v>
      </c>
      <c r="DU17" t="s">
        <v>29</v>
      </c>
      <c r="DV17">
        <v>0</v>
      </c>
      <c r="DW17" t="s">
        <v>29</v>
      </c>
      <c r="DX17">
        <v>0</v>
      </c>
      <c r="DY17" t="s">
        <v>29</v>
      </c>
      <c r="DZ17">
        <v>0</v>
      </c>
      <c r="EA17" t="s">
        <v>29</v>
      </c>
      <c r="EB17">
        <v>0</v>
      </c>
      <c r="EC17" t="s">
        <v>29</v>
      </c>
      <c r="ED17">
        <v>0</v>
      </c>
      <c r="EE17" t="s">
        <v>29</v>
      </c>
      <c r="EF17">
        <v>0</v>
      </c>
      <c r="EG17" t="s">
        <v>29</v>
      </c>
      <c r="EH17">
        <v>0</v>
      </c>
      <c r="EI17" t="s">
        <v>29</v>
      </c>
      <c r="EJ17">
        <v>0</v>
      </c>
      <c r="EK17" t="s">
        <v>29</v>
      </c>
      <c r="EL17">
        <v>0</v>
      </c>
      <c r="EM17" t="s">
        <v>29</v>
      </c>
      <c r="EN17">
        <v>0</v>
      </c>
      <c r="EO17" t="s">
        <v>29</v>
      </c>
      <c r="EP17">
        <v>0</v>
      </c>
      <c r="EQ17" t="s">
        <v>29</v>
      </c>
      <c r="ER17">
        <v>0</v>
      </c>
      <c r="ES17" t="s">
        <v>29</v>
      </c>
      <c r="ET17">
        <v>0</v>
      </c>
      <c r="EU17" t="s">
        <v>29</v>
      </c>
      <c r="EV17">
        <v>0</v>
      </c>
      <c r="EW17" t="s">
        <v>29</v>
      </c>
      <c r="EX17">
        <v>0</v>
      </c>
      <c r="EY17" t="s">
        <v>29</v>
      </c>
      <c r="EZ17">
        <v>0</v>
      </c>
      <c r="FA17" t="s">
        <v>29</v>
      </c>
      <c r="FB17">
        <v>0</v>
      </c>
      <c r="FC17" t="s">
        <v>29</v>
      </c>
      <c r="FD17">
        <v>0</v>
      </c>
      <c r="FE17" t="s">
        <v>29</v>
      </c>
      <c r="FF17">
        <v>0</v>
      </c>
      <c r="FG17" t="s">
        <v>29</v>
      </c>
      <c r="FH17">
        <v>0</v>
      </c>
      <c r="FI17" t="s">
        <v>29</v>
      </c>
      <c r="FJ17">
        <v>0</v>
      </c>
      <c r="FK17" t="s">
        <v>29</v>
      </c>
      <c r="FL17">
        <v>0</v>
      </c>
      <c r="FM17" t="s">
        <v>29</v>
      </c>
      <c r="FN17">
        <v>0</v>
      </c>
      <c r="FO17" t="s">
        <v>29</v>
      </c>
      <c r="FP17">
        <v>0</v>
      </c>
      <c r="FQ17" t="s">
        <v>29</v>
      </c>
      <c r="FR17">
        <v>0</v>
      </c>
      <c r="FS17" t="s">
        <v>29</v>
      </c>
      <c r="FT17">
        <v>0</v>
      </c>
      <c r="FU17" t="s">
        <v>29</v>
      </c>
      <c r="FV17">
        <v>0</v>
      </c>
      <c r="FW17" t="s">
        <v>29</v>
      </c>
      <c r="FX17">
        <v>0</v>
      </c>
      <c r="FY17" t="s">
        <v>29</v>
      </c>
      <c r="FZ17">
        <v>0</v>
      </c>
      <c r="GA17" t="s">
        <v>29</v>
      </c>
      <c r="GB17">
        <v>0</v>
      </c>
      <c r="GC17" t="s">
        <v>29</v>
      </c>
      <c r="GD17">
        <v>0</v>
      </c>
      <c r="GE17" t="s">
        <v>29</v>
      </c>
      <c r="GF17">
        <v>0</v>
      </c>
      <c r="GG17" t="s">
        <v>29</v>
      </c>
      <c r="GH17">
        <v>0</v>
      </c>
      <c r="GI17" t="s">
        <v>29</v>
      </c>
      <c r="GJ17">
        <v>0</v>
      </c>
      <c r="GK17" t="s">
        <v>29</v>
      </c>
      <c r="GL17">
        <v>0</v>
      </c>
      <c r="GM17" t="s">
        <v>29</v>
      </c>
      <c r="GN17">
        <v>0</v>
      </c>
      <c r="GO17" t="s">
        <v>29</v>
      </c>
      <c r="GP17">
        <v>0</v>
      </c>
      <c r="GQ17" t="s">
        <v>29</v>
      </c>
      <c r="GR17">
        <v>0</v>
      </c>
      <c r="GS17" t="s">
        <v>29</v>
      </c>
      <c r="GT17">
        <v>0</v>
      </c>
      <c r="GU17" t="s">
        <v>29</v>
      </c>
      <c r="GV17">
        <v>0</v>
      </c>
      <c r="GW17" t="s">
        <v>29</v>
      </c>
      <c r="GX17">
        <v>0</v>
      </c>
      <c r="GY17" t="s">
        <v>29</v>
      </c>
      <c r="GZ17">
        <v>0</v>
      </c>
      <c r="HA17" t="s">
        <v>29</v>
      </c>
      <c r="HB17">
        <v>0</v>
      </c>
      <c r="HC17" t="s">
        <v>29</v>
      </c>
      <c r="HD17">
        <v>0</v>
      </c>
      <c r="HE17" t="s">
        <v>29</v>
      </c>
      <c r="HF17">
        <v>0</v>
      </c>
      <c r="HG17" t="s">
        <v>29</v>
      </c>
      <c r="HH17">
        <v>0</v>
      </c>
      <c r="HI17" t="s">
        <v>29</v>
      </c>
      <c r="HJ17">
        <v>0</v>
      </c>
      <c r="HK17" t="s">
        <v>29</v>
      </c>
      <c r="HL17">
        <v>0</v>
      </c>
      <c r="HM17" t="s">
        <v>29</v>
      </c>
      <c r="HN17">
        <v>0</v>
      </c>
      <c r="HO17" t="s">
        <v>29</v>
      </c>
      <c r="HP17">
        <v>0</v>
      </c>
      <c r="HQ17" t="s">
        <v>29</v>
      </c>
      <c r="HR17">
        <v>0</v>
      </c>
      <c r="HS17" t="s">
        <v>29</v>
      </c>
      <c r="HT17">
        <v>0</v>
      </c>
      <c r="HU17" t="s">
        <v>29</v>
      </c>
      <c r="HV17">
        <v>0</v>
      </c>
      <c r="HW17" t="s">
        <v>29</v>
      </c>
      <c r="HX17">
        <v>0</v>
      </c>
      <c r="HY17" t="s">
        <v>29</v>
      </c>
      <c r="HZ17">
        <v>0</v>
      </c>
      <c r="IA17" t="s">
        <v>29</v>
      </c>
      <c r="IB17">
        <v>0</v>
      </c>
      <c r="IC17" t="s">
        <v>29</v>
      </c>
      <c r="ID17">
        <v>0</v>
      </c>
      <c r="IE17" t="s">
        <v>29</v>
      </c>
      <c r="IF17">
        <v>0</v>
      </c>
      <c r="IG17" t="s">
        <v>29</v>
      </c>
      <c r="IH17">
        <v>0</v>
      </c>
      <c r="II17" t="s">
        <v>29</v>
      </c>
      <c r="IJ17">
        <v>0</v>
      </c>
      <c r="IK17" t="s">
        <v>29</v>
      </c>
      <c r="IL17">
        <v>0</v>
      </c>
      <c r="IM17" t="s">
        <v>29</v>
      </c>
      <c r="IN17">
        <v>0</v>
      </c>
      <c r="IO17" t="s">
        <v>29</v>
      </c>
      <c r="IP17">
        <v>0</v>
      </c>
      <c r="IQ17" t="s">
        <v>29</v>
      </c>
      <c r="IR17">
        <v>0</v>
      </c>
      <c r="IS17" t="s">
        <v>29</v>
      </c>
      <c r="IT17">
        <v>0</v>
      </c>
      <c r="IU17" t="s">
        <v>29</v>
      </c>
      <c r="IV17">
        <v>0</v>
      </c>
      <c r="IW17" t="s">
        <v>29</v>
      </c>
      <c r="IX17">
        <v>0</v>
      </c>
      <c r="IY17" t="s">
        <v>29</v>
      </c>
      <c r="IZ17">
        <v>0</v>
      </c>
      <c r="JA17" t="s">
        <v>29</v>
      </c>
      <c r="JB17">
        <v>0</v>
      </c>
      <c r="JC17" t="s">
        <v>29</v>
      </c>
      <c r="JD17">
        <v>0</v>
      </c>
      <c r="JE17" t="s">
        <v>29</v>
      </c>
      <c r="JF17">
        <v>0</v>
      </c>
      <c r="JG17" t="s">
        <v>29</v>
      </c>
      <c r="JH17">
        <v>0</v>
      </c>
      <c r="JI17" t="s">
        <v>29</v>
      </c>
      <c r="JJ17">
        <v>0</v>
      </c>
      <c r="JK17" t="s">
        <v>29</v>
      </c>
      <c r="JL17">
        <v>0</v>
      </c>
      <c r="JM17" t="s">
        <v>29</v>
      </c>
      <c r="JN17">
        <v>0</v>
      </c>
      <c r="JO17" t="s">
        <v>29</v>
      </c>
      <c r="JP17">
        <v>0</v>
      </c>
      <c r="JQ17" t="s">
        <v>29</v>
      </c>
      <c r="JR17">
        <v>0</v>
      </c>
      <c r="JS17" t="s">
        <v>29</v>
      </c>
      <c r="JT17">
        <v>0</v>
      </c>
      <c r="JU17" t="s">
        <v>29</v>
      </c>
      <c r="JV17">
        <v>0</v>
      </c>
      <c r="JW17" t="s">
        <v>29</v>
      </c>
      <c r="JX17">
        <v>0</v>
      </c>
      <c r="JY17" t="s">
        <v>29</v>
      </c>
      <c r="JZ17">
        <v>0</v>
      </c>
      <c r="KA17" t="s">
        <v>29</v>
      </c>
      <c r="KB17">
        <v>0</v>
      </c>
      <c r="KC17" t="s">
        <v>29</v>
      </c>
      <c r="KD17">
        <v>0</v>
      </c>
      <c r="KE17" t="s">
        <v>29</v>
      </c>
      <c r="KF17">
        <v>0</v>
      </c>
      <c r="KG17" t="s">
        <v>29</v>
      </c>
      <c r="KH17">
        <v>0</v>
      </c>
      <c r="KI17" t="s">
        <v>29</v>
      </c>
      <c r="KJ17">
        <v>0</v>
      </c>
      <c r="KK17" t="s">
        <v>29</v>
      </c>
      <c r="KL17">
        <v>0</v>
      </c>
      <c r="KM17" t="s">
        <v>29</v>
      </c>
      <c r="KN17">
        <v>0</v>
      </c>
      <c r="KO17" t="s">
        <v>29</v>
      </c>
      <c r="KP17">
        <v>0</v>
      </c>
      <c r="KQ17" t="s">
        <v>29</v>
      </c>
      <c r="KR17">
        <v>0</v>
      </c>
      <c r="KS17" t="s">
        <v>29</v>
      </c>
      <c r="KT17">
        <v>0</v>
      </c>
      <c r="KU17" t="s">
        <v>29</v>
      </c>
      <c r="KV17">
        <v>0</v>
      </c>
      <c r="KW17" t="s">
        <v>29</v>
      </c>
      <c r="KX17">
        <v>0</v>
      </c>
      <c r="KY17" t="s">
        <v>29</v>
      </c>
      <c r="KZ17">
        <v>0</v>
      </c>
      <c r="LA17" t="s">
        <v>29</v>
      </c>
      <c r="LB17">
        <v>0</v>
      </c>
      <c r="LC17" t="s">
        <v>29</v>
      </c>
      <c r="LD17">
        <v>0</v>
      </c>
      <c r="LE17" t="s">
        <v>29</v>
      </c>
      <c r="LF17">
        <v>0</v>
      </c>
      <c r="LG17" t="s">
        <v>29</v>
      </c>
      <c r="LH17">
        <v>0</v>
      </c>
      <c r="LI17" t="s">
        <v>29</v>
      </c>
      <c r="LJ17">
        <v>0</v>
      </c>
      <c r="LK17" t="s">
        <v>29</v>
      </c>
      <c r="LL17">
        <v>0</v>
      </c>
      <c r="LM17" t="s">
        <v>29</v>
      </c>
      <c r="LN17">
        <v>0</v>
      </c>
      <c r="LO17" t="s">
        <v>29</v>
      </c>
      <c r="LP17">
        <v>0</v>
      </c>
      <c r="LQ17" t="s">
        <v>29</v>
      </c>
      <c r="LR17">
        <v>0</v>
      </c>
      <c r="LS17" t="s">
        <v>29</v>
      </c>
      <c r="LT17">
        <v>0</v>
      </c>
      <c r="LU17" t="s">
        <v>29</v>
      </c>
      <c r="LV17">
        <v>0</v>
      </c>
      <c r="LW17" t="s">
        <v>29</v>
      </c>
      <c r="LX17">
        <v>0</v>
      </c>
      <c r="LY17" t="s">
        <v>29</v>
      </c>
      <c r="LZ17">
        <v>0</v>
      </c>
      <c r="MA17" t="s">
        <v>29</v>
      </c>
      <c r="MB17">
        <v>0</v>
      </c>
      <c r="MC17" t="s">
        <v>29</v>
      </c>
      <c r="MD17">
        <v>0</v>
      </c>
      <c r="ME17" t="s">
        <v>29</v>
      </c>
      <c r="MF17">
        <v>0</v>
      </c>
      <c r="MG17" t="s">
        <v>29</v>
      </c>
      <c r="MH17">
        <v>0</v>
      </c>
      <c r="MI17" t="s">
        <v>29</v>
      </c>
      <c r="MJ17">
        <v>0</v>
      </c>
      <c r="MK17" t="s">
        <v>29</v>
      </c>
      <c r="ML17">
        <v>0</v>
      </c>
      <c r="MM17" t="s">
        <v>29</v>
      </c>
      <c r="MN17">
        <v>0</v>
      </c>
      <c r="MO17" t="s">
        <v>29</v>
      </c>
      <c r="MP17">
        <v>0</v>
      </c>
      <c r="MQ17" t="s">
        <v>29</v>
      </c>
      <c r="MR17">
        <v>0</v>
      </c>
      <c r="MS17" t="s">
        <v>29</v>
      </c>
      <c r="MT17">
        <v>0</v>
      </c>
      <c r="MU17" t="s">
        <v>29</v>
      </c>
      <c r="MV17">
        <v>0</v>
      </c>
      <c r="MW17" t="s">
        <v>29</v>
      </c>
      <c r="MX17">
        <v>0</v>
      </c>
      <c r="MY17" t="s">
        <v>29</v>
      </c>
      <c r="MZ17">
        <v>0</v>
      </c>
      <c r="NA17" t="s">
        <v>29</v>
      </c>
      <c r="NB17">
        <v>0</v>
      </c>
      <c r="NC17" t="s">
        <v>29</v>
      </c>
      <c r="ND17">
        <v>0</v>
      </c>
      <c r="NE17" t="s">
        <v>29</v>
      </c>
      <c r="NF17">
        <v>0</v>
      </c>
      <c r="NG17" t="s">
        <v>29</v>
      </c>
      <c r="NH17">
        <v>0</v>
      </c>
      <c r="NI17" t="s">
        <v>29</v>
      </c>
      <c r="NJ17">
        <v>0</v>
      </c>
      <c r="NK17" t="s">
        <v>29</v>
      </c>
      <c r="NL17">
        <v>0</v>
      </c>
      <c r="NM17" t="s">
        <v>29</v>
      </c>
      <c r="NN17">
        <v>0</v>
      </c>
      <c r="NO17" t="s">
        <v>29</v>
      </c>
      <c r="NP17">
        <v>0</v>
      </c>
      <c r="NQ17" t="s">
        <v>29</v>
      </c>
      <c r="NR17">
        <v>0</v>
      </c>
      <c r="NS17" t="s">
        <v>29</v>
      </c>
      <c r="NT17">
        <v>0</v>
      </c>
      <c r="NU17" t="s">
        <v>29</v>
      </c>
      <c r="NV17">
        <v>0</v>
      </c>
      <c r="NW17" t="s">
        <v>29</v>
      </c>
      <c r="NX17">
        <v>0</v>
      </c>
      <c r="NY17" t="s">
        <v>29</v>
      </c>
      <c r="NZ17">
        <v>0</v>
      </c>
      <c r="OA17" t="s">
        <v>29</v>
      </c>
      <c r="OB17">
        <v>0</v>
      </c>
      <c r="OC17" t="s">
        <v>29</v>
      </c>
      <c r="OD17">
        <v>0</v>
      </c>
      <c r="OE17" t="s">
        <v>29</v>
      </c>
      <c r="OF17">
        <v>0</v>
      </c>
      <c r="OG17" t="s">
        <v>29</v>
      </c>
      <c r="OH17">
        <v>0</v>
      </c>
      <c r="OI17" t="s">
        <v>29</v>
      </c>
      <c r="OJ17">
        <v>0</v>
      </c>
      <c r="OK17" t="s">
        <v>29</v>
      </c>
      <c r="OL17">
        <v>0</v>
      </c>
      <c r="OM17" t="s">
        <v>29</v>
      </c>
      <c r="ON17">
        <v>0</v>
      </c>
      <c r="OO17" t="s">
        <v>29</v>
      </c>
      <c r="OP17">
        <v>0</v>
      </c>
      <c r="OQ17" t="s">
        <v>29</v>
      </c>
      <c r="OR17">
        <v>0</v>
      </c>
      <c r="OS17" t="s">
        <v>29</v>
      </c>
      <c r="OT17">
        <v>0</v>
      </c>
      <c r="OU17" t="s">
        <v>29</v>
      </c>
      <c r="OV17">
        <v>0</v>
      </c>
      <c r="OW17" t="s">
        <v>29</v>
      </c>
      <c r="OX17">
        <v>0</v>
      </c>
      <c r="OY17" t="s">
        <v>29</v>
      </c>
      <c r="OZ17">
        <v>0</v>
      </c>
      <c r="PA17" t="s">
        <v>29</v>
      </c>
      <c r="PB17">
        <v>0</v>
      </c>
      <c r="PC17" t="s">
        <v>29</v>
      </c>
      <c r="PD17">
        <v>0</v>
      </c>
      <c r="PE17" t="s">
        <v>29</v>
      </c>
      <c r="PF17">
        <v>0</v>
      </c>
      <c r="PG17" t="s">
        <v>29</v>
      </c>
      <c r="PH17">
        <v>0</v>
      </c>
      <c r="PI17" t="s">
        <v>29</v>
      </c>
      <c r="PJ17">
        <v>0</v>
      </c>
      <c r="PK17" t="s">
        <v>29</v>
      </c>
      <c r="PL17">
        <v>0</v>
      </c>
      <c r="PM17" t="s">
        <v>29</v>
      </c>
      <c r="PN17">
        <v>0</v>
      </c>
      <c r="PO17" t="s">
        <v>29</v>
      </c>
      <c r="PP17">
        <v>0</v>
      </c>
      <c r="PQ17" t="s">
        <v>29</v>
      </c>
      <c r="PR17">
        <v>0</v>
      </c>
      <c r="PS17" t="s">
        <v>29</v>
      </c>
      <c r="PT17">
        <v>0</v>
      </c>
      <c r="PU17" t="s">
        <v>29</v>
      </c>
      <c r="PV17">
        <v>0</v>
      </c>
      <c r="PW17" t="s">
        <v>29</v>
      </c>
      <c r="PX17">
        <v>0</v>
      </c>
      <c r="PY17" t="s">
        <v>29</v>
      </c>
      <c r="PZ17">
        <v>0</v>
      </c>
      <c r="QA17" t="s">
        <v>29</v>
      </c>
      <c r="QB17">
        <v>0</v>
      </c>
      <c r="QC17" t="s">
        <v>29</v>
      </c>
      <c r="QD17">
        <v>0</v>
      </c>
      <c r="QE17" t="s">
        <v>29</v>
      </c>
      <c r="QF17">
        <v>0</v>
      </c>
      <c r="QG17" t="s">
        <v>29</v>
      </c>
      <c r="QH17">
        <v>0</v>
      </c>
      <c r="QI17" t="s">
        <v>29</v>
      </c>
      <c r="QJ17">
        <v>0</v>
      </c>
      <c r="QK17" t="s">
        <v>29</v>
      </c>
      <c r="QL17">
        <v>0</v>
      </c>
      <c r="QM17" t="s">
        <v>29</v>
      </c>
      <c r="QN17">
        <v>0</v>
      </c>
      <c r="QO17" t="s">
        <v>29</v>
      </c>
      <c r="QP17">
        <v>0</v>
      </c>
      <c r="QQ17" t="s">
        <v>29</v>
      </c>
      <c r="QR17">
        <v>0</v>
      </c>
      <c r="QS17" t="s">
        <v>29</v>
      </c>
      <c r="QT17">
        <v>0</v>
      </c>
      <c r="QU17" t="s">
        <v>29</v>
      </c>
      <c r="QV17">
        <v>0</v>
      </c>
      <c r="QW17" t="s">
        <v>29</v>
      </c>
      <c r="QX17">
        <v>0</v>
      </c>
      <c r="QY17" t="s">
        <v>29</v>
      </c>
      <c r="QZ17">
        <v>0</v>
      </c>
      <c r="RA17" t="s">
        <v>29</v>
      </c>
      <c r="RB17">
        <v>0</v>
      </c>
      <c r="RC17" t="s">
        <v>29</v>
      </c>
      <c r="RD17">
        <v>0</v>
      </c>
      <c r="RE17" t="s">
        <v>29</v>
      </c>
      <c r="RF17">
        <v>0</v>
      </c>
      <c r="RG17" t="s">
        <v>29</v>
      </c>
      <c r="RH17">
        <v>0</v>
      </c>
      <c r="RI17" t="s">
        <v>30</v>
      </c>
      <c r="RJ17">
        <v>0.22279399999999999</v>
      </c>
      <c r="RK17" t="s">
        <v>29</v>
      </c>
      <c r="RL17">
        <v>0</v>
      </c>
      <c r="RM17" t="s">
        <v>29</v>
      </c>
      <c r="RN17">
        <v>0</v>
      </c>
      <c r="RO17" t="s">
        <v>29</v>
      </c>
      <c r="RP17">
        <v>0</v>
      </c>
      <c r="RQ17" t="s">
        <v>29</v>
      </c>
      <c r="RR17">
        <v>0</v>
      </c>
      <c r="RS17" t="s">
        <v>29</v>
      </c>
      <c r="RT17">
        <v>0</v>
      </c>
      <c r="RU17" t="s">
        <v>29</v>
      </c>
      <c r="RV17">
        <v>0</v>
      </c>
      <c r="RW17" t="s">
        <v>29</v>
      </c>
      <c r="RX17">
        <v>0</v>
      </c>
      <c r="RY17" t="s">
        <v>29</v>
      </c>
      <c r="RZ17">
        <v>0</v>
      </c>
      <c r="SA17" t="s">
        <v>29</v>
      </c>
      <c r="SB17">
        <v>0</v>
      </c>
      <c r="SC17" t="s">
        <v>29</v>
      </c>
      <c r="SD17">
        <v>0</v>
      </c>
      <c r="SE17" t="s">
        <v>29</v>
      </c>
      <c r="SF17">
        <v>0</v>
      </c>
      <c r="SG17" t="s">
        <v>29</v>
      </c>
      <c r="SH17">
        <v>0</v>
      </c>
      <c r="SI17" t="s">
        <v>29</v>
      </c>
      <c r="SJ17">
        <v>0</v>
      </c>
      <c r="SK17" t="s">
        <v>29</v>
      </c>
      <c r="SL17">
        <v>0</v>
      </c>
      <c r="SM17" t="s">
        <v>29</v>
      </c>
      <c r="SN17">
        <v>0</v>
      </c>
      <c r="SO17" t="s">
        <v>29</v>
      </c>
      <c r="SP17">
        <v>0</v>
      </c>
      <c r="SQ17" t="s">
        <v>29</v>
      </c>
      <c r="SR17">
        <v>0</v>
      </c>
      <c r="SS17" t="s">
        <v>29</v>
      </c>
      <c r="ST17">
        <v>0</v>
      </c>
      <c r="SU17" t="s">
        <v>29</v>
      </c>
      <c r="SV17">
        <v>0</v>
      </c>
      <c r="SW17" t="s">
        <v>29</v>
      </c>
      <c r="SX17">
        <v>0</v>
      </c>
      <c r="SY17" t="s">
        <v>29</v>
      </c>
      <c r="SZ17">
        <v>0</v>
      </c>
      <c r="TA17" t="s">
        <v>29</v>
      </c>
      <c r="TB17">
        <v>0</v>
      </c>
      <c r="TC17" t="s">
        <v>29</v>
      </c>
      <c r="TD17">
        <v>0</v>
      </c>
      <c r="TE17" t="s">
        <v>29</v>
      </c>
      <c r="TF17">
        <v>0</v>
      </c>
      <c r="TG17" t="s">
        <v>29</v>
      </c>
      <c r="TH17">
        <v>0</v>
      </c>
      <c r="TI17" t="s">
        <v>29</v>
      </c>
      <c r="TJ17">
        <v>0</v>
      </c>
      <c r="TK17" t="s">
        <v>29</v>
      </c>
      <c r="TL17">
        <v>0</v>
      </c>
      <c r="TM17" t="s">
        <v>29</v>
      </c>
      <c r="TN17">
        <v>0</v>
      </c>
      <c r="TO17" t="s">
        <v>29</v>
      </c>
      <c r="TP17">
        <v>0</v>
      </c>
      <c r="TQ17" t="s">
        <v>29</v>
      </c>
      <c r="TR17">
        <v>0</v>
      </c>
      <c r="TS17" t="s">
        <v>29</v>
      </c>
      <c r="TT17">
        <v>0</v>
      </c>
      <c r="TU17" t="s">
        <v>29</v>
      </c>
      <c r="TV17">
        <v>0</v>
      </c>
      <c r="TW17" t="s">
        <v>29</v>
      </c>
      <c r="TX17">
        <v>0</v>
      </c>
      <c r="TY17" t="s">
        <v>29</v>
      </c>
      <c r="TZ17">
        <v>0</v>
      </c>
      <c r="UA17" t="s">
        <v>29</v>
      </c>
      <c r="UB17">
        <v>0</v>
      </c>
      <c r="UC17" t="s">
        <v>29</v>
      </c>
      <c r="UD17">
        <v>0</v>
      </c>
      <c r="UE17" t="s">
        <v>29</v>
      </c>
      <c r="UF17">
        <v>0</v>
      </c>
      <c r="UG17" t="s">
        <v>29</v>
      </c>
      <c r="UH17">
        <v>0</v>
      </c>
      <c r="UI17" t="s">
        <v>29</v>
      </c>
      <c r="UJ17">
        <v>0</v>
      </c>
      <c r="UK17" t="s">
        <v>29</v>
      </c>
      <c r="UL17">
        <v>0</v>
      </c>
      <c r="UM17" t="s">
        <v>29</v>
      </c>
      <c r="UN17">
        <v>0</v>
      </c>
      <c r="UO17" t="s">
        <v>29</v>
      </c>
      <c r="UP17">
        <v>0</v>
      </c>
      <c r="UQ17" t="s">
        <v>29</v>
      </c>
      <c r="UR17">
        <v>0</v>
      </c>
      <c r="US17" t="s">
        <v>29</v>
      </c>
      <c r="UT17">
        <v>0</v>
      </c>
      <c r="UU17" t="s">
        <v>29</v>
      </c>
      <c r="UV17">
        <v>0</v>
      </c>
      <c r="UW17" t="s">
        <v>29</v>
      </c>
      <c r="UX17">
        <v>0</v>
      </c>
      <c r="UY17" t="s">
        <v>29</v>
      </c>
      <c r="UZ17">
        <v>0</v>
      </c>
      <c r="VA17" t="s">
        <v>29</v>
      </c>
      <c r="VB17">
        <v>0</v>
      </c>
      <c r="VC17" t="s">
        <v>29</v>
      </c>
      <c r="VD17">
        <v>0</v>
      </c>
      <c r="VE17" t="s">
        <v>29</v>
      </c>
      <c r="VF17">
        <v>0</v>
      </c>
      <c r="VG17" t="s">
        <v>29</v>
      </c>
      <c r="VH17">
        <v>0</v>
      </c>
      <c r="VI17" t="s">
        <v>29</v>
      </c>
      <c r="VJ17">
        <v>0</v>
      </c>
      <c r="VK17" t="s">
        <v>29</v>
      </c>
      <c r="VL17">
        <v>0</v>
      </c>
      <c r="VM17" t="s">
        <v>29</v>
      </c>
      <c r="VN17">
        <v>0</v>
      </c>
      <c r="VO17" t="s">
        <v>29</v>
      </c>
      <c r="VP17">
        <v>0</v>
      </c>
      <c r="VQ17" t="s">
        <v>29</v>
      </c>
      <c r="VR17">
        <v>0</v>
      </c>
      <c r="VS17" t="s">
        <v>29</v>
      </c>
      <c r="VT17">
        <v>0</v>
      </c>
      <c r="VU17" t="s">
        <v>29</v>
      </c>
      <c r="VV17">
        <v>0</v>
      </c>
      <c r="VW17" t="s">
        <v>29</v>
      </c>
      <c r="VX17">
        <v>0</v>
      </c>
      <c r="VY17" t="s">
        <v>29</v>
      </c>
      <c r="VZ17">
        <v>0</v>
      </c>
      <c r="WA17" t="s">
        <v>29</v>
      </c>
      <c r="WB17">
        <v>0</v>
      </c>
      <c r="WC17" t="s">
        <v>29</v>
      </c>
      <c r="WD17">
        <v>0</v>
      </c>
      <c r="WE17" t="s">
        <v>29</v>
      </c>
      <c r="WF17">
        <v>0</v>
      </c>
      <c r="WG17" t="s">
        <v>29</v>
      </c>
      <c r="WH17">
        <v>0</v>
      </c>
      <c r="WI17" t="s">
        <v>29</v>
      </c>
      <c r="WJ17">
        <v>0</v>
      </c>
      <c r="WK17" t="s">
        <v>29</v>
      </c>
      <c r="WL17">
        <v>0</v>
      </c>
      <c r="WM17" t="s">
        <v>29</v>
      </c>
      <c r="WN17">
        <v>0</v>
      </c>
      <c r="WO17" t="s">
        <v>29</v>
      </c>
      <c r="WP17">
        <v>0</v>
      </c>
      <c r="WQ17" t="s">
        <v>29</v>
      </c>
      <c r="WR17">
        <v>0</v>
      </c>
    </row>
    <row r="18" spans="1:616" x14ac:dyDescent="0.35">
      <c r="A18" t="s">
        <v>31</v>
      </c>
      <c r="B18">
        <v>8.4069999999999995E-3</v>
      </c>
      <c r="C18" t="s">
        <v>31</v>
      </c>
      <c r="D18">
        <v>8.4069999999999995E-3</v>
      </c>
      <c r="E18" t="s">
        <v>31</v>
      </c>
      <c r="F18">
        <v>8.4069999999999995E-3</v>
      </c>
      <c r="G18" t="s">
        <v>31</v>
      </c>
      <c r="H18">
        <v>8.4069999999999995E-3</v>
      </c>
      <c r="I18" t="s">
        <v>31</v>
      </c>
      <c r="J18">
        <v>8.0479999999999996E-3</v>
      </c>
      <c r="K18" t="s">
        <v>31</v>
      </c>
      <c r="L18">
        <v>8.0920000000000002E-3</v>
      </c>
      <c r="M18" t="s">
        <v>31</v>
      </c>
      <c r="N18">
        <v>8.5590000000000006E-3</v>
      </c>
      <c r="O18" t="s">
        <v>31</v>
      </c>
      <c r="P18">
        <v>8.8419999999999992E-3</v>
      </c>
      <c r="Q18" t="s">
        <v>31</v>
      </c>
      <c r="R18">
        <v>8.8419999999999992E-3</v>
      </c>
      <c r="S18" t="s">
        <v>31</v>
      </c>
      <c r="T18">
        <v>8.8419999999999992E-3</v>
      </c>
      <c r="U18" t="s">
        <v>31</v>
      </c>
      <c r="V18">
        <v>9.0519999999999993E-3</v>
      </c>
      <c r="W18" t="s">
        <v>31</v>
      </c>
      <c r="X18">
        <v>9.2359999999999994E-3</v>
      </c>
      <c r="Y18" t="s">
        <v>31</v>
      </c>
      <c r="Z18">
        <v>9.469E-3</v>
      </c>
      <c r="AA18" t="s">
        <v>31</v>
      </c>
      <c r="AB18">
        <v>9.554E-3</v>
      </c>
      <c r="AC18" t="s">
        <v>31</v>
      </c>
      <c r="AD18">
        <v>9.4090000000000007E-3</v>
      </c>
      <c r="AE18" t="s">
        <v>31</v>
      </c>
      <c r="AF18">
        <v>9.4090000000000007E-3</v>
      </c>
      <c r="AG18" t="s">
        <v>31</v>
      </c>
      <c r="AH18">
        <v>9.4090000000000007E-3</v>
      </c>
      <c r="AI18" t="s">
        <v>31</v>
      </c>
      <c r="AJ18">
        <v>9.5759999999999994E-3</v>
      </c>
      <c r="AK18" t="s">
        <v>31</v>
      </c>
      <c r="AL18">
        <v>9.8270000000000007E-3</v>
      </c>
      <c r="AM18" t="s">
        <v>31</v>
      </c>
      <c r="AN18">
        <v>9.9349999999999994E-3</v>
      </c>
      <c r="AO18" t="s">
        <v>31</v>
      </c>
      <c r="AP18">
        <v>1.0052999999999999E-2</v>
      </c>
      <c r="AQ18" t="s">
        <v>31</v>
      </c>
      <c r="AR18">
        <v>1.0127000000000001E-2</v>
      </c>
      <c r="AS18" t="s">
        <v>31</v>
      </c>
      <c r="AT18">
        <v>1.0127000000000001E-2</v>
      </c>
      <c r="AU18" t="s">
        <v>31</v>
      </c>
      <c r="AV18">
        <v>1.0127000000000001E-2</v>
      </c>
      <c r="AW18" t="s">
        <v>31</v>
      </c>
      <c r="AX18">
        <v>1.0161999999999999E-2</v>
      </c>
      <c r="AY18" t="s">
        <v>31</v>
      </c>
      <c r="AZ18">
        <v>1.0207000000000001E-2</v>
      </c>
      <c r="BA18" t="s">
        <v>31</v>
      </c>
      <c r="BB18">
        <v>1.0290000000000001E-2</v>
      </c>
      <c r="BC18" t="s">
        <v>31</v>
      </c>
      <c r="BD18">
        <v>1.0290000000000001E-2</v>
      </c>
      <c r="BE18" t="s">
        <v>31</v>
      </c>
      <c r="BF18">
        <v>1.0302E-2</v>
      </c>
      <c r="BG18" t="s">
        <v>31</v>
      </c>
      <c r="BH18">
        <v>1.0302E-2</v>
      </c>
      <c r="BI18" t="s">
        <v>31</v>
      </c>
      <c r="BJ18">
        <v>1.0302E-2</v>
      </c>
      <c r="BK18" t="s">
        <v>31</v>
      </c>
      <c r="BL18">
        <v>1.0396000000000001E-2</v>
      </c>
      <c r="BM18" t="s">
        <v>31</v>
      </c>
      <c r="BN18">
        <v>1.0312999999999999E-2</v>
      </c>
      <c r="BO18" t="s">
        <v>31</v>
      </c>
      <c r="BP18">
        <v>1.0454E-2</v>
      </c>
      <c r="BQ18" t="s">
        <v>31</v>
      </c>
      <c r="BR18">
        <v>1.0390999999999999E-2</v>
      </c>
      <c r="BS18" t="s">
        <v>31</v>
      </c>
      <c r="BT18">
        <v>1.0508999999999999E-2</v>
      </c>
      <c r="BU18" t="s">
        <v>31</v>
      </c>
      <c r="BV18">
        <v>1.0508999999999999E-2</v>
      </c>
      <c r="BW18" t="s">
        <v>31</v>
      </c>
      <c r="BX18">
        <v>1.0508999999999999E-2</v>
      </c>
      <c r="BY18" t="s">
        <v>31</v>
      </c>
      <c r="BZ18">
        <v>1.0551E-2</v>
      </c>
      <c r="CA18" t="s">
        <v>31</v>
      </c>
      <c r="CB18">
        <v>1.0604000000000001E-2</v>
      </c>
      <c r="CC18" t="s">
        <v>31</v>
      </c>
      <c r="CD18">
        <v>1.0593999999999999E-2</v>
      </c>
      <c r="CE18" t="s">
        <v>31</v>
      </c>
      <c r="CF18">
        <v>1.0642E-2</v>
      </c>
      <c r="CG18" t="s">
        <v>31</v>
      </c>
      <c r="CH18">
        <v>1.0758E-2</v>
      </c>
      <c r="CI18" t="s">
        <v>31</v>
      </c>
      <c r="CJ18">
        <v>1.0758E-2</v>
      </c>
      <c r="CK18" t="s">
        <v>31</v>
      </c>
      <c r="CL18">
        <v>1.0758E-2</v>
      </c>
      <c r="CM18" t="s">
        <v>31</v>
      </c>
      <c r="CN18">
        <v>1.0784E-2</v>
      </c>
      <c r="CO18" t="s">
        <v>31</v>
      </c>
      <c r="CP18">
        <v>1.0788000000000001E-2</v>
      </c>
      <c r="CQ18" t="s">
        <v>31</v>
      </c>
      <c r="CR18">
        <v>1.0703000000000001E-2</v>
      </c>
      <c r="CS18" t="s">
        <v>31</v>
      </c>
      <c r="CT18">
        <v>1.0722000000000001E-2</v>
      </c>
      <c r="CU18" t="s">
        <v>31</v>
      </c>
      <c r="CV18">
        <v>1.0746E-2</v>
      </c>
      <c r="CW18" t="s">
        <v>31</v>
      </c>
      <c r="CX18">
        <v>1.0746E-2</v>
      </c>
      <c r="CY18" t="s">
        <v>31</v>
      </c>
      <c r="CZ18">
        <v>1.0746E-2</v>
      </c>
      <c r="DA18" t="s">
        <v>31</v>
      </c>
      <c r="DB18">
        <v>1.0664E-2</v>
      </c>
      <c r="DC18" t="s">
        <v>31</v>
      </c>
      <c r="DD18">
        <v>1.0685999999999999E-2</v>
      </c>
      <c r="DE18" t="s">
        <v>31</v>
      </c>
      <c r="DF18">
        <v>1.0600999999999999E-2</v>
      </c>
      <c r="DG18" t="s">
        <v>31</v>
      </c>
      <c r="DH18">
        <v>1.0607999999999999E-2</v>
      </c>
      <c r="DI18" t="s">
        <v>31</v>
      </c>
      <c r="DJ18">
        <v>1.0619E-2</v>
      </c>
      <c r="DK18" t="s">
        <v>31</v>
      </c>
      <c r="DL18">
        <v>1.0619E-2</v>
      </c>
      <c r="DM18" t="s">
        <v>31</v>
      </c>
      <c r="DN18">
        <v>1.0619E-2</v>
      </c>
      <c r="DO18" t="s">
        <v>31</v>
      </c>
      <c r="DP18">
        <v>1.0669E-2</v>
      </c>
      <c r="DQ18" t="s">
        <v>31</v>
      </c>
      <c r="DR18">
        <v>1.0637000000000001E-2</v>
      </c>
      <c r="DS18" t="s">
        <v>31</v>
      </c>
      <c r="DT18">
        <v>1.0692999999999999E-2</v>
      </c>
      <c r="DU18" t="s">
        <v>31</v>
      </c>
      <c r="DV18">
        <v>1.1054E-2</v>
      </c>
      <c r="DW18" t="s">
        <v>31</v>
      </c>
      <c r="DX18">
        <v>1.1183999999999999E-2</v>
      </c>
      <c r="DY18" t="s">
        <v>31</v>
      </c>
      <c r="DZ18">
        <v>1.1183999999999999E-2</v>
      </c>
      <c r="EA18" t="s">
        <v>31</v>
      </c>
      <c r="EB18">
        <v>1.1183999999999999E-2</v>
      </c>
      <c r="EC18" t="s">
        <v>31</v>
      </c>
      <c r="ED18">
        <v>1.0973E-2</v>
      </c>
      <c r="EE18" t="s">
        <v>31</v>
      </c>
      <c r="EF18">
        <v>1.0962E-2</v>
      </c>
      <c r="EG18" t="s">
        <v>31</v>
      </c>
      <c r="EH18">
        <v>1.089E-2</v>
      </c>
      <c r="EI18" t="s">
        <v>31</v>
      </c>
      <c r="EJ18">
        <v>1.0534E-2</v>
      </c>
      <c r="EK18" t="s">
        <v>31</v>
      </c>
      <c r="EL18">
        <v>1.0619E-2</v>
      </c>
      <c r="EM18" t="s">
        <v>31</v>
      </c>
      <c r="EN18">
        <v>1.0619E-2</v>
      </c>
      <c r="EO18" t="s">
        <v>31</v>
      </c>
      <c r="EP18">
        <v>1.0619E-2</v>
      </c>
      <c r="EQ18" t="s">
        <v>31</v>
      </c>
      <c r="ER18">
        <v>1.0626999999999999E-2</v>
      </c>
      <c r="ES18" t="s">
        <v>31</v>
      </c>
      <c r="ET18">
        <v>1.0689000000000001E-2</v>
      </c>
      <c r="EU18" t="s">
        <v>31</v>
      </c>
      <c r="EV18">
        <v>1.0710000000000001E-2</v>
      </c>
      <c r="EW18" t="s">
        <v>31</v>
      </c>
      <c r="EX18">
        <v>1.0692E-2</v>
      </c>
      <c r="EY18" t="s">
        <v>31</v>
      </c>
      <c r="EZ18">
        <v>1.0697999999999999E-2</v>
      </c>
      <c r="FA18" t="s">
        <v>31</v>
      </c>
      <c r="FB18">
        <v>1.0697999999999999E-2</v>
      </c>
      <c r="FC18" t="s">
        <v>31</v>
      </c>
      <c r="FD18">
        <v>1.0697999999999999E-2</v>
      </c>
      <c r="FE18" t="s">
        <v>31</v>
      </c>
      <c r="FF18">
        <v>1.0716E-2</v>
      </c>
      <c r="FG18" t="s">
        <v>31</v>
      </c>
      <c r="FH18">
        <v>9.8860000000000007E-3</v>
      </c>
      <c r="FI18" t="s">
        <v>31</v>
      </c>
      <c r="FJ18">
        <v>9.8480000000000009E-3</v>
      </c>
      <c r="FK18" t="s">
        <v>31</v>
      </c>
      <c r="FL18">
        <v>1.0557E-2</v>
      </c>
      <c r="FM18" t="s">
        <v>31</v>
      </c>
      <c r="FN18">
        <v>1.0655E-2</v>
      </c>
      <c r="FO18" t="s">
        <v>31</v>
      </c>
      <c r="FP18">
        <v>1.0655E-2</v>
      </c>
      <c r="FQ18" t="s">
        <v>31</v>
      </c>
      <c r="FR18">
        <v>1.0655E-2</v>
      </c>
      <c r="FS18" t="s">
        <v>31</v>
      </c>
      <c r="FT18">
        <v>1.0052E-2</v>
      </c>
      <c r="FU18" t="s">
        <v>31</v>
      </c>
      <c r="FV18">
        <v>1.077E-2</v>
      </c>
      <c r="FW18" t="s">
        <v>31</v>
      </c>
      <c r="FX18">
        <v>1.0114E-2</v>
      </c>
      <c r="FY18" t="s">
        <v>31</v>
      </c>
      <c r="FZ18">
        <v>1.0104E-2</v>
      </c>
      <c r="GA18" t="s">
        <v>31</v>
      </c>
      <c r="GB18">
        <v>1.0104E-2</v>
      </c>
      <c r="GC18" t="s">
        <v>31</v>
      </c>
      <c r="GD18">
        <v>1.0104E-2</v>
      </c>
      <c r="GE18" t="s">
        <v>31</v>
      </c>
      <c r="GF18">
        <v>1.0104E-2</v>
      </c>
      <c r="GG18" t="s">
        <v>31</v>
      </c>
      <c r="GH18">
        <v>1.0163999999999999E-2</v>
      </c>
      <c r="GI18" t="s">
        <v>31</v>
      </c>
      <c r="GJ18">
        <v>1.0220999999999999E-2</v>
      </c>
      <c r="GK18" t="s">
        <v>31</v>
      </c>
      <c r="GL18">
        <v>1.0248E-2</v>
      </c>
      <c r="GM18" t="s">
        <v>31</v>
      </c>
      <c r="GN18">
        <v>1.0248E-2</v>
      </c>
      <c r="GO18" t="s">
        <v>31</v>
      </c>
      <c r="GP18">
        <v>1.0248E-2</v>
      </c>
      <c r="GQ18" t="s">
        <v>31</v>
      </c>
      <c r="GR18">
        <v>1.0248E-2</v>
      </c>
      <c r="GS18" t="s">
        <v>31</v>
      </c>
      <c r="GT18">
        <v>1.0248E-2</v>
      </c>
      <c r="GU18" t="s">
        <v>31</v>
      </c>
      <c r="GV18">
        <v>1.03E-2</v>
      </c>
      <c r="GW18" t="s">
        <v>31</v>
      </c>
      <c r="GX18">
        <v>1.0557E-2</v>
      </c>
      <c r="GY18" t="s">
        <v>31</v>
      </c>
      <c r="GZ18">
        <v>1.0345999999999999E-2</v>
      </c>
      <c r="HA18" t="s">
        <v>31</v>
      </c>
      <c r="HB18">
        <v>9.4540000000000006E-3</v>
      </c>
      <c r="HC18" t="s">
        <v>31</v>
      </c>
      <c r="HD18">
        <v>8.6490000000000004E-3</v>
      </c>
      <c r="HE18" t="s">
        <v>31</v>
      </c>
      <c r="HF18">
        <v>8.6490000000000004E-3</v>
      </c>
      <c r="HG18" t="s">
        <v>31</v>
      </c>
      <c r="HH18">
        <v>8.6490000000000004E-3</v>
      </c>
      <c r="HI18" t="s">
        <v>31</v>
      </c>
      <c r="HJ18">
        <v>8.5360000000000002E-3</v>
      </c>
      <c r="HK18" t="s">
        <v>31</v>
      </c>
      <c r="HL18">
        <v>8.5100000000000002E-3</v>
      </c>
      <c r="HM18" t="s">
        <v>31</v>
      </c>
      <c r="HN18">
        <v>8.4539999999999997E-3</v>
      </c>
      <c r="HO18" t="s">
        <v>31</v>
      </c>
      <c r="HP18">
        <v>8.4539999999999997E-3</v>
      </c>
      <c r="HQ18" t="s">
        <v>31</v>
      </c>
      <c r="HR18">
        <v>8.4469999999999996E-3</v>
      </c>
      <c r="HS18" t="s">
        <v>31</v>
      </c>
      <c r="HT18">
        <v>8.4469999999999996E-3</v>
      </c>
      <c r="HU18" t="s">
        <v>31</v>
      </c>
      <c r="HV18">
        <v>8.4469999999999996E-3</v>
      </c>
      <c r="HW18" t="s">
        <v>31</v>
      </c>
      <c r="HX18">
        <v>8.4550000000000007E-3</v>
      </c>
      <c r="HY18" t="s">
        <v>31</v>
      </c>
      <c r="HZ18">
        <v>9.3629999999999998E-3</v>
      </c>
      <c r="IA18" t="s">
        <v>31</v>
      </c>
      <c r="IB18">
        <v>9.2779999999999998E-3</v>
      </c>
      <c r="IC18" t="s">
        <v>31</v>
      </c>
      <c r="ID18">
        <v>9.3710000000000009E-3</v>
      </c>
      <c r="IE18" t="s">
        <v>31</v>
      </c>
      <c r="IF18">
        <v>9.5200000000000007E-3</v>
      </c>
      <c r="IG18" t="s">
        <v>31</v>
      </c>
      <c r="IH18">
        <v>9.5200000000000007E-3</v>
      </c>
      <c r="II18" t="s">
        <v>31</v>
      </c>
      <c r="IJ18">
        <v>9.5200000000000007E-3</v>
      </c>
      <c r="IK18" t="s">
        <v>31</v>
      </c>
      <c r="IL18">
        <v>9.5670000000000009E-3</v>
      </c>
      <c r="IM18" t="s">
        <v>31</v>
      </c>
      <c r="IN18">
        <v>9.2219999999999993E-3</v>
      </c>
      <c r="IO18" t="s">
        <v>31</v>
      </c>
      <c r="IP18">
        <v>9.2099999999999994E-3</v>
      </c>
      <c r="IQ18" t="s">
        <v>31</v>
      </c>
      <c r="IR18">
        <v>8.7250000000000001E-3</v>
      </c>
      <c r="IS18" t="s">
        <v>31</v>
      </c>
      <c r="IT18">
        <v>8.1560000000000001E-3</v>
      </c>
      <c r="IU18" t="s">
        <v>31</v>
      </c>
      <c r="IV18">
        <v>8.1560000000000001E-3</v>
      </c>
      <c r="IW18" t="s">
        <v>31</v>
      </c>
      <c r="IX18">
        <v>8.1560000000000001E-3</v>
      </c>
      <c r="IY18" t="s">
        <v>31</v>
      </c>
      <c r="IZ18">
        <v>8.1960000000000002E-3</v>
      </c>
      <c r="JA18" t="s">
        <v>31</v>
      </c>
      <c r="JB18">
        <v>8.1860000000000006E-3</v>
      </c>
      <c r="JC18" t="s">
        <v>31</v>
      </c>
      <c r="JD18">
        <v>8.4220000000000007E-3</v>
      </c>
      <c r="JE18" t="s">
        <v>31</v>
      </c>
      <c r="JF18">
        <v>9.0849999999999993E-3</v>
      </c>
      <c r="JG18" t="s">
        <v>31</v>
      </c>
      <c r="JH18">
        <v>9.5610000000000001E-3</v>
      </c>
      <c r="JI18" t="s">
        <v>31</v>
      </c>
      <c r="JJ18">
        <v>9.5610000000000001E-3</v>
      </c>
      <c r="JK18" t="s">
        <v>31</v>
      </c>
      <c r="JL18">
        <v>9.5610000000000001E-3</v>
      </c>
      <c r="JM18" t="s">
        <v>31</v>
      </c>
      <c r="JN18">
        <v>1.0029E-2</v>
      </c>
      <c r="JO18" t="s">
        <v>31</v>
      </c>
      <c r="JP18">
        <v>1.0031E-2</v>
      </c>
      <c r="JQ18" t="s">
        <v>31</v>
      </c>
      <c r="JR18">
        <v>1.0137999999999999E-2</v>
      </c>
      <c r="JS18" t="s">
        <v>31</v>
      </c>
      <c r="JT18">
        <v>1.0031999999999999E-2</v>
      </c>
      <c r="JU18" t="s">
        <v>31</v>
      </c>
      <c r="JV18">
        <v>1.0031999999999999E-2</v>
      </c>
      <c r="JW18" t="s">
        <v>31</v>
      </c>
      <c r="JX18">
        <v>1.0031999999999999E-2</v>
      </c>
      <c r="JY18" t="s">
        <v>31</v>
      </c>
      <c r="JZ18">
        <v>1.0031999999999999E-2</v>
      </c>
      <c r="KA18" t="s">
        <v>31</v>
      </c>
      <c r="KB18">
        <v>1.0125E-2</v>
      </c>
      <c r="KC18" t="s">
        <v>31</v>
      </c>
      <c r="KD18">
        <v>1.0375000000000001E-2</v>
      </c>
      <c r="KE18" t="s">
        <v>31</v>
      </c>
      <c r="KF18">
        <v>1.0506E-2</v>
      </c>
      <c r="KG18" t="s">
        <v>31</v>
      </c>
      <c r="KH18">
        <v>9.6170000000000005E-3</v>
      </c>
      <c r="KI18" t="s">
        <v>31</v>
      </c>
      <c r="KJ18">
        <v>9.6509999999999999E-3</v>
      </c>
      <c r="KK18" t="s">
        <v>31</v>
      </c>
      <c r="KL18">
        <v>9.6509999999999999E-3</v>
      </c>
      <c r="KM18" t="s">
        <v>31</v>
      </c>
      <c r="KN18">
        <v>9.6509999999999999E-3</v>
      </c>
      <c r="KO18" t="s">
        <v>31</v>
      </c>
      <c r="KP18">
        <v>1.0456999999999999E-2</v>
      </c>
      <c r="KQ18" t="s">
        <v>31</v>
      </c>
      <c r="KR18">
        <v>1.0309E-2</v>
      </c>
      <c r="KS18" t="s">
        <v>31</v>
      </c>
      <c r="KT18">
        <v>1.0248E-2</v>
      </c>
      <c r="KU18" t="s">
        <v>31</v>
      </c>
      <c r="KV18">
        <v>1.052E-2</v>
      </c>
      <c r="KW18" t="s">
        <v>31</v>
      </c>
      <c r="KX18">
        <v>1.0467000000000001E-2</v>
      </c>
      <c r="KY18" t="s">
        <v>31</v>
      </c>
      <c r="KZ18">
        <v>1.0467000000000001E-2</v>
      </c>
      <c r="LA18" t="s">
        <v>31</v>
      </c>
      <c r="LB18">
        <v>1.0467000000000001E-2</v>
      </c>
      <c r="LC18" t="s">
        <v>31</v>
      </c>
      <c r="LD18">
        <v>1.047E-2</v>
      </c>
      <c r="LE18" t="s">
        <v>31</v>
      </c>
      <c r="LF18">
        <v>1.0776000000000001E-2</v>
      </c>
      <c r="LG18" t="s">
        <v>31</v>
      </c>
      <c r="LH18">
        <v>1.0616E-2</v>
      </c>
      <c r="LI18" t="s">
        <v>31</v>
      </c>
      <c r="LJ18">
        <v>1.0101000000000001E-2</v>
      </c>
      <c r="LK18" t="s">
        <v>31</v>
      </c>
      <c r="LL18">
        <v>9.7300000000000008E-3</v>
      </c>
      <c r="LM18" t="s">
        <v>31</v>
      </c>
      <c r="LN18">
        <v>9.7300000000000008E-3</v>
      </c>
      <c r="LO18" t="s">
        <v>31</v>
      </c>
      <c r="LP18">
        <v>9.7300000000000008E-3</v>
      </c>
      <c r="LQ18" t="s">
        <v>31</v>
      </c>
      <c r="LR18">
        <v>9.7300000000000008E-3</v>
      </c>
      <c r="LS18" t="s">
        <v>31</v>
      </c>
      <c r="LT18">
        <v>9.4149999999999998E-3</v>
      </c>
      <c r="LU18" t="s">
        <v>31</v>
      </c>
      <c r="LV18">
        <v>9.1109999999999993E-3</v>
      </c>
      <c r="LW18" t="s">
        <v>31</v>
      </c>
      <c r="LX18">
        <v>9.0939999999999997E-3</v>
      </c>
      <c r="LY18" t="s">
        <v>31</v>
      </c>
      <c r="LZ18">
        <v>8.7889999999999999E-3</v>
      </c>
      <c r="MA18" t="s">
        <v>31</v>
      </c>
      <c r="MB18">
        <v>8.7889999999999999E-3</v>
      </c>
      <c r="MC18" t="s">
        <v>31</v>
      </c>
      <c r="MD18">
        <v>8.7889999999999999E-3</v>
      </c>
      <c r="ME18" t="s">
        <v>31</v>
      </c>
      <c r="MF18">
        <v>8.7589999999999994E-3</v>
      </c>
      <c r="MG18" t="s">
        <v>31</v>
      </c>
      <c r="MH18">
        <v>9.3229999999999997E-3</v>
      </c>
      <c r="MI18" t="s">
        <v>31</v>
      </c>
      <c r="MJ18">
        <v>1.0225E-2</v>
      </c>
      <c r="MK18" t="s">
        <v>31</v>
      </c>
      <c r="ML18">
        <v>1.0225E-2</v>
      </c>
      <c r="MM18" t="s">
        <v>31</v>
      </c>
      <c r="MN18">
        <v>1.0237E-2</v>
      </c>
      <c r="MO18" t="s">
        <v>31</v>
      </c>
      <c r="MP18">
        <v>1.0237E-2</v>
      </c>
      <c r="MQ18" t="s">
        <v>31</v>
      </c>
      <c r="MR18">
        <v>1.0237E-2</v>
      </c>
      <c r="MS18" t="s">
        <v>31</v>
      </c>
      <c r="MT18">
        <v>1.0037000000000001E-2</v>
      </c>
      <c r="MU18" t="s">
        <v>31</v>
      </c>
      <c r="MV18">
        <v>1.0000999999999999E-2</v>
      </c>
      <c r="MW18" t="s">
        <v>31</v>
      </c>
      <c r="MX18">
        <v>1.0366999999999999E-2</v>
      </c>
      <c r="MY18" t="s">
        <v>31</v>
      </c>
      <c r="MZ18">
        <v>1.0201E-2</v>
      </c>
      <c r="NA18" t="s">
        <v>31</v>
      </c>
      <c r="NB18">
        <v>1.0236E-2</v>
      </c>
      <c r="NC18" t="s">
        <v>31</v>
      </c>
      <c r="ND18">
        <v>1.0236E-2</v>
      </c>
      <c r="NE18" t="s">
        <v>31</v>
      </c>
      <c r="NF18">
        <v>1.0236E-2</v>
      </c>
      <c r="NG18" t="s">
        <v>31</v>
      </c>
      <c r="NH18">
        <v>1.0229E-2</v>
      </c>
      <c r="NI18" t="s">
        <v>31</v>
      </c>
      <c r="NJ18">
        <v>1.0173E-2</v>
      </c>
      <c r="NK18" t="s">
        <v>31</v>
      </c>
      <c r="NL18">
        <v>1.0219000000000001E-2</v>
      </c>
      <c r="NM18" t="s">
        <v>31</v>
      </c>
      <c r="NN18">
        <v>1.0201999999999999E-2</v>
      </c>
      <c r="NO18" t="s">
        <v>31</v>
      </c>
      <c r="NP18">
        <v>1.0196999999999999E-2</v>
      </c>
      <c r="NQ18" t="s">
        <v>31</v>
      </c>
      <c r="NR18">
        <v>1.0196999999999999E-2</v>
      </c>
      <c r="NS18" t="s">
        <v>31</v>
      </c>
      <c r="NT18">
        <v>1.0196999999999999E-2</v>
      </c>
      <c r="NU18" t="s">
        <v>31</v>
      </c>
      <c r="NV18">
        <v>1.0473E-2</v>
      </c>
      <c r="NW18" t="s">
        <v>31</v>
      </c>
      <c r="NX18">
        <v>1.0236E-2</v>
      </c>
      <c r="NY18" t="s">
        <v>31</v>
      </c>
      <c r="NZ18">
        <v>1.0898E-2</v>
      </c>
      <c r="OA18" t="s">
        <v>31</v>
      </c>
      <c r="OB18">
        <v>1.0840000000000001E-2</v>
      </c>
      <c r="OC18" t="s">
        <v>31</v>
      </c>
      <c r="OD18">
        <v>1.0949E-2</v>
      </c>
      <c r="OE18" t="s">
        <v>31</v>
      </c>
      <c r="OF18">
        <v>1.0949E-2</v>
      </c>
      <c r="OG18" t="s">
        <v>31</v>
      </c>
      <c r="OH18">
        <v>1.0949E-2</v>
      </c>
      <c r="OI18" t="s">
        <v>31</v>
      </c>
      <c r="OJ18">
        <v>1.1001E-2</v>
      </c>
      <c r="OK18" t="s">
        <v>31</v>
      </c>
      <c r="OL18">
        <v>1.1053E-2</v>
      </c>
      <c r="OM18" t="s">
        <v>31</v>
      </c>
      <c r="ON18">
        <v>1.1039999999999999E-2</v>
      </c>
      <c r="OO18" t="s">
        <v>31</v>
      </c>
      <c r="OP18">
        <v>1.0917E-2</v>
      </c>
      <c r="OQ18" t="s">
        <v>31</v>
      </c>
      <c r="OR18">
        <v>0.01</v>
      </c>
      <c r="OS18" t="s">
        <v>31</v>
      </c>
      <c r="OT18">
        <v>0.01</v>
      </c>
      <c r="OU18" t="s">
        <v>31</v>
      </c>
      <c r="OV18">
        <v>0.01</v>
      </c>
      <c r="OW18" t="s">
        <v>31</v>
      </c>
      <c r="OX18">
        <v>9.2680000000000002E-3</v>
      </c>
      <c r="OY18" t="s">
        <v>31</v>
      </c>
      <c r="OZ18">
        <v>9.2739999999999993E-3</v>
      </c>
      <c r="PA18" t="s">
        <v>31</v>
      </c>
      <c r="PB18">
        <v>9.2709999999999997E-3</v>
      </c>
      <c r="PC18" t="s">
        <v>31</v>
      </c>
      <c r="PD18">
        <v>9.2619999999999994E-3</v>
      </c>
      <c r="PE18" t="s">
        <v>31</v>
      </c>
      <c r="PF18">
        <v>9.2589999999999999E-3</v>
      </c>
      <c r="PG18" t="s">
        <v>31</v>
      </c>
      <c r="PH18">
        <v>9.2589999999999999E-3</v>
      </c>
      <c r="PI18" t="s">
        <v>31</v>
      </c>
      <c r="PJ18">
        <v>9.2589999999999999E-3</v>
      </c>
      <c r="PK18" t="s">
        <v>31</v>
      </c>
      <c r="PL18">
        <v>9.1649999999999995E-3</v>
      </c>
      <c r="PM18" t="s">
        <v>31</v>
      </c>
      <c r="PN18">
        <v>8.8240000000000002E-3</v>
      </c>
      <c r="PO18" t="s">
        <v>31</v>
      </c>
      <c r="PP18">
        <v>8.5489999999999993E-3</v>
      </c>
      <c r="PQ18" t="s">
        <v>31</v>
      </c>
      <c r="PR18">
        <v>8.5540000000000008E-3</v>
      </c>
      <c r="PS18" t="s">
        <v>31</v>
      </c>
      <c r="PT18">
        <v>8.3669999999999994E-3</v>
      </c>
      <c r="PU18" t="s">
        <v>31</v>
      </c>
      <c r="PV18">
        <v>8.3669999999999994E-3</v>
      </c>
      <c r="PW18" t="s">
        <v>31</v>
      </c>
      <c r="PX18">
        <v>8.3669999999999994E-3</v>
      </c>
      <c r="PY18" t="s">
        <v>31</v>
      </c>
      <c r="PZ18">
        <v>8.4329999999999995E-3</v>
      </c>
      <c r="QA18" t="s">
        <v>31</v>
      </c>
      <c r="QB18">
        <v>9.2460000000000007E-3</v>
      </c>
      <c r="QC18" t="s">
        <v>31</v>
      </c>
      <c r="QD18">
        <v>8.9940000000000003E-3</v>
      </c>
      <c r="QE18" t="s">
        <v>31</v>
      </c>
      <c r="QF18">
        <v>9.0910000000000001E-3</v>
      </c>
      <c r="QG18" t="s">
        <v>31</v>
      </c>
      <c r="QH18">
        <v>9.0449999999999992E-3</v>
      </c>
      <c r="QI18" t="s">
        <v>31</v>
      </c>
      <c r="QJ18">
        <v>9.0449999999999992E-3</v>
      </c>
      <c r="QK18" t="s">
        <v>31</v>
      </c>
      <c r="QL18">
        <v>9.0449999999999992E-3</v>
      </c>
      <c r="QM18" t="s">
        <v>31</v>
      </c>
      <c r="QN18">
        <v>9.9769999999999998E-3</v>
      </c>
      <c r="QO18" t="s">
        <v>31</v>
      </c>
      <c r="QP18">
        <v>1.1325999999999999E-2</v>
      </c>
      <c r="QQ18" t="s">
        <v>31</v>
      </c>
      <c r="QR18">
        <v>1.0501E-2</v>
      </c>
      <c r="QS18" t="s">
        <v>31</v>
      </c>
      <c r="QT18">
        <v>1.1601999999999999E-2</v>
      </c>
      <c r="QU18" t="s">
        <v>31</v>
      </c>
      <c r="QV18">
        <v>1.1507E-2</v>
      </c>
      <c r="QW18" t="s">
        <v>31</v>
      </c>
      <c r="QX18">
        <v>1.1507E-2</v>
      </c>
      <c r="QY18" t="s">
        <v>31</v>
      </c>
      <c r="QZ18">
        <v>1.1507E-2</v>
      </c>
      <c r="RA18" t="s">
        <v>31</v>
      </c>
      <c r="RB18">
        <v>1.1464E-2</v>
      </c>
      <c r="RC18" t="s">
        <v>31</v>
      </c>
      <c r="RD18">
        <v>1.1381E-2</v>
      </c>
      <c r="RE18" t="s">
        <v>31</v>
      </c>
      <c r="RF18">
        <v>1.2607999999999999E-2</v>
      </c>
      <c r="RG18" t="s">
        <v>31</v>
      </c>
      <c r="RH18">
        <v>1.2451E-2</v>
      </c>
      <c r="RI18" t="s">
        <v>32</v>
      </c>
      <c r="RJ18">
        <v>9.6616999999999995E-2</v>
      </c>
      <c r="RK18" t="s">
        <v>31</v>
      </c>
      <c r="RL18">
        <v>1.2447E-2</v>
      </c>
      <c r="RM18" t="s">
        <v>31</v>
      </c>
      <c r="RN18">
        <v>1.2447E-2</v>
      </c>
      <c r="RO18" t="s">
        <v>31</v>
      </c>
      <c r="RP18">
        <v>1.3272000000000001E-2</v>
      </c>
      <c r="RQ18" t="s">
        <v>31</v>
      </c>
      <c r="RR18">
        <v>1.3284000000000001E-2</v>
      </c>
      <c r="RS18" t="s">
        <v>31</v>
      </c>
      <c r="RT18">
        <v>1.3129E-2</v>
      </c>
      <c r="RU18" t="s">
        <v>31</v>
      </c>
      <c r="RV18">
        <v>1.3309E-2</v>
      </c>
      <c r="RW18" t="s">
        <v>31</v>
      </c>
      <c r="RX18">
        <v>1.3355000000000001E-2</v>
      </c>
      <c r="RY18" t="s">
        <v>31</v>
      </c>
      <c r="RZ18">
        <v>1.3355000000000001E-2</v>
      </c>
      <c r="SA18" t="s">
        <v>31</v>
      </c>
      <c r="SB18">
        <v>1.3355000000000001E-2</v>
      </c>
      <c r="SC18" t="s">
        <v>31</v>
      </c>
      <c r="SD18">
        <v>1.3487000000000001E-2</v>
      </c>
      <c r="SE18" t="s">
        <v>31</v>
      </c>
      <c r="SF18">
        <v>1.3794000000000001E-2</v>
      </c>
      <c r="SG18" t="s">
        <v>31</v>
      </c>
      <c r="SH18">
        <v>1.3462999999999999E-2</v>
      </c>
      <c r="SI18" t="s">
        <v>31</v>
      </c>
      <c r="SJ18">
        <v>1.3098E-2</v>
      </c>
      <c r="SK18" t="s">
        <v>31</v>
      </c>
      <c r="SL18">
        <v>1.3036000000000001E-2</v>
      </c>
      <c r="SM18" t="s">
        <v>31</v>
      </c>
      <c r="SN18">
        <v>1.3036000000000001E-2</v>
      </c>
      <c r="SO18" t="s">
        <v>31</v>
      </c>
      <c r="SP18">
        <v>1.3036000000000001E-2</v>
      </c>
      <c r="SQ18" t="s">
        <v>31</v>
      </c>
      <c r="SR18">
        <v>1.3008E-2</v>
      </c>
      <c r="SS18" t="s">
        <v>31</v>
      </c>
      <c r="ST18">
        <v>1.2930000000000001E-2</v>
      </c>
      <c r="SU18" t="s">
        <v>31</v>
      </c>
      <c r="SV18">
        <v>1.3264E-2</v>
      </c>
      <c r="SW18" t="s">
        <v>31</v>
      </c>
      <c r="SX18">
        <v>1.2534999999999999E-2</v>
      </c>
      <c r="SY18" t="s">
        <v>31</v>
      </c>
      <c r="SZ18">
        <v>1.2654E-2</v>
      </c>
      <c r="TA18" t="s">
        <v>31</v>
      </c>
      <c r="TB18">
        <v>1.2654E-2</v>
      </c>
      <c r="TC18" t="s">
        <v>31</v>
      </c>
      <c r="TD18">
        <v>1.2654E-2</v>
      </c>
      <c r="TE18" t="s">
        <v>31</v>
      </c>
      <c r="TF18">
        <v>1.2456999999999999E-2</v>
      </c>
      <c r="TG18" t="s">
        <v>31</v>
      </c>
      <c r="TH18">
        <v>1.261E-2</v>
      </c>
      <c r="TI18" t="s">
        <v>31</v>
      </c>
      <c r="TJ18">
        <v>1.2454E-2</v>
      </c>
      <c r="TK18" t="s">
        <v>31</v>
      </c>
      <c r="TL18">
        <v>1.2735E-2</v>
      </c>
      <c r="TM18" t="s">
        <v>31</v>
      </c>
      <c r="TN18">
        <v>1.2741000000000001E-2</v>
      </c>
      <c r="TO18" t="s">
        <v>31</v>
      </c>
      <c r="TP18">
        <v>1.2741000000000001E-2</v>
      </c>
      <c r="TQ18" t="s">
        <v>31</v>
      </c>
      <c r="TR18">
        <v>1.2741000000000001E-2</v>
      </c>
      <c r="TS18" t="s">
        <v>31</v>
      </c>
      <c r="TT18">
        <v>1.1985000000000001E-2</v>
      </c>
      <c r="TU18" t="s">
        <v>31</v>
      </c>
      <c r="TV18">
        <v>1.1450999999999999E-2</v>
      </c>
      <c r="TW18" t="s">
        <v>31</v>
      </c>
      <c r="TX18">
        <v>1.1004999999999999E-2</v>
      </c>
      <c r="TY18" t="s">
        <v>31</v>
      </c>
      <c r="TZ18">
        <v>1.0407E-2</v>
      </c>
      <c r="UA18" t="s">
        <v>31</v>
      </c>
      <c r="UB18">
        <v>1.0272999999999999E-2</v>
      </c>
      <c r="UC18" t="s">
        <v>31</v>
      </c>
      <c r="UD18">
        <v>1.0272999999999999E-2</v>
      </c>
      <c r="UE18" t="s">
        <v>31</v>
      </c>
      <c r="UF18">
        <v>1.0272999999999999E-2</v>
      </c>
      <c r="UG18" t="s">
        <v>31</v>
      </c>
      <c r="UH18">
        <v>9.3740000000000004E-3</v>
      </c>
      <c r="UI18" t="s">
        <v>31</v>
      </c>
      <c r="UJ18">
        <v>9.3880000000000005E-3</v>
      </c>
      <c r="UK18" t="s">
        <v>31</v>
      </c>
      <c r="UL18">
        <v>9.3880000000000005E-3</v>
      </c>
      <c r="UM18" t="s">
        <v>31</v>
      </c>
      <c r="UN18">
        <v>8.5529999999999998E-3</v>
      </c>
      <c r="UO18" t="s">
        <v>31</v>
      </c>
      <c r="UP18">
        <v>8.8199999999999997E-3</v>
      </c>
      <c r="UQ18" t="s">
        <v>31</v>
      </c>
      <c r="UR18">
        <v>8.8199999999999997E-3</v>
      </c>
      <c r="US18" t="s">
        <v>31</v>
      </c>
      <c r="UT18">
        <v>8.8199999999999997E-3</v>
      </c>
      <c r="UU18" t="s">
        <v>31</v>
      </c>
      <c r="UV18">
        <v>8.8459999999999997E-3</v>
      </c>
      <c r="UW18" t="s">
        <v>31</v>
      </c>
      <c r="UX18">
        <v>8.9949999999999995E-3</v>
      </c>
      <c r="UY18" t="s">
        <v>31</v>
      </c>
      <c r="UZ18">
        <v>1.0095E-2</v>
      </c>
      <c r="VA18" t="s">
        <v>31</v>
      </c>
      <c r="VB18">
        <v>1.0127000000000001E-2</v>
      </c>
      <c r="VC18" t="s">
        <v>31</v>
      </c>
      <c r="VD18">
        <v>1.0453E-2</v>
      </c>
      <c r="VE18" t="s">
        <v>31</v>
      </c>
      <c r="VF18">
        <v>1.0453E-2</v>
      </c>
      <c r="VG18" t="s">
        <v>31</v>
      </c>
      <c r="VH18">
        <v>1.0453E-2</v>
      </c>
      <c r="VI18" t="s">
        <v>31</v>
      </c>
      <c r="VJ18">
        <v>1.0449999999999999E-2</v>
      </c>
      <c r="VK18" t="s">
        <v>31</v>
      </c>
      <c r="VL18">
        <v>9.4330000000000004E-3</v>
      </c>
      <c r="VM18" t="s">
        <v>31</v>
      </c>
      <c r="VN18">
        <v>9.4029999999999999E-3</v>
      </c>
      <c r="VO18" t="s">
        <v>31</v>
      </c>
      <c r="VP18">
        <v>9.3790000000000002E-3</v>
      </c>
      <c r="VQ18" t="s">
        <v>31</v>
      </c>
      <c r="VR18">
        <v>8.7159999999999998E-3</v>
      </c>
      <c r="VS18" t="s">
        <v>31</v>
      </c>
      <c r="VT18">
        <v>8.7159999999999998E-3</v>
      </c>
      <c r="VU18" t="s">
        <v>31</v>
      </c>
      <c r="VV18">
        <v>8.7159999999999998E-3</v>
      </c>
      <c r="VW18" t="s">
        <v>31</v>
      </c>
      <c r="VX18">
        <v>8.1200000000000005E-3</v>
      </c>
      <c r="VY18" t="s">
        <v>31</v>
      </c>
      <c r="VZ18">
        <v>8.0669999999999995E-3</v>
      </c>
      <c r="WA18" t="s">
        <v>31</v>
      </c>
      <c r="WB18">
        <v>7.9179999999999997E-3</v>
      </c>
      <c r="WC18" t="s">
        <v>31</v>
      </c>
      <c r="WD18">
        <v>7.9340000000000001E-3</v>
      </c>
      <c r="WE18" t="s">
        <v>31</v>
      </c>
      <c r="WF18">
        <v>8.0099999999999998E-3</v>
      </c>
      <c r="WG18" t="s">
        <v>31</v>
      </c>
      <c r="WH18">
        <v>8.0099999999999998E-3</v>
      </c>
      <c r="WI18" t="s">
        <v>31</v>
      </c>
      <c r="WJ18">
        <v>8.0099999999999998E-3</v>
      </c>
      <c r="WK18" t="s">
        <v>31</v>
      </c>
      <c r="WL18">
        <v>8.1250000000000003E-3</v>
      </c>
      <c r="WM18" t="s">
        <v>31</v>
      </c>
      <c r="WN18">
        <v>8.1250000000000003E-3</v>
      </c>
      <c r="WO18" t="s">
        <v>31</v>
      </c>
      <c r="WP18">
        <v>7.6E-3</v>
      </c>
      <c r="WQ18" t="s">
        <v>31</v>
      </c>
      <c r="WR18">
        <v>7.2350000000000001E-3</v>
      </c>
    </row>
    <row r="19" spans="1:616" x14ac:dyDescent="0.35">
      <c r="A19" t="s">
        <v>33</v>
      </c>
      <c r="B19">
        <v>0.90550299999999995</v>
      </c>
      <c r="C19" t="s">
        <v>33</v>
      </c>
      <c r="D19">
        <v>0.90550299999999995</v>
      </c>
      <c r="E19" t="s">
        <v>33</v>
      </c>
      <c r="F19">
        <v>0.90550299999999995</v>
      </c>
      <c r="G19" t="s">
        <v>33</v>
      </c>
      <c r="H19">
        <v>0.90550299999999995</v>
      </c>
      <c r="I19" t="s">
        <v>33</v>
      </c>
      <c r="J19">
        <v>0.87858999999999998</v>
      </c>
      <c r="K19" t="s">
        <v>33</v>
      </c>
      <c r="L19">
        <v>0.87148300000000001</v>
      </c>
      <c r="M19" t="s">
        <v>33</v>
      </c>
      <c r="N19">
        <v>0.85474700000000003</v>
      </c>
      <c r="O19" t="s">
        <v>33</v>
      </c>
      <c r="P19">
        <v>0.88304400000000005</v>
      </c>
      <c r="Q19" t="s">
        <v>33</v>
      </c>
      <c r="R19">
        <v>0.88304400000000005</v>
      </c>
      <c r="S19" t="s">
        <v>33</v>
      </c>
      <c r="T19">
        <v>0.88304400000000005</v>
      </c>
      <c r="U19" t="s">
        <v>33</v>
      </c>
      <c r="V19">
        <v>0.89956100000000006</v>
      </c>
      <c r="W19" t="s">
        <v>33</v>
      </c>
      <c r="X19">
        <v>0.90432500000000005</v>
      </c>
      <c r="Y19" t="s">
        <v>33</v>
      </c>
      <c r="Z19">
        <v>0.94563600000000003</v>
      </c>
      <c r="AA19" t="s">
        <v>33</v>
      </c>
      <c r="AB19">
        <v>0.92231300000000005</v>
      </c>
      <c r="AC19" t="s">
        <v>33</v>
      </c>
      <c r="AD19">
        <v>0.908358</v>
      </c>
      <c r="AE19" t="s">
        <v>33</v>
      </c>
      <c r="AF19">
        <v>0.908358</v>
      </c>
      <c r="AG19" t="s">
        <v>33</v>
      </c>
      <c r="AH19">
        <v>0.908358</v>
      </c>
      <c r="AI19" t="s">
        <v>33</v>
      </c>
      <c r="AJ19">
        <v>0.92165799999999998</v>
      </c>
      <c r="AK19" t="s">
        <v>33</v>
      </c>
      <c r="AL19">
        <v>0.92180600000000001</v>
      </c>
      <c r="AM19" t="s">
        <v>33</v>
      </c>
      <c r="AN19">
        <v>0.91438299999999995</v>
      </c>
      <c r="AO19" t="s">
        <v>33</v>
      </c>
      <c r="AP19">
        <v>0.924288</v>
      </c>
      <c r="AQ19" t="s">
        <v>33</v>
      </c>
      <c r="AR19">
        <v>0.94891099999999995</v>
      </c>
      <c r="AS19" t="s">
        <v>33</v>
      </c>
      <c r="AT19">
        <v>0.94891099999999995</v>
      </c>
      <c r="AU19" t="s">
        <v>33</v>
      </c>
      <c r="AV19">
        <v>0.94891099999999995</v>
      </c>
      <c r="AW19" t="s">
        <v>33</v>
      </c>
      <c r="AX19">
        <v>0.95421900000000004</v>
      </c>
      <c r="AY19" t="s">
        <v>33</v>
      </c>
      <c r="AZ19">
        <v>0.944442</v>
      </c>
      <c r="BA19" t="s">
        <v>33</v>
      </c>
      <c r="BB19">
        <v>0.95610499999999998</v>
      </c>
      <c r="BC19" t="s">
        <v>33</v>
      </c>
      <c r="BD19">
        <v>0.95711199999999996</v>
      </c>
      <c r="BE19" t="s">
        <v>33</v>
      </c>
      <c r="BF19">
        <v>0.98748199999999997</v>
      </c>
      <c r="BG19" t="s">
        <v>33</v>
      </c>
      <c r="BH19">
        <v>0.98748199999999997</v>
      </c>
      <c r="BI19" t="s">
        <v>33</v>
      </c>
      <c r="BJ19">
        <v>0.98748199999999997</v>
      </c>
      <c r="BK19" t="s">
        <v>33</v>
      </c>
      <c r="BL19">
        <v>0.99243300000000001</v>
      </c>
      <c r="BM19" t="s">
        <v>33</v>
      </c>
      <c r="BN19">
        <v>0.985568</v>
      </c>
      <c r="BO19" t="s">
        <v>33</v>
      </c>
      <c r="BP19">
        <v>0.94823400000000002</v>
      </c>
      <c r="BQ19" t="s">
        <v>33</v>
      </c>
      <c r="BR19">
        <v>0.93548900000000001</v>
      </c>
      <c r="BS19" t="s">
        <v>33</v>
      </c>
      <c r="BT19">
        <v>0.922817</v>
      </c>
      <c r="BU19" t="s">
        <v>33</v>
      </c>
      <c r="BV19">
        <v>0.922817</v>
      </c>
      <c r="BW19" t="s">
        <v>33</v>
      </c>
      <c r="BX19">
        <v>0.922817</v>
      </c>
      <c r="BY19" t="s">
        <v>33</v>
      </c>
      <c r="BZ19">
        <v>0.97328599999999998</v>
      </c>
      <c r="CA19" t="s">
        <v>33</v>
      </c>
      <c r="CB19">
        <v>0.92293199999999997</v>
      </c>
      <c r="CC19" t="s">
        <v>33</v>
      </c>
      <c r="CD19">
        <v>0.92104799999999998</v>
      </c>
      <c r="CE19" t="s">
        <v>33</v>
      </c>
      <c r="CF19">
        <v>0.92418599999999995</v>
      </c>
      <c r="CG19" t="s">
        <v>33</v>
      </c>
      <c r="CH19">
        <v>0.94566399999999995</v>
      </c>
      <c r="CI19" t="s">
        <v>33</v>
      </c>
      <c r="CJ19">
        <v>0.94566399999999995</v>
      </c>
      <c r="CK19" t="s">
        <v>33</v>
      </c>
      <c r="CL19">
        <v>0.94566399999999995</v>
      </c>
      <c r="CM19" t="s">
        <v>33</v>
      </c>
      <c r="CN19">
        <v>0.96253299999999997</v>
      </c>
      <c r="CO19" t="s">
        <v>33</v>
      </c>
      <c r="CP19">
        <v>0.97430799999999995</v>
      </c>
      <c r="CQ19" t="s">
        <v>33</v>
      </c>
      <c r="CR19">
        <v>1.0100169999999999</v>
      </c>
      <c r="CS19" t="s">
        <v>33</v>
      </c>
      <c r="CT19">
        <v>0.99321700000000002</v>
      </c>
      <c r="CU19" t="s">
        <v>33</v>
      </c>
      <c r="CV19">
        <v>1.012</v>
      </c>
      <c r="CW19" t="s">
        <v>33</v>
      </c>
      <c r="CX19">
        <v>1.012</v>
      </c>
      <c r="CY19" t="s">
        <v>33</v>
      </c>
      <c r="CZ19">
        <v>1.012</v>
      </c>
      <c r="DA19" t="s">
        <v>33</v>
      </c>
      <c r="DB19">
        <v>1.004291</v>
      </c>
      <c r="DC19" t="s">
        <v>33</v>
      </c>
      <c r="DD19">
        <v>0.94862500000000005</v>
      </c>
      <c r="DE19" t="s">
        <v>33</v>
      </c>
      <c r="DF19">
        <v>0.94211900000000004</v>
      </c>
      <c r="DG19" t="s">
        <v>33</v>
      </c>
      <c r="DH19">
        <v>0.96426999999999996</v>
      </c>
      <c r="DI19" t="s">
        <v>33</v>
      </c>
      <c r="DJ19">
        <v>1.003171</v>
      </c>
      <c r="DK19" t="s">
        <v>33</v>
      </c>
      <c r="DL19">
        <v>1.003171</v>
      </c>
      <c r="DM19" t="s">
        <v>33</v>
      </c>
      <c r="DN19">
        <v>1.003171</v>
      </c>
      <c r="DO19" t="s">
        <v>33</v>
      </c>
      <c r="DP19">
        <v>0.947129</v>
      </c>
      <c r="DQ19" t="s">
        <v>33</v>
      </c>
      <c r="DR19">
        <v>1.016138</v>
      </c>
      <c r="DS19" t="s">
        <v>33</v>
      </c>
      <c r="DT19">
        <v>1.0266139999999999</v>
      </c>
      <c r="DU19" t="s">
        <v>33</v>
      </c>
      <c r="DV19">
        <v>0.96308099999999996</v>
      </c>
      <c r="DW19" t="s">
        <v>33</v>
      </c>
      <c r="DX19">
        <v>0.93867999999999996</v>
      </c>
      <c r="DY19" t="s">
        <v>33</v>
      </c>
      <c r="DZ19">
        <v>0.93867999999999996</v>
      </c>
      <c r="EA19" t="s">
        <v>33</v>
      </c>
      <c r="EB19">
        <v>0.93867999999999996</v>
      </c>
      <c r="EC19" t="s">
        <v>33</v>
      </c>
      <c r="ED19">
        <v>0.91988000000000003</v>
      </c>
      <c r="EE19" t="s">
        <v>33</v>
      </c>
      <c r="EF19">
        <v>0.92005999999999999</v>
      </c>
      <c r="EG19" t="s">
        <v>33</v>
      </c>
      <c r="EH19">
        <v>0.91398100000000004</v>
      </c>
      <c r="EI19" t="s">
        <v>33</v>
      </c>
      <c r="EJ19">
        <v>0.90156400000000003</v>
      </c>
      <c r="EK19" t="s">
        <v>33</v>
      </c>
      <c r="EL19">
        <v>0.90651899999999996</v>
      </c>
      <c r="EM19" t="s">
        <v>33</v>
      </c>
      <c r="EN19">
        <v>0.90651899999999996</v>
      </c>
      <c r="EO19" t="s">
        <v>33</v>
      </c>
      <c r="EP19">
        <v>0.90651899999999996</v>
      </c>
      <c r="EQ19" t="s">
        <v>33</v>
      </c>
      <c r="ER19">
        <v>0.90217800000000004</v>
      </c>
      <c r="ES19" t="s">
        <v>33</v>
      </c>
      <c r="ET19">
        <v>0.90995199999999998</v>
      </c>
      <c r="EU19" t="s">
        <v>33</v>
      </c>
      <c r="EV19">
        <v>0.91173700000000002</v>
      </c>
      <c r="EW19" t="s">
        <v>33</v>
      </c>
      <c r="EX19">
        <v>0.91115999999999997</v>
      </c>
      <c r="EY19" t="s">
        <v>33</v>
      </c>
      <c r="EZ19">
        <v>0.91069699999999998</v>
      </c>
      <c r="FA19" t="s">
        <v>33</v>
      </c>
      <c r="FB19">
        <v>0.91069699999999998</v>
      </c>
      <c r="FC19" t="s">
        <v>33</v>
      </c>
      <c r="FD19">
        <v>0.91069699999999998</v>
      </c>
      <c r="FE19" t="s">
        <v>33</v>
      </c>
      <c r="FF19">
        <v>0.91633699999999996</v>
      </c>
      <c r="FG19" t="s">
        <v>33</v>
      </c>
      <c r="FH19">
        <v>0.919825</v>
      </c>
      <c r="FI19" t="s">
        <v>33</v>
      </c>
      <c r="FJ19">
        <v>0.91695000000000004</v>
      </c>
      <c r="FK19" t="s">
        <v>33</v>
      </c>
      <c r="FL19">
        <v>0.90953300000000004</v>
      </c>
      <c r="FM19" t="s">
        <v>33</v>
      </c>
      <c r="FN19">
        <v>0.95062800000000003</v>
      </c>
      <c r="FO19" t="s">
        <v>33</v>
      </c>
      <c r="FP19">
        <v>0.95062800000000003</v>
      </c>
      <c r="FQ19" t="s">
        <v>33</v>
      </c>
      <c r="FR19">
        <v>0.95062800000000003</v>
      </c>
      <c r="FS19" t="s">
        <v>33</v>
      </c>
      <c r="FT19">
        <v>0.94657100000000005</v>
      </c>
      <c r="FU19" t="s">
        <v>33</v>
      </c>
      <c r="FV19">
        <v>0.93729600000000002</v>
      </c>
      <c r="FW19" t="s">
        <v>33</v>
      </c>
      <c r="FX19">
        <v>0.92150100000000001</v>
      </c>
      <c r="FY19" t="s">
        <v>33</v>
      </c>
      <c r="FZ19">
        <v>0.92683899999999997</v>
      </c>
      <c r="GA19" t="s">
        <v>33</v>
      </c>
      <c r="GB19">
        <v>0.92683899999999997</v>
      </c>
      <c r="GC19" t="s">
        <v>33</v>
      </c>
      <c r="GD19">
        <v>0.92683899999999997</v>
      </c>
      <c r="GE19" t="s">
        <v>33</v>
      </c>
      <c r="GF19">
        <v>0.92683899999999997</v>
      </c>
      <c r="GG19" t="s">
        <v>33</v>
      </c>
      <c r="GH19">
        <v>0.952963</v>
      </c>
      <c r="GI19" t="s">
        <v>33</v>
      </c>
      <c r="GJ19">
        <v>0.95728199999999997</v>
      </c>
      <c r="GK19" t="s">
        <v>33</v>
      </c>
      <c r="GL19">
        <v>0.97029299999999996</v>
      </c>
      <c r="GM19" t="s">
        <v>33</v>
      </c>
      <c r="GN19">
        <v>0.97029299999999996</v>
      </c>
      <c r="GO19" t="s">
        <v>33</v>
      </c>
      <c r="GP19">
        <v>0.97029299999999996</v>
      </c>
      <c r="GQ19" t="s">
        <v>33</v>
      </c>
      <c r="GR19">
        <v>0.97029299999999996</v>
      </c>
      <c r="GS19" t="s">
        <v>33</v>
      </c>
      <c r="GT19">
        <v>0.97029299999999996</v>
      </c>
      <c r="GU19" t="s">
        <v>33</v>
      </c>
      <c r="GV19">
        <v>0.94476199999999999</v>
      </c>
      <c r="GW19" t="s">
        <v>33</v>
      </c>
      <c r="GX19">
        <v>0.97560500000000006</v>
      </c>
      <c r="GY19" t="s">
        <v>33</v>
      </c>
      <c r="GZ19">
        <v>0.95957499999999996</v>
      </c>
      <c r="HA19" t="s">
        <v>33</v>
      </c>
      <c r="HB19">
        <v>0.94629600000000003</v>
      </c>
      <c r="HC19" t="s">
        <v>33</v>
      </c>
      <c r="HD19">
        <v>0.96664600000000001</v>
      </c>
      <c r="HE19" t="s">
        <v>33</v>
      </c>
      <c r="HF19">
        <v>0.96664600000000001</v>
      </c>
      <c r="HG19" t="s">
        <v>33</v>
      </c>
      <c r="HH19">
        <v>0.96664600000000001</v>
      </c>
      <c r="HI19" t="s">
        <v>33</v>
      </c>
      <c r="HJ19">
        <v>0.94084100000000004</v>
      </c>
      <c r="HK19" t="s">
        <v>33</v>
      </c>
      <c r="HL19">
        <v>0.93088899999999997</v>
      </c>
      <c r="HM19" t="s">
        <v>33</v>
      </c>
      <c r="HN19">
        <v>0.92473399999999994</v>
      </c>
      <c r="HO19" t="s">
        <v>33</v>
      </c>
      <c r="HP19">
        <v>0.92473399999999994</v>
      </c>
      <c r="HQ19" t="s">
        <v>33</v>
      </c>
      <c r="HR19">
        <v>0.92391800000000002</v>
      </c>
      <c r="HS19" t="s">
        <v>33</v>
      </c>
      <c r="HT19">
        <v>0.92391800000000002</v>
      </c>
      <c r="HU19" t="s">
        <v>33</v>
      </c>
      <c r="HV19">
        <v>0.92391800000000002</v>
      </c>
      <c r="HW19" t="s">
        <v>33</v>
      </c>
      <c r="HX19">
        <v>0.91171199999999997</v>
      </c>
      <c r="HY19" t="s">
        <v>33</v>
      </c>
      <c r="HZ19">
        <v>0.90991</v>
      </c>
      <c r="IA19" t="s">
        <v>33</v>
      </c>
      <c r="IB19">
        <v>0.90065499999999998</v>
      </c>
      <c r="IC19" t="s">
        <v>33</v>
      </c>
      <c r="ID19">
        <v>0.905694</v>
      </c>
      <c r="IE19" t="s">
        <v>33</v>
      </c>
      <c r="IF19">
        <v>0.93547899999999995</v>
      </c>
      <c r="IG19" t="s">
        <v>33</v>
      </c>
      <c r="IH19">
        <v>0.93547899999999995</v>
      </c>
      <c r="II19" t="s">
        <v>33</v>
      </c>
      <c r="IJ19">
        <v>0.93547899999999995</v>
      </c>
      <c r="IK19" t="s">
        <v>33</v>
      </c>
      <c r="IL19">
        <v>0.90717999999999999</v>
      </c>
      <c r="IM19" t="s">
        <v>33</v>
      </c>
      <c r="IN19">
        <v>0.92098500000000005</v>
      </c>
      <c r="IO19" t="s">
        <v>33</v>
      </c>
      <c r="IP19">
        <v>0.92080099999999998</v>
      </c>
      <c r="IQ19" t="s">
        <v>33</v>
      </c>
      <c r="IR19">
        <v>0.93258700000000005</v>
      </c>
      <c r="IS19" t="s">
        <v>33</v>
      </c>
      <c r="IT19">
        <v>0.94158500000000001</v>
      </c>
      <c r="IU19" t="s">
        <v>33</v>
      </c>
      <c r="IV19">
        <v>0.94158500000000001</v>
      </c>
      <c r="IW19" t="s">
        <v>33</v>
      </c>
      <c r="IX19">
        <v>0.94158500000000001</v>
      </c>
      <c r="IY19" t="s">
        <v>33</v>
      </c>
      <c r="IZ19">
        <v>0.94726999999999995</v>
      </c>
      <c r="JA19" t="s">
        <v>33</v>
      </c>
      <c r="JB19">
        <v>0.93678600000000001</v>
      </c>
      <c r="JC19" t="s">
        <v>33</v>
      </c>
      <c r="JD19">
        <v>0.95538599999999996</v>
      </c>
      <c r="JE19" t="s">
        <v>33</v>
      </c>
      <c r="JF19">
        <v>0.95945000000000003</v>
      </c>
      <c r="JG19" t="s">
        <v>33</v>
      </c>
      <c r="JH19">
        <v>0.93925199999999998</v>
      </c>
      <c r="JI19" t="s">
        <v>33</v>
      </c>
      <c r="JJ19">
        <v>0.93925199999999998</v>
      </c>
      <c r="JK19" t="s">
        <v>33</v>
      </c>
      <c r="JL19">
        <v>0.93925199999999998</v>
      </c>
      <c r="JM19" t="s">
        <v>33</v>
      </c>
      <c r="JN19">
        <v>0.94198599999999999</v>
      </c>
      <c r="JO19" t="s">
        <v>33</v>
      </c>
      <c r="JP19">
        <v>0.92222199999999999</v>
      </c>
      <c r="JQ19" t="s">
        <v>33</v>
      </c>
      <c r="JR19">
        <v>0.93212300000000003</v>
      </c>
      <c r="JS19" t="s">
        <v>33</v>
      </c>
      <c r="JT19">
        <v>0.93401599999999996</v>
      </c>
      <c r="JU19" t="s">
        <v>33</v>
      </c>
      <c r="JV19">
        <v>0.93401599999999996</v>
      </c>
      <c r="JW19" t="s">
        <v>33</v>
      </c>
      <c r="JX19">
        <v>0.93401599999999996</v>
      </c>
      <c r="JY19" t="s">
        <v>33</v>
      </c>
      <c r="JZ19">
        <v>0.93401599999999996</v>
      </c>
      <c r="KA19" t="s">
        <v>33</v>
      </c>
      <c r="KB19">
        <v>0.94486599999999998</v>
      </c>
      <c r="KC19" t="s">
        <v>33</v>
      </c>
      <c r="KD19">
        <v>0.98685299999999998</v>
      </c>
      <c r="KE19" t="s">
        <v>33</v>
      </c>
      <c r="KF19">
        <v>0.98929199999999995</v>
      </c>
      <c r="KG19" t="s">
        <v>33</v>
      </c>
      <c r="KH19">
        <v>0.97810699999999995</v>
      </c>
      <c r="KI19" t="s">
        <v>33</v>
      </c>
      <c r="KJ19">
        <v>0.996004</v>
      </c>
      <c r="KK19" t="s">
        <v>33</v>
      </c>
      <c r="KL19">
        <v>0.996004</v>
      </c>
      <c r="KM19" t="s">
        <v>33</v>
      </c>
      <c r="KN19">
        <v>0.996004</v>
      </c>
      <c r="KO19" t="s">
        <v>33</v>
      </c>
      <c r="KP19">
        <v>0.97234200000000004</v>
      </c>
      <c r="KQ19" t="s">
        <v>33</v>
      </c>
      <c r="KR19">
        <v>0.96822600000000003</v>
      </c>
      <c r="KS19" t="s">
        <v>33</v>
      </c>
      <c r="KT19">
        <v>0.96683200000000002</v>
      </c>
      <c r="KU19" t="s">
        <v>33</v>
      </c>
      <c r="KV19">
        <v>0.94422200000000001</v>
      </c>
      <c r="KW19" t="s">
        <v>33</v>
      </c>
      <c r="KX19">
        <v>0.95315899999999998</v>
      </c>
      <c r="KY19" t="s">
        <v>33</v>
      </c>
      <c r="KZ19">
        <v>0.95315899999999998</v>
      </c>
      <c r="LA19" t="s">
        <v>33</v>
      </c>
      <c r="LB19">
        <v>0.95315899999999998</v>
      </c>
      <c r="LC19" t="s">
        <v>33</v>
      </c>
      <c r="LD19">
        <v>0.97145400000000004</v>
      </c>
      <c r="LE19" t="s">
        <v>33</v>
      </c>
      <c r="LF19">
        <v>0.96854200000000001</v>
      </c>
      <c r="LG19" t="s">
        <v>33</v>
      </c>
      <c r="LH19">
        <v>0.96357000000000004</v>
      </c>
      <c r="LI19" t="s">
        <v>33</v>
      </c>
      <c r="LJ19">
        <v>0.93646799999999997</v>
      </c>
      <c r="LK19" t="s">
        <v>33</v>
      </c>
      <c r="LL19">
        <v>0.94140500000000005</v>
      </c>
      <c r="LM19" t="s">
        <v>33</v>
      </c>
      <c r="LN19">
        <v>0.94140500000000005</v>
      </c>
      <c r="LO19" t="s">
        <v>33</v>
      </c>
      <c r="LP19">
        <v>0.94140500000000005</v>
      </c>
      <c r="LQ19" t="s">
        <v>33</v>
      </c>
      <c r="LR19">
        <v>0.94140500000000005</v>
      </c>
      <c r="LS19" t="s">
        <v>33</v>
      </c>
      <c r="LT19">
        <v>0.95341900000000002</v>
      </c>
      <c r="LU19" t="s">
        <v>33</v>
      </c>
      <c r="LV19">
        <v>0.98067099999999996</v>
      </c>
      <c r="LW19" t="s">
        <v>33</v>
      </c>
      <c r="LX19">
        <v>0.95965699999999998</v>
      </c>
      <c r="LY19" t="s">
        <v>33</v>
      </c>
      <c r="LZ19">
        <v>0.95944399999999996</v>
      </c>
      <c r="MA19" t="s">
        <v>33</v>
      </c>
      <c r="MB19">
        <v>0.95944399999999996</v>
      </c>
      <c r="MC19" t="s">
        <v>33</v>
      </c>
      <c r="MD19">
        <v>0.95944399999999996</v>
      </c>
      <c r="ME19" t="s">
        <v>33</v>
      </c>
      <c r="MF19">
        <v>0.94815799999999995</v>
      </c>
      <c r="MG19" t="s">
        <v>33</v>
      </c>
      <c r="MH19">
        <v>0.96356200000000003</v>
      </c>
      <c r="MI19" t="s">
        <v>33</v>
      </c>
      <c r="MJ19">
        <v>0.95777100000000004</v>
      </c>
      <c r="MK19" t="s">
        <v>33</v>
      </c>
      <c r="ML19">
        <v>0.95777100000000004</v>
      </c>
      <c r="MM19" t="s">
        <v>33</v>
      </c>
      <c r="MN19">
        <v>0.98403099999999999</v>
      </c>
      <c r="MO19" t="s">
        <v>33</v>
      </c>
      <c r="MP19">
        <v>0.98403099999999999</v>
      </c>
      <c r="MQ19" t="s">
        <v>33</v>
      </c>
      <c r="MR19">
        <v>0.98403099999999999</v>
      </c>
      <c r="MS19" t="s">
        <v>33</v>
      </c>
      <c r="MT19">
        <v>0.93218800000000002</v>
      </c>
      <c r="MU19" t="s">
        <v>33</v>
      </c>
      <c r="MV19">
        <v>0.95055199999999995</v>
      </c>
      <c r="MW19" t="s">
        <v>33</v>
      </c>
      <c r="MX19">
        <v>0.96631100000000003</v>
      </c>
      <c r="MY19" t="s">
        <v>33</v>
      </c>
      <c r="MZ19">
        <v>0.97150499999999995</v>
      </c>
      <c r="NA19" t="s">
        <v>33</v>
      </c>
      <c r="NB19">
        <v>0.950214</v>
      </c>
      <c r="NC19" t="s">
        <v>33</v>
      </c>
      <c r="ND19">
        <v>0.950214</v>
      </c>
      <c r="NE19" t="s">
        <v>33</v>
      </c>
      <c r="NF19">
        <v>0.950214</v>
      </c>
      <c r="NG19" t="s">
        <v>33</v>
      </c>
      <c r="NH19">
        <v>0.93276800000000004</v>
      </c>
      <c r="NI19" t="s">
        <v>33</v>
      </c>
      <c r="NJ19">
        <v>0.92759800000000003</v>
      </c>
      <c r="NK19" t="s">
        <v>33</v>
      </c>
      <c r="NL19">
        <v>0.91850399999999999</v>
      </c>
      <c r="NM19" t="s">
        <v>33</v>
      </c>
      <c r="NN19">
        <v>0.93643600000000005</v>
      </c>
      <c r="NO19" t="s">
        <v>33</v>
      </c>
      <c r="NP19">
        <v>0.93107799999999996</v>
      </c>
      <c r="NQ19" t="s">
        <v>33</v>
      </c>
      <c r="NR19">
        <v>0.93107799999999996</v>
      </c>
      <c r="NS19" t="s">
        <v>33</v>
      </c>
      <c r="NT19">
        <v>0.93107799999999996</v>
      </c>
      <c r="NU19" t="s">
        <v>33</v>
      </c>
      <c r="NV19">
        <v>0.99271200000000004</v>
      </c>
      <c r="NW19" t="s">
        <v>33</v>
      </c>
      <c r="NX19">
        <v>0.98943999999999999</v>
      </c>
      <c r="NY19" t="s">
        <v>33</v>
      </c>
      <c r="NZ19">
        <v>0.94229499999999999</v>
      </c>
      <c r="OA19" t="s">
        <v>33</v>
      </c>
      <c r="OB19">
        <v>0.94018999999999997</v>
      </c>
      <c r="OC19" t="s">
        <v>33</v>
      </c>
      <c r="OD19">
        <v>0.94196899999999995</v>
      </c>
      <c r="OE19" t="s">
        <v>33</v>
      </c>
      <c r="OF19">
        <v>0.94196899999999995</v>
      </c>
      <c r="OG19" t="s">
        <v>33</v>
      </c>
      <c r="OH19">
        <v>0.94196899999999995</v>
      </c>
      <c r="OI19" t="s">
        <v>33</v>
      </c>
      <c r="OJ19">
        <v>0.93223599999999995</v>
      </c>
      <c r="OK19" t="s">
        <v>33</v>
      </c>
      <c r="OL19">
        <v>0.935639</v>
      </c>
      <c r="OM19" t="s">
        <v>33</v>
      </c>
      <c r="ON19">
        <v>0.94126600000000005</v>
      </c>
      <c r="OO19" t="s">
        <v>33</v>
      </c>
      <c r="OP19">
        <v>0.92793300000000001</v>
      </c>
      <c r="OQ19" t="s">
        <v>33</v>
      </c>
      <c r="OR19">
        <v>0.93211200000000005</v>
      </c>
      <c r="OS19" t="s">
        <v>33</v>
      </c>
      <c r="OT19">
        <v>0.93211200000000005</v>
      </c>
      <c r="OU19" t="s">
        <v>33</v>
      </c>
      <c r="OV19">
        <v>0.93211200000000005</v>
      </c>
      <c r="OW19" t="s">
        <v>33</v>
      </c>
      <c r="OX19">
        <v>0.939002</v>
      </c>
      <c r="OY19" t="s">
        <v>33</v>
      </c>
      <c r="OZ19">
        <v>0.94726600000000005</v>
      </c>
      <c r="PA19" t="s">
        <v>33</v>
      </c>
      <c r="PB19">
        <v>0.90289699999999995</v>
      </c>
      <c r="PC19" t="s">
        <v>33</v>
      </c>
      <c r="PD19">
        <v>0.90012899999999996</v>
      </c>
      <c r="PE19" t="s">
        <v>33</v>
      </c>
      <c r="PF19">
        <v>0.92755299999999996</v>
      </c>
      <c r="PG19" t="s">
        <v>33</v>
      </c>
      <c r="PH19">
        <v>0.92755299999999996</v>
      </c>
      <c r="PI19" t="s">
        <v>33</v>
      </c>
      <c r="PJ19">
        <v>0.92755299999999996</v>
      </c>
      <c r="PK19" t="s">
        <v>33</v>
      </c>
      <c r="PL19">
        <v>0.92288599999999998</v>
      </c>
      <c r="PM19" t="s">
        <v>33</v>
      </c>
      <c r="PN19">
        <v>0.901061</v>
      </c>
      <c r="PO19" t="s">
        <v>33</v>
      </c>
      <c r="PP19">
        <v>0.89557100000000001</v>
      </c>
      <c r="PQ19" t="s">
        <v>33</v>
      </c>
      <c r="PR19">
        <v>0.91127800000000003</v>
      </c>
      <c r="PS19" t="s">
        <v>33</v>
      </c>
      <c r="PT19">
        <v>0.912381</v>
      </c>
      <c r="PU19" t="s">
        <v>33</v>
      </c>
      <c r="PV19">
        <v>0.912381</v>
      </c>
      <c r="PW19" t="s">
        <v>33</v>
      </c>
      <c r="PX19">
        <v>0.912381</v>
      </c>
      <c r="PY19" t="s">
        <v>33</v>
      </c>
      <c r="PZ19">
        <v>0.90114000000000005</v>
      </c>
      <c r="QA19" t="s">
        <v>33</v>
      </c>
      <c r="QB19">
        <v>0.92246399999999995</v>
      </c>
      <c r="QC19" t="s">
        <v>33</v>
      </c>
      <c r="QD19">
        <v>0.91413999999999995</v>
      </c>
      <c r="QE19" t="s">
        <v>33</v>
      </c>
      <c r="QF19">
        <v>0.87900800000000001</v>
      </c>
      <c r="QG19" t="s">
        <v>33</v>
      </c>
      <c r="QH19">
        <v>0.87187300000000001</v>
      </c>
      <c r="QI19" t="s">
        <v>33</v>
      </c>
      <c r="QJ19">
        <v>0.87187300000000001</v>
      </c>
      <c r="QK19" t="s">
        <v>33</v>
      </c>
      <c r="QL19">
        <v>0.87187300000000001</v>
      </c>
      <c r="QM19" t="s">
        <v>33</v>
      </c>
      <c r="QN19">
        <v>0.86209899999999995</v>
      </c>
      <c r="QO19" t="s">
        <v>33</v>
      </c>
      <c r="QP19">
        <v>0.88231400000000004</v>
      </c>
      <c r="QQ19" t="s">
        <v>33</v>
      </c>
      <c r="QR19">
        <v>0.85657300000000003</v>
      </c>
      <c r="QS19" t="s">
        <v>33</v>
      </c>
      <c r="QT19">
        <v>0.86716499999999996</v>
      </c>
      <c r="QU19" t="s">
        <v>33</v>
      </c>
      <c r="QV19">
        <v>0.84923999999999999</v>
      </c>
      <c r="QW19" t="s">
        <v>33</v>
      </c>
      <c r="QX19">
        <v>0.84923999999999999</v>
      </c>
      <c r="QY19" t="s">
        <v>33</v>
      </c>
      <c r="QZ19">
        <v>0.84923999999999999</v>
      </c>
      <c r="RA19" t="s">
        <v>33</v>
      </c>
      <c r="RB19">
        <v>0.838889</v>
      </c>
      <c r="RC19" t="s">
        <v>33</v>
      </c>
      <c r="RD19">
        <v>0.83994400000000002</v>
      </c>
      <c r="RE19" t="s">
        <v>33</v>
      </c>
      <c r="RF19">
        <v>0.84033000000000002</v>
      </c>
      <c r="RG19" t="s">
        <v>33</v>
      </c>
      <c r="RH19">
        <v>0.82902100000000001</v>
      </c>
      <c r="RI19" t="s">
        <v>34</v>
      </c>
      <c r="RJ19">
        <v>0.39374799999999999</v>
      </c>
      <c r="RK19" t="s">
        <v>33</v>
      </c>
      <c r="RL19">
        <v>0.85251600000000005</v>
      </c>
      <c r="RM19" t="s">
        <v>33</v>
      </c>
      <c r="RN19">
        <v>0.85251600000000005</v>
      </c>
      <c r="RO19" t="s">
        <v>33</v>
      </c>
      <c r="RP19">
        <v>0.84832300000000005</v>
      </c>
      <c r="RQ19" t="s">
        <v>33</v>
      </c>
      <c r="RR19">
        <v>0.845549</v>
      </c>
      <c r="RS19" t="s">
        <v>33</v>
      </c>
      <c r="RT19">
        <v>0.83390900000000001</v>
      </c>
      <c r="RU19" t="s">
        <v>33</v>
      </c>
      <c r="RV19">
        <v>0.84536999999999995</v>
      </c>
      <c r="RW19" t="s">
        <v>33</v>
      </c>
      <c r="RX19">
        <v>0.81981999999999999</v>
      </c>
      <c r="RY19" t="s">
        <v>33</v>
      </c>
      <c r="RZ19">
        <v>0.81981999999999999</v>
      </c>
      <c r="SA19" t="s">
        <v>33</v>
      </c>
      <c r="SB19">
        <v>0.81981999999999999</v>
      </c>
      <c r="SC19" t="s">
        <v>33</v>
      </c>
      <c r="SD19">
        <v>0.83011500000000005</v>
      </c>
      <c r="SE19" t="s">
        <v>33</v>
      </c>
      <c r="SF19">
        <v>0.84991000000000005</v>
      </c>
      <c r="SG19" t="s">
        <v>33</v>
      </c>
      <c r="SH19">
        <v>0.82603899999999997</v>
      </c>
      <c r="SI19" t="s">
        <v>33</v>
      </c>
      <c r="SJ19">
        <v>0.80782799999999999</v>
      </c>
      <c r="SK19" t="s">
        <v>33</v>
      </c>
      <c r="SL19">
        <v>0.80319700000000005</v>
      </c>
      <c r="SM19" t="s">
        <v>33</v>
      </c>
      <c r="SN19">
        <v>0.80319700000000005</v>
      </c>
      <c r="SO19" t="s">
        <v>33</v>
      </c>
      <c r="SP19">
        <v>0.80319700000000005</v>
      </c>
      <c r="SQ19" t="s">
        <v>33</v>
      </c>
      <c r="SR19">
        <v>0.803983</v>
      </c>
      <c r="SS19" t="s">
        <v>33</v>
      </c>
      <c r="ST19">
        <v>0.80079299999999998</v>
      </c>
      <c r="SU19" t="s">
        <v>33</v>
      </c>
      <c r="SV19">
        <v>0.79004700000000005</v>
      </c>
      <c r="SW19" t="s">
        <v>33</v>
      </c>
      <c r="SX19">
        <v>0.77633600000000003</v>
      </c>
      <c r="SY19" t="s">
        <v>33</v>
      </c>
      <c r="SZ19">
        <v>0.77801600000000004</v>
      </c>
      <c r="TA19" t="s">
        <v>33</v>
      </c>
      <c r="TB19">
        <v>0.77801600000000004</v>
      </c>
      <c r="TC19" t="s">
        <v>33</v>
      </c>
      <c r="TD19">
        <v>0.77801600000000004</v>
      </c>
      <c r="TE19" t="s">
        <v>33</v>
      </c>
      <c r="TF19">
        <v>0.78550799999999998</v>
      </c>
      <c r="TG19" t="s">
        <v>33</v>
      </c>
      <c r="TH19">
        <v>0.77880300000000002</v>
      </c>
      <c r="TI19" t="s">
        <v>33</v>
      </c>
      <c r="TJ19">
        <v>0.79668600000000001</v>
      </c>
      <c r="TK19" t="s">
        <v>33</v>
      </c>
      <c r="TL19">
        <v>0.79798800000000003</v>
      </c>
      <c r="TM19" t="s">
        <v>33</v>
      </c>
      <c r="TN19">
        <v>0.83163600000000004</v>
      </c>
      <c r="TO19" t="s">
        <v>33</v>
      </c>
      <c r="TP19">
        <v>0.83163600000000004</v>
      </c>
      <c r="TQ19" t="s">
        <v>33</v>
      </c>
      <c r="TR19">
        <v>0.83163600000000004</v>
      </c>
      <c r="TS19" t="s">
        <v>33</v>
      </c>
      <c r="TT19">
        <v>0.82101199999999996</v>
      </c>
      <c r="TU19" t="s">
        <v>33</v>
      </c>
      <c r="TV19">
        <v>0.82798000000000005</v>
      </c>
      <c r="TW19" t="s">
        <v>33</v>
      </c>
      <c r="TX19">
        <v>0.827573</v>
      </c>
      <c r="TY19" t="s">
        <v>33</v>
      </c>
      <c r="TZ19">
        <v>0.83319900000000002</v>
      </c>
      <c r="UA19" t="s">
        <v>33</v>
      </c>
      <c r="UB19">
        <v>0.87203299999999995</v>
      </c>
      <c r="UC19" t="s">
        <v>33</v>
      </c>
      <c r="UD19">
        <v>0.87203299999999995</v>
      </c>
      <c r="UE19" t="s">
        <v>33</v>
      </c>
      <c r="UF19">
        <v>0.87203299999999995</v>
      </c>
      <c r="UG19" t="s">
        <v>33</v>
      </c>
      <c r="UH19">
        <v>0.87410100000000002</v>
      </c>
      <c r="UI19" t="s">
        <v>33</v>
      </c>
      <c r="UJ19">
        <v>0.87541500000000005</v>
      </c>
      <c r="UK19" t="s">
        <v>33</v>
      </c>
      <c r="UL19">
        <v>0.87541500000000005</v>
      </c>
      <c r="UM19" t="s">
        <v>33</v>
      </c>
      <c r="UN19">
        <v>0.86733700000000002</v>
      </c>
      <c r="UO19" t="s">
        <v>33</v>
      </c>
      <c r="UP19">
        <v>0.86854799999999999</v>
      </c>
      <c r="UQ19" t="s">
        <v>33</v>
      </c>
      <c r="UR19">
        <v>0.86854799999999999</v>
      </c>
      <c r="US19" t="s">
        <v>33</v>
      </c>
      <c r="UT19">
        <v>0.86854799999999999</v>
      </c>
      <c r="UU19" t="s">
        <v>33</v>
      </c>
      <c r="UV19">
        <v>0.873803</v>
      </c>
      <c r="UW19" t="s">
        <v>33</v>
      </c>
      <c r="UX19">
        <v>0.89122000000000001</v>
      </c>
      <c r="UY19" t="s">
        <v>33</v>
      </c>
      <c r="UZ19">
        <v>0.901891</v>
      </c>
      <c r="VA19" t="s">
        <v>33</v>
      </c>
      <c r="VB19">
        <v>0.88108900000000001</v>
      </c>
      <c r="VC19" t="s">
        <v>33</v>
      </c>
      <c r="VD19">
        <v>0.86145499999999997</v>
      </c>
      <c r="VE19" t="s">
        <v>33</v>
      </c>
      <c r="VF19">
        <v>0.86145499999999997</v>
      </c>
      <c r="VG19" t="s">
        <v>33</v>
      </c>
      <c r="VH19">
        <v>0.86145499999999997</v>
      </c>
      <c r="VI19" t="s">
        <v>33</v>
      </c>
      <c r="VJ19">
        <v>0.85839699999999997</v>
      </c>
      <c r="VK19" t="s">
        <v>33</v>
      </c>
      <c r="VL19">
        <v>0.90855200000000003</v>
      </c>
      <c r="VM19" t="s">
        <v>33</v>
      </c>
      <c r="VN19">
        <v>0.91024899999999997</v>
      </c>
      <c r="VO19" t="s">
        <v>33</v>
      </c>
      <c r="VP19">
        <v>0.87314000000000003</v>
      </c>
      <c r="VQ19" t="s">
        <v>33</v>
      </c>
      <c r="VR19">
        <v>0.85187299999999999</v>
      </c>
      <c r="VS19" t="s">
        <v>33</v>
      </c>
      <c r="VT19">
        <v>0.85187299999999999</v>
      </c>
      <c r="VU19" t="s">
        <v>33</v>
      </c>
      <c r="VV19">
        <v>0.85187299999999999</v>
      </c>
      <c r="VW19" t="s">
        <v>33</v>
      </c>
      <c r="VX19">
        <v>0.85878200000000005</v>
      </c>
      <c r="VY19" t="s">
        <v>33</v>
      </c>
      <c r="VZ19">
        <v>0.86021400000000003</v>
      </c>
      <c r="WA19" t="s">
        <v>33</v>
      </c>
      <c r="WB19">
        <v>0.79425299999999999</v>
      </c>
      <c r="WC19" t="s">
        <v>33</v>
      </c>
      <c r="WD19">
        <v>0.80906400000000001</v>
      </c>
      <c r="WE19" t="s">
        <v>33</v>
      </c>
      <c r="WF19">
        <v>0.81595799999999996</v>
      </c>
      <c r="WG19" t="s">
        <v>33</v>
      </c>
      <c r="WH19">
        <v>0.81595799999999996</v>
      </c>
      <c r="WI19" t="s">
        <v>33</v>
      </c>
      <c r="WJ19">
        <v>0.81595799999999996</v>
      </c>
      <c r="WK19" t="s">
        <v>33</v>
      </c>
      <c r="WL19">
        <v>0.824102</v>
      </c>
      <c r="WM19" t="s">
        <v>33</v>
      </c>
      <c r="WN19">
        <v>0.824102</v>
      </c>
      <c r="WO19" t="s">
        <v>33</v>
      </c>
      <c r="WP19">
        <v>0.83625300000000002</v>
      </c>
      <c r="WQ19" t="s">
        <v>33</v>
      </c>
      <c r="WR19">
        <v>0.84821400000000002</v>
      </c>
    </row>
    <row r="20" spans="1:616" x14ac:dyDescent="0.35">
      <c r="A20" t="s">
        <v>35</v>
      </c>
      <c r="B20">
        <v>6.3794709999999997</v>
      </c>
      <c r="C20" t="s">
        <v>35</v>
      </c>
      <c r="D20">
        <v>6.3794709999999997</v>
      </c>
      <c r="E20" t="s">
        <v>35</v>
      </c>
      <c r="F20">
        <v>6.3794709999999997</v>
      </c>
      <c r="G20" t="s">
        <v>35</v>
      </c>
      <c r="H20">
        <v>6.3794709999999997</v>
      </c>
      <c r="I20" t="s">
        <v>35</v>
      </c>
      <c r="J20">
        <v>6.2001819999999999</v>
      </c>
      <c r="K20" t="s">
        <v>35</v>
      </c>
      <c r="L20">
        <v>6.0927410000000002</v>
      </c>
      <c r="M20" t="s">
        <v>35</v>
      </c>
      <c r="N20">
        <v>6.3200149999999997</v>
      </c>
      <c r="O20" t="s">
        <v>35</v>
      </c>
      <c r="P20">
        <v>6.3364510000000003</v>
      </c>
      <c r="Q20" t="s">
        <v>35</v>
      </c>
      <c r="R20">
        <v>6.3364510000000003</v>
      </c>
      <c r="S20" t="s">
        <v>35</v>
      </c>
      <c r="T20">
        <v>6.3364510000000003</v>
      </c>
      <c r="U20" t="s">
        <v>35</v>
      </c>
      <c r="V20">
        <v>6.4604530000000002</v>
      </c>
      <c r="W20" t="s">
        <v>35</v>
      </c>
      <c r="X20">
        <v>6.4981059999999999</v>
      </c>
      <c r="Y20" t="s">
        <v>35</v>
      </c>
      <c r="Z20">
        <v>6.6341910000000004</v>
      </c>
      <c r="AA20" t="s">
        <v>35</v>
      </c>
      <c r="AB20">
        <v>6.6242530000000004</v>
      </c>
      <c r="AC20" t="s">
        <v>35</v>
      </c>
      <c r="AD20">
        <v>6.5513789999999998</v>
      </c>
      <c r="AE20" t="s">
        <v>35</v>
      </c>
      <c r="AF20">
        <v>6.5513789999999998</v>
      </c>
      <c r="AG20" t="s">
        <v>35</v>
      </c>
      <c r="AH20">
        <v>6.5513789999999998</v>
      </c>
      <c r="AI20" t="s">
        <v>35</v>
      </c>
      <c r="AJ20">
        <v>6.3891920000000004</v>
      </c>
      <c r="AK20" t="s">
        <v>35</v>
      </c>
      <c r="AL20">
        <v>6.556978</v>
      </c>
      <c r="AM20" t="s">
        <v>35</v>
      </c>
      <c r="AN20">
        <v>6.3832170000000001</v>
      </c>
      <c r="AO20" t="s">
        <v>35</v>
      </c>
      <c r="AP20">
        <v>6.5030729999999997</v>
      </c>
      <c r="AQ20" t="s">
        <v>35</v>
      </c>
      <c r="AR20">
        <v>6.7715509999999997</v>
      </c>
      <c r="AS20" t="s">
        <v>35</v>
      </c>
      <c r="AT20">
        <v>6.7715509999999997</v>
      </c>
      <c r="AU20" t="s">
        <v>35</v>
      </c>
      <c r="AV20">
        <v>6.7715509999999997</v>
      </c>
      <c r="AW20" t="s">
        <v>35</v>
      </c>
      <c r="AX20">
        <v>6.2043439999999999</v>
      </c>
      <c r="AY20" t="s">
        <v>35</v>
      </c>
      <c r="AZ20">
        <v>6.2762560000000001</v>
      </c>
      <c r="BA20" t="s">
        <v>35</v>
      </c>
      <c r="BB20">
        <v>6.3568990000000003</v>
      </c>
      <c r="BC20" t="s">
        <v>35</v>
      </c>
      <c r="BD20">
        <v>6.4615970000000003</v>
      </c>
      <c r="BE20" t="s">
        <v>35</v>
      </c>
      <c r="BF20">
        <v>6.3343769999999999</v>
      </c>
      <c r="BG20" t="s">
        <v>35</v>
      </c>
      <c r="BH20">
        <v>6.3343769999999999</v>
      </c>
      <c r="BI20" t="s">
        <v>35</v>
      </c>
      <c r="BJ20">
        <v>6.3343769999999999</v>
      </c>
      <c r="BK20" t="s">
        <v>35</v>
      </c>
      <c r="BL20">
        <v>6.4073659999999997</v>
      </c>
      <c r="BM20" t="s">
        <v>35</v>
      </c>
      <c r="BN20">
        <v>6.4464740000000003</v>
      </c>
      <c r="BO20" t="s">
        <v>35</v>
      </c>
      <c r="BP20">
        <v>6.4547860000000004</v>
      </c>
      <c r="BQ20" t="s">
        <v>35</v>
      </c>
      <c r="BR20">
        <v>6.4753499999999997</v>
      </c>
      <c r="BS20" t="s">
        <v>35</v>
      </c>
      <c r="BT20">
        <v>6.4587490000000001</v>
      </c>
      <c r="BU20" t="s">
        <v>35</v>
      </c>
      <c r="BV20">
        <v>6.4587490000000001</v>
      </c>
      <c r="BW20" t="s">
        <v>35</v>
      </c>
      <c r="BX20">
        <v>6.4587490000000001</v>
      </c>
      <c r="BY20" t="s">
        <v>35</v>
      </c>
      <c r="BZ20">
        <v>6.4539749999999998</v>
      </c>
      <c r="CA20" t="s">
        <v>35</v>
      </c>
      <c r="CB20">
        <v>6.683942</v>
      </c>
      <c r="CC20" t="s">
        <v>35</v>
      </c>
      <c r="CD20">
        <v>6.6777069999999998</v>
      </c>
      <c r="CE20" t="s">
        <v>35</v>
      </c>
      <c r="CF20">
        <v>6.7383920000000002</v>
      </c>
      <c r="CG20" t="s">
        <v>35</v>
      </c>
      <c r="CH20">
        <v>6.8425539999999998</v>
      </c>
      <c r="CI20" t="s">
        <v>35</v>
      </c>
      <c r="CJ20">
        <v>6.8425539999999998</v>
      </c>
      <c r="CK20" t="s">
        <v>35</v>
      </c>
      <c r="CL20">
        <v>6.8425539999999998</v>
      </c>
      <c r="CM20" t="s">
        <v>35</v>
      </c>
      <c r="CN20">
        <v>6.9518990000000001</v>
      </c>
      <c r="CO20" t="s">
        <v>35</v>
      </c>
      <c r="CP20">
        <v>7.062424</v>
      </c>
      <c r="CQ20" t="s">
        <v>35</v>
      </c>
      <c r="CR20">
        <v>7.052848</v>
      </c>
      <c r="CS20" t="s">
        <v>35</v>
      </c>
      <c r="CT20">
        <v>7.0195020000000001</v>
      </c>
      <c r="CU20" t="s">
        <v>35</v>
      </c>
      <c r="CV20">
        <v>7.0349930000000001</v>
      </c>
      <c r="CW20" t="s">
        <v>35</v>
      </c>
      <c r="CX20">
        <v>7.0349930000000001</v>
      </c>
      <c r="CY20" t="s">
        <v>35</v>
      </c>
      <c r="CZ20">
        <v>7.0349930000000001</v>
      </c>
      <c r="DA20" t="s">
        <v>35</v>
      </c>
      <c r="DB20">
        <v>7.1647259999999999</v>
      </c>
      <c r="DC20" t="s">
        <v>35</v>
      </c>
      <c r="DD20">
        <v>7.0876900000000003</v>
      </c>
      <c r="DE20" t="s">
        <v>35</v>
      </c>
      <c r="DF20">
        <v>6.9858750000000001</v>
      </c>
      <c r="DG20" t="s">
        <v>35</v>
      </c>
      <c r="DH20">
        <v>6.9603349999999997</v>
      </c>
      <c r="DI20" t="s">
        <v>35</v>
      </c>
      <c r="DJ20">
        <v>6.906612</v>
      </c>
      <c r="DK20" t="s">
        <v>35</v>
      </c>
      <c r="DL20">
        <v>6.906612</v>
      </c>
      <c r="DM20" t="s">
        <v>35</v>
      </c>
      <c r="DN20">
        <v>6.906612</v>
      </c>
      <c r="DO20" t="s">
        <v>35</v>
      </c>
      <c r="DP20">
        <v>6.6791260000000001</v>
      </c>
      <c r="DQ20" t="s">
        <v>35</v>
      </c>
      <c r="DR20">
        <v>6.4610089999999998</v>
      </c>
      <c r="DS20" t="s">
        <v>35</v>
      </c>
      <c r="DT20">
        <v>6.3722719999999997</v>
      </c>
      <c r="DU20" t="s">
        <v>35</v>
      </c>
      <c r="DV20">
        <v>6.2437300000000002</v>
      </c>
      <c r="DW20" t="s">
        <v>35</v>
      </c>
      <c r="DX20">
        <v>6.5086069999999996</v>
      </c>
      <c r="DY20" t="s">
        <v>35</v>
      </c>
      <c r="DZ20">
        <v>6.5086069999999996</v>
      </c>
      <c r="EA20" t="s">
        <v>35</v>
      </c>
      <c r="EB20">
        <v>6.5086069999999996</v>
      </c>
      <c r="EC20" t="s">
        <v>35</v>
      </c>
      <c r="ED20">
        <v>7.2255649999999996</v>
      </c>
      <c r="EE20" t="s">
        <v>35</v>
      </c>
      <c r="EF20">
        <v>7.1120710000000003</v>
      </c>
      <c r="EG20" t="s">
        <v>35</v>
      </c>
      <c r="EH20">
        <v>7.0954030000000001</v>
      </c>
      <c r="EI20" t="s">
        <v>35</v>
      </c>
      <c r="EJ20">
        <v>7.0621289999999997</v>
      </c>
      <c r="EK20" t="s">
        <v>35</v>
      </c>
      <c r="EL20">
        <v>7.09762</v>
      </c>
      <c r="EM20" t="s">
        <v>35</v>
      </c>
      <c r="EN20">
        <v>7.09762</v>
      </c>
      <c r="EO20" t="s">
        <v>35</v>
      </c>
      <c r="EP20">
        <v>7.09762</v>
      </c>
      <c r="EQ20" t="s">
        <v>35</v>
      </c>
      <c r="ER20">
        <v>7.2237150000000003</v>
      </c>
      <c r="ES20" t="s">
        <v>35</v>
      </c>
      <c r="ET20">
        <v>7.2301599999999997</v>
      </c>
      <c r="EU20" t="s">
        <v>35</v>
      </c>
      <c r="EV20">
        <v>7.3653360000000001</v>
      </c>
      <c r="EW20" t="s">
        <v>35</v>
      </c>
      <c r="EX20">
        <v>7.2467769999999998</v>
      </c>
      <c r="EY20" t="s">
        <v>35</v>
      </c>
      <c r="EZ20">
        <v>7.2511830000000002</v>
      </c>
      <c r="FA20" t="s">
        <v>35</v>
      </c>
      <c r="FB20">
        <v>7.2511830000000002</v>
      </c>
      <c r="FC20" t="s">
        <v>35</v>
      </c>
      <c r="FD20">
        <v>7.2511830000000002</v>
      </c>
      <c r="FE20" t="s">
        <v>35</v>
      </c>
      <c r="FF20">
        <v>7.3090260000000002</v>
      </c>
      <c r="FG20" t="s">
        <v>35</v>
      </c>
      <c r="FH20">
        <v>7.3438670000000004</v>
      </c>
      <c r="FI20" t="s">
        <v>35</v>
      </c>
      <c r="FJ20">
        <v>7.4226609999999997</v>
      </c>
      <c r="FK20" t="s">
        <v>35</v>
      </c>
      <c r="FL20">
        <v>7.4432790000000004</v>
      </c>
      <c r="FM20" t="s">
        <v>35</v>
      </c>
      <c r="FN20">
        <v>7.4360249999999999</v>
      </c>
      <c r="FO20" t="s">
        <v>35</v>
      </c>
      <c r="FP20">
        <v>7.4360249999999999</v>
      </c>
      <c r="FQ20" t="s">
        <v>35</v>
      </c>
      <c r="FR20">
        <v>7.4360249999999999</v>
      </c>
      <c r="FS20" t="s">
        <v>35</v>
      </c>
      <c r="FT20">
        <v>7.4746959999999998</v>
      </c>
      <c r="FU20" t="s">
        <v>35</v>
      </c>
      <c r="FV20">
        <v>7.3302630000000004</v>
      </c>
      <c r="FW20" t="s">
        <v>35</v>
      </c>
      <c r="FX20">
        <v>7.1079249999999998</v>
      </c>
      <c r="FY20" t="s">
        <v>35</v>
      </c>
      <c r="FZ20">
        <v>6.9640430000000002</v>
      </c>
      <c r="GA20" t="s">
        <v>35</v>
      </c>
      <c r="GB20">
        <v>6.9640430000000002</v>
      </c>
      <c r="GC20" t="s">
        <v>35</v>
      </c>
      <c r="GD20">
        <v>6.9640430000000002</v>
      </c>
      <c r="GE20" t="s">
        <v>35</v>
      </c>
      <c r="GF20">
        <v>6.9640430000000002</v>
      </c>
      <c r="GG20" t="s">
        <v>35</v>
      </c>
      <c r="GH20">
        <v>7.0201979999999997</v>
      </c>
      <c r="GI20" t="s">
        <v>35</v>
      </c>
      <c r="GJ20">
        <v>7.1060290000000004</v>
      </c>
      <c r="GK20" t="s">
        <v>35</v>
      </c>
      <c r="GL20">
        <v>7.0632010000000003</v>
      </c>
      <c r="GM20" t="s">
        <v>35</v>
      </c>
      <c r="GN20">
        <v>7.0632010000000003</v>
      </c>
      <c r="GO20" t="s">
        <v>35</v>
      </c>
      <c r="GP20">
        <v>7.0632010000000003</v>
      </c>
      <c r="GQ20" t="s">
        <v>35</v>
      </c>
      <c r="GR20">
        <v>7.0632010000000003</v>
      </c>
      <c r="GS20" t="s">
        <v>35</v>
      </c>
      <c r="GT20">
        <v>7.0632010000000003</v>
      </c>
      <c r="GU20" t="s">
        <v>35</v>
      </c>
      <c r="GV20">
        <v>6.7250949999999996</v>
      </c>
      <c r="GW20" t="s">
        <v>35</v>
      </c>
      <c r="GX20">
        <v>6.7592420000000004</v>
      </c>
      <c r="GY20" t="s">
        <v>35</v>
      </c>
      <c r="GZ20">
        <v>6.8493890000000004</v>
      </c>
      <c r="HA20" t="s">
        <v>35</v>
      </c>
      <c r="HB20">
        <v>6.7700199999999997</v>
      </c>
      <c r="HC20" t="s">
        <v>35</v>
      </c>
      <c r="HD20">
        <v>6.7785900000000003</v>
      </c>
      <c r="HE20" t="s">
        <v>35</v>
      </c>
      <c r="HF20">
        <v>6.7785900000000003</v>
      </c>
      <c r="HG20" t="s">
        <v>35</v>
      </c>
      <c r="HH20">
        <v>6.7785900000000003</v>
      </c>
      <c r="HI20" t="s">
        <v>35</v>
      </c>
      <c r="HJ20">
        <v>6.7202989999999998</v>
      </c>
      <c r="HK20" t="s">
        <v>35</v>
      </c>
      <c r="HL20">
        <v>6.7148250000000003</v>
      </c>
      <c r="HM20" t="s">
        <v>35</v>
      </c>
      <c r="HN20">
        <v>6.6853509999999998</v>
      </c>
      <c r="HO20" t="s">
        <v>35</v>
      </c>
      <c r="HP20">
        <v>6.6853509999999998</v>
      </c>
      <c r="HQ20" t="s">
        <v>35</v>
      </c>
      <c r="HR20">
        <v>6.6645390000000004</v>
      </c>
      <c r="HS20" t="s">
        <v>35</v>
      </c>
      <c r="HT20">
        <v>6.6645390000000004</v>
      </c>
      <c r="HU20" t="s">
        <v>35</v>
      </c>
      <c r="HV20">
        <v>6.6645390000000004</v>
      </c>
      <c r="HW20" t="s">
        <v>35</v>
      </c>
      <c r="HX20">
        <v>6.6856749999999998</v>
      </c>
      <c r="HY20" t="s">
        <v>35</v>
      </c>
      <c r="HZ20">
        <v>6.7021360000000003</v>
      </c>
      <c r="IA20" t="s">
        <v>35</v>
      </c>
      <c r="IB20">
        <v>6.6265099999999997</v>
      </c>
      <c r="IC20" t="s">
        <v>35</v>
      </c>
      <c r="ID20">
        <v>6.6931989999999999</v>
      </c>
      <c r="IE20" t="s">
        <v>35</v>
      </c>
      <c r="IF20">
        <v>6.9062359999999998</v>
      </c>
      <c r="IG20" t="s">
        <v>35</v>
      </c>
      <c r="IH20">
        <v>6.9062359999999998</v>
      </c>
      <c r="II20" t="s">
        <v>35</v>
      </c>
      <c r="IJ20">
        <v>6.9062359999999998</v>
      </c>
      <c r="IK20" t="s">
        <v>35</v>
      </c>
      <c r="IL20">
        <v>6.9095170000000001</v>
      </c>
      <c r="IM20" t="s">
        <v>35</v>
      </c>
      <c r="IN20">
        <v>6.9277430000000004</v>
      </c>
      <c r="IO20" t="s">
        <v>35</v>
      </c>
      <c r="IP20">
        <v>6.8883289999999997</v>
      </c>
      <c r="IQ20" t="s">
        <v>35</v>
      </c>
      <c r="IR20">
        <v>7.0382189999999998</v>
      </c>
      <c r="IS20" t="s">
        <v>35</v>
      </c>
      <c r="IT20">
        <v>6.9819040000000001</v>
      </c>
      <c r="IU20" t="s">
        <v>35</v>
      </c>
      <c r="IV20">
        <v>6.9819040000000001</v>
      </c>
      <c r="IW20" t="s">
        <v>35</v>
      </c>
      <c r="IX20">
        <v>6.9819040000000001</v>
      </c>
      <c r="IY20" t="s">
        <v>35</v>
      </c>
      <c r="IZ20">
        <v>6.9705589999999997</v>
      </c>
      <c r="JA20" t="s">
        <v>35</v>
      </c>
      <c r="JB20">
        <v>6.976782</v>
      </c>
      <c r="JC20" t="s">
        <v>35</v>
      </c>
      <c r="JD20">
        <v>7.0765390000000004</v>
      </c>
      <c r="JE20" t="s">
        <v>35</v>
      </c>
      <c r="JF20">
        <v>7.0756709999999998</v>
      </c>
      <c r="JG20" t="s">
        <v>35</v>
      </c>
      <c r="JH20">
        <v>7.0496600000000003</v>
      </c>
      <c r="JI20" t="s">
        <v>35</v>
      </c>
      <c r="JJ20">
        <v>7.0496600000000003</v>
      </c>
      <c r="JK20" t="s">
        <v>35</v>
      </c>
      <c r="JL20">
        <v>7.0496600000000003</v>
      </c>
      <c r="JM20" t="s">
        <v>35</v>
      </c>
      <c r="JN20">
        <v>6.9924809999999997</v>
      </c>
      <c r="JO20" t="s">
        <v>35</v>
      </c>
      <c r="JP20">
        <v>7.3197739999999998</v>
      </c>
      <c r="JQ20" t="s">
        <v>35</v>
      </c>
      <c r="JR20">
        <v>7.3983569999999999</v>
      </c>
      <c r="JS20" t="s">
        <v>35</v>
      </c>
      <c r="JT20">
        <v>7.4920749999999998</v>
      </c>
      <c r="JU20" t="s">
        <v>35</v>
      </c>
      <c r="JV20">
        <v>7.4920749999999998</v>
      </c>
      <c r="JW20" t="s">
        <v>35</v>
      </c>
      <c r="JX20">
        <v>7.4920749999999998</v>
      </c>
      <c r="JY20" t="s">
        <v>35</v>
      </c>
      <c r="JZ20">
        <v>7.4920749999999998</v>
      </c>
      <c r="KA20" t="s">
        <v>35</v>
      </c>
      <c r="KB20">
        <v>7.5301669999999996</v>
      </c>
      <c r="KC20" t="s">
        <v>35</v>
      </c>
      <c r="KD20">
        <v>7.9441379999999997</v>
      </c>
      <c r="KE20" t="s">
        <v>35</v>
      </c>
      <c r="KF20">
        <v>7.912344</v>
      </c>
      <c r="KG20" t="s">
        <v>35</v>
      </c>
      <c r="KH20">
        <v>7.9489809999999999</v>
      </c>
      <c r="KI20" t="s">
        <v>35</v>
      </c>
      <c r="KJ20">
        <v>8.2898940000000003</v>
      </c>
      <c r="KK20" t="s">
        <v>35</v>
      </c>
      <c r="KL20">
        <v>8.2898940000000003</v>
      </c>
      <c r="KM20" t="s">
        <v>35</v>
      </c>
      <c r="KN20">
        <v>8.2898940000000003</v>
      </c>
      <c r="KO20" t="s">
        <v>35</v>
      </c>
      <c r="KP20">
        <v>7.9711949999999998</v>
      </c>
      <c r="KQ20" t="s">
        <v>35</v>
      </c>
      <c r="KR20">
        <v>8.081683</v>
      </c>
      <c r="KS20" t="s">
        <v>35</v>
      </c>
      <c r="KT20">
        <v>8.0502140000000004</v>
      </c>
      <c r="KU20" t="s">
        <v>35</v>
      </c>
      <c r="KV20">
        <v>8.0284399999999998</v>
      </c>
      <c r="KW20" t="s">
        <v>35</v>
      </c>
      <c r="KX20">
        <v>8.0817019999999999</v>
      </c>
      <c r="KY20" t="s">
        <v>35</v>
      </c>
      <c r="KZ20">
        <v>8.0817019999999999</v>
      </c>
      <c r="LA20" t="s">
        <v>35</v>
      </c>
      <c r="LB20">
        <v>8.0817019999999999</v>
      </c>
      <c r="LC20" t="s">
        <v>35</v>
      </c>
      <c r="LD20">
        <v>8.2728629999999992</v>
      </c>
      <c r="LE20" t="s">
        <v>35</v>
      </c>
      <c r="LF20">
        <v>8.2860689999999995</v>
      </c>
      <c r="LG20" t="s">
        <v>35</v>
      </c>
      <c r="LH20">
        <v>8.1171970000000009</v>
      </c>
      <c r="LI20" t="s">
        <v>35</v>
      </c>
      <c r="LJ20">
        <v>7.9726900000000001</v>
      </c>
      <c r="LK20" t="s">
        <v>35</v>
      </c>
      <c r="LL20">
        <v>7.949986</v>
      </c>
      <c r="LM20" t="s">
        <v>35</v>
      </c>
      <c r="LN20">
        <v>7.949986</v>
      </c>
      <c r="LO20" t="s">
        <v>35</v>
      </c>
      <c r="LP20">
        <v>7.949986</v>
      </c>
      <c r="LQ20" t="s">
        <v>35</v>
      </c>
      <c r="LR20">
        <v>7.949986</v>
      </c>
      <c r="LS20" t="s">
        <v>35</v>
      </c>
      <c r="LT20">
        <v>8.1055569999999992</v>
      </c>
      <c r="LU20" t="s">
        <v>35</v>
      </c>
      <c r="LV20">
        <v>7.8049840000000001</v>
      </c>
      <c r="LW20" t="s">
        <v>35</v>
      </c>
      <c r="LX20">
        <v>7.7453830000000004</v>
      </c>
      <c r="LY20" t="s">
        <v>35</v>
      </c>
      <c r="LZ20">
        <v>7.5489550000000003</v>
      </c>
      <c r="MA20" t="s">
        <v>35</v>
      </c>
      <c r="MB20">
        <v>7.5489550000000003</v>
      </c>
      <c r="MC20" t="s">
        <v>35</v>
      </c>
      <c r="MD20">
        <v>7.5489550000000003</v>
      </c>
      <c r="ME20" t="s">
        <v>35</v>
      </c>
      <c r="MF20">
        <v>7.762283</v>
      </c>
      <c r="MG20" t="s">
        <v>35</v>
      </c>
      <c r="MH20">
        <v>7.2429899999999998</v>
      </c>
      <c r="MI20" t="s">
        <v>35</v>
      </c>
      <c r="MJ20">
        <v>7.7899719999999997</v>
      </c>
      <c r="MK20" t="s">
        <v>35</v>
      </c>
      <c r="ML20">
        <v>7.7899719999999997</v>
      </c>
      <c r="MM20" t="s">
        <v>35</v>
      </c>
      <c r="MN20">
        <v>7.4243389999999998</v>
      </c>
      <c r="MO20" t="s">
        <v>35</v>
      </c>
      <c r="MP20">
        <v>7.4243389999999998</v>
      </c>
      <c r="MQ20" t="s">
        <v>35</v>
      </c>
      <c r="MR20">
        <v>7.4243389999999998</v>
      </c>
      <c r="MS20" t="s">
        <v>35</v>
      </c>
      <c r="MT20">
        <v>7.7342719999999998</v>
      </c>
      <c r="MU20" t="s">
        <v>35</v>
      </c>
      <c r="MV20">
        <v>7.6922129999999997</v>
      </c>
      <c r="MW20" t="s">
        <v>35</v>
      </c>
      <c r="MX20">
        <v>7.2608860000000002</v>
      </c>
      <c r="MY20" t="s">
        <v>35</v>
      </c>
      <c r="MZ20">
        <v>7.7011479999999999</v>
      </c>
      <c r="NA20" t="s">
        <v>35</v>
      </c>
      <c r="NB20">
        <v>7.6841249999999999</v>
      </c>
      <c r="NC20" t="s">
        <v>35</v>
      </c>
      <c r="ND20">
        <v>7.6841249999999999</v>
      </c>
      <c r="NE20" t="s">
        <v>35</v>
      </c>
      <c r="NF20">
        <v>7.6841249999999999</v>
      </c>
      <c r="NG20" t="s">
        <v>35</v>
      </c>
      <c r="NH20">
        <v>7.5761659999999997</v>
      </c>
      <c r="NI20" t="s">
        <v>35</v>
      </c>
      <c r="NJ20">
        <v>7.5341740000000001</v>
      </c>
      <c r="NK20" t="s">
        <v>35</v>
      </c>
      <c r="NL20">
        <v>7.5035999999999996</v>
      </c>
      <c r="NM20" t="s">
        <v>35</v>
      </c>
      <c r="NN20">
        <v>7.5347619999999997</v>
      </c>
      <c r="NO20" t="s">
        <v>35</v>
      </c>
      <c r="NP20">
        <v>7.5450699999999999</v>
      </c>
      <c r="NQ20" t="s">
        <v>35</v>
      </c>
      <c r="NR20">
        <v>7.5450699999999999</v>
      </c>
      <c r="NS20" t="s">
        <v>35</v>
      </c>
      <c r="NT20">
        <v>7.5450699999999999</v>
      </c>
      <c r="NU20" t="s">
        <v>35</v>
      </c>
      <c r="NV20">
        <v>7.6637899999999997</v>
      </c>
      <c r="NW20" t="s">
        <v>35</v>
      </c>
      <c r="NX20">
        <v>7.6815220000000002</v>
      </c>
      <c r="NY20" t="s">
        <v>35</v>
      </c>
      <c r="NZ20">
        <v>7.5971630000000001</v>
      </c>
      <c r="OA20" t="s">
        <v>35</v>
      </c>
      <c r="OB20">
        <v>7.3316309999999998</v>
      </c>
      <c r="OC20" t="s">
        <v>35</v>
      </c>
      <c r="OD20">
        <v>7.3085969999999998</v>
      </c>
      <c r="OE20" t="s">
        <v>35</v>
      </c>
      <c r="OF20">
        <v>7.3085969999999998</v>
      </c>
      <c r="OG20" t="s">
        <v>35</v>
      </c>
      <c r="OH20">
        <v>7.3085969999999998</v>
      </c>
      <c r="OI20" t="s">
        <v>35</v>
      </c>
      <c r="OJ20">
        <v>7.4002819999999998</v>
      </c>
      <c r="OK20" t="s">
        <v>35</v>
      </c>
      <c r="OL20">
        <v>7.4206890000000003</v>
      </c>
      <c r="OM20" t="s">
        <v>35</v>
      </c>
      <c r="ON20">
        <v>7.3981490000000001</v>
      </c>
      <c r="OO20" t="s">
        <v>35</v>
      </c>
      <c r="OP20">
        <v>7.3156109999999996</v>
      </c>
      <c r="OQ20" t="s">
        <v>35</v>
      </c>
      <c r="OR20">
        <v>7.3851740000000001</v>
      </c>
      <c r="OS20" t="s">
        <v>35</v>
      </c>
      <c r="OT20">
        <v>7.3851740000000001</v>
      </c>
      <c r="OU20" t="s">
        <v>35</v>
      </c>
      <c r="OV20">
        <v>7.3851740000000001</v>
      </c>
      <c r="OW20" t="s">
        <v>35</v>
      </c>
      <c r="OX20">
        <v>7.3970890000000002</v>
      </c>
      <c r="OY20" t="s">
        <v>35</v>
      </c>
      <c r="OZ20">
        <v>7.4587050000000001</v>
      </c>
      <c r="PA20" t="s">
        <v>35</v>
      </c>
      <c r="PB20">
        <v>7.6414960000000001</v>
      </c>
      <c r="PC20" t="s">
        <v>35</v>
      </c>
      <c r="PD20">
        <v>7.6342829999999999</v>
      </c>
      <c r="PE20" t="s">
        <v>35</v>
      </c>
      <c r="PF20">
        <v>7.7024879999999998</v>
      </c>
      <c r="PG20" t="s">
        <v>35</v>
      </c>
      <c r="PH20">
        <v>7.7024879999999998</v>
      </c>
      <c r="PI20" t="s">
        <v>35</v>
      </c>
      <c r="PJ20">
        <v>7.7024879999999998</v>
      </c>
      <c r="PK20" t="s">
        <v>35</v>
      </c>
      <c r="PL20">
        <v>7.6103290000000001</v>
      </c>
      <c r="PM20" t="s">
        <v>35</v>
      </c>
      <c r="PN20">
        <v>7.5580860000000003</v>
      </c>
      <c r="PO20" t="s">
        <v>35</v>
      </c>
      <c r="PP20">
        <v>7.4789349999999999</v>
      </c>
      <c r="PQ20" t="s">
        <v>35</v>
      </c>
      <c r="PR20">
        <v>7.5960109999999998</v>
      </c>
      <c r="PS20" t="s">
        <v>35</v>
      </c>
      <c r="PT20">
        <v>7.5533789999999996</v>
      </c>
      <c r="PU20" t="s">
        <v>35</v>
      </c>
      <c r="PV20">
        <v>7.5533789999999996</v>
      </c>
      <c r="PW20" t="s">
        <v>35</v>
      </c>
      <c r="PX20">
        <v>7.5533789999999996</v>
      </c>
      <c r="PY20" t="s">
        <v>35</v>
      </c>
      <c r="PZ20">
        <v>7.5019980000000004</v>
      </c>
      <c r="QA20" t="s">
        <v>35</v>
      </c>
      <c r="QB20">
        <v>7.0432170000000003</v>
      </c>
      <c r="QC20" t="s">
        <v>35</v>
      </c>
      <c r="QD20">
        <v>6.9381139999999997</v>
      </c>
      <c r="QE20" t="s">
        <v>35</v>
      </c>
      <c r="QF20">
        <v>6.9120619999999997</v>
      </c>
      <c r="QG20" t="s">
        <v>35</v>
      </c>
      <c r="QH20">
        <v>6.8915749999999996</v>
      </c>
      <c r="QI20" t="s">
        <v>35</v>
      </c>
      <c r="QJ20">
        <v>6.8915749999999996</v>
      </c>
      <c r="QK20" t="s">
        <v>35</v>
      </c>
      <c r="QL20">
        <v>6.8915749999999996</v>
      </c>
      <c r="QM20" t="s">
        <v>35</v>
      </c>
      <c r="QN20">
        <v>7.2395290000000001</v>
      </c>
      <c r="QO20" t="s">
        <v>35</v>
      </c>
      <c r="QP20">
        <v>7.2632620000000001</v>
      </c>
      <c r="QQ20" t="s">
        <v>35</v>
      </c>
      <c r="QR20">
        <v>7.3366709999999999</v>
      </c>
      <c r="QS20" t="s">
        <v>35</v>
      </c>
      <c r="QT20">
        <v>7.4107519999999996</v>
      </c>
      <c r="QU20" t="s">
        <v>35</v>
      </c>
      <c r="QV20">
        <v>7.4038639999999996</v>
      </c>
      <c r="QW20" t="s">
        <v>35</v>
      </c>
      <c r="QX20">
        <v>7.4038639999999996</v>
      </c>
      <c r="QY20" t="s">
        <v>35</v>
      </c>
      <c r="QZ20">
        <v>7.4038639999999996</v>
      </c>
      <c r="RA20" t="s">
        <v>35</v>
      </c>
      <c r="RB20">
        <v>7.4699400000000002</v>
      </c>
      <c r="RC20" t="s">
        <v>35</v>
      </c>
      <c r="RD20">
        <v>7.6810010000000002</v>
      </c>
      <c r="RE20" t="s">
        <v>35</v>
      </c>
      <c r="RF20">
        <v>7.4907579999999996</v>
      </c>
      <c r="RG20" t="s">
        <v>35</v>
      </c>
      <c r="RH20">
        <v>7.5811149999999996</v>
      </c>
      <c r="RI20" t="s">
        <v>36</v>
      </c>
      <c r="RJ20">
        <v>0.87532900000000002</v>
      </c>
      <c r="RK20" t="s">
        <v>35</v>
      </c>
      <c r="RL20">
        <v>7.4866770000000002</v>
      </c>
      <c r="RM20" t="s">
        <v>35</v>
      </c>
      <c r="RN20">
        <v>7.4866770000000002</v>
      </c>
      <c r="RO20" t="s">
        <v>35</v>
      </c>
      <c r="RP20">
        <v>7.6353650000000002</v>
      </c>
      <c r="RQ20" t="s">
        <v>35</v>
      </c>
      <c r="RR20">
        <v>7.5240650000000002</v>
      </c>
      <c r="RS20" t="s">
        <v>35</v>
      </c>
      <c r="RT20">
        <v>7.3322209999999997</v>
      </c>
      <c r="RU20" t="s">
        <v>35</v>
      </c>
      <c r="RV20">
        <v>7.4198360000000001</v>
      </c>
      <c r="RW20" t="s">
        <v>35</v>
      </c>
      <c r="RX20">
        <v>8.1053759999999997</v>
      </c>
      <c r="RY20" t="s">
        <v>35</v>
      </c>
      <c r="RZ20">
        <v>8.1053759999999997</v>
      </c>
      <c r="SA20" t="s">
        <v>35</v>
      </c>
      <c r="SB20">
        <v>8.1053759999999997</v>
      </c>
      <c r="SC20" t="s">
        <v>35</v>
      </c>
      <c r="SD20">
        <v>8.5002669999999991</v>
      </c>
      <c r="SE20" t="s">
        <v>35</v>
      </c>
      <c r="SF20">
        <v>8.5485170000000004</v>
      </c>
      <c r="SG20" t="s">
        <v>35</v>
      </c>
      <c r="SH20">
        <v>8.3433659999999996</v>
      </c>
      <c r="SI20" t="s">
        <v>35</v>
      </c>
      <c r="SJ20">
        <v>8.0665700000000005</v>
      </c>
      <c r="SK20" t="s">
        <v>35</v>
      </c>
      <c r="SL20">
        <v>8.0287220000000001</v>
      </c>
      <c r="SM20" t="s">
        <v>35</v>
      </c>
      <c r="SN20">
        <v>8.0287220000000001</v>
      </c>
      <c r="SO20" t="s">
        <v>35</v>
      </c>
      <c r="SP20">
        <v>8.0287220000000001</v>
      </c>
      <c r="SQ20" t="s">
        <v>35</v>
      </c>
      <c r="SR20">
        <v>8.1858509999999995</v>
      </c>
      <c r="SS20" t="s">
        <v>35</v>
      </c>
      <c r="ST20">
        <v>8.1487660000000002</v>
      </c>
      <c r="SU20" t="s">
        <v>35</v>
      </c>
      <c r="SV20">
        <v>8.0722579999999997</v>
      </c>
      <c r="SW20" t="s">
        <v>35</v>
      </c>
      <c r="SX20">
        <v>7.9479150000000001</v>
      </c>
      <c r="SY20" t="s">
        <v>35</v>
      </c>
      <c r="SZ20">
        <v>7.9509020000000001</v>
      </c>
      <c r="TA20" t="s">
        <v>35</v>
      </c>
      <c r="TB20">
        <v>7.9509020000000001</v>
      </c>
      <c r="TC20" t="s">
        <v>35</v>
      </c>
      <c r="TD20">
        <v>7.9509020000000001</v>
      </c>
      <c r="TE20" t="s">
        <v>35</v>
      </c>
      <c r="TF20">
        <v>7.9315059999999997</v>
      </c>
      <c r="TG20" t="s">
        <v>35</v>
      </c>
      <c r="TH20">
        <v>7.784402</v>
      </c>
      <c r="TI20" t="s">
        <v>35</v>
      </c>
      <c r="TJ20">
        <v>7.724278</v>
      </c>
      <c r="TK20" t="s">
        <v>35</v>
      </c>
      <c r="TL20">
        <v>7.667224</v>
      </c>
      <c r="TM20" t="s">
        <v>35</v>
      </c>
      <c r="TN20">
        <v>7.840147</v>
      </c>
      <c r="TO20" t="s">
        <v>35</v>
      </c>
      <c r="TP20">
        <v>7.840147</v>
      </c>
      <c r="TQ20" t="s">
        <v>35</v>
      </c>
      <c r="TR20">
        <v>7.840147</v>
      </c>
      <c r="TS20" t="s">
        <v>35</v>
      </c>
      <c r="TT20">
        <v>8.1175180000000005</v>
      </c>
      <c r="TU20" t="s">
        <v>35</v>
      </c>
      <c r="TV20">
        <v>8.0540819999999993</v>
      </c>
      <c r="TW20" t="s">
        <v>35</v>
      </c>
      <c r="TX20">
        <v>8.0117329999999995</v>
      </c>
      <c r="TY20" t="s">
        <v>35</v>
      </c>
      <c r="TZ20">
        <v>8.2294440000000009</v>
      </c>
      <c r="UA20" t="s">
        <v>35</v>
      </c>
      <c r="UB20">
        <v>8.0509409999999999</v>
      </c>
      <c r="UC20" t="s">
        <v>35</v>
      </c>
      <c r="UD20">
        <v>8.0509409999999999</v>
      </c>
      <c r="UE20" t="s">
        <v>35</v>
      </c>
      <c r="UF20">
        <v>8.0509409999999999</v>
      </c>
      <c r="UG20" t="s">
        <v>35</v>
      </c>
      <c r="UH20">
        <v>8.2145200000000003</v>
      </c>
      <c r="UI20" t="s">
        <v>35</v>
      </c>
      <c r="UJ20">
        <v>8.1228979999999993</v>
      </c>
      <c r="UK20" t="s">
        <v>35</v>
      </c>
      <c r="UL20">
        <v>8.1228979999999993</v>
      </c>
      <c r="UM20" t="s">
        <v>35</v>
      </c>
      <c r="UN20">
        <v>8.0121719999999996</v>
      </c>
      <c r="UO20" t="s">
        <v>35</v>
      </c>
      <c r="UP20">
        <v>7.9111669999999998</v>
      </c>
      <c r="UQ20" t="s">
        <v>35</v>
      </c>
      <c r="UR20">
        <v>7.9111669999999998</v>
      </c>
      <c r="US20" t="s">
        <v>35</v>
      </c>
      <c r="UT20">
        <v>7.9111669999999998</v>
      </c>
      <c r="UU20" t="s">
        <v>35</v>
      </c>
      <c r="UV20">
        <v>7.9350139999999998</v>
      </c>
      <c r="UW20" t="s">
        <v>35</v>
      </c>
      <c r="UX20">
        <v>8.0820959999999999</v>
      </c>
      <c r="UY20" t="s">
        <v>35</v>
      </c>
      <c r="UZ20">
        <v>8.1713579999999997</v>
      </c>
      <c r="VA20" t="s">
        <v>35</v>
      </c>
      <c r="VB20">
        <v>8.3869070000000008</v>
      </c>
      <c r="VC20" t="s">
        <v>35</v>
      </c>
      <c r="VD20">
        <v>8.8660029999999992</v>
      </c>
      <c r="VE20" t="s">
        <v>35</v>
      </c>
      <c r="VF20">
        <v>8.8660029999999992</v>
      </c>
      <c r="VG20" t="s">
        <v>35</v>
      </c>
      <c r="VH20">
        <v>8.8660029999999992</v>
      </c>
      <c r="VI20" t="s">
        <v>35</v>
      </c>
      <c r="VJ20">
        <v>8.9612649999999991</v>
      </c>
      <c r="VK20" t="s">
        <v>35</v>
      </c>
      <c r="VL20">
        <v>9.0200689999999994</v>
      </c>
      <c r="VM20" t="s">
        <v>35</v>
      </c>
      <c r="VN20">
        <v>9.1011279999999992</v>
      </c>
      <c r="VO20" t="s">
        <v>35</v>
      </c>
      <c r="VP20">
        <v>9.0012380000000007</v>
      </c>
      <c r="VQ20" t="s">
        <v>35</v>
      </c>
      <c r="VR20">
        <v>8.7080730000000006</v>
      </c>
      <c r="VS20" t="s">
        <v>35</v>
      </c>
      <c r="VT20">
        <v>8.7080730000000006</v>
      </c>
      <c r="VU20" t="s">
        <v>35</v>
      </c>
      <c r="VV20">
        <v>8.7080730000000006</v>
      </c>
      <c r="VW20" t="s">
        <v>35</v>
      </c>
      <c r="VX20">
        <v>8.5524299999999993</v>
      </c>
      <c r="VY20" t="s">
        <v>35</v>
      </c>
      <c r="VZ20">
        <v>8.5096120000000006</v>
      </c>
      <c r="WA20" t="s">
        <v>35</v>
      </c>
      <c r="WB20">
        <v>8.6089710000000004</v>
      </c>
      <c r="WC20" t="s">
        <v>35</v>
      </c>
      <c r="WD20">
        <v>8.5479529999999997</v>
      </c>
      <c r="WE20" t="s">
        <v>35</v>
      </c>
      <c r="WF20">
        <v>8.1683240000000001</v>
      </c>
      <c r="WG20" t="s">
        <v>35</v>
      </c>
      <c r="WH20">
        <v>8.1683240000000001</v>
      </c>
      <c r="WI20" t="s">
        <v>35</v>
      </c>
      <c r="WJ20">
        <v>8.1683240000000001</v>
      </c>
      <c r="WK20" t="s">
        <v>35</v>
      </c>
      <c r="WL20">
        <v>8.125318</v>
      </c>
      <c r="WM20" t="s">
        <v>35</v>
      </c>
      <c r="WN20">
        <v>8.125318</v>
      </c>
      <c r="WO20" t="s">
        <v>35</v>
      </c>
      <c r="WP20">
        <v>8.4133960000000005</v>
      </c>
      <c r="WQ20" t="s">
        <v>35</v>
      </c>
      <c r="WR20">
        <v>8.4138999999999999</v>
      </c>
    </row>
    <row r="21" spans="1:616" x14ac:dyDescent="0.35">
      <c r="A21" t="s">
        <v>37</v>
      </c>
      <c r="B21">
        <v>1.4396000000000001E-2</v>
      </c>
      <c r="C21" t="s">
        <v>37</v>
      </c>
      <c r="D21">
        <v>1.4396000000000001E-2</v>
      </c>
      <c r="E21" t="s">
        <v>37</v>
      </c>
      <c r="F21">
        <v>1.4396000000000001E-2</v>
      </c>
      <c r="G21" t="s">
        <v>37</v>
      </c>
      <c r="H21">
        <v>1.4396000000000001E-2</v>
      </c>
      <c r="I21" t="s">
        <v>37</v>
      </c>
      <c r="J21">
        <v>1.2732E-2</v>
      </c>
      <c r="K21" t="s">
        <v>37</v>
      </c>
      <c r="L21">
        <v>1.2500000000000001E-2</v>
      </c>
      <c r="M21" t="s">
        <v>37</v>
      </c>
      <c r="N21">
        <v>1.3221E-2</v>
      </c>
      <c r="O21" t="s">
        <v>37</v>
      </c>
      <c r="P21">
        <v>1.4317E-2</v>
      </c>
      <c r="Q21" t="s">
        <v>37</v>
      </c>
      <c r="R21">
        <v>1.4317E-2</v>
      </c>
      <c r="S21" t="s">
        <v>37</v>
      </c>
      <c r="T21">
        <v>1.4317E-2</v>
      </c>
      <c r="U21" t="s">
        <v>37</v>
      </c>
      <c r="V21">
        <v>1.4487999999999999E-2</v>
      </c>
      <c r="W21" t="s">
        <v>37</v>
      </c>
      <c r="X21">
        <v>1.5471E-2</v>
      </c>
      <c r="Y21" t="s">
        <v>37</v>
      </c>
      <c r="Z21">
        <v>1.6213000000000002E-2</v>
      </c>
      <c r="AA21" t="s">
        <v>37</v>
      </c>
      <c r="AB21">
        <v>1.6181000000000001E-2</v>
      </c>
      <c r="AC21" t="s">
        <v>37</v>
      </c>
      <c r="AD21">
        <v>1.7512E-2</v>
      </c>
      <c r="AE21" t="s">
        <v>37</v>
      </c>
      <c r="AF21">
        <v>1.7512E-2</v>
      </c>
      <c r="AG21" t="s">
        <v>37</v>
      </c>
      <c r="AH21">
        <v>1.7512E-2</v>
      </c>
      <c r="AI21" t="s">
        <v>37</v>
      </c>
      <c r="AJ21">
        <v>1.7822999999999999E-2</v>
      </c>
      <c r="AK21" t="s">
        <v>37</v>
      </c>
      <c r="AL21">
        <v>1.8291000000000002E-2</v>
      </c>
      <c r="AM21" t="s">
        <v>37</v>
      </c>
      <c r="AN21">
        <v>1.8121000000000002E-2</v>
      </c>
      <c r="AO21" t="s">
        <v>37</v>
      </c>
      <c r="AP21">
        <v>1.8336999999999999E-2</v>
      </c>
      <c r="AQ21" t="s">
        <v>37</v>
      </c>
      <c r="AR21">
        <v>1.8848E-2</v>
      </c>
      <c r="AS21" t="s">
        <v>37</v>
      </c>
      <c r="AT21">
        <v>1.8848E-2</v>
      </c>
      <c r="AU21" t="s">
        <v>37</v>
      </c>
      <c r="AV21">
        <v>1.8848E-2</v>
      </c>
      <c r="AW21" t="s">
        <v>37</v>
      </c>
      <c r="AX21">
        <v>1.8914E-2</v>
      </c>
      <c r="AY21" t="s">
        <v>37</v>
      </c>
      <c r="AZ21">
        <v>1.8428E-2</v>
      </c>
      <c r="BA21" t="s">
        <v>37</v>
      </c>
      <c r="BB21">
        <v>1.8577E-2</v>
      </c>
      <c r="BC21" t="s">
        <v>37</v>
      </c>
      <c r="BD21">
        <v>1.9533999999999999E-2</v>
      </c>
      <c r="BE21" t="s">
        <v>37</v>
      </c>
      <c r="BF21">
        <v>2.0132000000000001E-2</v>
      </c>
      <c r="BG21" t="s">
        <v>37</v>
      </c>
      <c r="BH21">
        <v>2.0132000000000001E-2</v>
      </c>
      <c r="BI21" t="s">
        <v>37</v>
      </c>
      <c r="BJ21">
        <v>2.0132000000000001E-2</v>
      </c>
      <c r="BK21" t="s">
        <v>37</v>
      </c>
      <c r="BL21">
        <v>2.051E-2</v>
      </c>
      <c r="BM21" t="s">
        <v>37</v>
      </c>
      <c r="BN21">
        <v>1.9002999999999999E-2</v>
      </c>
      <c r="BO21" t="s">
        <v>37</v>
      </c>
      <c r="BP21">
        <v>1.8984000000000001E-2</v>
      </c>
      <c r="BQ21" t="s">
        <v>37</v>
      </c>
      <c r="BR21">
        <v>1.8869E-2</v>
      </c>
      <c r="BS21" t="s">
        <v>37</v>
      </c>
      <c r="BT21">
        <v>1.8506000000000002E-2</v>
      </c>
      <c r="BU21" t="s">
        <v>37</v>
      </c>
      <c r="BV21">
        <v>1.8506000000000002E-2</v>
      </c>
      <c r="BW21" t="s">
        <v>37</v>
      </c>
      <c r="BX21">
        <v>1.8506000000000002E-2</v>
      </c>
      <c r="BY21" t="s">
        <v>37</v>
      </c>
      <c r="BZ21">
        <v>1.7611000000000002E-2</v>
      </c>
      <c r="CA21" t="s">
        <v>37</v>
      </c>
      <c r="CB21">
        <v>1.8672000000000001E-2</v>
      </c>
      <c r="CC21" t="s">
        <v>37</v>
      </c>
      <c r="CD21">
        <v>1.7877000000000001E-2</v>
      </c>
      <c r="CE21" t="s">
        <v>37</v>
      </c>
      <c r="CF21">
        <v>1.7957999999999998E-2</v>
      </c>
      <c r="CG21" t="s">
        <v>37</v>
      </c>
      <c r="CH21">
        <v>1.7562000000000001E-2</v>
      </c>
      <c r="CI21" t="s">
        <v>37</v>
      </c>
      <c r="CJ21">
        <v>1.7562000000000001E-2</v>
      </c>
      <c r="CK21" t="s">
        <v>37</v>
      </c>
      <c r="CL21">
        <v>1.7562000000000001E-2</v>
      </c>
      <c r="CM21" t="s">
        <v>37</v>
      </c>
      <c r="CN21">
        <v>1.7801999999999998E-2</v>
      </c>
      <c r="CO21" t="s">
        <v>37</v>
      </c>
      <c r="CP21">
        <v>1.8006000000000001E-2</v>
      </c>
      <c r="CQ21" t="s">
        <v>37</v>
      </c>
      <c r="CR21">
        <v>1.8256999999999999E-2</v>
      </c>
      <c r="CS21" t="s">
        <v>37</v>
      </c>
      <c r="CT21">
        <v>1.8683000000000002E-2</v>
      </c>
      <c r="CU21" t="s">
        <v>37</v>
      </c>
      <c r="CV21">
        <v>1.7936000000000001E-2</v>
      </c>
      <c r="CW21" t="s">
        <v>37</v>
      </c>
      <c r="CX21">
        <v>1.7936000000000001E-2</v>
      </c>
      <c r="CY21" t="s">
        <v>37</v>
      </c>
      <c r="CZ21">
        <v>1.7936000000000001E-2</v>
      </c>
      <c r="DA21" t="s">
        <v>37</v>
      </c>
      <c r="DB21">
        <v>1.8190999999999999E-2</v>
      </c>
      <c r="DC21" t="s">
        <v>37</v>
      </c>
      <c r="DD21">
        <v>1.8228000000000001E-2</v>
      </c>
      <c r="DE21" t="s">
        <v>37</v>
      </c>
      <c r="DF21">
        <v>1.7500000000000002E-2</v>
      </c>
      <c r="DG21" t="s">
        <v>37</v>
      </c>
      <c r="DH21">
        <v>1.8291000000000002E-2</v>
      </c>
      <c r="DI21" t="s">
        <v>37</v>
      </c>
      <c r="DJ21">
        <v>1.831E-2</v>
      </c>
      <c r="DK21" t="s">
        <v>37</v>
      </c>
      <c r="DL21">
        <v>1.831E-2</v>
      </c>
      <c r="DM21" t="s">
        <v>37</v>
      </c>
      <c r="DN21">
        <v>1.831E-2</v>
      </c>
      <c r="DO21" t="s">
        <v>37</v>
      </c>
      <c r="DP21">
        <v>1.7613E-2</v>
      </c>
      <c r="DQ21" t="s">
        <v>37</v>
      </c>
      <c r="DR21">
        <v>1.6974E-2</v>
      </c>
      <c r="DS21" t="s">
        <v>37</v>
      </c>
      <c r="DT21">
        <v>1.7062999999999998E-2</v>
      </c>
      <c r="DU21" t="s">
        <v>37</v>
      </c>
      <c r="DV21">
        <v>1.7788000000000002E-2</v>
      </c>
      <c r="DW21" t="s">
        <v>37</v>
      </c>
      <c r="DX21">
        <v>1.9538E-2</v>
      </c>
      <c r="DY21" t="s">
        <v>37</v>
      </c>
      <c r="DZ21">
        <v>1.9538E-2</v>
      </c>
      <c r="EA21" t="s">
        <v>37</v>
      </c>
      <c r="EB21">
        <v>1.9538E-2</v>
      </c>
      <c r="EC21" t="s">
        <v>37</v>
      </c>
      <c r="ED21">
        <v>1.9168000000000001E-2</v>
      </c>
      <c r="EE21" t="s">
        <v>37</v>
      </c>
      <c r="EF21">
        <v>1.9540999999999999E-2</v>
      </c>
      <c r="EG21" t="s">
        <v>37</v>
      </c>
      <c r="EH21">
        <v>1.9217999999999999E-2</v>
      </c>
      <c r="EI21" t="s">
        <v>37</v>
      </c>
      <c r="EJ21">
        <v>1.7582E-2</v>
      </c>
      <c r="EK21" t="s">
        <v>37</v>
      </c>
      <c r="EL21">
        <v>1.8484E-2</v>
      </c>
      <c r="EM21" t="s">
        <v>37</v>
      </c>
      <c r="EN21">
        <v>1.8484E-2</v>
      </c>
      <c r="EO21" t="s">
        <v>37</v>
      </c>
      <c r="EP21">
        <v>1.8484E-2</v>
      </c>
      <c r="EQ21" t="s">
        <v>37</v>
      </c>
      <c r="ER21">
        <v>1.8113000000000001E-2</v>
      </c>
      <c r="ES21" t="s">
        <v>37</v>
      </c>
      <c r="ET21">
        <v>1.7780000000000001E-2</v>
      </c>
      <c r="EU21" t="s">
        <v>37</v>
      </c>
      <c r="EV21">
        <v>1.8589999999999999E-2</v>
      </c>
      <c r="EW21" t="s">
        <v>37</v>
      </c>
      <c r="EX21">
        <v>1.8557000000000001E-2</v>
      </c>
      <c r="EY21" t="s">
        <v>37</v>
      </c>
      <c r="EZ21">
        <v>1.7021000000000001E-2</v>
      </c>
      <c r="FA21" t="s">
        <v>37</v>
      </c>
      <c r="FB21">
        <v>1.7021000000000001E-2</v>
      </c>
      <c r="FC21" t="s">
        <v>37</v>
      </c>
      <c r="FD21">
        <v>1.7021000000000001E-2</v>
      </c>
      <c r="FE21" t="s">
        <v>37</v>
      </c>
      <c r="FF21">
        <v>1.7051E-2</v>
      </c>
      <c r="FG21" t="s">
        <v>37</v>
      </c>
      <c r="FH21">
        <v>1.7485000000000001E-2</v>
      </c>
      <c r="FI21" t="s">
        <v>37</v>
      </c>
      <c r="FJ21">
        <v>1.8307E-2</v>
      </c>
      <c r="FK21" t="s">
        <v>37</v>
      </c>
      <c r="FL21">
        <v>1.8867999999999999E-2</v>
      </c>
      <c r="FM21" t="s">
        <v>37</v>
      </c>
      <c r="FN21">
        <v>1.9236E-2</v>
      </c>
      <c r="FO21" t="s">
        <v>37</v>
      </c>
      <c r="FP21">
        <v>1.9236E-2</v>
      </c>
      <c r="FQ21" t="s">
        <v>37</v>
      </c>
      <c r="FR21">
        <v>1.9236E-2</v>
      </c>
      <c r="FS21" t="s">
        <v>37</v>
      </c>
      <c r="FT21">
        <v>1.9063E-2</v>
      </c>
      <c r="FU21" t="s">
        <v>37</v>
      </c>
      <c r="FV21">
        <v>1.9472E-2</v>
      </c>
      <c r="FW21" t="s">
        <v>37</v>
      </c>
      <c r="FX21">
        <v>1.9179999999999999E-2</v>
      </c>
      <c r="FY21" t="s">
        <v>37</v>
      </c>
      <c r="FZ21">
        <v>1.8967999999999999E-2</v>
      </c>
      <c r="GA21" t="s">
        <v>37</v>
      </c>
      <c r="GB21">
        <v>1.8967999999999999E-2</v>
      </c>
      <c r="GC21" t="s">
        <v>37</v>
      </c>
      <c r="GD21">
        <v>1.8967999999999999E-2</v>
      </c>
      <c r="GE21" t="s">
        <v>37</v>
      </c>
      <c r="GF21">
        <v>1.8967999999999999E-2</v>
      </c>
      <c r="GG21" t="s">
        <v>37</v>
      </c>
      <c r="GH21">
        <v>1.8881999999999999E-2</v>
      </c>
      <c r="GI21" t="s">
        <v>37</v>
      </c>
      <c r="GJ21">
        <v>1.9383999999999998E-2</v>
      </c>
      <c r="GK21" t="s">
        <v>37</v>
      </c>
      <c r="GL21">
        <v>1.9435999999999998E-2</v>
      </c>
      <c r="GM21" t="s">
        <v>37</v>
      </c>
      <c r="GN21">
        <v>1.9435999999999998E-2</v>
      </c>
      <c r="GO21" t="s">
        <v>37</v>
      </c>
      <c r="GP21">
        <v>1.9435999999999998E-2</v>
      </c>
      <c r="GQ21" t="s">
        <v>37</v>
      </c>
      <c r="GR21">
        <v>1.9435999999999998E-2</v>
      </c>
      <c r="GS21" t="s">
        <v>37</v>
      </c>
      <c r="GT21">
        <v>1.9435999999999998E-2</v>
      </c>
      <c r="GU21" t="s">
        <v>37</v>
      </c>
      <c r="GV21">
        <v>1.9533999999999999E-2</v>
      </c>
      <c r="GW21" t="s">
        <v>37</v>
      </c>
      <c r="GX21">
        <v>1.9941E-2</v>
      </c>
      <c r="GY21" t="s">
        <v>37</v>
      </c>
      <c r="GZ21">
        <v>1.9622000000000001E-2</v>
      </c>
      <c r="HA21" t="s">
        <v>37</v>
      </c>
      <c r="HB21">
        <v>1.9744999999999999E-2</v>
      </c>
      <c r="HC21" t="s">
        <v>37</v>
      </c>
      <c r="HD21">
        <v>1.8960999999999999E-2</v>
      </c>
      <c r="HE21" t="s">
        <v>37</v>
      </c>
      <c r="HF21">
        <v>1.8960999999999999E-2</v>
      </c>
      <c r="HG21" t="s">
        <v>37</v>
      </c>
      <c r="HH21">
        <v>1.8960999999999999E-2</v>
      </c>
      <c r="HI21" t="s">
        <v>37</v>
      </c>
      <c r="HJ21">
        <v>1.8907E-2</v>
      </c>
      <c r="HK21" t="s">
        <v>37</v>
      </c>
      <c r="HL21">
        <v>1.8849000000000001E-2</v>
      </c>
      <c r="HM21" t="s">
        <v>37</v>
      </c>
      <c r="HN21">
        <v>1.8151E-2</v>
      </c>
      <c r="HO21" t="s">
        <v>37</v>
      </c>
      <c r="HP21">
        <v>1.8151E-2</v>
      </c>
      <c r="HQ21" t="s">
        <v>37</v>
      </c>
      <c r="HR21">
        <v>1.8325999999999999E-2</v>
      </c>
      <c r="HS21" t="s">
        <v>37</v>
      </c>
      <c r="HT21">
        <v>1.8325999999999999E-2</v>
      </c>
      <c r="HU21" t="s">
        <v>37</v>
      </c>
      <c r="HV21">
        <v>1.8325999999999999E-2</v>
      </c>
      <c r="HW21" t="s">
        <v>37</v>
      </c>
      <c r="HX21">
        <v>1.6815E-2</v>
      </c>
      <c r="HY21" t="s">
        <v>37</v>
      </c>
      <c r="HZ21">
        <v>1.7583000000000001E-2</v>
      </c>
      <c r="IA21" t="s">
        <v>37</v>
      </c>
      <c r="IB21">
        <v>1.8748999999999998E-2</v>
      </c>
      <c r="IC21" t="s">
        <v>37</v>
      </c>
      <c r="ID21">
        <v>1.8173000000000002E-2</v>
      </c>
      <c r="IE21" t="s">
        <v>37</v>
      </c>
      <c r="IF21">
        <v>1.7491E-2</v>
      </c>
      <c r="IG21" t="s">
        <v>37</v>
      </c>
      <c r="IH21">
        <v>1.7491E-2</v>
      </c>
      <c r="II21" t="s">
        <v>37</v>
      </c>
      <c r="IJ21">
        <v>1.7491E-2</v>
      </c>
      <c r="IK21" t="s">
        <v>37</v>
      </c>
      <c r="IL21">
        <v>1.7381000000000001E-2</v>
      </c>
      <c r="IM21" t="s">
        <v>37</v>
      </c>
      <c r="IN21">
        <v>1.7312000000000001E-2</v>
      </c>
      <c r="IO21" t="s">
        <v>37</v>
      </c>
      <c r="IP21">
        <v>1.6900999999999999E-2</v>
      </c>
      <c r="IQ21" t="s">
        <v>37</v>
      </c>
      <c r="IR21">
        <v>1.755E-2</v>
      </c>
      <c r="IS21" t="s">
        <v>37</v>
      </c>
      <c r="IT21">
        <v>1.7139000000000001E-2</v>
      </c>
      <c r="IU21" t="s">
        <v>37</v>
      </c>
      <c r="IV21">
        <v>1.7139000000000001E-2</v>
      </c>
      <c r="IW21" t="s">
        <v>37</v>
      </c>
      <c r="IX21">
        <v>1.7139000000000001E-2</v>
      </c>
      <c r="IY21" t="s">
        <v>37</v>
      </c>
      <c r="IZ21">
        <v>1.7811E-2</v>
      </c>
      <c r="JA21" t="s">
        <v>37</v>
      </c>
      <c r="JB21">
        <v>1.8374000000000001E-2</v>
      </c>
      <c r="JC21" t="s">
        <v>37</v>
      </c>
      <c r="JD21">
        <v>1.9740000000000001E-2</v>
      </c>
      <c r="JE21" t="s">
        <v>37</v>
      </c>
      <c r="JF21">
        <v>1.9428000000000001E-2</v>
      </c>
      <c r="JG21" t="s">
        <v>37</v>
      </c>
      <c r="JH21">
        <v>1.9640000000000001E-2</v>
      </c>
      <c r="JI21" t="s">
        <v>37</v>
      </c>
      <c r="JJ21">
        <v>1.9640000000000001E-2</v>
      </c>
      <c r="JK21" t="s">
        <v>37</v>
      </c>
      <c r="JL21">
        <v>1.9640000000000001E-2</v>
      </c>
      <c r="JM21" t="s">
        <v>37</v>
      </c>
      <c r="JN21">
        <v>1.9696999999999999E-2</v>
      </c>
      <c r="JO21" t="s">
        <v>37</v>
      </c>
      <c r="JP21">
        <v>1.9699000000000001E-2</v>
      </c>
      <c r="JQ21" t="s">
        <v>37</v>
      </c>
      <c r="JR21">
        <v>1.9307999999999999E-2</v>
      </c>
      <c r="JS21" t="s">
        <v>37</v>
      </c>
      <c r="JT21">
        <v>1.975E-2</v>
      </c>
      <c r="JU21" t="s">
        <v>37</v>
      </c>
      <c r="JV21">
        <v>1.975E-2</v>
      </c>
      <c r="JW21" t="s">
        <v>37</v>
      </c>
      <c r="JX21">
        <v>1.975E-2</v>
      </c>
      <c r="JY21" t="s">
        <v>37</v>
      </c>
      <c r="JZ21">
        <v>1.975E-2</v>
      </c>
      <c r="KA21" t="s">
        <v>37</v>
      </c>
      <c r="KB21">
        <v>1.9324000000000001E-2</v>
      </c>
      <c r="KC21" t="s">
        <v>37</v>
      </c>
      <c r="KD21">
        <v>1.9383999999999998E-2</v>
      </c>
      <c r="KE21" t="s">
        <v>37</v>
      </c>
      <c r="KF21">
        <v>1.9629000000000001E-2</v>
      </c>
      <c r="KG21" t="s">
        <v>37</v>
      </c>
      <c r="KH21">
        <v>2.0146000000000001E-2</v>
      </c>
      <c r="KI21" t="s">
        <v>37</v>
      </c>
      <c r="KJ21">
        <v>1.9796999999999999E-2</v>
      </c>
      <c r="KK21" t="s">
        <v>37</v>
      </c>
      <c r="KL21">
        <v>1.9796999999999999E-2</v>
      </c>
      <c r="KM21" t="s">
        <v>37</v>
      </c>
      <c r="KN21">
        <v>1.9796999999999999E-2</v>
      </c>
      <c r="KO21" t="s">
        <v>37</v>
      </c>
      <c r="KP21">
        <v>1.8877000000000001E-2</v>
      </c>
      <c r="KQ21" t="s">
        <v>37</v>
      </c>
      <c r="KR21">
        <v>1.9019000000000001E-2</v>
      </c>
      <c r="KS21" t="s">
        <v>37</v>
      </c>
      <c r="KT21">
        <v>1.8297000000000001E-2</v>
      </c>
      <c r="KU21" t="s">
        <v>37</v>
      </c>
      <c r="KV21">
        <v>1.8414E-2</v>
      </c>
      <c r="KW21" t="s">
        <v>37</v>
      </c>
      <c r="KX21">
        <v>1.8119E-2</v>
      </c>
      <c r="KY21" t="s">
        <v>37</v>
      </c>
      <c r="KZ21">
        <v>1.8119E-2</v>
      </c>
      <c r="LA21" t="s">
        <v>37</v>
      </c>
      <c r="LB21">
        <v>1.8119E-2</v>
      </c>
      <c r="LC21" t="s">
        <v>37</v>
      </c>
      <c r="LD21">
        <v>1.8325000000000001E-2</v>
      </c>
      <c r="LE21" t="s">
        <v>37</v>
      </c>
      <c r="LF21">
        <v>1.7849E-2</v>
      </c>
      <c r="LG21" t="s">
        <v>37</v>
      </c>
      <c r="LH21">
        <v>1.7783E-2</v>
      </c>
      <c r="LI21" t="s">
        <v>37</v>
      </c>
      <c r="LJ21">
        <v>1.7433000000000001E-2</v>
      </c>
      <c r="LK21" t="s">
        <v>37</v>
      </c>
      <c r="LL21">
        <v>1.7510000000000001E-2</v>
      </c>
      <c r="LM21" t="s">
        <v>37</v>
      </c>
      <c r="LN21">
        <v>1.7510000000000001E-2</v>
      </c>
      <c r="LO21" t="s">
        <v>37</v>
      </c>
      <c r="LP21">
        <v>1.7510000000000001E-2</v>
      </c>
      <c r="LQ21" t="s">
        <v>37</v>
      </c>
      <c r="LR21">
        <v>1.7510000000000001E-2</v>
      </c>
      <c r="LS21" t="s">
        <v>37</v>
      </c>
      <c r="LT21">
        <v>1.7489000000000001E-2</v>
      </c>
      <c r="LU21" t="s">
        <v>37</v>
      </c>
      <c r="LV21">
        <v>1.8065000000000001E-2</v>
      </c>
      <c r="LW21" t="s">
        <v>37</v>
      </c>
      <c r="LX21">
        <v>1.8415000000000001E-2</v>
      </c>
      <c r="LY21" t="s">
        <v>37</v>
      </c>
      <c r="LZ21">
        <v>1.7260000000000001E-2</v>
      </c>
      <c r="MA21" t="s">
        <v>37</v>
      </c>
      <c r="MB21">
        <v>1.7260000000000001E-2</v>
      </c>
      <c r="MC21" t="s">
        <v>37</v>
      </c>
      <c r="MD21">
        <v>1.7260000000000001E-2</v>
      </c>
      <c r="ME21" t="s">
        <v>37</v>
      </c>
      <c r="MF21">
        <v>1.7583999999999999E-2</v>
      </c>
      <c r="MG21" t="s">
        <v>37</v>
      </c>
      <c r="MH21">
        <v>1.8702E-2</v>
      </c>
      <c r="MI21" t="s">
        <v>37</v>
      </c>
      <c r="MJ21">
        <v>1.8186999999999998E-2</v>
      </c>
      <c r="MK21" t="s">
        <v>37</v>
      </c>
      <c r="ML21">
        <v>1.8186999999999998E-2</v>
      </c>
      <c r="MM21" t="s">
        <v>37</v>
      </c>
      <c r="MN21">
        <v>1.7441000000000002E-2</v>
      </c>
      <c r="MO21" t="s">
        <v>37</v>
      </c>
      <c r="MP21">
        <v>1.7441000000000002E-2</v>
      </c>
      <c r="MQ21" t="s">
        <v>37</v>
      </c>
      <c r="MR21">
        <v>1.7441000000000002E-2</v>
      </c>
      <c r="MS21" t="s">
        <v>37</v>
      </c>
      <c r="MT21">
        <v>1.6348000000000001E-2</v>
      </c>
      <c r="MU21" t="s">
        <v>37</v>
      </c>
      <c r="MV21">
        <v>1.5916E-2</v>
      </c>
      <c r="MW21" t="s">
        <v>37</v>
      </c>
      <c r="MX21">
        <v>1.6681999999999999E-2</v>
      </c>
      <c r="MY21" t="s">
        <v>37</v>
      </c>
      <c r="MZ21">
        <v>1.7214E-2</v>
      </c>
      <c r="NA21" t="s">
        <v>37</v>
      </c>
      <c r="NB21">
        <v>1.7649999999999999E-2</v>
      </c>
      <c r="NC21" t="s">
        <v>37</v>
      </c>
      <c r="ND21">
        <v>1.7649999999999999E-2</v>
      </c>
      <c r="NE21" t="s">
        <v>37</v>
      </c>
      <c r="NF21">
        <v>1.7649999999999999E-2</v>
      </c>
      <c r="NG21" t="s">
        <v>37</v>
      </c>
      <c r="NH21">
        <v>1.7262E-2</v>
      </c>
      <c r="NI21" t="s">
        <v>37</v>
      </c>
      <c r="NJ21">
        <v>1.7725999999999999E-2</v>
      </c>
      <c r="NK21" t="s">
        <v>37</v>
      </c>
      <c r="NL21">
        <v>1.7367E-2</v>
      </c>
      <c r="NM21" t="s">
        <v>37</v>
      </c>
      <c r="NN21">
        <v>1.7155E-2</v>
      </c>
      <c r="NO21" t="s">
        <v>37</v>
      </c>
      <c r="NP21">
        <v>1.7146000000000002E-2</v>
      </c>
      <c r="NQ21" t="s">
        <v>37</v>
      </c>
      <c r="NR21">
        <v>1.7146000000000002E-2</v>
      </c>
      <c r="NS21" t="s">
        <v>37</v>
      </c>
      <c r="NT21">
        <v>1.7146000000000002E-2</v>
      </c>
      <c r="NU21" t="s">
        <v>37</v>
      </c>
      <c r="NV21">
        <v>1.7121999999999998E-2</v>
      </c>
      <c r="NW21" t="s">
        <v>37</v>
      </c>
      <c r="NX21">
        <v>1.7249E-2</v>
      </c>
      <c r="NY21" t="s">
        <v>37</v>
      </c>
      <c r="NZ21">
        <v>1.6695999999999999E-2</v>
      </c>
      <c r="OA21" t="s">
        <v>37</v>
      </c>
      <c r="OB21">
        <v>1.7149999999999999E-2</v>
      </c>
      <c r="OC21" t="s">
        <v>37</v>
      </c>
      <c r="OD21">
        <v>1.6736000000000001E-2</v>
      </c>
      <c r="OE21" t="s">
        <v>37</v>
      </c>
      <c r="OF21">
        <v>1.6736000000000001E-2</v>
      </c>
      <c r="OG21" t="s">
        <v>37</v>
      </c>
      <c r="OH21">
        <v>1.6736000000000001E-2</v>
      </c>
      <c r="OI21" t="s">
        <v>37</v>
      </c>
      <c r="OJ21">
        <v>1.6636000000000001E-2</v>
      </c>
      <c r="OK21" t="s">
        <v>37</v>
      </c>
      <c r="OL21">
        <v>1.7259E-2</v>
      </c>
      <c r="OM21" t="s">
        <v>37</v>
      </c>
      <c r="ON21">
        <v>1.6513E-2</v>
      </c>
      <c r="OO21" t="s">
        <v>37</v>
      </c>
      <c r="OP21">
        <v>1.5970000000000002E-2</v>
      </c>
      <c r="OQ21" t="s">
        <v>37</v>
      </c>
      <c r="OR21">
        <v>1.6091000000000001E-2</v>
      </c>
      <c r="OS21" t="s">
        <v>37</v>
      </c>
      <c r="OT21">
        <v>1.6091000000000001E-2</v>
      </c>
      <c r="OU21" t="s">
        <v>37</v>
      </c>
      <c r="OV21">
        <v>1.6091000000000001E-2</v>
      </c>
      <c r="OW21" t="s">
        <v>37</v>
      </c>
      <c r="OX21">
        <v>1.6209999999999999E-2</v>
      </c>
      <c r="OY21" t="s">
        <v>37</v>
      </c>
      <c r="OZ21">
        <v>1.6220999999999999E-2</v>
      </c>
      <c r="PA21" t="s">
        <v>37</v>
      </c>
      <c r="PB21">
        <v>1.5851000000000001E-2</v>
      </c>
      <c r="PC21" t="s">
        <v>37</v>
      </c>
      <c r="PD21">
        <v>1.6018000000000001E-2</v>
      </c>
      <c r="PE21" t="s">
        <v>37</v>
      </c>
      <c r="PF21">
        <v>1.5103E-2</v>
      </c>
      <c r="PG21" t="s">
        <v>37</v>
      </c>
      <c r="PH21">
        <v>1.5103E-2</v>
      </c>
      <c r="PI21" t="s">
        <v>37</v>
      </c>
      <c r="PJ21">
        <v>1.5103E-2</v>
      </c>
      <c r="PK21" t="s">
        <v>37</v>
      </c>
      <c r="PL21">
        <v>1.4768999999999999E-2</v>
      </c>
      <c r="PM21" t="s">
        <v>37</v>
      </c>
      <c r="PN21">
        <v>1.5441E-2</v>
      </c>
      <c r="PO21" t="s">
        <v>37</v>
      </c>
      <c r="PP21">
        <v>1.5509E-2</v>
      </c>
      <c r="PQ21" t="s">
        <v>37</v>
      </c>
      <c r="PR21">
        <v>1.5699000000000001E-2</v>
      </c>
      <c r="PS21" t="s">
        <v>37</v>
      </c>
      <c r="PT21">
        <v>1.6209000000000001E-2</v>
      </c>
      <c r="PU21" t="s">
        <v>37</v>
      </c>
      <c r="PV21">
        <v>1.6209000000000001E-2</v>
      </c>
      <c r="PW21" t="s">
        <v>37</v>
      </c>
      <c r="PX21">
        <v>1.6209000000000001E-2</v>
      </c>
      <c r="PY21" t="s">
        <v>37</v>
      </c>
      <c r="PZ21">
        <v>1.6008999999999999E-2</v>
      </c>
      <c r="QA21" t="s">
        <v>37</v>
      </c>
      <c r="QB21">
        <v>1.5925000000000002E-2</v>
      </c>
      <c r="QC21" t="s">
        <v>37</v>
      </c>
      <c r="QD21">
        <v>1.6667999999999999E-2</v>
      </c>
      <c r="QE21" t="s">
        <v>37</v>
      </c>
      <c r="QF21">
        <v>1.6638E-2</v>
      </c>
      <c r="QG21" t="s">
        <v>37</v>
      </c>
      <c r="QH21">
        <v>1.6027E-2</v>
      </c>
      <c r="QI21" t="s">
        <v>37</v>
      </c>
      <c r="QJ21">
        <v>1.6027E-2</v>
      </c>
      <c r="QK21" t="s">
        <v>37</v>
      </c>
      <c r="QL21">
        <v>1.6027E-2</v>
      </c>
      <c r="QM21" t="s">
        <v>37</v>
      </c>
      <c r="QN21">
        <v>1.6265000000000002E-2</v>
      </c>
      <c r="QO21" t="s">
        <v>37</v>
      </c>
      <c r="QP21">
        <v>1.5948E-2</v>
      </c>
      <c r="QQ21" t="s">
        <v>37</v>
      </c>
      <c r="QR21">
        <v>1.4787E-2</v>
      </c>
      <c r="QS21" t="s">
        <v>37</v>
      </c>
      <c r="QT21">
        <v>1.4891E-2</v>
      </c>
      <c r="QU21" t="s">
        <v>37</v>
      </c>
      <c r="QV21">
        <v>1.5455999999999999E-2</v>
      </c>
      <c r="QW21" t="s">
        <v>37</v>
      </c>
      <c r="QX21">
        <v>1.5455999999999999E-2</v>
      </c>
      <c r="QY21" t="s">
        <v>37</v>
      </c>
      <c r="QZ21">
        <v>1.5455999999999999E-2</v>
      </c>
      <c r="RA21" t="s">
        <v>37</v>
      </c>
      <c r="RB21">
        <v>1.5398999999999999E-2</v>
      </c>
      <c r="RC21" t="s">
        <v>37</v>
      </c>
      <c r="RD21">
        <v>1.5626999999999999E-2</v>
      </c>
      <c r="RE21" t="s">
        <v>37</v>
      </c>
      <c r="RF21">
        <v>1.5278E-2</v>
      </c>
      <c r="RG21" t="s">
        <v>37</v>
      </c>
      <c r="RH21">
        <v>1.5927E-2</v>
      </c>
      <c r="RI21" t="s">
        <v>38</v>
      </c>
      <c r="RJ21">
        <v>0.23635999999999999</v>
      </c>
      <c r="RK21" t="s">
        <v>37</v>
      </c>
      <c r="RL21">
        <v>1.5921000000000001E-2</v>
      </c>
      <c r="RM21" t="s">
        <v>37</v>
      </c>
      <c r="RN21">
        <v>1.5921000000000001E-2</v>
      </c>
      <c r="RO21" t="s">
        <v>37</v>
      </c>
      <c r="RP21">
        <v>1.5958E-2</v>
      </c>
      <c r="RQ21" t="s">
        <v>37</v>
      </c>
      <c r="RR21">
        <v>1.5972E-2</v>
      </c>
      <c r="RS21" t="s">
        <v>37</v>
      </c>
      <c r="RT21">
        <v>1.5785E-2</v>
      </c>
      <c r="RU21" t="s">
        <v>37</v>
      </c>
      <c r="RV21">
        <v>1.6001999999999999E-2</v>
      </c>
      <c r="RW21" t="s">
        <v>37</v>
      </c>
      <c r="RX21">
        <v>1.6563999999999999E-2</v>
      </c>
      <c r="RY21" t="s">
        <v>37</v>
      </c>
      <c r="RZ21">
        <v>1.6563999999999999E-2</v>
      </c>
      <c r="SA21" t="s">
        <v>37</v>
      </c>
      <c r="SB21">
        <v>1.6563999999999999E-2</v>
      </c>
      <c r="SC21" t="s">
        <v>37</v>
      </c>
      <c r="SD21">
        <v>1.5217E-2</v>
      </c>
      <c r="SE21" t="s">
        <v>37</v>
      </c>
      <c r="SF21">
        <v>1.5901999999999999E-2</v>
      </c>
      <c r="SG21" t="s">
        <v>37</v>
      </c>
      <c r="SH21">
        <v>1.5685999999999999E-2</v>
      </c>
      <c r="SI21" t="s">
        <v>37</v>
      </c>
      <c r="SJ21">
        <v>1.5259999999999999E-2</v>
      </c>
      <c r="SK21" t="s">
        <v>37</v>
      </c>
      <c r="SL21">
        <v>1.4548999999999999E-2</v>
      </c>
      <c r="SM21" t="s">
        <v>37</v>
      </c>
      <c r="SN21">
        <v>1.4548999999999999E-2</v>
      </c>
      <c r="SO21" t="s">
        <v>37</v>
      </c>
      <c r="SP21">
        <v>1.4548999999999999E-2</v>
      </c>
      <c r="SQ21" t="s">
        <v>37</v>
      </c>
      <c r="SR21">
        <v>1.5315E-2</v>
      </c>
      <c r="SS21" t="s">
        <v>37</v>
      </c>
      <c r="ST21">
        <v>1.5539000000000001E-2</v>
      </c>
      <c r="SU21" t="s">
        <v>37</v>
      </c>
      <c r="SV21">
        <v>1.5347E-2</v>
      </c>
      <c r="SW21" t="s">
        <v>37</v>
      </c>
      <c r="SX21">
        <v>1.5065E-2</v>
      </c>
      <c r="SY21" t="s">
        <v>37</v>
      </c>
      <c r="SZ21">
        <v>1.5053E-2</v>
      </c>
      <c r="TA21" t="s">
        <v>37</v>
      </c>
      <c r="TB21">
        <v>1.5053E-2</v>
      </c>
      <c r="TC21" t="s">
        <v>37</v>
      </c>
      <c r="TD21">
        <v>1.5053E-2</v>
      </c>
      <c r="TE21" t="s">
        <v>37</v>
      </c>
      <c r="TF21">
        <v>1.4066E-2</v>
      </c>
      <c r="TG21" t="s">
        <v>37</v>
      </c>
      <c r="TH21">
        <v>1.5251000000000001E-2</v>
      </c>
      <c r="TI21" t="s">
        <v>37</v>
      </c>
      <c r="TJ21">
        <v>1.5143999999999999E-2</v>
      </c>
      <c r="TK21" t="s">
        <v>37</v>
      </c>
      <c r="TL21">
        <v>1.4002000000000001E-2</v>
      </c>
      <c r="TM21" t="s">
        <v>37</v>
      </c>
      <c r="TN21">
        <v>1.2963000000000001E-2</v>
      </c>
      <c r="TO21" t="s">
        <v>37</v>
      </c>
      <c r="TP21">
        <v>1.2963000000000001E-2</v>
      </c>
      <c r="TQ21" t="s">
        <v>37</v>
      </c>
      <c r="TR21">
        <v>1.2963000000000001E-2</v>
      </c>
      <c r="TS21" t="s">
        <v>37</v>
      </c>
      <c r="TT21">
        <v>1.3154000000000001E-2</v>
      </c>
      <c r="TU21" t="s">
        <v>37</v>
      </c>
      <c r="TV21">
        <v>1.2624E-2</v>
      </c>
      <c r="TW21" t="s">
        <v>37</v>
      </c>
      <c r="TX21">
        <v>1.2126E-2</v>
      </c>
      <c r="TY21" t="s">
        <v>37</v>
      </c>
      <c r="TZ21">
        <v>1.2019E-2</v>
      </c>
      <c r="UA21" t="s">
        <v>37</v>
      </c>
      <c r="UB21">
        <v>1.3135000000000001E-2</v>
      </c>
      <c r="UC21" t="s">
        <v>37</v>
      </c>
      <c r="UD21">
        <v>1.3135000000000001E-2</v>
      </c>
      <c r="UE21" t="s">
        <v>37</v>
      </c>
      <c r="UF21">
        <v>1.3135000000000001E-2</v>
      </c>
      <c r="UG21" t="s">
        <v>37</v>
      </c>
      <c r="UH21">
        <v>1.2794E-2</v>
      </c>
      <c r="UI21" t="s">
        <v>37</v>
      </c>
      <c r="UJ21">
        <v>1.3313E-2</v>
      </c>
      <c r="UK21" t="s">
        <v>37</v>
      </c>
      <c r="UL21">
        <v>1.3313E-2</v>
      </c>
      <c r="UM21" t="s">
        <v>37</v>
      </c>
      <c r="UN21">
        <v>1.3155999999999999E-2</v>
      </c>
      <c r="UO21" t="s">
        <v>37</v>
      </c>
      <c r="UP21">
        <v>1.3495E-2</v>
      </c>
      <c r="UQ21" t="s">
        <v>37</v>
      </c>
      <c r="UR21">
        <v>1.3495E-2</v>
      </c>
      <c r="US21" t="s">
        <v>37</v>
      </c>
      <c r="UT21">
        <v>1.3495E-2</v>
      </c>
      <c r="UU21" t="s">
        <v>37</v>
      </c>
      <c r="UV21">
        <v>1.4704999999999999E-2</v>
      </c>
      <c r="UW21" t="s">
        <v>37</v>
      </c>
      <c r="UX21">
        <v>1.6312E-2</v>
      </c>
      <c r="UY21" t="s">
        <v>37</v>
      </c>
      <c r="UZ21">
        <v>1.5883999999999999E-2</v>
      </c>
      <c r="VA21" t="s">
        <v>37</v>
      </c>
      <c r="VB21">
        <v>1.5935000000000001E-2</v>
      </c>
      <c r="VC21" t="s">
        <v>37</v>
      </c>
      <c r="VD21">
        <v>1.6447E-2</v>
      </c>
      <c r="VE21" t="s">
        <v>37</v>
      </c>
      <c r="VF21">
        <v>1.6447E-2</v>
      </c>
      <c r="VG21" t="s">
        <v>37</v>
      </c>
      <c r="VH21">
        <v>1.6447E-2</v>
      </c>
      <c r="VI21" t="s">
        <v>37</v>
      </c>
      <c r="VJ21">
        <v>1.7156999999999999E-2</v>
      </c>
      <c r="VK21" t="s">
        <v>37</v>
      </c>
      <c r="VL21">
        <v>1.7004999999999999E-2</v>
      </c>
      <c r="VM21" t="s">
        <v>37</v>
      </c>
      <c r="VN21">
        <v>1.6773E-2</v>
      </c>
      <c r="VO21" t="s">
        <v>37</v>
      </c>
      <c r="VP21">
        <v>1.5699999999999999E-2</v>
      </c>
      <c r="VQ21" t="s">
        <v>37</v>
      </c>
      <c r="VR21">
        <v>1.6025000000000001E-2</v>
      </c>
      <c r="VS21" t="s">
        <v>37</v>
      </c>
      <c r="VT21">
        <v>1.6025000000000001E-2</v>
      </c>
      <c r="VU21" t="s">
        <v>37</v>
      </c>
      <c r="VV21">
        <v>1.6025000000000001E-2</v>
      </c>
      <c r="VW21" t="s">
        <v>37</v>
      </c>
      <c r="VX21">
        <v>1.6004999999999998E-2</v>
      </c>
      <c r="VY21" t="s">
        <v>37</v>
      </c>
      <c r="VZ21">
        <v>1.6234999999999999E-2</v>
      </c>
      <c r="WA21" t="s">
        <v>37</v>
      </c>
      <c r="WB21">
        <v>1.6199999999999999E-2</v>
      </c>
      <c r="WC21" t="s">
        <v>37</v>
      </c>
      <c r="WD21">
        <v>1.6400000000000001E-2</v>
      </c>
      <c r="WE21" t="s">
        <v>37</v>
      </c>
      <c r="WF21">
        <v>1.5713000000000001E-2</v>
      </c>
      <c r="WG21" t="s">
        <v>37</v>
      </c>
      <c r="WH21">
        <v>1.5713000000000001E-2</v>
      </c>
      <c r="WI21" t="s">
        <v>37</v>
      </c>
      <c r="WJ21">
        <v>1.5713000000000001E-2</v>
      </c>
      <c r="WK21" t="s">
        <v>37</v>
      </c>
      <c r="WL21">
        <v>1.6282000000000001E-2</v>
      </c>
      <c r="WM21" t="s">
        <v>37</v>
      </c>
      <c r="WN21">
        <v>1.6282000000000001E-2</v>
      </c>
      <c r="WO21" t="s">
        <v>37</v>
      </c>
      <c r="WP21">
        <v>1.6088999999999999E-2</v>
      </c>
      <c r="WQ21" t="s">
        <v>37</v>
      </c>
      <c r="WR21">
        <v>1.6518999999999999E-2</v>
      </c>
    </row>
    <row r="22" spans="1:616" x14ac:dyDescent="0.35">
      <c r="A22" t="s">
        <v>39</v>
      </c>
      <c r="B22">
        <v>4.4065E-2</v>
      </c>
      <c r="C22" t="s">
        <v>39</v>
      </c>
      <c r="D22">
        <v>4.4065E-2</v>
      </c>
      <c r="E22" t="s">
        <v>39</v>
      </c>
      <c r="F22">
        <v>4.4065E-2</v>
      </c>
      <c r="G22" t="s">
        <v>39</v>
      </c>
      <c r="H22">
        <v>4.4065E-2</v>
      </c>
      <c r="I22" t="s">
        <v>39</v>
      </c>
      <c r="J22">
        <v>4.2180000000000002E-2</v>
      </c>
      <c r="K22" t="s">
        <v>39</v>
      </c>
      <c r="L22">
        <v>4.2837E-2</v>
      </c>
      <c r="M22" t="s">
        <v>39</v>
      </c>
      <c r="N22">
        <v>4.5310000000000003E-2</v>
      </c>
      <c r="O22" t="s">
        <v>39</v>
      </c>
      <c r="P22">
        <v>4.6809999999999997E-2</v>
      </c>
      <c r="Q22" t="s">
        <v>39</v>
      </c>
      <c r="R22">
        <v>4.6809999999999997E-2</v>
      </c>
      <c r="S22" t="s">
        <v>39</v>
      </c>
      <c r="T22">
        <v>4.6809999999999997E-2</v>
      </c>
      <c r="U22" t="s">
        <v>39</v>
      </c>
      <c r="V22">
        <v>4.7920999999999998E-2</v>
      </c>
      <c r="W22" t="s">
        <v>39</v>
      </c>
      <c r="X22">
        <v>4.8897000000000003E-2</v>
      </c>
      <c r="Y22" t="s">
        <v>39</v>
      </c>
      <c r="Z22">
        <v>5.0127999999999999E-2</v>
      </c>
      <c r="AA22" t="s">
        <v>39</v>
      </c>
      <c r="AB22">
        <v>5.3739000000000002E-2</v>
      </c>
      <c r="AC22" t="s">
        <v>39</v>
      </c>
      <c r="AD22">
        <v>5.2926000000000001E-2</v>
      </c>
      <c r="AE22" t="s">
        <v>39</v>
      </c>
      <c r="AF22">
        <v>5.2926000000000001E-2</v>
      </c>
      <c r="AG22" t="s">
        <v>39</v>
      </c>
      <c r="AH22">
        <v>5.2926000000000001E-2</v>
      </c>
      <c r="AI22" t="s">
        <v>39</v>
      </c>
      <c r="AJ22">
        <v>5.3864000000000002E-2</v>
      </c>
      <c r="AK22" t="s">
        <v>39</v>
      </c>
      <c r="AL22">
        <v>5.2937999999999999E-2</v>
      </c>
      <c r="AM22" t="s">
        <v>39</v>
      </c>
      <c r="AN22">
        <v>5.9171000000000001E-2</v>
      </c>
      <c r="AO22" t="s">
        <v>39</v>
      </c>
      <c r="AP22">
        <v>5.9875999999999999E-2</v>
      </c>
      <c r="AQ22" t="s">
        <v>39</v>
      </c>
      <c r="AR22">
        <v>6.0315000000000001E-2</v>
      </c>
      <c r="AS22" t="s">
        <v>39</v>
      </c>
      <c r="AT22">
        <v>6.0315000000000001E-2</v>
      </c>
      <c r="AU22" t="s">
        <v>39</v>
      </c>
      <c r="AV22">
        <v>6.0315000000000001E-2</v>
      </c>
      <c r="AW22" t="s">
        <v>39</v>
      </c>
      <c r="AX22">
        <v>6.0526000000000003E-2</v>
      </c>
      <c r="AY22" t="s">
        <v>39</v>
      </c>
      <c r="AZ22">
        <v>6.0793E-2</v>
      </c>
      <c r="BA22" t="s">
        <v>39</v>
      </c>
      <c r="BB22">
        <v>6.1283999999999998E-2</v>
      </c>
      <c r="BC22" t="s">
        <v>39</v>
      </c>
      <c r="BD22">
        <v>6.1283999999999998E-2</v>
      </c>
      <c r="BE22" t="s">
        <v>39</v>
      </c>
      <c r="BF22">
        <v>6.1356000000000001E-2</v>
      </c>
      <c r="BG22" t="s">
        <v>39</v>
      </c>
      <c r="BH22">
        <v>6.1356000000000001E-2</v>
      </c>
      <c r="BI22" t="s">
        <v>39</v>
      </c>
      <c r="BJ22">
        <v>6.1356000000000001E-2</v>
      </c>
      <c r="BK22" t="s">
        <v>39</v>
      </c>
      <c r="BL22">
        <v>6.1915999999999999E-2</v>
      </c>
      <c r="BM22" t="s">
        <v>39</v>
      </c>
      <c r="BN22">
        <v>6.1425E-2</v>
      </c>
      <c r="BO22" t="s">
        <v>39</v>
      </c>
      <c r="BP22">
        <v>6.1362E-2</v>
      </c>
      <c r="BQ22" t="s">
        <v>39</v>
      </c>
      <c r="BR22">
        <v>6.0990999999999997E-2</v>
      </c>
      <c r="BS22" t="s">
        <v>39</v>
      </c>
      <c r="BT22">
        <v>6.1685999999999998E-2</v>
      </c>
      <c r="BU22" t="s">
        <v>39</v>
      </c>
      <c r="BV22">
        <v>6.1685999999999998E-2</v>
      </c>
      <c r="BW22" t="s">
        <v>39</v>
      </c>
      <c r="BX22">
        <v>6.1685999999999998E-2</v>
      </c>
      <c r="BY22" t="s">
        <v>39</v>
      </c>
      <c r="BZ22">
        <v>6.1928999999999998E-2</v>
      </c>
      <c r="CA22" t="s">
        <v>39</v>
      </c>
      <c r="CB22">
        <v>6.5006999999999995E-2</v>
      </c>
      <c r="CC22" t="s">
        <v>39</v>
      </c>
      <c r="CD22">
        <v>6.0524000000000001E-2</v>
      </c>
      <c r="CE22" t="s">
        <v>39</v>
      </c>
      <c r="CF22">
        <v>6.0797999999999998E-2</v>
      </c>
      <c r="CG22" t="s">
        <v>39</v>
      </c>
      <c r="CH22">
        <v>6.1460000000000001E-2</v>
      </c>
      <c r="CI22" t="s">
        <v>39</v>
      </c>
      <c r="CJ22">
        <v>6.1460000000000001E-2</v>
      </c>
      <c r="CK22" t="s">
        <v>39</v>
      </c>
      <c r="CL22">
        <v>6.1460000000000001E-2</v>
      </c>
      <c r="CM22" t="s">
        <v>39</v>
      </c>
      <c r="CN22">
        <v>6.1608999999999997E-2</v>
      </c>
      <c r="CO22" t="s">
        <v>39</v>
      </c>
      <c r="CP22">
        <v>5.9801E-2</v>
      </c>
      <c r="CQ22" t="s">
        <v>39</v>
      </c>
      <c r="CR22">
        <v>5.5840000000000001E-2</v>
      </c>
      <c r="CS22" t="s">
        <v>39</v>
      </c>
      <c r="CT22">
        <v>5.5940999999999998E-2</v>
      </c>
      <c r="CU22" t="s">
        <v>39</v>
      </c>
      <c r="CV22">
        <v>5.6064000000000003E-2</v>
      </c>
      <c r="CW22" t="s">
        <v>39</v>
      </c>
      <c r="CX22">
        <v>5.6064000000000003E-2</v>
      </c>
      <c r="CY22" t="s">
        <v>39</v>
      </c>
      <c r="CZ22">
        <v>5.6064000000000003E-2</v>
      </c>
      <c r="DA22" t="s">
        <v>39</v>
      </c>
      <c r="DB22">
        <v>5.5636999999999999E-2</v>
      </c>
      <c r="DC22" t="s">
        <v>39</v>
      </c>
      <c r="DD22">
        <v>5.5752000000000003E-2</v>
      </c>
      <c r="DE22" t="s">
        <v>39</v>
      </c>
      <c r="DF22">
        <v>5.5309999999999998E-2</v>
      </c>
      <c r="DG22" t="s">
        <v>39</v>
      </c>
      <c r="DH22">
        <v>5.5348000000000001E-2</v>
      </c>
      <c r="DI22" t="s">
        <v>39</v>
      </c>
      <c r="DJ22">
        <v>5.5405000000000003E-2</v>
      </c>
      <c r="DK22" t="s">
        <v>39</v>
      </c>
      <c r="DL22">
        <v>5.5405000000000003E-2</v>
      </c>
      <c r="DM22" t="s">
        <v>39</v>
      </c>
      <c r="DN22">
        <v>5.5405000000000003E-2</v>
      </c>
      <c r="DO22" t="s">
        <v>39</v>
      </c>
      <c r="DP22">
        <v>5.5663999999999998E-2</v>
      </c>
      <c r="DQ22" t="s">
        <v>39</v>
      </c>
      <c r="DR22">
        <v>5.5497999999999999E-2</v>
      </c>
      <c r="DS22" t="s">
        <v>39</v>
      </c>
      <c r="DT22">
        <v>5.5787999999999997E-2</v>
      </c>
      <c r="DU22" t="s">
        <v>39</v>
      </c>
      <c r="DV22">
        <v>5.6848999999999997E-2</v>
      </c>
      <c r="DW22" t="s">
        <v>39</v>
      </c>
      <c r="DX22">
        <v>5.6709000000000002E-2</v>
      </c>
      <c r="DY22" t="s">
        <v>39</v>
      </c>
      <c r="DZ22">
        <v>5.6709000000000002E-2</v>
      </c>
      <c r="EA22" t="s">
        <v>39</v>
      </c>
      <c r="EB22">
        <v>5.6709000000000002E-2</v>
      </c>
      <c r="EC22" t="s">
        <v>39</v>
      </c>
      <c r="ED22">
        <v>5.5634999999999997E-2</v>
      </c>
      <c r="EE22" t="s">
        <v>39</v>
      </c>
      <c r="EF22">
        <v>5.5584000000000001E-2</v>
      </c>
      <c r="EG22" t="s">
        <v>39</v>
      </c>
      <c r="EH22">
        <v>5.5217000000000002E-2</v>
      </c>
      <c r="EI22" t="s">
        <v>39</v>
      </c>
      <c r="EJ22">
        <v>5.4958E-2</v>
      </c>
      <c r="EK22" t="s">
        <v>39</v>
      </c>
      <c r="EL22">
        <v>5.4766000000000002E-2</v>
      </c>
      <c r="EM22" t="s">
        <v>39</v>
      </c>
      <c r="EN22">
        <v>5.4766000000000002E-2</v>
      </c>
      <c r="EO22" t="s">
        <v>39</v>
      </c>
      <c r="EP22">
        <v>5.4766000000000002E-2</v>
      </c>
      <c r="EQ22" t="s">
        <v>39</v>
      </c>
      <c r="ER22">
        <v>5.4809999999999998E-2</v>
      </c>
      <c r="ES22" t="s">
        <v>39</v>
      </c>
      <c r="ET22">
        <v>5.4973000000000001E-2</v>
      </c>
      <c r="EU22" t="s">
        <v>39</v>
      </c>
      <c r="EV22">
        <v>5.5080999999999998E-2</v>
      </c>
      <c r="EW22" t="s">
        <v>39</v>
      </c>
      <c r="EX22">
        <v>5.4984999999999999E-2</v>
      </c>
      <c r="EY22" t="s">
        <v>39</v>
      </c>
      <c r="EZ22">
        <v>5.5017999999999997E-2</v>
      </c>
      <c r="FA22" t="s">
        <v>39</v>
      </c>
      <c r="FB22">
        <v>5.5017999999999997E-2</v>
      </c>
      <c r="FC22" t="s">
        <v>39</v>
      </c>
      <c r="FD22">
        <v>5.5017999999999997E-2</v>
      </c>
      <c r="FE22" t="s">
        <v>39</v>
      </c>
      <c r="FF22">
        <v>5.5113000000000002E-2</v>
      </c>
      <c r="FG22" t="s">
        <v>39</v>
      </c>
      <c r="FH22">
        <v>5.5260999999999998E-2</v>
      </c>
      <c r="FI22" t="s">
        <v>39</v>
      </c>
      <c r="FJ22">
        <v>5.5396000000000001E-2</v>
      </c>
      <c r="FK22" t="s">
        <v>39</v>
      </c>
      <c r="FL22">
        <v>5.4764E-2</v>
      </c>
      <c r="FM22" t="s">
        <v>39</v>
      </c>
      <c r="FN22">
        <v>5.5268999999999999E-2</v>
      </c>
      <c r="FO22" t="s">
        <v>39</v>
      </c>
      <c r="FP22">
        <v>5.5268999999999999E-2</v>
      </c>
      <c r="FQ22" t="s">
        <v>39</v>
      </c>
      <c r="FR22">
        <v>5.5268999999999999E-2</v>
      </c>
      <c r="FS22" t="s">
        <v>39</v>
      </c>
      <c r="FT22">
        <v>5.5330999999999998E-2</v>
      </c>
      <c r="FU22" t="s">
        <v>39</v>
      </c>
      <c r="FV22">
        <v>5.5388E-2</v>
      </c>
      <c r="FW22" t="s">
        <v>39</v>
      </c>
      <c r="FX22">
        <v>5.5670999999999998E-2</v>
      </c>
      <c r="FY22" t="s">
        <v>39</v>
      </c>
      <c r="FZ22">
        <v>5.5620999999999997E-2</v>
      </c>
      <c r="GA22" t="s">
        <v>39</v>
      </c>
      <c r="GB22">
        <v>5.5620999999999997E-2</v>
      </c>
      <c r="GC22" t="s">
        <v>39</v>
      </c>
      <c r="GD22">
        <v>5.5620999999999997E-2</v>
      </c>
      <c r="GE22" t="s">
        <v>39</v>
      </c>
      <c r="GF22">
        <v>5.5620999999999997E-2</v>
      </c>
      <c r="GG22" t="s">
        <v>39</v>
      </c>
      <c r="GH22">
        <v>5.5946999999999997E-2</v>
      </c>
      <c r="GI22" t="s">
        <v>39</v>
      </c>
      <c r="GJ22">
        <v>5.6260999999999999E-2</v>
      </c>
      <c r="GK22" t="s">
        <v>39</v>
      </c>
      <c r="GL22">
        <v>5.6412999999999998E-2</v>
      </c>
      <c r="GM22" t="s">
        <v>39</v>
      </c>
      <c r="GN22">
        <v>5.6412999999999998E-2</v>
      </c>
      <c r="GO22" t="s">
        <v>39</v>
      </c>
      <c r="GP22">
        <v>5.6412999999999998E-2</v>
      </c>
      <c r="GQ22" t="s">
        <v>39</v>
      </c>
      <c r="GR22">
        <v>5.6412999999999998E-2</v>
      </c>
      <c r="GS22" t="s">
        <v>39</v>
      </c>
      <c r="GT22">
        <v>5.6412999999999998E-2</v>
      </c>
      <c r="GU22" t="s">
        <v>39</v>
      </c>
      <c r="GV22">
        <v>5.6696000000000003E-2</v>
      </c>
      <c r="GW22" t="s">
        <v>39</v>
      </c>
      <c r="GX22">
        <v>6.1825999999999999E-2</v>
      </c>
      <c r="GY22" t="s">
        <v>39</v>
      </c>
      <c r="GZ22">
        <v>6.2079000000000002E-2</v>
      </c>
      <c r="HA22" t="s">
        <v>39</v>
      </c>
      <c r="HB22">
        <v>6.1219999999999997E-2</v>
      </c>
      <c r="HC22" t="s">
        <v>39</v>
      </c>
      <c r="HD22">
        <v>6.0607000000000001E-2</v>
      </c>
      <c r="HE22" t="s">
        <v>39</v>
      </c>
      <c r="HF22">
        <v>6.0607000000000001E-2</v>
      </c>
      <c r="HG22" t="s">
        <v>39</v>
      </c>
      <c r="HH22">
        <v>6.0607000000000001E-2</v>
      </c>
      <c r="HI22" t="s">
        <v>39</v>
      </c>
      <c r="HJ22">
        <v>5.9816000000000001E-2</v>
      </c>
      <c r="HK22" t="s">
        <v>39</v>
      </c>
      <c r="HL22">
        <v>5.9634E-2</v>
      </c>
      <c r="HM22" t="s">
        <v>39</v>
      </c>
      <c r="HN22">
        <v>5.9240000000000001E-2</v>
      </c>
      <c r="HO22" t="s">
        <v>39</v>
      </c>
      <c r="HP22">
        <v>5.9240000000000001E-2</v>
      </c>
      <c r="HQ22" t="s">
        <v>39</v>
      </c>
      <c r="HR22">
        <v>5.9186999999999997E-2</v>
      </c>
      <c r="HS22" t="s">
        <v>39</v>
      </c>
      <c r="HT22">
        <v>5.9186999999999997E-2</v>
      </c>
      <c r="HU22" t="s">
        <v>39</v>
      </c>
      <c r="HV22">
        <v>5.9186999999999997E-2</v>
      </c>
      <c r="HW22" t="s">
        <v>39</v>
      </c>
      <c r="HX22">
        <v>5.9242999999999997E-2</v>
      </c>
      <c r="HY22" t="s">
        <v>39</v>
      </c>
      <c r="HZ22">
        <v>5.9256000000000003E-2</v>
      </c>
      <c r="IA22" t="s">
        <v>39</v>
      </c>
      <c r="IB22">
        <v>6.2893000000000004E-2</v>
      </c>
      <c r="IC22" t="s">
        <v>39</v>
      </c>
      <c r="ID22">
        <v>6.3525999999999999E-2</v>
      </c>
      <c r="IE22" t="s">
        <v>39</v>
      </c>
      <c r="IF22">
        <v>6.454E-2</v>
      </c>
      <c r="IG22" t="s">
        <v>39</v>
      </c>
      <c r="IH22">
        <v>6.454E-2</v>
      </c>
      <c r="II22" t="s">
        <v>39</v>
      </c>
      <c r="IJ22">
        <v>6.454E-2</v>
      </c>
      <c r="IK22" t="s">
        <v>39</v>
      </c>
      <c r="IL22">
        <v>5.9022999999999999E-2</v>
      </c>
      <c r="IM22" t="s">
        <v>39</v>
      </c>
      <c r="IN22">
        <v>5.8789000000000001E-2</v>
      </c>
      <c r="IO22" t="s">
        <v>39</v>
      </c>
      <c r="IP22">
        <v>5.8712E-2</v>
      </c>
      <c r="IQ22" t="s">
        <v>39</v>
      </c>
      <c r="IR22">
        <v>5.9596000000000003E-2</v>
      </c>
      <c r="IS22" t="s">
        <v>39</v>
      </c>
      <c r="IT22">
        <v>5.8860999999999997E-2</v>
      </c>
      <c r="IU22" t="s">
        <v>39</v>
      </c>
      <c r="IV22">
        <v>5.8860999999999997E-2</v>
      </c>
      <c r="IW22" t="s">
        <v>39</v>
      </c>
      <c r="IX22">
        <v>5.8860999999999997E-2</v>
      </c>
      <c r="IY22" t="s">
        <v>39</v>
      </c>
      <c r="IZ22">
        <v>6.0683000000000001E-2</v>
      </c>
      <c r="JA22" t="s">
        <v>39</v>
      </c>
      <c r="JB22">
        <v>5.8937000000000003E-2</v>
      </c>
      <c r="JC22" t="s">
        <v>39</v>
      </c>
      <c r="JD22">
        <v>5.9519000000000002E-2</v>
      </c>
      <c r="JE22" t="s">
        <v>39</v>
      </c>
      <c r="JF22">
        <v>5.9771999999999999E-2</v>
      </c>
      <c r="JG22" t="s">
        <v>39</v>
      </c>
      <c r="JH22">
        <v>5.9813999999999999E-2</v>
      </c>
      <c r="JI22" t="s">
        <v>39</v>
      </c>
      <c r="JJ22">
        <v>5.9813999999999999E-2</v>
      </c>
      <c r="JK22" t="s">
        <v>39</v>
      </c>
      <c r="JL22">
        <v>5.9813999999999999E-2</v>
      </c>
      <c r="JM22" t="s">
        <v>39</v>
      </c>
      <c r="JN22">
        <v>6.3667000000000001E-2</v>
      </c>
      <c r="JO22" t="s">
        <v>39</v>
      </c>
      <c r="JP22">
        <v>6.3674999999999995E-2</v>
      </c>
      <c r="JQ22" t="s">
        <v>39</v>
      </c>
      <c r="JR22">
        <v>6.4359E-2</v>
      </c>
      <c r="JS22" t="s">
        <v>39</v>
      </c>
      <c r="JT22">
        <v>6.4489000000000005E-2</v>
      </c>
      <c r="JU22" t="s">
        <v>39</v>
      </c>
      <c r="JV22">
        <v>6.4489000000000005E-2</v>
      </c>
      <c r="JW22" t="s">
        <v>39</v>
      </c>
      <c r="JX22">
        <v>6.4489000000000005E-2</v>
      </c>
      <c r="JY22" t="s">
        <v>39</v>
      </c>
      <c r="JZ22">
        <v>6.4489000000000005E-2</v>
      </c>
      <c r="KA22" t="s">
        <v>39</v>
      </c>
      <c r="KB22">
        <v>6.5090999999999996E-2</v>
      </c>
      <c r="KC22" t="s">
        <v>39</v>
      </c>
      <c r="KD22">
        <v>6.6698999999999994E-2</v>
      </c>
      <c r="KE22" t="s">
        <v>39</v>
      </c>
      <c r="KF22">
        <v>6.9489999999999996E-2</v>
      </c>
      <c r="KG22" t="s">
        <v>39</v>
      </c>
      <c r="KH22">
        <v>6.7152000000000003E-2</v>
      </c>
      <c r="KI22" t="s">
        <v>39</v>
      </c>
      <c r="KJ22">
        <v>6.7391999999999994E-2</v>
      </c>
      <c r="KK22" t="s">
        <v>39</v>
      </c>
      <c r="KL22">
        <v>6.7391999999999994E-2</v>
      </c>
      <c r="KM22" t="s">
        <v>39</v>
      </c>
      <c r="KN22">
        <v>6.7391999999999994E-2</v>
      </c>
      <c r="KO22" t="s">
        <v>39</v>
      </c>
      <c r="KP22">
        <v>6.6381999999999997E-2</v>
      </c>
      <c r="KQ22" t="s">
        <v>39</v>
      </c>
      <c r="KR22">
        <v>6.5439999999999998E-2</v>
      </c>
      <c r="KS22" t="s">
        <v>39</v>
      </c>
      <c r="KT22">
        <v>6.6069000000000003E-2</v>
      </c>
      <c r="KU22" t="s">
        <v>39</v>
      </c>
      <c r="KV22">
        <v>6.3458000000000001E-2</v>
      </c>
      <c r="KW22" t="s">
        <v>39</v>
      </c>
      <c r="KX22">
        <v>6.3132999999999995E-2</v>
      </c>
      <c r="KY22" t="s">
        <v>39</v>
      </c>
      <c r="KZ22">
        <v>6.3132999999999995E-2</v>
      </c>
      <c r="LA22" t="s">
        <v>39</v>
      </c>
      <c r="LB22">
        <v>6.3132999999999995E-2</v>
      </c>
      <c r="LC22" t="s">
        <v>39</v>
      </c>
      <c r="LD22">
        <v>6.2723000000000001E-2</v>
      </c>
      <c r="LE22" t="s">
        <v>39</v>
      </c>
      <c r="LF22">
        <v>6.0611999999999999E-2</v>
      </c>
      <c r="LG22" t="s">
        <v>39</v>
      </c>
      <c r="LH22">
        <v>5.8169999999999999E-2</v>
      </c>
      <c r="LI22" t="s">
        <v>39</v>
      </c>
      <c r="LJ22">
        <v>5.7026E-2</v>
      </c>
      <c r="LK22" t="s">
        <v>39</v>
      </c>
      <c r="LL22">
        <v>5.6100999999999998E-2</v>
      </c>
      <c r="LM22" t="s">
        <v>39</v>
      </c>
      <c r="LN22">
        <v>5.6100999999999998E-2</v>
      </c>
      <c r="LO22" t="s">
        <v>39</v>
      </c>
      <c r="LP22">
        <v>5.6100999999999998E-2</v>
      </c>
      <c r="LQ22" t="s">
        <v>39</v>
      </c>
      <c r="LR22">
        <v>5.6100999999999998E-2</v>
      </c>
      <c r="LS22" t="s">
        <v>39</v>
      </c>
      <c r="LT22">
        <v>5.6034E-2</v>
      </c>
      <c r="LU22" t="s">
        <v>39</v>
      </c>
      <c r="LV22">
        <v>5.4664999999999998E-2</v>
      </c>
      <c r="LW22" t="s">
        <v>39</v>
      </c>
      <c r="LX22">
        <v>5.0333999999999997E-2</v>
      </c>
      <c r="LY22" t="s">
        <v>39</v>
      </c>
      <c r="LZ22">
        <v>4.9777000000000002E-2</v>
      </c>
      <c r="MA22" t="s">
        <v>39</v>
      </c>
      <c r="MB22">
        <v>4.9777000000000002E-2</v>
      </c>
      <c r="MC22" t="s">
        <v>39</v>
      </c>
      <c r="MD22">
        <v>4.9777000000000002E-2</v>
      </c>
      <c r="ME22" t="s">
        <v>39</v>
      </c>
      <c r="MF22">
        <v>4.9609E-2</v>
      </c>
      <c r="MG22" t="s">
        <v>39</v>
      </c>
      <c r="MH22">
        <v>5.0042999999999997E-2</v>
      </c>
      <c r="MI22" t="s">
        <v>39</v>
      </c>
      <c r="MJ22">
        <v>4.9689999999999998E-2</v>
      </c>
      <c r="MK22" t="s">
        <v>39</v>
      </c>
      <c r="ML22">
        <v>4.9689999999999998E-2</v>
      </c>
      <c r="MM22" t="s">
        <v>39</v>
      </c>
      <c r="MN22">
        <v>4.9744999999999998E-2</v>
      </c>
      <c r="MO22" t="s">
        <v>39</v>
      </c>
      <c r="MP22">
        <v>4.9744999999999998E-2</v>
      </c>
      <c r="MQ22" t="s">
        <v>39</v>
      </c>
      <c r="MR22">
        <v>4.9744999999999998E-2</v>
      </c>
      <c r="MS22" t="s">
        <v>39</v>
      </c>
      <c r="MT22">
        <v>4.8772999999999997E-2</v>
      </c>
      <c r="MU22" t="s">
        <v>39</v>
      </c>
      <c r="MV22">
        <v>4.8599999999999997E-2</v>
      </c>
      <c r="MW22" t="s">
        <v>39</v>
      </c>
      <c r="MX22">
        <v>4.6649999999999997E-2</v>
      </c>
      <c r="MY22" t="s">
        <v>39</v>
      </c>
      <c r="MZ22">
        <v>4.6568999999999999E-2</v>
      </c>
      <c r="NA22" t="s">
        <v>39</v>
      </c>
      <c r="NB22">
        <v>4.9402000000000001E-2</v>
      </c>
      <c r="NC22" t="s">
        <v>39</v>
      </c>
      <c r="ND22">
        <v>4.9402000000000001E-2</v>
      </c>
      <c r="NE22" t="s">
        <v>39</v>
      </c>
      <c r="NF22">
        <v>4.9402000000000001E-2</v>
      </c>
      <c r="NG22" t="s">
        <v>39</v>
      </c>
      <c r="NH22">
        <v>4.9367000000000001E-2</v>
      </c>
      <c r="NI22" t="s">
        <v>39</v>
      </c>
      <c r="NJ22">
        <v>4.9093999999999999E-2</v>
      </c>
      <c r="NK22" t="s">
        <v>39</v>
      </c>
      <c r="NL22">
        <v>4.8613000000000003E-2</v>
      </c>
      <c r="NM22" t="s">
        <v>39</v>
      </c>
      <c r="NN22">
        <v>4.8534000000000001E-2</v>
      </c>
      <c r="NO22" t="s">
        <v>39</v>
      </c>
      <c r="NP22">
        <v>4.8508000000000003E-2</v>
      </c>
      <c r="NQ22" t="s">
        <v>39</v>
      </c>
      <c r="NR22">
        <v>4.8508000000000003E-2</v>
      </c>
      <c r="NS22" t="s">
        <v>39</v>
      </c>
      <c r="NT22">
        <v>4.8508000000000003E-2</v>
      </c>
      <c r="NU22" t="s">
        <v>39</v>
      </c>
      <c r="NV22">
        <v>4.8439000000000003E-2</v>
      </c>
      <c r="NW22" t="s">
        <v>39</v>
      </c>
      <c r="NX22">
        <v>4.8280000000000003E-2</v>
      </c>
      <c r="NY22" t="s">
        <v>39</v>
      </c>
      <c r="NZ22">
        <v>4.7749E-2</v>
      </c>
      <c r="OA22" t="s">
        <v>39</v>
      </c>
      <c r="OB22">
        <v>4.7497999999999999E-2</v>
      </c>
      <c r="OC22" t="s">
        <v>39</v>
      </c>
      <c r="OD22">
        <v>4.7349000000000002E-2</v>
      </c>
      <c r="OE22" t="s">
        <v>39</v>
      </c>
      <c r="OF22">
        <v>4.7349000000000002E-2</v>
      </c>
      <c r="OG22" t="s">
        <v>39</v>
      </c>
      <c r="OH22">
        <v>4.7349000000000002E-2</v>
      </c>
      <c r="OI22" t="s">
        <v>39</v>
      </c>
      <c r="OJ22">
        <v>4.3333999999999998E-2</v>
      </c>
      <c r="OK22" t="s">
        <v>39</v>
      </c>
      <c r="OL22">
        <v>4.3535999999999998E-2</v>
      </c>
      <c r="OM22" t="s">
        <v>39</v>
      </c>
      <c r="ON22">
        <v>4.3486999999999998E-2</v>
      </c>
      <c r="OO22" t="s">
        <v>39</v>
      </c>
      <c r="OP22">
        <v>4.1471000000000001E-2</v>
      </c>
      <c r="OQ22" t="s">
        <v>39</v>
      </c>
      <c r="OR22">
        <v>3.9985E-2</v>
      </c>
      <c r="OS22" t="s">
        <v>39</v>
      </c>
      <c r="OT22">
        <v>3.9985E-2</v>
      </c>
      <c r="OU22" t="s">
        <v>39</v>
      </c>
      <c r="OV22">
        <v>3.9985E-2</v>
      </c>
      <c r="OW22" t="s">
        <v>39</v>
      </c>
      <c r="OX22">
        <v>4.0280999999999997E-2</v>
      </c>
      <c r="OY22" t="s">
        <v>39</v>
      </c>
      <c r="OZ22">
        <v>4.0306000000000002E-2</v>
      </c>
      <c r="PA22" t="s">
        <v>39</v>
      </c>
      <c r="PB22">
        <v>4.0294000000000003E-2</v>
      </c>
      <c r="PC22" t="s">
        <v>39</v>
      </c>
      <c r="PD22">
        <v>4.0256E-2</v>
      </c>
      <c r="PE22" t="s">
        <v>39</v>
      </c>
      <c r="PF22">
        <v>4.0240999999999999E-2</v>
      </c>
      <c r="PG22" t="s">
        <v>39</v>
      </c>
      <c r="PH22">
        <v>4.0240999999999999E-2</v>
      </c>
      <c r="PI22" t="s">
        <v>39</v>
      </c>
      <c r="PJ22">
        <v>4.0240999999999999E-2</v>
      </c>
      <c r="PK22" t="s">
        <v>39</v>
      </c>
      <c r="PL22">
        <v>3.9833E-2</v>
      </c>
      <c r="PM22" t="s">
        <v>39</v>
      </c>
      <c r="PN22">
        <v>3.9706999999999999E-2</v>
      </c>
      <c r="PO22" t="s">
        <v>39</v>
      </c>
      <c r="PP22">
        <v>3.9883000000000002E-2</v>
      </c>
      <c r="PQ22" t="s">
        <v>39</v>
      </c>
      <c r="PR22">
        <v>3.9905999999999997E-2</v>
      </c>
      <c r="PS22" t="s">
        <v>39</v>
      </c>
      <c r="PT22">
        <v>3.9829999999999997E-2</v>
      </c>
      <c r="PU22" t="s">
        <v>39</v>
      </c>
      <c r="PV22">
        <v>3.9829999999999997E-2</v>
      </c>
      <c r="PW22" t="s">
        <v>39</v>
      </c>
      <c r="PX22">
        <v>3.9829999999999997E-2</v>
      </c>
      <c r="PY22" t="s">
        <v>39</v>
      </c>
      <c r="PZ22">
        <v>3.9338999999999999E-2</v>
      </c>
      <c r="QA22" t="s">
        <v>39</v>
      </c>
      <c r="QB22">
        <v>3.9571000000000002E-2</v>
      </c>
      <c r="QC22" t="s">
        <v>39</v>
      </c>
      <c r="QD22">
        <v>4.2870999999999999E-2</v>
      </c>
      <c r="QE22" t="s">
        <v>39</v>
      </c>
      <c r="QF22">
        <v>4.4054000000000003E-2</v>
      </c>
      <c r="QG22" t="s">
        <v>39</v>
      </c>
      <c r="QH22">
        <v>4.3836E-2</v>
      </c>
      <c r="QI22" t="s">
        <v>39</v>
      </c>
      <c r="QJ22">
        <v>4.3836E-2</v>
      </c>
      <c r="QK22" t="s">
        <v>39</v>
      </c>
      <c r="QL22">
        <v>4.3836E-2</v>
      </c>
      <c r="QM22" t="s">
        <v>39</v>
      </c>
      <c r="QN22">
        <v>4.2285999999999997E-2</v>
      </c>
      <c r="QO22" t="s">
        <v>39</v>
      </c>
      <c r="QP22">
        <v>4.4597999999999999E-2</v>
      </c>
      <c r="QQ22" t="s">
        <v>39</v>
      </c>
      <c r="QR22">
        <v>4.3297000000000002E-2</v>
      </c>
      <c r="QS22" t="s">
        <v>39</v>
      </c>
      <c r="QT22">
        <v>4.3095000000000001E-2</v>
      </c>
      <c r="QU22" t="s">
        <v>39</v>
      </c>
      <c r="QV22">
        <v>3.9690000000000003E-2</v>
      </c>
      <c r="QW22" t="s">
        <v>39</v>
      </c>
      <c r="QX22">
        <v>3.9690000000000003E-2</v>
      </c>
      <c r="QY22" t="s">
        <v>39</v>
      </c>
      <c r="QZ22">
        <v>3.9690000000000003E-2</v>
      </c>
      <c r="RA22" t="s">
        <v>39</v>
      </c>
      <c r="RB22">
        <v>4.3557999999999999E-2</v>
      </c>
      <c r="RC22" t="s">
        <v>39</v>
      </c>
      <c r="RD22">
        <v>4.3242000000000003E-2</v>
      </c>
      <c r="RE22" t="s">
        <v>39</v>
      </c>
      <c r="RF22">
        <v>4.4180999999999998E-2</v>
      </c>
      <c r="RG22" t="s">
        <v>39</v>
      </c>
      <c r="RH22">
        <v>4.3632999999999998E-2</v>
      </c>
      <c r="RI22" t="s">
        <v>40</v>
      </c>
      <c r="RJ22">
        <v>8.3267999999999995E-2</v>
      </c>
      <c r="RK22" t="s">
        <v>39</v>
      </c>
      <c r="RL22">
        <v>4.3617000000000003E-2</v>
      </c>
      <c r="RM22" t="s">
        <v>39</v>
      </c>
      <c r="RN22">
        <v>4.3617000000000003E-2</v>
      </c>
      <c r="RO22" t="s">
        <v>39</v>
      </c>
      <c r="RP22">
        <v>4.3719000000000001E-2</v>
      </c>
      <c r="RQ22" t="s">
        <v>39</v>
      </c>
      <c r="RR22">
        <v>4.2802E-2</v>
      </c>
      <c r="RS22" t="s">
        <v>39</v>
      </c>
      <c r="RT22">
        <v>4.2300999999999998E-2</v>
      </c>
      <c r="RU22" t="s">
        <v>39</v>
      </c>
      <c r="RV22">
        <v>4.2882000000000003E-2</v>
      </c>
      <c r="RW22" t="s">
        <v>39</v>
      </c>
      <c r="RX22">
        <v>3.9183000000000003E-2</v>
      </c>
      <c r="RY22" t="s">
        <v>39</v>
      </c>
      <c r="RZ22">
        <v>3.9183000000000003E-2</v>
      </c>
      <c r="SA22" t="s">
        <v>39</v>
      </c>
      <c r="SB22">
        <v>3.9183000000000003E-2</v>
      </c>
      <c r="SC22" t="s">
        <v>39</v>
      </c>
      <c r="SD22">
        <v>3.8344999999999997E-2</v>
      </c>
      <c r="SE22" t="s">
        <v>39</v>
      </c>
      <c r="SF22">
        <v>3.9218000000000003E-2</v>
      </c>
      <c r="SG22" t="s">
        <v>39</v>
      </c>
      <c r="SH22">
        <v>3.8276999999999999E-2</v>
      </c>
      <c r="SI22" t="s">
        <v>39</v>
      </c>
      <c r="SJ22">
        <v>3.7236999999999999E-2</v>
      </c>
      <c r="SK22" t="s">
        <v>39</v>
      </c>
      <c r="SL22">
        <v>3.7061999999999998E-2</v>
      </c>
      <c r="SM22" t="s">
        <v>39</v>
      </c>
      <c r="SN22">
        <v>3.7061999999999998E-2</v>
      </c>
      <c r="SO22" t="s">
        <v>39</v>
      </c>
      <c r="SP22">
        <v>3.7061999999999998E-2</v>
      </c>
      <c r="SQ22" t="s">
        <v>39</v>
      </c>
      <c r="SR22">
        <v>3.6982000000000001E-2</v>
      </c>
      <c r="SS22" t="s">
        <v>39</v>
      </c>
      <c r="ST22">
        <v>3.6759E-2</v>
      </c>
      <c r="SU22" t="s">
        <v>39</v>
      </c>
      <c r="SV22">
        <v>3.6304000000000003E-2</v>
      </c>
      <c r="SW22" t="s">
        <v>39</v>
      </c>
      <c r="SX22">
        <v>3.8697000000000002E-2</v>
      </c>
      <c r="SY22" t="s">
        <v>39</v>
      </c>
      <c r="SZ22">
        <v>3.8734999999999999E-2</v>
      </c>
      <c r="TA22" t="s">
        <v>39</v>
      </c>
      <c r="TB22">
        <v>3.8734999999999999E-2</v>
      </c>
      <c r="TC22" t="s">
        <v>39</v>
      </c>
      <c r="TD22">
        <v>3.8734999999999999E-2</v>
      </c>
      <c r="TE22" t="s">
        <v>39</v>
      </c>
      <c r="TF22">
        <v>3.5173999999999997E-2</v>
      </c>
      <c r="TG22" t="s">
        <v>39</v>
      </c>
      <c r="TH22">
        <v>3.5603000000000003E-2</v>
      </c>
      <c r="TI22" t="s">
        <v>39</v>
      </c>
      <c r="TJ22">
        <v>3.5714000000000003E-2</v>
      </c>
      <c r="TK22" t="s">
        <v>39</v>
      </c>
      <c r="TL22">
        <v>3.5956000000000002E-2</v>
      </c>
      <c r="TM22" t="s">
        <v>39</v>
      </c>
      <c r="TN22">
        <v>3.6534999999999998E-2</v>
      </c>
      <c r="TO22" t="s">
        <v>39</v>
      </c>
      <c r="TP22">
        <v>3.6534999999999998E-2</v>
      </c>
      <c r="TQ22" t="s">
        <v>39</v>
      </c>
      <c r="TR22">
        <v>3.6534999999999998E-2</v>
      </c>
      <c r="TS22" t="s">
        <v>39</v>
      </c>
      <c r="TT22">
        <v>3.6724E-2</v>
      </c>
      <c r="TU22" t="s">
        <v>39</v>
      </c>
      <c r="TV22">
        <v>3.7774000000000002E-2</v>
      </c>
      <c r="TW22" t="s">
        <v>39</v>
      </c>
      <c r="TX22">
        <v>3.5774E-2</v>
      </c>
      <c r="TY22" t="s">
        <v>39</v>
      </c>
      <c r="TZ22">
        <v>3.5943000000000003E-2</v>
      </c>
      <c r="UA22" t="s">
        <v>39</v>
      </c>
      <c r="UB22">
        <v>3.5706000000000002E-2</v>
      </c>
      <c r="UC22" t="s">
        <v>39</v>
      </c>
      <c r="UD22">
        <v>3.5706000000000002E-2</v>
      </c>
      <c r="UE22" t="s">
        <v>39</v>
      </c>
      <c r="UF22">
        <v>3.5706000000000002E-2</v>
      </c>
      <c r="UG22" t="s">
        <v>39</v>
      </c>
      <c r="UH22">
        <v>3.5210999999999999E-2</v>
      </c>
      <c r="UI22" t="s">
        <v>39</v>
      </c>
      <c r="UJ22">
        <v>3.5736999999999998E-2</v>
      </c>
      <c r="UK22" t="s">
        <v>39</v>
      </c>
      <c r="UL22">
        <v>3.5736999999999998E-2</v>
      </c>
      <c r="UM22" t="s">
        <v>39</v>
      </c>
      <c r="UN22">
        <v>3.8489000000000002E-2</v>
      </c>
      <c r="UO22" t="s">
        <v>39</v>
      </c>
      <c r="UP22">
        <v>3.5778999999999998E-2</v>
      </c>
      <c r="UQ22" t="s">
        <v>39</v>
      </c>
      <c r="UR22">
        <v>3.5778999999999998E-2</v>
      </c>
      <c r="US22" t="s">
        <v>39</v>
      </c>
      <c r="UT22">
        <v>3.5778999999999998E-2</v>
      </c>
      <c r="UU22" t="s">
        <v>39</v>
      </c>
      <c r="UV22">
        <v>3.5291999999999997E-2</v>
      </c>
      <c r="UW22" t="s">
        <v>39</v>
      </c>
      <c r="UX22">
        <v>3.2745999999999997E-2</v>
      </c>
      <c r="UY22" t="s">
        <v>39</v>
      </c>
      <c r="UZ22">
        <v>3.3148999999999998E-2</v>
      </c>
      <c r="VA22" t="s">
        <v>39</v>
      </c>
      <c r="VB22">
        <v>3.2761999999999999E-2</v>
      </c>
      <c r="VC22" t="s">
        <v>39</v>
      </c>
      <c r="VD22">
        <v>3.6103999999999997E-2</v>
      </c>
      <c r="VE22" t="s">
        <v>39</v>
      </c>
      <c r="VF22">
        <v>3.6103999999999997E-2</v>
      </c>
      <c r="VG22" t="s">
        <v>39</v>
      </c>
      <c r="VH22">
        <v>3.6103999999999997E-2</v>
      </c>
      <c r="VI22" t="s">
        <v>39</v>
      </c>
      <c r="VJ22">
        <v>3.7999999999999999E-2</v>
      </c>
      <c r="VK22" t="s">
        <v>39</v>
      </c>
      <c r="VL22">
        <v>3.5270000000000003E-2</v>
      </c>
      <c r="VM22" t="s">
        <v>39</v>
      </c>
      <c r="VN22">
        <v>3.8795999999999997E-2</v>
      </c>
      <c r="VO22" t="s">
        <v>39</v>
      </c>
      <c r="VP22">
        <v>3.7911E-2</v>
      </c>
      <c r="VQ22" t="s">
        <v>39</v>
      </c>
      <c r="VR22">
        <v>3.7065000000000001E-2</v>
      </c>
      <c r="VS22" t="s">
        <v>39</v>
      </c>
      <c r="VT22">
        <v>3.7065000000000001E-2</v>
      </c>
      <c r="VU22" t="s">
        <v>39</v>
      </c>
      <c r="VV22">
        <v>3.7065000000000001E-2</v>
      </c>
      <c r="VW22" t="s">
        <v>39</v>
      </c>
      <c r="VX22">
        <v>3.7018000000000002E-2</v>
      </c>
      <c r="VY22" t="s">
        <v>39</v>
      </c>
      <c r="VZ22">
        <v>3.6776000000000003E-2</v>
      </c>
      <c r="WA22" t="s">
        <v>39</v>
      </c>
      <c r="WB22">
        <v>3.6222999999999998E-2</v>
      </c>
      <c r="WC22" t="s">
        <v>39</v>
      </c>
      <c r="WD22">
        <v>3.6296000000000002E-2</v>
      </c>
      <c r="WE22" t="s">
        <v>39</v>
      </c>
      <c r="WF22">
        <v>3.6045000000000001E-2</v>
      </c>
      <c r="WG22" t="s">
        <v>39</v>
      </c>
      <c r="WH22">
        <v>3.6045000000000001E-2</v>
      </c>
      <c r="WI22" t="s">
        <v>39</v>
      </c>
      <c r="WJ22">
        <v>3.6045000000000001E-2</v>
      </c>
      <c r="WK22" t="s">
        <v>39</v>
      </c>
      <c r="WL22">
        <v>3.5345000000000001E-2</v>
      </c>
      <c r="WM22" t="s">
        <v>39</v>
      </c>
      <c r="WN22">
        <v>3.5345000000000001E-2</v>
      </c>
      <c r="WO22" t="s">
        <v>39</v>
      </c>
      <c r="WP22">
        <v>3.6063999999999999E-2</v>
      </c>
      <c r="WQ22" t="s">
        <v>39</v>
      </c>
      <c r="WR22">
        <v>3.7026999999999997E-2</v>
      </c>
    </row>
    <row r="23" spans="1:616" x14ac:dyDescent="0.35">
      <c r="A23" t="s">
        <v>41</v>
      </c>
      <c r="B23">
        <v>2.7730999999999999E-2</v>
      </c>
      <c r="C23" t="s">
        <v>41</v>
      </c>
      <c r="D23">
        <v>2.7730999999999999E-2</v>
      </c>
      <c r="E23" t="s">
        <v>41</v>
      </c>
      <c r="F23">
        <v>2.7730999999999999E-2</v>
      </c>
      <c r="G23" t="s">
        <v>41</v>
      </c>
      <c r="H23">
        <v>2.7730999999999999E-2</v>
      </c>
      <c r="I23" t="s">
        <v>41</v>
      </c>
      <c r="J23">
        <v>2.6544999999999999E-2</v>
      </c>
      <c r="K23" t="s">
        <v>41</v>
      </c>
      <c r="L23">
        <v>2.6785E-2</v>
      </c>
      <c r="M23" t="s">
        <v>41</v>
      </c>
      <c r="N23">
        <v>2.8330999999999999E-2</v>
      </c>
      <c r="O23" t="s">
        <v>41</v>
      </c>
      <c r="P23">
        <v>2.9269E-2</v>
      </c>
      <c r="Q23" t="s">
        <v>41</v>
      </c>
      <c r="R23">
        <v>2.9269E-2</v>
      </c>
      <c r="S23" t="s">
        <v>41</v>
      </c>
      <c r="T23">
        <v>2.9269E-2</v>
      </c>
      <c r="U23" t="s">
        <v>41</v>
      </c>
      <c r="V23">
        <v>2.9963E-2</v>
      </c>
      <c r="W23" t="s">
        <v>41</v>
      </c>
      <c r="X23">
        <v>3.0574E-2</v>
      </c>
      <c r="Y23" t="s">
        <v>41</v>
      </c>
      <c r="Z23">
        <v>3.1343999999999997E-2</v>
      </c>
      <c r="AA23" t="s">
        <v>41</v>
      </c>
      <c r="AB23">
        <v>3.1625E-2</v>
      </c>
      <c r="AC23" t="s">
        <v>41</v>
      </c>
      <c r="AD23">
        <v>3.1146E-2</v>
      </c>
      <c r="AE23" t="s">
        <v>41</v>
      </c>
      <c r="AF23">
        <v>3.1146E-2</v>
      </c>
      <c r="AG23" t="s">
        <v>41</v>
      </c>
      <c r="AH23">
        <v>3.1146E-2</v>
      </c>
      <c r="AI23" t="s">
        <v>41</v>
      </c>
      <c r="AJ23">
        <v>3.1698999999999998E-2</v>
      </c>
      <c r="AK23" t="s">
        <v>41</v>
      </c>
      <c r="AL23">
        <v>3.1601999999999998E-2</v>
      </c>
      <c r="AM23" t="s">
        <v>41</v>
      </c>
      <c r="AN23">
        <v>3.1947999999999997E-2</v>
      </c>
      <c r="AO23" t="s">
        <v>41</v>
      </c>
      <c r="AP23">
        <v>3.2328000000000003E-2</v>
      </c>
      <c r="AQ23" t="s">
        <v>41</v>
      </c>
      <c r="AR23">
        <v>3.2564999999999997E-2</v>
      </c>
      <c r="AS23" t="s">
        <v>41</v>
      </c>
      <c r="AT23">
        <v>3.2564999999999997E-2</v>
      </c>
      <c r="AU23" t="s">
        <v>41</v>
      </c>
      <c r="AV23">
        <v>3.2564999999999997E-2</v>
      </c>
      <c r="AW23" t="s">
        <v>41</v>
      </c>
      <c r="AX23">
        <v>3.2679E-2</v>
      </c>
      <c r="AY23" t="s">
        <v>41</v>
      </c>
      <c r="AZ23">
        <v>3.2822999999999998E-2</v>
      </c>
      <c r="BA23" t="s">
        <v>41</v>
      </c>
      <c r="BB23">
        <v>3.1628999999999997E-2</v>
      </c>
      <c r="BC23" t="s">
        <v>41</v>
      </c>
      <c r="BD23">
        <v>3.1628999999999997E-2</v>
      </c>
      <c r="BE23" t="s">
        <v>41</v>
      </c>
      <c r="BF23">
        <v>3.1666E-2</v>
      </c>
      <c r="BG23" t="s">
        <v>41</v>
      </c>
      <c r="BH23">
        <v>3.1666E-2</v>
      </c>
      <c r="BI23" t="s">
        <v>41</v>
      </c>
      <c r="BJ23">
        <v>3.1666E-2</v>
      </c>
      <c r="BK23" t="s">
        <v>41</v>
      </c>
      <c r="BL23">
        <v>3.3430000000000001E-2</v>
      </c>
      <c r="BM23" t="s">
        <v>41</v>
      </c>
      <c r="BN23">
        <v>3.3165E-2</v>
      </c>
      <c r="BO23" t="s">
        <v>41</v>
      </c>
      <c r="BP23">
        <v>3.313E-2</v>
      </c>
      <c r="BQ23" t="s">
        <v>41</v>
      </c>
      <c r="BR23">
        <v>3.2930000000000001E-2</v>
      </c>
      <c r="BS23" t="s">
        <v>41</v>
      </c>
      <c r="BT23">
        <v>3.2326000000000001E-2</v>
      </c>
      <c r="BU23" t="s">
        <v>41</v>
      </c>
      <c r="BV23">
        <v>3.2326000000000001E-2</v>
      </c>
      <c r="BW23" t="s">
        <v>41</v>
      </c>
      <c r="BX23">
        <v>3.2326000000000001E-2</v>
      </c>
      <c r="BY23" t="s">
        <v>41</v>
      </c>
      <c r="BZ23">
        <v>3.1961000000000003E-2</v>
      </c>
      <c r="CA23" t="s">
        <v>41</v>
      </c>
      <c r="CB23">
        <v>3.4592999999999999E-2</v>
      </c>
      <c r="CC23" t="s">
        <v>41</v>
      </c>
      <c r="CD23">
        <v>3.2092000000000002E-2</v>
      </c>
      <c r="CE23" t="s">
        <v>41</v>
      </c>
      <c r="CF23">
        <v>3.2361000000000001E-2</v>
      </c>
      <c r="CG23" t="s">
        <v>41</v>
      </c>
      <c r="CH23">
        <v>3.2714E-2</v>
      </c>
      <c r="CI23" t="s">
        <v>41</v>
      </c>
      <c r="CJ23">
        <v>3.2714E-2</v>
      </c>
      <c r="CK23" t="s">
        <v>41</v>
      </c>
      <c r="CL23">
        <v>3.2714E-2</v>
      </c>
      <c r="CM23" t="s">
        <v>41</v>
      </c>
      <c r="CN23">
        <v>3.2668000000000003E-2</v>
      </c>
      <c r="CO23" t="s">
        <v>41</v>
      </c>
      <c r="CP23">
        <v>3.2679E-2</v>
      </c>
      <c r="CQ23" t="s">
        <v>41</v>
      </c>
      <c r="CR23">
        <v>3.2420999999999998E-2</v>
      </c>
      <c r="CS23" t="s">
        <v>41</v>
      </c>
      <c r="CT23">
        <v>3.2480000000000002E-2</v>
      </c>
      <c r="CU23" t="s">
        <v>41</v>
      </c>
      <c r="CV23">
        <v>3.1300000000000001E-2</v>
      </c>
      <c r="CW23" t="s">
        <v>41</v>
      </c>
      <c r="CX23">
        <v>3.1300000000000001E-2</v>
      </c>
      <c r="CY23" t="s">
        <v>41</v>
      </c>
      <c r="CZ23">
        <v>3.1300000000000001E-2</v>
      </c>
      <c r="DA23" t="s">
        <v>41</v>
      </c>
      <c r="DB23">
        <v>3.1060999999999998E-2</v>
      </c>
      <c r="DC23" t="s">
        <v>41</v>
      </c>
      <c r="DD23">
        <v>3.1126000000000001E-2</v>
      </c>
      <c r="DE23" t="s">
        <v>41</v>
      </c>
      <c r="DF23">
        <v>3.1496000000000003E-2</v>
      </c>
      <c r="DG23" t="s">
        <v>41</v>
      </c>
      <c r="DH23">
        <v>3.1147000000000001E-2</v>
      </c>
      <c r="DI23" t="s">
        <v>41</v>
      </c>
      <c r="DJ23">
        <v>3.1178999999999998E-2</v>
      </c>
      <c r="DK23" t="s">
        <v>41</v>
      </c>
      <c r="DL23">
        <v>3.1178999999999998E-2</v>
      </c>
      <c r="DM23" t="s">
        <v>41</v>
      </c>
      <c r="DN23">
        <v>3.1178999999999998E-2</v>
      </c>
      <c r="DO23" t="s">
        <v>41</v>
      </c>
      <c r="DP23">
        <v>3.1324999999999999E-2</v>
      </c>
      <c r="DQ23" t="s">
        <v>41</v>
      </c>
      <c r="DR23">
        <v>3.1230999999999998E-2</v>
      </c>
      <c r="DS23" t="s">
        <v>41</v>
      </c>
      <c r="DT23">
        <v>3.1144999999999999E-2</v>
      </c>
      <c r="DU23" t="s">
        <v>41</v>
      </c>
      <c r="DV23">
        <v>3.1738000000000002E-2</v>
      </c>
      <c r="DW23" t="s">
        <v>41</v>
      </c>
      <c r="DX23">
        <v>3.1660000000000001E-2</v>
      </c>
      <c r="DY23" t="s">
        <v>41</v>
      </c>
      <c r="DZ23">
        <v>3.1660000000000001E-2</v>
      </c>
      <c r="EA23" t="s">
        <v>41</v>
      </c>
      <c r="EB23">
        <v>3.1660000000000001E-2</v>
      </c>
      <c r="EC23" t="s">
        <v>41</v>
      </c>
      <c r="ED23">
        <v>3.4415000000000001E-2</v>
      </c>
      <c r="EE23" t="s">
        <v>41</v>
      </c>
      <c r="EF23">
        <v>3.4382999999999997E-2</v>
      </c>
      <c r="EG23" t="s">
        <v>41</v>
      </c>
      <c r="EH23">
        <v>3.4155999999999999E-2</v>
      </c>
      <c r="EI23" t="s">
        <v>41</v>
      </c>
      <c r="EJ23">
        <v>3.3995999999999998E-2</v>
      </c>
      <c r="EK23" t="s">
        <v>41</v>
      </c>
      <c r="EL23">
        <v>3.1798E-2</v>
      </c>
      <c r="EM23" t="s">
        <v>41</v>
      </c>
      <c r="EN23">
        <v>3.1798E-2</v>
      </c>
      <c r="EO23" t="s">
        <v>41</v>
      </c>
      <c r="EP23">
        <v>3.1798E-2</v>
      </c>
      <c r="EQ23" t="s">
        <v>41</v>
      </c>
      <c r="ER23">
        <v>3.1822999999999997E-2</v>
      </c>
      <c r="ES23" t="s">
        <v>41</v>
      </c>
      <c r="ET23">
        <v>3.1673E-2</v>
      </c>
      <c r="EU23" t="s">
        <v>41</v>
      </c>
      <c r="EV23">
        <v>3.1734999999999999E-2</v>
      </c>
      <c r="EW23" t="s">
        <v>41</v>
      </c>
      <c r="EX23">
        <v>3.1678999999999999E-2</v>
      </c>
      <c r="EY23" t="s">
        <v>41</v>
      </c>
      <c r="EZ23">
        <v>3.1698999999999998E-2</v>
      </c>
      <c r="FA23" t="s">
        <v>41</v>
      </c>
      <c r="FB23">
        <v>3.1698999999999998E-2</v>
      </c>
      <c r="FC23" t="s">
        <v>41</v>
      </c>
      <c r="FD23">
        <v>3.1698999999999998E-2</v>
      </c>
      <c r="FE23" t="s">
        <v>41</v>
      </c>
      <c r="FF23">
        <v>3.1753000000000003E-2</v>
      </c>
      <c r="FG23" t="s">
        <v>41</v>
      </c>
      <c r="FH23">
        <v>3.1837999999999998E-2</v>
      </c>
      <c r="FI23" t="s">
        <v>41</v>
      </c>
      <c r="FJ23">
        <v>2.9194999999999999E-2</v>
      </c>
      <c r="FK23" t="s">
        <v>41</v>
      </c>
      <c r="FL23">
        <v>3.143E-2</v>
      </c>
      <c r="FM23" t="s">
        <v>41</v>
      </c>
      <c r="FN23">
        <v>3.4435E-2</v>
      </c>
      <c r="FO23" t="s">
        <v>41</v>
      </c>
      <c r="FP23">
        <v>3.4435E-2</v>
      </c>
      <c r="FQ23" t="s">
        <v>41</v>
      </c>
      <c r="FR23">
        <v>3.4435E-2</v>
      </c>
      <c r="FS23" t="s">
        <v>41</v>
      </c>
      <c r="FT23">
        <v>3.4473999999999998E-2</v>
      </c>
      <c r="FU23" t="s">
        <v>41</v>
      </c>
      <c r="FV23">
        <v>3.1663999999999998E-2</v>
      </c>
      <c r="FW23" t="s">
        <v>41</v>
      </c>
      <c r="FX23">
        <v>3.1826E-2</v>
      </c>
      <c r="FY23" t="s">
        <v>41</v>
      </c>
      <c r="FZ23">
        <v>3.4653999999999997E-2</v>
      </c>
      <c r="GA23" t="s">
        <v>41</v>
      </c>
      <c r="GB23">
        <v>3.4653999999999997E-2</v>
      </c>
      <c r="GC23" t="s">
        <v>41</v>
      </c>
      <c r="GD23">
        <v>3.4653999999999997E-2</v>
      </c>
      <c r="GE23" t="s">
        <v>41</v>
      </c>
      <c r="GF23">
        <v>3.4653999999999997E-2</v>
      </c>
      <c r="GG23" t="s">
        <v>41</v>
      </c>
      <c r="GH23">
        <v>3.4856999999999999E-2</v>
      </c>
      <c r="GI23" t="s">
        <v>41</v>
      </c>
      <c r="GJ23">
        <v>3.5053000000000001E-2</v>
      </c>
      <c r="GK23" t="s">
        <v>41</v>
      </c>
      <c r="GL23">
        <v>3.5146999999999998E-2</v>
      </c>
      <c r="GM23" t="s">
        <v>41</v>
      </c>
      <c r="GN23">
        <v>3.5146999999999998E-2</v>
      </c>
      <c r="GO23" t="s">
        <v>41</v>
      </c>
      <c r="GP23">
        <v>3.5146999999999998E-2</v>
      </c>
      <c r="GQ23" t="s">
        <v>41</v>
      </c>
      <c r="GR23">
        <v>3.5146999999999998E-2</v>
      </c>
      <c r="GS23" t="s">
        <v>41</v>
      </c>
      <c r="GT23">
        <v>3.5146999999999998E-2</v>
      </c>
      <c r="GU23" t="s">
        <v>41</v>
      </c>
      <c r="GV23">
        <v>3.5324000000000001E-2</v>
      </c>
      <c r="GW23" t="s">
        <v>41</v>
      </c>
      <c r="GX23">
        <v>3.2426999999999997E-2</v>
      </c>
      <c r="GY23" t="s">
        <v>41</v>
      </c>
      <c r="GZ23">
        <v>3.4466999999999998E-2</v>
      </c>
      <c r="HA23" t="s">
        <v>41</v>
      </c>
      <c r="HB23">
        <v>3.3989999999999999E-2</v>
      </c>
      <c r="HC23" t="s">
        <v>41</v>
      </c>
      <c r="HD23">
        <v>3.3649999999999999E-2</v>
      </c>
      <c r="HE23" t="s">
        <v>41</v>
      </c>
      <c r="HF23">
        <v>3.3649999999999999E-2</v>
      </c>
      <c r="HG23" t="s">
        <v>41</v>
      </c>
      <c r="HH23">
        <v>3.3649999999999999E-2</v>
      </c>
      <c r="HI23" t="s">
        <v>41</v>
      </c>
      <c r="HJ23">
        <v>3.3210999999999997E-2</v>
      </c>
      <c r="HK23" t="s">
        <v>41</v>
      </c>
      <c r="HL23">
        <v>3.3109E-2</v>
      </c>
      <c r="HM23" t="s">
        <v>41</v>
      </c>
      <c r="HN23">
        <v>3.3861000000000002E-2</v>
      </c>
      <c r="HO23" t="s">
        <v>41</v>
      </c>
      <c r="HP23">
        <v>3.3861000000000002E-2</v>
      </c>
      <c r="HQ23" t="s">
        <v>41</v>
      </c>
      <c r="HR23">
        <v>3.3831E-2</v>
      </c>
      <c r="HS23" t="s">
        <v>41</v>
      </c>
      <c r="HT23">
        <v>3.3831E-2</v>
      </c>
      <c r="HU23" t="s">
        <v>41</v>
      </c>
      <c r="HV23">
        <v>3.3831E-2</v>
      </c>
      <c r="HW23" t="s">
        <v>41</v>
      </c>
      <c r="HX23">
        <v>3.3862999999999997E-2</v>
      </c>
      <c r="HY23" t="s">
        <v>41</v>
      </c>
      <c r="HZ23">
        <v>3.3870999999999998E-2</v>
      </c>
      <c r="IA23" t="s">
        <v>41</v>
      </c>
      <c r="IB23">
        <v>3.3563000000000003E-2</v>
      </c>
      <c r="IC23" t="s">
        <v>41</v>
      </c>
      <c r="ID23">
        <v>3.3901000000000001E-2</v>
      </c>
      <c r="IE23" t="s">
        <v>41</v>
      </c>
      <c r="IF23">
        <v>3.1356000000000002E-2</v>
      </c>
      <c r="IG23" t="s">
        <v>41</v>
      </c>
      <c r="IH23">
        <v>3.1356000000000002E-2</v>
      </c>
      <c r="II23" t="s">
        <v>41</v>
      </c>
      <c r="IJ23">
        <v>3.1356000000000002E-2</v>
      </c>
      <c r="IK23" t="s">
        <v>41</v>
      </c>
      <c r="IL23">
        <v>2.9276E-2</v>
      </c>
      <c r="IM23" t="s">
        <v>41</v>
      </c>
      <c r="IN23">
        <v>2.9159999999999998E-2</v>
      </c>
      <c r="IO23" t="s">
        <v>41</v>
      </c>
      <c r="IP23">
        <v>2.9121999999999999E-2</v>
      </c>
      <c r="IQ23" t="s">
        <v>41</v>
      </c>
      <c r="IR23">
        <v>2.9559999999999999E-2</v>
      </c>
      <c r="IS23" t="s">
        <v>41</v>
      </c>
      <c r="IT23">
        <v>3.2164999999999999E-2</v>
      </c>
      <c r="IU23" t="s">
        <v>41</v>
      </c>
      <c r="IV23">
        <v>3.2164999999999999E-2</v>
      </c>
      <c r="IW23" t="s">
        <v>41</v>
      </c>
      <c r="IX23">
        <v>3.2164999999999999E-2</v>
      </c>
      <c r="IY23" t="s">
        <v>41</v>
      </c>
      <c r="IZ23">
        <v>3.2323999999999999E-2</v>
      </c>
      <c r="JA23" t="s">
        <v>41</v>
      </c>
      <c r="JB23">
        <v>3.2281999999999998E-2</v>
      </c>
      <c r="JC23" t="s">
        <v>41</v>
      </c>
      <c r="JD23">
        <v>3.2600999999999998E-2</v>
      </c>
      <c r="JE23" t="s">
        <v>41</v>
      </c>
      <c r="JF23">
        <v>3.2236000000000001E-2</v>
      </c>
      <c r="JG23" t="s">
        <v>41</v>
      </c>
      <c r="JH23">
        <v>3.2259000000000003E-2</v>
      </c>
      <c r="JI23" t="s">
        <v>41</v>
      </c>
      <c r="JJ23">
        <v>3.2259000000000003E-2</v>
      </c>
      <c r="JK23" t="s">
        <v>41</v>
      </c>
      <c r="JL23">
        <v>3.2259000000000003E-2</v>
      </c>
      <c r="JM23" t="s">
        <v>41</v>
      </c>
      <c r="JN23">
        <v>2.9825000000000001E-2</v>
      </c>
      <c r="JO23" t="s">
        <v>41</v>
      </c>
      <c r="JP23">
        <v>2.9829000000000001E-2</v>
      </c>
      <c r="JQ23" t="s">
        <v>41</v>
      </c>
      <c r="JR23">
        <v>3.0148999999999999E-2</v>
      </c>
      <c r="JS23" t="s">
        <v>41</v>
      </c>
      <c r="JT23">
        <v>3.0210999999999998E-2</v>
      </c>
      <c r="JU23" t="s">
        <v>41</v>
      </c>
      <c r="JV23">
        <v>3.0210999999999998E-2</v>
      </c>
      <c r="JW23" t="s">
        <v>41</v>
      </c>
      <c r="JX23">
        <v>3.0210999999999998E-2</v>
      </c>
      <c r="JY23" t="s">
        <v>41</v>
      </c>
      <c r="JZ23">
        <v>3.0210999999999998E-2</v>
      </c>
      <c r="KA23" t="s">
        <v>41</v>
      </c>
      <c r="KB23">
        <v>3.0491999999999998E-2</v>
      </c>
      <c r="KC23" t="s">
        <v>41</v>
      </c>
      <c r="KD23">
        <v>3.4687999999999997E-2</v>
      </c>
      <c r="KE23" t="s">
        <v>41</v>
      </c>
      <c r="KF23">
        <v>3.5125000000000003E-2</v>
      </c>
      <c r="KG23" t="s">
        <v>41</v>
      </c>
      <c r="KH23">
        <v>3.4923999999999997E-2</v>
      </c>
      <c r="KI23" t="s">
        <v>41</v>
      </c>
      <c r="KJ23">
        <v>3.5048999999999997E-2</v>
      </c>
      <c r="KK23" t="s">
        <v>41</v>
      </c>
      <c r="KL23">
        <v>3.5048999999999997E-2</v>
      </c>
      <c r="KM23" t="s">
        <v>41</v>
      </c>
      <c r="KN23">
        <v>3.5048999999999997E-2</v>
      </c>
      <c r="KO23" t="s">
        <v>41</v>
      </c>
      <c r="KP23">
        <v>3.4522999999999998E-2</v>
      </c>
      <c r="KQ23" t="s">
        <v>41</v>
      </c>
      <c r="KR23">
        <v>3.4033000000000001E-2</v>
      </c>
      <c r="KS23" t="s">
        <v>41</v>
      </c>
      <c r="KT23">
        <v>3.3834000000000003E-2</v>
      </c>
      <c r="KU23" t="s">
        <v>41</v>
      </c>
      <c r="KV23">
        <v>3.4319000000000002E-2</v>
      </c>
      <c r="KW23" t="s">
        <v>41</v>
      </c>
      <c r="KX23">
        <v>3.4271000000000003E-2</v>
      </c>
      <c r="KY23" t="s">
        <v>41</v>
      </c>
      <c r="KZ23">
        <v>3.4271000000000003E-2</v>
      </c>
      <c r="LA23" t="s">
        <v>41</v>
      </c>
      <c r="LB23">
        <v>3.4271000000000003E-2</v>
      </c>
      <c r="LC23" t="s">
        <v>41</v>
      </c>
      <c r="LD23">
        <v>3.5816000000000001E-2</v>
      </c>
      <c r="LE23" t="s">
        <v>41</v>
      </c>
      <c r="LF23">
        <v>3.567E-2</v>
      </c>
      <c r="LG23" t="s">
        <v>41</v>
      </c>
      <c r="LH23">
        <v>3.3133999999999997E-2</v>
      </c>
      <c r="LI23" t="s">
        <v>41</v>
      </c>
      <c r="LJ23">
        <v>3.2482999999999998E-2</v>
      </c>
      <c r="LK23" t="s">
        <v>41</v>
      </c>
      <c r="LL23">
        <v>3.3001000000000003E-2</v>
      </c>
      <c r="LM23" t="s">
        <v>41</v>
      </c>
      <c r="LN23">
        <v>3.3001000000000003E-2</v>
      </c>
      <c r="LO23" t="s">
        <v>41</v>
      </c>
      <c r="LP23">
        <v>3.3001000000000003E-2</v>
      </c>
      <c r="LQ23" t="s">
        <v>41</v>
      </c>
      <c r="LR23">
        <v>3.3001000000000003E-2</v>
      </c>
      <c r="LS23" t="s">
        <v>41</v>
      </c>
      <c r="LT23">
        <v>3.2960999999999997E-2</v>
      </c>
      <c r="LU23" t="s">
        <v>41</v>
      </c>
      <c r="LV23">
        <v>3.3447999999999999E-2</v>
      </c>
      <c r="LW23" t="s">
        <v>41</v>
      </c>
      <c r="LX23">
        <v>3.3384999999999998E-2</v>
      </c>
      <c r="LY23" t="s">
        <v>41</v>
      </c>
      <c r="LZ23">
        <v>3.2890999999999997E-2</v>
      </c>
      <c r="MA23" t="s">
        <v>41</v>
      </c>
      <c r="MB23">
        <v>3.2890999999999997E-2</v>
      </c>
      <c r="MC23" t="s">
        <v>41</v>
      </c>
      <c r="MD23">
        <v>3.2890999999999997E-2</v>
      </c>
      <c r="ME23" t="s">
        <v>41</v>
      </c>
      <c r="MF23">
        <v>3.2779999999999997E-2</v>
      </c>
      <c r="MG23" t="s">
        <v>41</v>
      </c>
      <c r="MH23">
        <v>3.3556000000000002E-2</v>
      </c>
      <c r="MI23" t="s">
        <v>41</v>
      </c>
      <c r="MJ23">
        <v>3.3320000000000002E-2</v>
      </c>
      <c r="MK23" t="s">
        <v>41</v>
      </c>
      <c r="ML23">
        <v>3.3320000000000002E-2</v>
      </c>
      <c r="MM23" t="s">
        <v>41</v>
      </c>
      <c r="MN23">
        <v>3.3355999999999997E-2</v>
      </c>
      <c r="MO23" t="s">
        <v>41</v>
      </c>
      <c r="MP23">
        <v>3.3355999999999997E-2</v>
      </c>
      <c r="MQ23" t="s">
        <v>41</v>
      </c>
      <c r="MR23">
        <v>3.3355999999999997E-2</v>
      </c>
      <c r="MS23" t="s">
        <v>41</v>
      </c>
      <c r="MT23">
        <v>3.2704999999999998E-2</v>
      </c>
      <c r="MU23" t="s">
        <v>41</v>
      </c>
      <c r="MV23">
        <v>3.2589E-2</v>
      </c>
      <c r="MW23" t="s">
        <v>41</v>
      </c>
      <c r="MX23">
        <v>3.3335999999999998E-2</v>
      </c>
      <c r="MY23" t="s">
        <v>41</v>
      </c>
      <c r="MZ23">
        <v>3.3278000000000002E-2</v>
      </c>
      <c r="NA23" t="s">
        <v>41</v>
      </c>
      <c r="NB23">
        <v>3.3394E-2</v>
      </c>
      <c r="NC23" t="s">
        <v>41</v>
      </c>
      <c r="ND23">
        <v>3.3394E-2</v>
      </c>
      <c r="NE23" t="s">
        <v>41</v>
      </c>
      <c r="NF23">
        <v>3.3394E-2</v>
      </c>
      <c r="NG23" t="s">
        <v>41</v>
      </c>
      <c r="NH23">
        <v>3.3370999999999998E-2</v>
      </c>
      <c r="NI23" t="s">
        <v>41</v>
      </c>
      <c r="NJ23">
        <v>3.3186E-2</v>
      </c>
      <c r="NK23" t="s">
        <v>41</v>
      </c>
      <c r="NL23">
        <v>3.2861000000000001E-2</v>
      </c>
      <c r="NM23" t="s">
        <v>41</v>
      </c>
      <c r="NN23">
        <v>3.2807999999999997E-2</v>
      </c>
      <c r="NO23" t="s">
        <v>41</v>
      </c>
      <c r="NP23">
        <v>3.279E-2</v>
      </c>
      <c r="NQ23" t="s">
        <v>41</v>
      </c>
      <c r="NR23">
        <v>3.279E-2</v>
      </c>
      <c r="NS23" t="s">
        <v>41</v>
      </c>
      <c r="NT23">
        <v>3.279E-2</v>
      </c>
      <c r="NU23" t="s">
        <v>41</v>
      </c>
      <c r="NV23">
        <v>3.2744000000000002E-2</v>
      </c>
      <c r="NW23" t="s">
        <v>41</v>
      </c>
      <c r="NX23">
        <v>3.2635999999999998E-2</v>
      </c>
      <c r="NY23" t="s">
        <v>41</v>
      </c>
      <c r="NZ23">
        <v>3.2277E-2</v>
      </c>
      <c r="OA23" t="s">
        <v>41</v>
      </c>
      <c r="OB23">
        <v>3.0845999999999998E-2</v>
      </c>
      <c r="OC23" t="s">
        <v>41</v>
      </c>
      <c r="OD23">
        <v>3.0748999999999999E-2</v>
      </c>
      <c r="OE23" t="s">
        <v>41</v>
      </c>
      <c r="OF23">
        <v>3.0748999999999999E-2</v>
      </c>
      <c r="OG23" t="s">
        <v>41</v>
      </c>
      <c r="OH23">
        <v>3.0748999999999999E-2</v>
      </c>
      <c r="OI23" t="s">
        <v>41</v>
      </c>
      <c r="OJ23">
        <v>3.0897000000000001E-2</v>
      </c>
      <c r="OK23" t="s">
        <v>41</v>
      </c>
      <c r="OL23">
        <v>3.1042E-2</v>
      </c>
      <c r="OM23" t="s">
        <v>41</v>
      </c>
      <c r="ON23">
        <v>3.1007E-2</v>
      </c>
      <c r="OO23" t="s">
        <v>41</v>
      </c>
      <c r="OP23">
        <v>3.0661000000000001E-2</v>
      </c>
      <c r="OQ23" t="s">
        <v>41</v>
      </c>
      <c r="OR23">
        <v>3.0893E-2</v>
      </c>
      <c r="OS23" t="s">
        <v>41</v>
      </c>
      <c r="OT23">
        <v>3.0893E-2</v>
      </c>
      <c r="OU23" t="s">
        <v>41</v>
      </c>
      <c r="OV23">
        <v>3.0893E-2</v>
      </c>
      <c r="OW23" t="s">
        <v>41</v>
      </c>
      <c r="OX23">
        <v>3.1815999999999997E-2</v>
      </c>
      <c r="OY23" t="s">
        <v>41</v>
      </c>
      <c r="OZ23">
        <v>3.1140999999999999E-2</v>
      </c>
      <c r="PA23" t="s">
        <v>41</v>
      </c>
      <c r="PB23">
        <v>3.1132E-2</v>
      </c>
      <c r="PC23" t="s">
        <v>41</v>
      </c>
      <c r="PD23">
        <v>3.1102999999999999E-2</v>
      </c>
      <c r="PE23" t="s">
        <v>41</v>
      </c>
      <c r="PF23">
        <v>3.1091000000000001E-2</v>
      </c>
      <c r="PG23" t="s">
        <v>41</v>
      </c>
      <c r="PH23">
        <v>3.1091000000000001E-2</v>
      </c>
      <c r="PI23" t="s">
        <v>41</v>
      </c>
      <c r="PJ23">
        <v>3.1091000000000001E-2</v>
      </c>
      <c r="PK23" t="s">
        <v>41</v>
      </c>
      <c r="PL23">
        <v>3.0776000000000001E-2</v>
      </c>
      <c r="PM23" t="s">
        <v>41</v>
      </c>
      <c r="PN23">
        <v>3.0564000000000001E-2</v>
      </c>
      <c r="PO23" t="s">
        <v>41</v>
      </c>
      <c r="PP23">
        <v>3.0700000000000002E-2</v>
      </c>
      <c r="PQ23" t="s">
        <v>41</v>
      </c>
      <c r="PR23">
        <v>3.2093000000000003E-2</v>
      </c>
      <c r="PS23" t="s">
        <v>41</v>
      </c>
      <c r="PT23">
        <v>3.2031999999999998E-2</v>
      </c>
      <c r="PU23" t="s">
        <v>41</v>
      </c>
      <c r="PV23">
        <v>3.2031999999999998E-2</v>
      </c>
      <c r="PW23" t="s">
        <v>41</v>
      </c>
      <c r="PX23">
        <v>3.2031999999999998E-2</v>
      </c>
      <c r="PY23" t="s">
        <v>41</v>
      </c>
      <c r="PZ23">
        <v>3.1636999999999998E-2</v>
      </c>
      <c r="QA23" t="s">
        <v>41</v>
      </c>
      <c r="QB23">
        <v>3.1823999999999998E-2</v>
      </c>
      <c r="QC23" t="s">
        <v>41</v>
      </c>
      <c r="QD23">
        <v>3.1537000000000003E-2</v>
      </c>
      <c r="QE23" t="s">
        <v>41</v>
      </c>
      <c r="QF23">
        <v>3.1481000000000002E-2</v>
      </c>
      <c r="QG23" t="s">
        <v>41</v>
      </c>
      <c r="QH23">
        <v>3.1324999999999999E-2</v>
      </c>
      <c r="QI23" t="s">
        <v>41</v>
      </c>
      <c r="QJ23">
        <v>3.1324999999999999E-2</v>
      </c>
      <c r="QK23" t="s">
        <v>41</v>
      </c>
      <c r="QL23">
        <v>3.1324999999999999E-2</v>
      </c>
      <c r="QM23" t="s">
        <v>41</v>
      </c>
      <c r="QN23">
        <v>3.1106000000000002E-2</v>
      </c>
      <c r="QO23" t="s">
        <v>41</v>
      </c>
      <c r="QP23">
        <v>3.1870000000000002E-2</v>
      </c>
      <c r="QQ23" t="s">
        <v>41</v>
      </c>
      <c r="QR23">
        <v>3.0939999999999999E-2</v>
      </c>
      <c r="QS23" t="s">
        <v>41</v>
      </c>
      <c r="QT23">
        <v>3.0796E-2</v>
      </c>
      <c r="QU23" t="s">
        <v>41</v>
      </c>
      <c r="QV23">
        <v>3.1417E-2</v>
      </c>
      <c r="QW23" t="s">
        <v>41</v>
      </c>
      <c r="QX23">
        <v>3.1417E-2</v>
      </c>
      <c r="QY23" t="s">
        <v>41</v>
      </c>
      <c r="QZ23">
        <v>3.1417E-2</v>
      </c>
      <c r="RA23" t="s">
        <v>41</v>
      </c>
      <c r="RB23">
        <v>3.1300000000000001E-2</v>
      </c>
      <c r="RC23" t="s">
        <v>41</v>
      </c>
      <c r="RD23">
        <v>3.1073E-2</v>
      </c>
      <c r="RE23" t="s">
        <v>41</v>
      </c>
      <c r="RF23">
        <v>3.1053999999999998E-2</v>
      </c>
      <c r="RG23" t="s">
        <v>41</v>
      </c>
      <c r="RH23">
        <v>3.0668999999999998E-2</v>
      </c>
      <c r="RI23" t="s">
        <v>42</v>
      </c>
      <c r="RJ23">
        <v>0.10208100000000001</v>
      </c>
      <c r="RK23" t="s">
        <v>41</v>
      </c>
      <c r="RL23">
        <v>2.7890000000000002E-2</v>
      </c>
      <c r="RM23" t="s">
        <v>41</v>
      </c>
      <c r="RN23">
        <v>2.7890000000000002E-2</v>
      </c>
      <c r="RO23" t="s">
        <v>41</v>
      </c>
      <c r="RP23">
        <v>2.7955000000000001E-2</v>
      </c>
      <c r="RQ23" t="s">
        <v>41</v>
      </c>
      <c r="RR23">
        <v>2.7980000000000001E-2</v>
      </c>
      <c r="RS23" t="s">
        <v>41</v>
      </c>
      <c r="RT23">
        <v>2.9552999999999999E-2</v>
      </c>
      <c r="RU23" t="s">
        <v>41</v>
      </c>
      <c r="RV23">
        <v>2.9959E-2</v>
      </c>
      <c r="RW23" t="s">
        <v>41</v>
      </c>
      <c r="RX23">
        <v>3.0061999999999998E-2</v>
      </c>
      <c r="RY23" t="s">
        <v>41</v>
      </c>
      <c r="RZ23">
        <v>3.0061999999999998E-2</v>
      </c>
      <c r="SA23" t="s">
        <v>41</v>
      </c>
      <c r="SB23">
        <v>3.0061999999999998E-2</v>
      </c>
      <c r="SC23" t="s">
        <v>41</v>
      </c>
      <c r="SD23">
        <v>2.9418E-2</v>
      </c>
      <c r="SE23" t="s">
        <v>41</v>
      </c>
      <c r="SF23">
        <v>3.0088E-2</v>
      </c>
      <c r="SG23" t="s">
        <v>41</v>
      </c>
      <c r="SH23">
        <v>2.9366E-2</v>
      </c>
      <c r="SI23" t="s">
        <v>41</v>
      </c>
      <c r="SJ23">
        <v>2.8569000000000001E-2</v>
      </c>
      <c r="SK23" t="s">
        <v>41</v>
      </c>
      <c r="SL23">
        <v>2.8434999999999998E-2</v>
      </c>
      <c r="SM23" t="s">
        <v>41</v>
      </c>
      <c r="SN23">
        <v>2.8434999999999998E-2</v>
      </c>
      <c r="SO23" t="s">
        <v>41</v>
      </c>
      <c r="SP23">
        <v>2.8434999999999998E-2</v>
      </c>
      <c r="SQ23" t="s">
        <v>41</v>
      </c>
      <c r="SR23">
        <v>2.9083000000000001E-2</v>
      </c>
      <c r="SS23" t="s">
        <v>41</v>
      </c>
      <c r="ST23">
        <v>2.8805999999999998E-2</v>
      </c>
      <c r="SU23" t="s">
        <v>41</v>
      </c>
      <c r="SV23">
        <v>2.7851999999999998E-2</v>
      </c>
      <c r="SW23" t="s">
        <v>41</v>
      </c>
      <c r="SX23">
        <v>2.734E-2</v>
      </c>
      <c r="SY23" t="s">
        <v>41</v>
      </c>
      <c r="SZ23">
        <v>2.5628999999999999E-2</v>
      </c>
      <c r="TA23" t="s">
        <v>41</v>
      </c>
      <c r="TB23">
        <v>2.5628999999999999E-2</v>
      </c>
      <c r="TC23" t="s">
        <v>41</v>
      </c>
      <c r="TD23">
        <v>2.5628999999999999E-2</v>
      </c>
      <c r="TE23" t="s">
        <v>41</v>
      </c>
      <c r="TF23">
        <v>2.5527999999999999E-2</v>
      </c>
      <c r="TG23" t="s">
        <v>41</v>
      </c>
      <c r="TH23">
        <v>2.5441999999999999E-2</v>
      </c>
      <c r="TI23" t="s">
        <v>41</v>
      </c>
      <c r="TJ23">
        <v>2.5520999999999999E-2</v>
      </c>
      <c r="TK23" t="s">
        <v>41</v>
      </c>
      <c r="TL23">
        <v>2.5694000000000002E-2</v>
      </c>
      <c r="TM23" t="s">
        <v>41</v>
      </c>
      <c r="TN23">
        <v>2.6308999999999999E-2</v>
      </c>
      <c r="TO23" t="s">
        <v>41</v>
      </c>
      <c r="TP23">
        <v>2.6308999999999999E-2</v>
      </c>
      <c r="TQ23" t="s">
        <v>41</v>
      </c>
      <c r="TR23">
        <v>2.6308999999999999E-2</v>
      </c>
      <c r="TS23" t="s">
        <v>41</v>
      </c>
      <c r="TT23">
        <v>2.4757999999999999E-2</v>
      </c>
      <c r="TU23" t="s">
        <v>41</v>
      </c>
      <c r="TV23">
        <v>2.4993999999999999E-2</v>
      </c>
      <c r="TW23" t="s">
        <v>41</v>
      </c>
      <c r="TX23">
        <v>2.7271E-2</v>
      </c>
      <c r="TY23" t="s">
        <v>41</v>
      </c>
      <c r="TZ23">
        <v>2.7400000000000001E-2</v>
      </c>
      <c r="UA23" t="s">
        <v>41</v>
      </c>
      <c r="UB23">
        <v>2.5347000000000001E-2</v>
      </c>
      <c r="UC23" t="s">
        <v>41</v>
      </c>
      <c r="UD23">
        <v>2.5347000000000001E-2</v>
      </c>
      <c r="UE23" t="s">
        <v>41</v>
      </c>
      <c r="UF23">
        <v>2.5347000000000001E-2</v>
      </c>
      <c r="UG23" t="s">
        <v>41</v>
      </c>
      <c r="UH23">
        <v>2.5329999999999998E-2</v>
      </c>
      <c r="UI23" t="s">
        <v>41</v>
      </c>
      <c r="UJ23">
        <v>2.5368999999999999E-2</v>
      </c>
      <c r="UK23" t="s">
        <v>41</v>
      </c>
      <c r="UL23">
        <v>2.5368999999999999E-2</v>
      </c>
      <c r="UM23" t="s">
        <v>41</v>
      </c>
      <c r="UN23">
        <v>2.5388000000000001E-2</v>
      </c>
      <c r="UO23" t="s">
        <v>41</v>
      </c>
      <c r="UP23">
        <v>2.7515000000000001E-2</v>
      </c>
      <c r="UQ23" t="s">
        <v>41</v>
      </c>
      <c r="UR23">
        <v>2.7515000000000001E-2</v>
      </c>
      <c r="US23" t="s">
        <v>41</v>
      </c>
      <c r="UT23">
        <v>2.7515000000000001E-2</v>
      </c>
      <c r="UU23" t="s">
        <v>41</v>
      </c>
      <c r="UV23">
        <v>2.7598000000000001E-2</v>
      </c>
      <c r="UW23" t="s">
        <v>41</v>
      </c>
      <c r="UX23">
        <v>2.6984000000000001E-2</v>
      </c>
      <c r="UY23" t="s">
        <v>41</v>
      </c>
      <c r="UZ23">
        <v>2.632E-2</v>
      </c>
      <c r="VA23" t="s">
        <v>41</v>
      </c>
      <c r="VB23">
        <v>2.6404E-2</v>
      </c>
      <c r="VC23" t="s">
        <v>41</v>
      </c>
      <c r="VD23">
        <v>2.7252999999999999E-2</v>
      </c>
      <c r="VE23" t="s">
        <v>41</v>
      </c>
      <c r="VF23">
        <v>2.7252999999999999E-2</v>
      </c>
      <c r="VG23" t="s">
        <v>41</v>
      </c>
      <c r="VH23">
        <v>2.7252999999999999E-2</v>
      </c>
      <c r="VI23" t="s">
        <v>41</v>
      </c>
      <c r="VJ23">
        <v>2.6110000000000001E-2</v>
      </c>
      <c r="VK23" t="s">
        <v>41</v>
      </c>
      <c r="VL23">
        <v>2.5090999999999999E-2</v>
      </c>
      <c r="VM23" t="s">
        <v>41</v>
      </c>
      <c r="VN23">
        <v>2.5458000000000001E-2</v>
      </c>
      <c r="VO23" t="s">
        <v>41</v>
      </c>
      <c r="VP23">
        <v>2.4877E-2</v>
      </c>
      <c r="VQ23" t="s">
        <v>41</v>
      </c>
      <c r="VR23">
        <v>2.4215E-2</v>
      </c>
      <c r="VS23" t="s">
        <v>41</v>
      </c>
      <c r="VT23">
        <v>2.4215E-2</v>
      </c>
      <c r="VU23" t="s">
        <v>41</v>
      </c>
      <c r="VV23">
        <v>2.4215E-2</v>
      </c>
      <c r="VW23" t="s">
        <v>41</v>
      </c>
      <c r="VX23">
        <v>2.4185000000000002E-2</v>
      </c>
      <c r="VY23" t="s">
        <v>41</v>
      </c>
      <c r="VZ23">
        <v>2.4025999999999999E-2</v>
      </c>
      <c r="WA23" t="s">
        <v>41</v>
      </c>
      <c r="WB23">
        <v>2.3976000000000001E-2</v>
      </c>
      <c r="WC23" t="s">
        <v>41</v>
      </c>
      <c r="WD23">
        <v>2.4024E-2</v>
      </c>
      <c r="WE23" t="s">
        <v>41</v>
      </c>
      <c r="WF23">
        <v>2.4254999999999999E-2</v>
      </c>
      <c r="WG23" t="s">
        <v>41</v>
      </c>
      <c r="WH23">
        <v>2.4254999999999999E-2</v>
      </c>
      <c r="WI23" t="s">
        <v>41</v>
      </c>
      <c r="WJ23">
        <v>2.4254999999999999E-2</v>
      </c>
      <c r="WK23" t="s">
        <v>41</v>
      </c>
      <c r="WL23">
        <v>2.4604000000000001E-2</v>
      </c>
      <c r="WM23" t="s">
        <v>41</v>
      </c>
      <c r="WN23">
        <v>2.4604000000000001E-2</v>
      </c>
      <c r="WO23" t="s">
        <v>41</v>
      </c>
      <c r="WP23">
        <v>2.5104999999999999E-2</v>
      </c>
      <c r="WQ23" t="s">
        <v>41</v>
      </c>
      <c r="WR23">
        <v>2.5776E-2</v>
      </c>
    </row>
    <row r="24" spans="1:616" x14ac:dyDescent="0.35">
      <c r="A24" t="s">
        <v>43</v>
      </c>
      <c r="B24">
        <v>10.999368</v>
      </c>
      <c r="C24" t="s">
        <v>43</v>
      </c>
      <c r="D24">
        <v>10.999368</v>
      </c>
      <c r="E24" t="s">
        <v>43</v>
      </c>
      <c r="F24">
        <v>10.999368</v>
      </c>
      <c r="G24" t="s">
        <v>43</v>
      </c>
      <c r="H24">
        <v>10.999368</v>
      </c>
      <c r="I24" t="s">
        <v>43</v>
      </c>
      <c r="J24">
        <v>10.975491</v>
      </c>
      <c r="K24" t="s">
        <v>43</v>
      </c>
      <c r="L24">
        <v>11.046379</v>
      </c>
      <c r="M24" t="s">
        <v>43</v>
      </c>
      <c r="N24">
        <v>11.007178</v>
      </c>
      <c r="O24" t="s">
        <v>43</v>
      </c>
      <c r="P24">
        <v>11.126238000000001</v>
      </c>
      <c r="Q24" t="s">
        <v>43</v>
      </c>
      <c r="R24">
        <v>11.126238000000001</v>
      </c>
      <c r="S24" t="s">
        <v>43</v>
      </c>
      <c r="T24">
        <v>11.126238000000001</v>
      </c>
      <c r="U24" t="s">
        <v>43</v>
      </c>
      <c r="V24">
        <v>11.214368</v>
      </c>
      <c r="W24" t="s">
        <v>43</v>
      </c>
      <c r="X24">
        <v>11.39161</v>
      </c>
      <c r="Y24" t="s">
        <v>43</v>
      </c>
      <c r="Z24">
        <v>11.350018</v>
      </c>
      <c r="AA24" t="s">
        <v>43</v>
      </c>
      <c r="AB24">
        <v>11.359030000000001</v>
      </c>
      <c r="AC24" t="s">
        <v>43</v>
      </c>
      <c r="AD24">
        <v>11.121893</v>
      </c>
      <c r="AE24" t="s">
        <v>43</v>
      </c>
      <c r="AF24">
        <v>11.121893</v>
      </c>
      <c r="AG24" t="s">
        <v>43</v>
      </c>
      <c r="AH24">
        <v>11.121893</v>
      </c>
      <c r="AI24" t="s">
        <v>43</v>
      </c>
      <c r="AJ24">
        <v>11.053466</v>
      </c>
      <c r="AK24" t="s">
        <v>43</v>
      </c>
      <c r="AL24">
        <v>10.961980000000001</v>
      </c>
      <c r="AM24" t="s">
        <v>43</v>
      </c>
      <c r="AN24">
        <v>11.026794000000001</v>
      </c>
      <c r="AO24" t="s">
        <v>43</v>
      </c>
      <c r="AP24">
        <v>11.158106999999999</v>
      </c>
      <c r="AQ24" t="s">
        <v>43</v>
      </c>
      <c r="AR24">
        <v>11.239894</v>
      </c>
      <c r="AS24" t="s">
        <v>43</v>
      </c>
      <c r="AT24">
        <v>11.239894</v>
      </c>
      <c r="AU24" t="s">
        <v>43</v>
      </c>
      <c r="AV24">
        <v>11.239894</v>
      </c>
      <c r="AW24" t="s">
        <v>43</v>
      </c>
      <c r="AX24">
        <v>11.293303</v>
      </c>
      <c r="AY24" t="s">
        <v>43</v>
      </c>
      <c r="AZ24">
        <v>11.329014000000001</v>
      </c>
      <c r="BA24" t="s">
        <v>43</v>
      </c>
      <c r="BB24">
        <v>11.434858999999999</v>
      </c>
      <c r="BC24" t="s">
        <v>43</v>
      </c>
      <c r="BD24">
        <v>11.434851999999999</v>
      </c>
      <c r="BE24" t="s">
        <v>43</v>
      </c>
      <c r="BF24">
        <v>11.433927000000001</v>
      </c>
      <c r="BG24" t="s">
        <v>43</v>
      </c>
      <c r="BH24">
        <v>11.433927000000001</v>
      </c>
      <c r="BI24" t="s">
        <v>43</v>
      </c>
      <c r="BJ24">
        <v>11.433927000000001</v>
      </c>
      <c r="BK24" t="s">
        <v>43</v>
      </c>
      <c r="BL24">
        <v>11.668206</v>
      </c>
      <c r="BM24" t="s">
        <v>43</v>
      </c>
      <c r="BN24">
        <v>11.446840999999999</v>
      </c>
      <c r="BO24" t="s">
        <v>43</v>
      </c>
      <c r="BP24">
        <v>11.392127</v>
      </c>
      <c r="BQ24" t="s">
        <v>43</v>
      </c>
      <c r="BR24">
        <v>11.479613000000001</v>
      </c>
      <c r="BS24" t="s">
        <v>43</v>
      </c>
      <c r="BT24">
        <v>11.782755</v>
      </c>
      <c r="BU24" t="s">
        <v>43</v>
      </c>
      <c r="BV24">
        <v>11.782755</v>
      </c>
      <c r="BW24" t="s">
        <v>43</v>
      </c>
      <c r="BX24">
        <v>11.782755</v>
      </c>
      <c r="BY24" t="s">
        <v>43</v>
      </c>
      <c r="BZ24">
        <v>11.785917</v>
      </c>
      <c r="CA24" t="s">
        <v>43</v>
      </c>
      <c r="CB24">
        <v>11.250806000000001</v>
      </c>
      <c r="CC24" t="s">
        <v>43</v>
      </c>
      <c r="CD24">
        <v>11.167885</v>
      </c>
      <c r="CE24" t="s">
        <v>43</v>
      </c>
      <c r="CF24">
        <v>11.160181</v>
      </c>
      <c r="CG24" t="s">
        <v>43</v>
      </c>
      <c r="CH24">
        <v>11.163978</v>
      </c>
      <c r="CI24" t="s">
        <v>43</v>
      </c>
      <c r="CJ24">
        <v>11.163978</v>
      </c>
      <c r="CK24" t="s">
        <v>43</v>
      </c>
      <c r="CL24">
        <v>11.163978</v>
      </c>
      <c r="CM24" t="s">
        <v>43</v>
      </c>
      <c r="CN24">
        <v>11.146913</v>
      </c>
      <c r="CO24" t="s">
        <v>43</v>
      </c>
      <c r="CP24">
        <v>11.09168</v>
      </c>
      <c r="CQ24" t="s">
        <v>43</v>
      </c>
      <c r="CR24">
        <v>10.975134000000001</v>
      </c>
      <c r="CS24" t="s">
        <v>43</v>
      </c>
      <c r="CT24">
        <v>10.994949999999999</v>
      </c>
      <c r="CU24" t="s">
        <v>43</v>
      </c>
      <c r="CV24">
        <v>11.004523000000001</v>
      </c>
      <c r="CW24" t="s">
        <v>43</v>
      </c>
      <c r="CX24">
        <v>11.004523000000001</v>
      </c>
      <c r="CY24" t="s">
        <v>43</v>
      </c>
      <c r="CZ24">
        <v>11.004523000000001</v>
      </c>
      <c r="DA24" t="s">
        <v>43</v>
      </c>
      <c r="DB24">
        <v>10.847797999999999</v>
      </c>
      <c r="DC24" t="s">
        <v>43</v>
      </c>
      <c r="DD24">
        <v>11.162435</v>
      </c>
      <c r="DE24" t="s">
        <v>43</v>
      </c>
      <c r="DF24">
        <v>11.088334</v>
      </c>
      <c r="DG24" t="s">
        <v>43</v>
      </c>
      <c r="DH24">
        <v>11.081535000000001</v>
      </c>
      <c r="DI24" t="s">
        <v>43</v>
      </c>
      <c r="DJ24">
        <v>11.078365</v>
      </c>
      <c r="DK24" t="s">
        <v>43</v>
      </c>
      <c r="DL24">
        <v>11.078365</v>
      </c>
      <c r="DM24" t="s">
        <v>43</v>
      </c>
      <c r="DN24">
        <v>11.078365</v>
      </c>
      <c r="DO24" t="s">
        <v>43</v>
      </c>
      <c r="DP24">
        <v>10.998956</v>
      </c>
      <c r="DQ24" t="s">
        <v>43</v>
      </c>
      <c r="DR24">
        <v>11.05325</v>
      </c>
      <c r="DS24" t="s">
        <v>43</v>
      </c>
      <c r="DT24">
        <v>11.096463999999999</v>
      </c>
      <c r="DU24" t="s">
        <v>43</v>
      </c>
      <c r="DV24">
        <v>11.173450000000001</v>
      </c>
      <c r="DW24" t="s">
        <v>43</v>
      </c>
      <c r="DX24">
        <v>11.027004</v>
      </c>
      <c r="DY24" t="s">
        <v>43</v>
      </c>
      <c r="DZ24">
        <v>11.027004</v>
      </c>
      <c r="EA24" t="s">
        <v>43</v>
      </c>
      <c r="EB24">
        <v>11.027004</v>
      </c>
      <c r="EC24" t="s">
        <v>43</v>
      </c>
      <c r="ED24">
        <v>10.759917</v>
      </c>
      <c r="EE24" t="s">
        <v>43</v>
      </c>
      <c r="EF24">
        <v>10.749999000000001</v>
      </c>
      <c r="EG24" t="s">
        <v>43</v>
      </c>
      <c r="EH24">
        <v>10.563212</v>
      </c>
      <c r="EI24" t="s">
        <v>43</v>
      </c>
      <c r="EJ24">
        <v>10.499271999999999</v>
      </c>
      <c r="EK24" t="s">
        <v>43</v>
      </c>
      <c r="EL24">
        <v>10.476965</v>
      </c>
      <c r="EM24" t="s">
        <v>43</v>
      </c>
      <c r="EN24">
        <v>10.476965</v>
      </c>
      <c r="EO24" t="s">
        <v>43</v>
      </c>
      <c r="EP24">
        <v>10.476965</v>
      </c>
      <c r="EQ24" t="s">
        <v>43</v>
      </c>
      <c r="ER24">
        <v>10.485378000000001</v>
      </c>
      <c r="ES24" t="s">
        <v>43</v>
      </c>
      <c r="ET24">
        <v>10.372579</v>
      </c>
      <c r="EU24" t="s">
        <v>43</v>
      </c>
      <c r="EV24">
        <v>10.39293</v>
      </c>
      <c r="EW24" t="s">
        <v>43</v>
      </c>
      <c r="EX24">
        <v>10.245075</v>
      </c>
      <c r="EY24" t="s">
        <v>43</v>
      </c>
      <c r="EZ24">
        <v>10.323395</v>
      </c>
      <c r="FA24" t="s">
        <v>43</v>
      </c>
      <c r="FB24">
        <v>10.323395</v>
      </c>
      <c r="FC24" t="s">
        <v>43</v>
      </c>
      <c r="FD24">
        <v>10.323395</v>
      </c>
      <c r="FE24" t="s">
        <v>43</v>
      </c>
      <c r="FF24">
        <v>10.355556</v>
      </c>
      <c r="FG24" t="s">
        <v>43</v>
      </c>
      <c r="FH24">
        <v>10.397904</v>
      </c>
      <c r="FI24" t="s">
        <v>43</v>
      </c>
      <c r="FJ24">
        <v>10.336219</v>
      </c>
      <c r="FK24" t="s">
        <v>43</v>
      </c>
      <c r="FL24">
        <v>10.26141</v>
      </c>
      <c r="FM24" t="s">
        <v>43</v>
      </c>
      <c r="FN24">
        <v>10.327048</v>
      </c>
      <c r="FO24" t="s">
        <v>43</v>
      </c>
      <c r="FP24">
        <v>10.327048</v>
      </c>
      <c r="FQ24" t="s">
        <v>43</v>
      </c>
      <c r="FR24">
        <v>10.327048</v>
      </c>
      <c r="FS24" t="s">
        <v>43</v>
      </c>
      <c r="FT24">
        <v>10.338556000000001</v>
      </c>
      <c r="FU24" t="s">
        <v>43</v>
      </c>
      <c r="FV24">
        <v>10.334618000000001</v>
      </c>
      <c r="FW24" t="s">
        <v>43</v>
      </c>
      <c r="FX24">
        <v>9.9790200000000002</v>
      </c>
      <c r="FY24" t="s">
        <v>43</v>
      </c>
      <c r="FZ24">
        <v>9.8096499999999995</v>
      </c>
      <c r="GA24" t="s">
        <v>43</v>
      </c>
      <c r="GB24">
        <v>9.8096499999999995</v>
      </c>
      <c r="GC24" t="s">
        <v>43</v>
      </c>
      <c r="GD24">
        <v>9.8096499999999995</v>
      </c>
      <c r="GE24" t="s">
        <v>43</v>
      </c>
      <c r="GF24">
        <v>9.8096499999999995</v>
      </c>
      <c r="GG24" t="s">
        <v>43</v>
      </c>
      <c r="GH24">
        <v>9.9257589999999993</v>
      </c>
      <c r="GI24" t="s">
        <v>43</v>
      </c>
      <c r="GJ24">
        <v>9.9963339999999992</v>
      </c>
      <c r="GK24" t="s">
        <v>43</v>
      </c>
      <c r="GL24">
        <v>10.052811</v>
      </c>
      <c r="GM24" t="s">
        <v>43</v>
      </c>
      <c r="GN24">
        <v>10.052811</v>
      </c>
      <c r="GO24" t="s">
        <v>43</v>
      </c>
      <c r="GP24">
        <v>10.052811</v>
      </c>
      <c r="GQ24" t="s">
        <v>43</v>
      </c>
      <c r="GR24">
        <v>10.052811</v>
      </c>
      <c r="GS24" t="s">
        <v>43</v>
      </c>
      <c r="GT24">
        <v>10.052811</v>
      </c>
      <c r="GU24" t="s">
        <v>43</v>
      </c>
      <c r="GV24">
        <v>10.177640999999999</v>
      </c>
      <c r="GW24" t="s">
        <v>43</v>
      </c>
      <c r="GX24">
        <v>10.256501</v>
      </c>
      <c r="GY24" t="s">
        <v>43</v>
      </c>
      <c r="GZ24">
        <v>10.447626</v>
      </c>
      <c r="HA24" t="s">
        <v>43</v>
      </c>
      <c r="HB24">
        <v>10.464943999999999</v>
      </c>
      <c r="HC24" t="s">
        <v>43</v>
      </c>
      <c r="HD24">
        <v>10.403907999999999</v>
      </c>
      <c r="HE24" t="s">
        <v>43</v>
      </c>
      <c r="HF24">
        <v>10.403907999999999</v>
      </c>
      <c r="HG24" t="s">
        <v>43</v>
      </c>
      <c r="HH24">
        <v>10.403907999999999</v>
      </c>
      <c r="HI24" t="s">
        <v>43</v>
      </c>
      <c r="HJ24">
        <v>10.368857</v>
      </c>
      <c r="HK24" t="s">
        <v>43</v>
      </c>
      <c r="HL24">
        <v>10.566632</v>
      </c>
      <c r="HM24" t="s">
        <v>43</v>
      </c>
      <c r="HN24">
        <v>10.667678</v>
      </c>
      <c r="HO24" t="s">
        <v>43</v>
      </c>
      <c r="HP24">
        <v>10.667678</v>
      </c>
      <c r="HQ24" t="s">
        <v>43</v>
      </c>
      <c r="HR24">
        <v>10.78633</v>
      </c>
      <c r="HS24" t="s">
        <v>43</v>
      </c>
      <c r="HT24">
        <v>10.78633</v>
      </c>
      <c r="HU24" t="s">
        <v>43</v>
      </c>
      <c r="HV24">
        <v>10.78633</v>
      </c>
      <c r="HW24" t="s">
        <v>43</v>
      </c>
      <c r="HX24">
        <v>10.753653999999999</v>
      </c>
      <c r="HY24" t="s">
        <v>43</v>
      </c>
      <c r="HZ24">
        <v>10.656396000000001</v>
      </c>
      <c r="IA24" t="s">
        <v>43</v>
      </c>
      <c r="IB24">
        <v>10.630255</v>
      </c>
      <c r="IC24" t="s">
        <v>43</v>
      </c>
      <c r="ID24">
        <v>10.837052999999999</v>
      </c>
      <c r="IE24" t="s">
        <v>43</v>
      </c>
      <c r="IF24">
        <v>11.009954</v>
      </c>
      <c r="IG24" t="s">
        <v>43</v>
      </c>
      <c r="IH24">
        <v>11.009954</v>
      </c>
      <c r="II24" t="s">
        <v>43</v>
      </c>
      <c r="IJ24">
        <v>11.009954</v>
      </c>
      <c r="IK24" t="s">
        <v>43</v>
      </c>
      <c r="IL24">
        <v>10.627088000000001</v>
      </c>
      <c r="IM24" t="s">
        <v>43</v>
      </c>
      <c r="IN24">
        <v>10.962021</v>
      </c>
      <c r="IO24" t="s">
        <v>43</v>
      </c>
      <c r="IP24">
        <v>10.744935999999999</v>
      </c>
      <c r="IQ24" t="s">
        <v>43</v>
      </c>
      <c r="IR24">
        <v>10.906675</v>
      </c>
      <c r="IS24" t="s">
        <v>43</v>
      </c>
      <c r="IT24">
        <v>11.120694</v>
      </c>
      <c r="IU24" t="s">
        <v>43</v>
      </c>
      <c r="IV24">
        <v>11.120694</v>
      </c>
      <c r="IW24" t="s">
        <v>43</v>
      </c>
      <c r="IX24">
        <v>11.120694</v>
      </c>
      <c r="IY24" t="s">
        <v>43</v>
      </c>
      <c r="IZ24">
        <v>11.175667000000001</v>
      </c>
      <c r="JA24" t="s">
        <v>43</v>
      </c>
      <c r="JB24">
        <v>11.161167000000001</v>
      </c>
      <c r="JC24" t="s">
        <v>43</v>
      </c>
      <c r="JD24">
        <v>11.227283</v>
      </c>
      <c r="JE24" t="s">
        <v>43</v>
      </c>
      <c r="JF24">
        <v>11.230701</v>
      </c>
      <c r="JG24" t="s">
        <v>43</v>
      </c>
      <c r="JH24">
        <v>11.238600999999999</v>
      </c>
      <c r="JI24" t="s">
        <v>43</v>
      </c>
      <c r="JJ24">
        <v>11.238600999999999</v>
      </c>
      <c r="JK24" t="s">
        <v>43</v>
      </c>
      <c r="JL24">
        <v>11.238600999999999</v>
      </c>
      <c r="JM24" t="s">
        <v>43</v>
      </c>
      <c r="JN24">
        <v>11.256475999999999</v>
      </c>
      <c r="JO24" t="s">
        <v>43</v>
      </c>
      <c r="JP24">
        <v>11.228313999999999</v>
      </c>
      <c r="JQ24" t="s">
        <v>43</v>
      </c>
      <c r="JR24">
        <v>11.273898000000001</v>
      </c>
      <c r="JS24" t="s">
        <v>43</v>
      </c>
      <c r="JT24">
        <v>11.206652</v>
      </c>
      <c r="JU24" t="s">
        <v>43</v>
      </c>
      <c r="JV24">
        <v>11.206652</v>
      </c>
      <c r="JW24" t="s">
        <v>43</v>
      </c>
      <c r="JX24">
        <v>11.206652</v>
      </c>
      <c r="JY24" t="s">
        <v>43</v>
      </c>
      <c r="JZ24">
        <v>11.206652</v>
      </c>
      <c r="KA24" t="s">
        <v>43</v>
      </c>
      <c r="KB24">
        <v>11.295994</v>
      </c>
      <c r="KC24" t="s">
        <v>43</v>
      </c>
      <c r="KD24">
        <v>11.559571999999999</v>
      </c>
      <c r="KE24" t="s">
        <v>43</v>
      </c>
      <c r="KF24">
        <v>11.720929999999999</v>
      </c>
      <c r="KG24" t="s">
        <v>43</v>
      </c>
      <c r="KH24">
        <v>11.575595</v>
      </c>
      <c r="KI24" t="s">
        <v>43</v>
      </c>
      <c r="KJ24">
        <v>11.648345000000001</v>
      </c>
      <c r="KK24" t="s">
        <v>43</v>
      </c>
      <c r="KL24">
        <v>11.648345000000001</v>
      </c>
      <c r="KM24" t="s">
        <v>43</v>
      </c>
      <c r="KN24">
        <v>11.648345000000001</v>
      </c>
      <c r="KO24" t="s">
        <v>43</v>
      </c>
      <c r="KP24">
        <v>11.458252999999999</v>
      </c>
      <c r="KQ24" t="s">
        <v>43</v>
      </c>
      <c r="KR24">
        <v>11.341385000000001</v>
      </c>
      <c r="KS24" t="s">
        <v>43</v>
      </c>
      <c r="KT24">
        <v>11.381022</v>
      </c>
      <c r="KU24" t="s">
        <v>43</v>
      </c>
      <c r="KV24">
        <v>11.463651</v>
      </c>
      <c r="KW24" t="s">
        <v>43</v>
      </c>
      <c r="KX24">
        <v>11.404997</v>
      </c>
      <c r="KY24" t="s">
        <v>43</v>
      </c>
      <c r="KZ24">
        <v>11.404997</v>
      </c>
      <c r="LA24" t="s">
        <v>43</v>
      </c>
      <c r="LB24">
        <v>11.404997</v>
      </c>
      <c r="LC24" t="s">
        <v>43</v>
      </c>
      <c r="LD24">
        <v>11.258311000000001</v>
      </c>
      <c r="LE24" t="s">
        <v>43</v>
      </c>
      <c r="LF24">
        <v>11.346881</v>
      </c>
      <c r="LG24" t="s">
        <v>43</v>
      </c>
      <c r="LH24">
        <v>10.913912</v>
      </c>
      <c r="LI24" t="s">
        <v>43</v>
      </c>
      <c r="LJ24">
        <v>10.684836000000001</v>
      </c>
      <c r="LK24" t="s">
        <v>43</v>
      </c>
      <c r="LL24">
        <v>10.685845</v>
      </c>
      <c r="LM24" t="s">
        <v>43</v>
      </c>
      <c r="LN24">
        <v>10.685845</v>
      </c>
      <c r="LO24" t="s">
        <v>43</v>
      </c>
      <c r="LP24">
        <v>10.685845</v>
      </c>
      <c r="LQ24" t="s">
        <v>43</v>
      </c>
      <c r="LR24">
        <v>10.685845</v>
      </c>
      <c r="LS24" t="s">
        <v>43</v>
      </c>
      <c r="LT24">
        <v>10.601387000000001</v>
      </c>
      <c r="LU24" t="s">
        <v>43</v>
      </c>
      <c r="LV24">
        <v>10.600889</v>
      </c>
      <c r="LW24" t="s">
        <v>43</v>
      </c>
      <c r="LX24">
        <v>10.495189999999999</v>
      </c>
      <c r="LY24" t="s">
        <v>43</v>
      </c>
      <c r="LZ24">
        <v>10.421392000000001</v>
      </c>
      <c r="MA24" t="s">
        <v>43</v>
      </c>
      <c r="MB24">
        <v>10.421392000000001</v>
      </c>
      <c r="MC24" t="s">
        <v>43</v>
      </c>
      <c r="MD24">
        <v>10.421392000000001</v>
      </c>
      <c r="ME24" t="s">
        <v>43</v>
      </c>
      <c r="MF24">
        <v>10.329185000000001</v>
      </c>
      <c r="MG24" t="s">
        <v>43</v>
      </c>
      <c r="MH24">
        <v>10.419639999999999</v>
      </c>
      <c r="MI24" t="s">
        <v>43</v>
      </c>
      <c r="MJ24">
        <v>10.331863</v>
      </c>
      <c r="MK24" t="s">
        <v>43</v>
      </c>
      <c r="ML24">
        <v>10.331863</v>
      </c>
      <c r="MM24" t="s">
        <v>43</v>
      </c>
      <c r="MN24">
        <v>10.443243000000001</v>
      </c>
      <c r="MO24" t="s">
        <v>43</v>
      </c>
      <c r="MP24">
        <v>10.443243000000001</v>
      </c>
      <c r="MQ24" t="s">
        <v>43</v>
      </c>
      <c r="MR24">
        <v>10.443243000000001</v>
      </c>
      <c r="MS24" t="s">
        <v>43</v>
      </c>
      <c r="MT24">
        <v>10.169212999999999</v>
      </c>
      <c r="MU24" t="s">
        <v>43</v>
      </c>
      <c r="MV24">
        <v>10.063352999999999</v>
      </c>
      <c r="MW24" t="s">
        <v>43</v>
      </c>
      <c r="MX24">
        <v>10.059638</v>
      </c>
      <c r="MY24" t="s">
        <v>43</v>
      </c>
      <c r="MZ24">
        <v>9.9861889999999995</v>
      </c>
      <c r="NA24" t="s">
        <v>43</v>
      </c>
      <c r="NB24">
        <v>9.9511810000000001</v>
      </c>
      <c r="NC24" t="s">
        <v>43</v>
      </c>
      <c r="ND24">
        <v>9.9511810000000001</v>
      </c>
      <c r="NE24" t="s">
        <v>43</v>
      </c>
      <c r="NF24">
        <v>9.9511810000000001</v>
      </c>
      <c r="NG24" t="s">
        <v>43</v>
      </c>
      <c r="NH24">
        <v>10.056103</v>
      </c>
      <c r="NI24" t="s">
        <v>43</v>
      </c>
      <c r="NJ24">
        <v>10.06991</v>
      </c>
      <c r="NK24" t="s">
        <v>43</v>
      </c>
      <c r="NL24">
        <v>10.095136999999999</v>
      </c>
      <c r="NM24" t="s">
        <v>43</v>
      </c>
      <c r="NN24">
        <v>10.120165</v>
      </c>
      <c r="NO24" t="s">
        <v>43</v>
      </c>
      <c r="NP24">
        <v>10.142155000000001</v>
      </c>
      <c r="NQ24" t="s">
        <v>43</v>
      </c>
      <c r="NR24">
        <v>10.142155000000001</v>
      </c>
      <c r="NS24" t="s">
        <v>43</v>
      </c>
      <c r="NT24">
        <v>10.142155000000001</v>
      </c>
      <c r="NU24" t="s">
        <v>43</v>
      </c>
      <c r="NV24">
        <v>10.196406</v>
      </c>
      <c r="NW24" t="s">
        <v>43</v>
      </c>
      <c r="NX24">
        <v>10.121762</v>
      </c>
      <c r="NY24" t="s">
        <v>43</v>
      </c>
      <c r="NZ24">
        <v>10.010604000000001</v>
      </c>
      <c r="OA24" t="s">
        <v>43</v>
      </c>
      <c r="OB24">
        <v>10.065625000000001</v>
      </c>
      <c r="OC24" t="s">
        <v>43</v>
      </c>
      <c r="OD24">
        <v>10.034001999999999</v>
      </c>
      <c r="OE24" t="s">
        <v>43</v>
      </c>
      <c r="OF24">
        <v>10.034001999999999</v>
      </c>
      <c r="OG24" t="s">
        <v>43</v>
      </c>
      <c r="OH24">
        <v>10.034001999999999</v>
      </c>
      <c r="OI24" t="s">
        <v>43</v>
      </c>
      <c r="OJ24">
        <v>10.163194000000001</v>
      </c>
      <c r="OK24" t="s">
        <v>43</v>
      </c>
      <c r="OL24">
        <v>10.183622</v>
      </c>
      <c r="OM24" t="s">
        <v>43</v>
      </c>
      <c r="ON24">
        <v>10.145085999999999</v>
      </c>
      <c r="OO24" t="s">
        <v>43</v>
      </c>
      <c r="OP24">
        <v>10.031901</v>
      </c>
      <c r="OQ24" t="s">
        <v>43</v>
      </c>
      <c r="OR24">
        <v>10.027065</v>
      </c>
      <c r="OS24" t="s">
        <v>43</v>
      </c>
      <c r="OT24">
        <v>10.027065</v>
      </c>
      <c r="OU24" t="s">
        <v>43</v>
      </c>
      <c r="OV24">
        <v>10.027065</v>
      </c>
      <c r="OW24" t="s">
        <v>43</v>
      </c>
      <c r="OX24">
        <v>10.196223</v>
      </c>
      <c r="OY24" t="s">
        <v>43</v>
      </c>
      <c r="OZ24">
        <v>10.515139</v>
      </c>
      <c r="PA24" t="s">
        <v>43</v>
      </c>
      <c r="PB24">
        <v>10.376225</v>
      </c>
      <c r="PC24" t="s">
        <v>43</v>
      </c>
      <c r="PD24">
        <v>10.339293</v>
      </c>
      <c r="PE24" t="s">
        <v>43</v>
      </c>
      <c r="PF24">
        <v>10.430377</v>
      </c>
      <c r="PG24" t="s">
        <v>43</v>
      </c>
      <c r="PH24">
        <v>10.430377</v>
      </c>
      <c r="PI24" t="s">
        <v>43</v>
      </c>
      <c r="PJ24">
        <v>10.430377</v>
      </c>
      <c r="PK24" t="s">
        <v>43</v>
      </c>
      <c r="PL24">
        <v>10.432036999999999</v>
      </c>
      <c r="PM24" t="s">
        <v>43</v>
      </c>
      <c r="PN24">
        <v>10.572849</v>
      </c>
      <c r="PO24" t="s">
        <v>43</v>
      </c>
      <c r="PP24">
        <v>10.619748</v>
      </c>
      <c r="PQ24" t="s">
        <v>43</v>
      </c>
      <c r="PR24">
        <v>10.639352000000001</v>
      </c>
      <c r="PS24" t="s">
        <v>43</v>
      </c>
      <c r="PT24">
        <v>10.605617000000001</v>
      </c>
      <c r="PU24" t="s">
        <v>43</v>
      </c>
      <c r="PV24">
        <v>10.605617000000001</v>
      </c>
      <c r="PW24" t="s">
        <v>43</v>
      </c>
      <c r="PX24">
        <v>10.605617000000001</v>
      </c>
      <c r="PY24" t="s">
        <v>43</v>
      </c>
      <c r="PZ24">
        <v>10.461696</v>
      </c>
      <c r="QA24" t="s">
        <v>43</v>
      </c>
      <c r="QB24">
        <v>10.523481</v>
      </c>
      <c r="QC24" t="s">
        <v>43</v>
      </c>
      <c r="QD24">
        <v>10.349214</v>
      </c>
      <c r="QE24" t="s">
        <v>43</v>
      </c>
      <c r="QF24">
        <v>10.304584999999999</v>
      </c>
      <c r="QG24" t="s">
        <v>43</v>
      </c>
      <c r="QH24">
        <v>10.660527999999999</v>
      </c>
      <c r="QI24" t="s">
        <v>43</v>
      </c>
      <c r="QJ24">
        <v>10.660527999999999</v>
      </c>
      <c r="QK24" t="s">
        <v>43</v>
      </c>
      <c r="QL24">
        <v>10.660527999999999</v>
      </c>
      <c r="QM24" t="s">
        <v>43</v>
      </c>
      <c r="QN24">
        <v>10.625121999999999</v>
      </c>
      <c r="QO24" t="s">
        <v>43</v>
      </c>
      <c r="QP24">
        <v>10.859173</v>
      </c>
      <c r="QQ24" t="s">
        <v>43</v>
      </c>
      <c r="QR24">
        <v>10.555324000000001</v>
      </c>
      <c r="QS24" t="s">
        <v>43</v>
      </c>
      <c r="QT24">
        <v>10.583698</v>
      </c>
      <c r="QU24" t="s">
        <v>43</v>
      </c>
      <c r="QV24">
        <v>10.497239</v>
      </c>
      <c r="QW24" t="s">
        <v>43</v>
      </c>
      <c r="QX24">
        <v>10.497239</v>
      </c>
      <c r="QY24" t="s">
        <v>43</v>
      </c>
      <c r="QZ24">
        <v>10.497239</v>
      </c>
      <c r="RA24" t="s">
        <v>43</v>
      </c>
      <c r="RB24">
        <v>10.458299</v>
      </c>
      <c r="RC24" t="s">
        <v>43</v>
      </c>
      <c r="RD24">
        <v>10.382332999999999</v>
      </c>
      <c r="RE24" t="s">
        <v>43</v>
      </c>
      <c r="RF24">
        <v>10.376073</v>
      </c>
      <c r="RG24" t="s">
        <v>43</v>
      </c>
      <c r="RH24">
        <v>10.24732</v>
      </c>
      <c r="RI24" t="s">
        <v>44</v>
      </c>
      <c r="RJ24">
        <v>0.79025900000000004</v>
      </c>
      <c r="RK24" t="s">
        <v>43</v>
      </c>
      <c r="RL24">
        <v>10.243511</v>
      </c>
      <c r="RM24" t="s">
        <v>43</v>
      </c>
      <c r="RN24">
        <v>10.243511</v>
      </c>
      <c r="RO24" t="s">
        <v>43</v>
      </c>
      <c r="RP24">
        <v>10.154757</v>
      </c>
      <c r="RQ24" t="s">
        <v>43</v>
      </c>
      <c r="RR24">
        <v>10.138840999999999</v>
      </c>
      <c r="RS24" t="s">
        <v>43</v>
      </c>
      <c r="RT24">
        <v>10.280331</v>
      </c>
      <c r="RU24" t="s">
        <v>43</v>
      </c>
      <c r="RV24">
        <v>10.296056999999999</v>
      </c>
      <c r="RW24" t="s">
        <v>43</v>
      </c>
      <c r="RX24">
        <v>10.230637</v>
      </c>
      <c r="RY24" t="s">
        <v>43</v>
      </c>
      <c r="RZ24">
        <v>10.230637</v>
      </c>
      <c r="SA24" t="s">
        <v>43</v>
      </c>
      <c r="SB24">
        <v>10.230637</v>
      </c>
      <c r="SC24" t="s">
        <v>43</v>
      </c>
      <c r="SD24">
        <v>9.7896929999999998</v>
      </c>
      <c r="SE24" t="s">
        <v>43</v>
      </c>
      <c r="SF24">
        <v>10.75666</v>
      </c>
      <c r="SG24" t="s">
        <v>43</v>
      </c>
      <c r="SH24">
        <v>11.052365</v>
      </c>
      <c r="SI24" t="s">
        <v>43</v>
      </c>
      <c r="SJ24">
        <v>10.656383999999999</v>
      </c>
      <c r="SK24" t="s">
        <v>43</v>
      </c>
      <c r="SL24">
        <v>10.594466000000001</v>
      </c>
      <c r="SM24" t="s">
        <v>43</v>
      </c>
      <c r="SN24">
        <v>10.594466000000001</v>
      </c>
      <c r="SO24" t="s">
        <v>43</v>
      </c>
      <c r="SP24">
        <v>10.594466000000001</v>
      </c>
      <c r="SQ24" t="s">
        <v>43</v>
      </c>
      <c r="SR24">
        <v>10.524067000000001</v>
      </c>
      <c r="SS24" t="s">
        <v>43</v>
      </c>
      <c r="ST24">
        <v>10.448648</v>
      </c>
      <c r="SU24" t="s">
        <v>43</v>
      </c>
      <c r="SV24">
        <v>10.272489</v>
      </c>
      <c r="SW24" t="s">
        <v>43</v>
      </c>
      <c r="SX24">
        <v>9.9691100000000006</v>
      </c>
      <c r="SY24" t="s">
        <v>43</v>
      </c>
      <c r="SZ24">
        <v>9.9599600000000006</v>
      </c>
      <c r="TA24" t="s">
        <v>43</v>
      </c>
      <c r="TB24">
        <v>9.9599600000000006</v>
      </c>
      <c r="TC24" t="s">
        <v>43</v>
      </c>
      <c r="TD24">
        <v>9.9599600000000006</v>
      </c>
      <c r="TE24" t="s">
        <v>43</v>
      </c>
      <c r="TF24">
        <v>9.9090179999999997</v>
      </c>
      <c r="TG24" t="s">
        <v>43</v>
      </c>
      <c r="TH24">
        <v>9.7607189999999999</v>
      </c>
      <c r="TI24" t="s">
        <v>43</v>
      </c>
      <c r="TJ24">
        <v>9.5724</v>
      </c>
      <c r="TK24" t="s">
        <v>43</v>
      </c>
      <c r="TL24">
        <v>9.4748579999999993</v>
      </c>
      <c r="TM24" t="s">
        <v>43</v>
      </c>
      <c r="TN24">
        <v>9.4271919999999998</v>
      </c>
      <c r="TO24" t="s">
        <v>43</v>
      </c>
      <c r="TP24">
        <v>9.4271919999999998</v>
      </c>
      <c r="TQ24" t="s">
        <v>43</v>
      </c>
      <c r="TR24">
        <v>9.4271919999999998</v>
      </c>
      <c r="TS24" t="s">
        <v>43</v>
      </c>
      <c r="TT24">
        <v>9.6481370000000002</v>
      </c>
      <c r="TU24" t="s">
        <v>43</v>
      </c>
      <c r="TV24">
        <v>9.5934969999999993</v>
      </c>
      <c r="TW24" t="s">
        <v>43</v>
      </c>
      <c r="TX24">
        <v>9.5765720000000005</v>
      </c>
      <c r="TY24" t="s">
        <v>43</v>
      </c>
      <c r="TZ24">
        <v>9.4007210000000008</v>
      </c>
      <c r="UA24" t="s">
        <v>43</v>
      </c>
      <c r="UB24">
        <v>9.48109</v>
      </c>
      <c r="UC24" t="s">
        <v>43</v>
      </c>
      <c r="UD24">
        <v>9.48109</v>
      </c>
      <c r="UE24" t="s">
        <v>43</v>
      </c>
      <c r="UF24">
        <v>9.48109</v>
      </c>
      <c r="UG24" t="s">
        <v>43</v>
      </c>
      <c r="UH24">
        <v>9.5989140000000006</v>
      </c>
      <c r="UI24" t="s">
        <v>43</v>
      </c>
      <c r="UJ24">
        <v>9.6133459999999999</v>
      </c>
      <c r="UK24" t="s">
        <v>43</v>
      </c>
      <c r="UL24">
        <v>9.6133459999999999</v>
      </c>
      <c r="UM24" t="s">
        <v>43</v>
      </c>
      <c r="UN24">
        <v>9.3104940000000003</v>
      </c>
      <c r="UO24" t="s">
        <v>43</v>
      </c>
      <c r="UP24">
        <v>9.3140830000000001</v>
      </c>
      <c r="UQ24" t="s">
        <v>43</v>
      </c>
      <c r="UR24">
        <v>9.3140830000000001</v>
      </c>
      <c r="US24" t="s">
        <v>43</v>
      </c>
      <c r="UT24">
        <v>9.3140830000000001</v>
      </c>
      <c r="UU24" t="s">
        <v>43</v>
      </c>
      <c r="UV24">
        <v>9.3297030000000003</v>
      </c>
      <c r="UW24" t="s">
        <v>43</v>
      </c>
      <c r="UX24">
        <v>9.5883629999999993</v>
      </c>
      <c r="UY24" t="s">
        <v>43</v>
      </c>
      <c r="UZ24">
        <v>9.7551220000000001</v>
      </c>
      <c r="VA24" t="s">
        <v>43</v>
      </c>
      <c r="VB24">
        <v>9.6830750000000005</v>
      </c>
      <c r="VC24" t="s">
        <v>43</v>
      </c>
      <c r="VD24">
        <v>9.9011320000000005</v>
      </c>
      <c r="VE24" t="s">
        <v>43</v>
      </c>
      <c r="VF24">
        <v>9.9011320000000005</v>
      </c>
      <c r="VG24" t="s">
        <v>43</v>
      </c>
      <c r="VH24">
        <v>9.9011320000000005</v>
      </c>
      <c r="VI24" t="s">
        <v>43</v>
      </c>
      <c r="VJ24">
        <v>9.885078</v>
      </c>
      <c r="VK24" t="s">
        <v>43</v>
      </c>
      <c r="VL24">
        <v>9.7973379999999999</v>
      </c>
      <c r="VM24" t="s">
        <v>43</v>
      </c>
      <c r="VN24">
        <v>9.7655580000000004</v>
      </c>
      <c r="VO24" t="s">
        <v>43</v>
      </c>
      <c r="VP24">
        <v>9.7356180000000005</v>
      </c>
      <c r="VQ24" t="s">
        <v>43</v>
      </c>
      <c r="VR24">
        <v>9.5308510000000002</v>
      </c>
      <c r="VS24" t="s">
        <v>43</v>
      </c>
      <c r="VT24">
        <v>9.5308510000000002</v>
      </c>
      <c r="VU24" t="s">
        <v>43</v>
      </c>
      <c r="VV24">
        <v>9.5308510000000002</v>
      </c>
      <c r="VW24" t="s">
        <v>43</v>
      </c>
      <c r="VX24">
        <v>9.5565850000000001</v>
      </c>
      <c r="VY24" t="s">
        <v>43</v>
      </c>
      <c r="VZ24">
        <v>9.5689879999999992</v>
      </c>
      <c r="WA24" t="s">
        <v>43</v>
      </c>
      <c r="WB24">
        <v>9.586055</v>
      </c>
      <c r="WC24" t="s">
        <v>43</v>
      </c>
      <c r="WD24">
        <v>9.5804840000000002</v>
      </c>
      <c r="WE24" t="s">
        <v>43</v>
      </c>
      <c r="WF24">
        <v>9.6096749999999993</v>
      </c>
      <c r="WG24" t="s">
        <v>43</v>
      </c>
      <c r="WH24">
        <v>9.6096749999999993</v>
      </c>
      <c r="WI24" t="s">
        <v>43</v>
      </c>
      <c r="WJ24">
        <v>9.6096749999999993</v>
      </c>
      <c r="WK24" t="s">
        <v>43</v>
      </c>
      <c r="WL24">
        <v>9.6841779999999993</v>
      </c>
      <c r="WM24" t="s">
        <v>43</v>
      </c>
      <c r="WN24">
        <v>9.6841779999999993</v>
      </c>
      <c r="WO24" t="s">
        <v>43</v>
      </c>
      <c r="WP24">
        <v>9.9331619999999994</v>
      </c>
      <c r="WQ24" t="s">
        <v>43</v>
      </c>
      <c r="WR24">
        <v>10.011279</v>
      </c>
    </row>
    <row r="25" spans="1:616" x14ac:dyDescent="0.35">
      <c r="A25" t="s">
        <v>45</v>
      </c>
      <c r="B25">
        <v>1.7526E-2</v>
      </c>
      <c r="C25" t="s">
        <v>45</v>
      </c>
      <c r="D25">
        <v>1.7526E-2</v>
      </c>
      <c r="E25" t="s">
        <v>45</v>
      </c>
      <c r="F25">
        <v>1.7526E-2</v>
      </c>
      <c r="G25" t="s">
        <v>45</v>
      </c>
      <c r="H25">
        <v>1.7526E-2</v>
      </c>
      <c r="I25" t="s">
        <v>45</v>
      </c>
      <c r="J25">
        <v>1.7024999999999998E-2</v>
      </c>
      <c r="K25" t="s">
        <v>45</v>
      </c>
      <c r="L25">
        <v>1.5993E-2</v>
      </c>
      <c r="M25" t="s">
        <v>45</v>
      </c>
      <c r="N25">
        <v>1.5726E-2</v>
      </c>
      <c r="O25" t="s">
        <v>45</v>
      </c>
      <c r="P25">
        <v>1.5564E-2</v>
      </c>
      <c r="Q25" t="s">
        <v>45</v>
      </c>
      <c r="R25">
        <v>1.5564E-2</v>
      </c>
      <c r="S25" t="s">
        <v>45</v>
      </c>
      <c r="T25">
        <v>1.5564E-2</v>
      </c>
      <c r="U25" t="s">
        <v>45</v>
      </c>
      <c r="V25">
        <v>1.6771999999999999E-2</v>
      </c>
      <c r="W25" t="s">
        <v>45</v>
      </c>
      <c r="X25">
        <v>1.7114000000000001E-2</v>
      </c>
      <c r="Y25" t="s">
        <v>45</v>
      </c>
      <c r="Z25">
        <v>1.9153E-2</v>
      </c>
      <c r="AA25" t="s">
        <v>45</v>
      </c>
      <c r="AB25">
        <v>1.7850000000000001E-2</v>
      </c>
      <c r="AC25" t="s">
        <v>45</v>
      </c>
      <c r="AD25">
        <v>1.7434000000000002E-2</v>
      </c>
      <c r="AE25" t="s">
        <v>45</v>
      </c>
      <c r="AF25">
        <v>1.7434000000000002E-2</v>
      </c>
      <c r="AG25" t="s">
        <v>45</v>
      </c>
      <c r="AH25">
        <v>1.7434000000000002E-2</v>
      </c>
      <c r="AI25" t="s">
        <v>45</v>
      </c>
      <c r="AJ25">
        <v>1.8779000000000001E-2</v>
      </c>
      <c r="AK25" t="s">
        <v>45</v>
      </c>
      <c r="AL25">
        <v>1.8360999999999999E-2</v>
      </c>
      <c r="AM25" t="s">
        <v>45</v>
      </c>
      <c r="AN25">
        <v>2.0095999999999999E-2</v>
      </c>
      <c r="AO25" t="s">
        <v>45</v>
      </c>
      <c r="AP25">
        <v>2.0336E-2</v>
      </c>
      <c r="AQ25" t="s">
        <v>45</v>
      </c>
      <c r="AR25">
        <v>2.0485E-2</v>
      </c>
      <c r="AS25" t="s">
        <v>45</v>
      </c>
      <c r="AT25">
        <v>2.0485E-2</v>
      </c>
      <c r="AU25" t="s">
        <v>45</v>
      </c>
      <c r="AV25">
        <v>2.0485E-2</v>
      </c>
      <c r="AW25" t="s">
        <v>45</v>
      </c>
      <c r="AX25">
        <v>2.087E-2</v>
      </c>
      <c r="AY25" t="s">
        <v>45</v>
      </c>
      <c r="AZ25">
        <v>2.0805000000000001E-2</v>
      </c>
      <c r="BA25" t="s">
        <v>45</v>
      </c>
      <c r="BB25">
        <v>2.1926000000000001E-2</v>
      </c>
      <c r="BC25" t="s">
        <v>45</v>
      </c>
      <c r="BD25">
        <v>2.1926000000000001E-2</v>
      </c>
      <c r="BE25" t="s">
        <v>45</v>
      </c>
      <c r="BF25">
        <v>2.1793E-2</v>
      </c>
      <c r="BG25" t="s">
        <v>45</v>
      </c>
      <c r="BH25">
        <v>2.1793E-2</v>
      </c>
      <c r="BI25" t="s">
        <v>45</v>
      </c>
      <c r="BJ25">
        <v>2.1793E-2</v>
      </c>
      <c r="BK25" t="s">
        <v>45</v>
      </c>
      <c r="BL25">
        <v>2.1350000000000001E-2</v>
      </c>
      <c r="BM25" t="s">
        <v>45</v>
      </c>
      <c r="BN25">
        <v>2.1180000000000001E-2</v>
      </c>
      <c r="BO25" t="s">
        <v>45</v>
      </c>
      <c r="BP25">
        <v>2.1954000000000001E-2</v>
      </c>
      <c r="BQ25" t="s">
        <v>45</v>
      </c>
      <c r="BR25">
        <v>2.1821E-2</v>
      </c>
      <c r="BS25" t="s">
        <v>45</v>
      </c>
      <c r="BT25">
        <v>2.2069999999999999E-2</v>
      </c>
      <c r="BU25" t="s">
        <v>45</v>
      </c>
      <c r="BV25">
        <v>2.2069999999999999E-2</v>
      </c>
      <c r="BW25" t="s">
        <v>45</v>
      </c>
      <c r="BX25">
        <v>2.2069999999999999E-2</v>
      </c>
      <c r="BY25" t="s">
        <v>45</v>
      </c>
      <c r="BZ25">
        <v>2.1354000000000001E-2</v>
      </c>
      <c r="CA25" t="s">
        <v>45</v>
      </c>
      <c r="CB25">
        <v>2.1461000000000001E-2</v>
      </c>
      <c r="CC25" t="s">
        <v>45</v>
      </c>
      <c r="CD25">
        <v>2.1441000000000002E-2</v>
      </c>
      <c r="CE25" t="s">
        <v>45</v>
      </c>
      <c r="CF25">
        <v>1.9757E-2</v>
      </c>
      <c r="CG25" t="s">
        <v>45</v>
      </c>
      <c r="CH25">
        <v>2.0299000000000001E-2</v>
      </c>
      <c r="CI25" t="s">
        <v>45</v>
      </c>
      <c r="CJ25">
        <v>2.0299000000000001E-2</v>
      </c>
      <c r="CK25" t="s">
        <v>45</v>
      </c>
      <c r="CL25">
        <v>2.0299000000000001E-2</v>
      </c>
      <c r="CM25" t="s">
        <v>45</v>
      </c>
      <c r="CN25">
        <v>1.9199999999999998E-2</v>
      </c>
      <c r="CO25" t="s">
        <v>45</v>
      </c>
      <c r="CP25">
        <v>1.9206999999999998E-2</v>
      </c>
      <c r="CQ25" t="s">
        <v>45</v>
      </c>
      <c r="CR25">
        <v>1.9217999999999999E-2</v>
      </c>
      <c r="CS25" t="s">
        <v>45</v>
      </c>
      <c r="CT25">
        <v>1.9252999999999999E-2</v>
      </c>
      <c r="CU25" t="s">
        <v>45</v>
      </c>
      <c r="CV25">
        <v>1.9296000000000001E-2</v>
      </c>
      <c r="CW25" t="s">
        <v>45</v>
      </c>
      <c r="CX25">
        <v>1.9296000000000001E-2</v>
      </c>
      <c r="CY25" t="s">
        <v>45</v>
      </c>
      <c r="CZ25">
        <v>1.9296000000000001E-2</v>
      </c>
      <c r="DA25" t="s">
        <v>45</v>
      </c>
      <c r="DB25">
        <v>1.9959999999999999E-2</v>
      </c>
      <c r="DC25" t="s">
        <v>45</v>
      </c>
      <c r="DD25">
        <v>1.9512999999999999E-2</v>
      </c>
      <c r="DE25" t="s">
        <v>45</v>
      </c>
      <c r="DF25">
        <v>1.9519999999999999E-2</v>
      </c>
      <c r="DG25" t="s">
        <v>45</v>
      </c>
      <c r="DH25">
        <v>1.9695000000000001E-2</v>
      </c>
      <c r="DI25" t="s">
        <v>45</v>
      </c>
      <c r="DJ25">
        <v>1.9230000000000001E-2</v>
      </c>
      <c r="DK25" t="s">
        <v>45</v>
      </c>
      <c r="DL25">
        <v>1.9230000000000001E-2</v>
      </c>
      <c r="DM25" t="s">
        <v>45</v>
      </c>
      <c r="DN25">
        <v>1.9230000000000001E-2</v>
      </c>
      <c r="DO25" t="s">
        <v>45</v>
      </c>
      <c r="DP25">
        <v>1.932E-2</v>
      </c>
      <c r="DQ25" t="s">
        <v>45</v>
      </c>
      <c r="DR25">
        <v>1.9424E-2</v>
      </c>
      <c r="DS25" t="s">
        <v>45</v>
      </c>
      <c r="DT25">
        <v>1.8711999999999999E-2</v>
      </c>
      <c r="DU25" t="s">
        <v>45</v>
      </c>
      <c r="DV25">
        <v>1.9400000000000001E-2</v>
      </c>
      <c r="DW25" t="s">
        <v>45</v>
      </c>
      <c r="DX25">
        <v>1.8360000000000001E-2</v>
      </c>
      <c r="DY25" t="s">
        <v>45</v>
      </c>
      <c r="DZ25">
        <v>1.8360000000000001E-2</v>
      </c>
      <c r="EA25" t="s">
        <v>45</v>
      </c>
      <c r="EB25">
        <v>1.8360000000000001E-2</v>
      </c>
      <c r="EC25" t="s">
        <v>45</v>
      </c>
      <c r="ED25">
        <v>1.7038000000000001E-2</v>
      </c>
      <c r="EE25" t="s">
        <v>45</v>
      </c>
      <c r="EF25">
        <v>1.6698000000000001E-2</v>
      </c>
      <c r="EG25" t="s">
        <v>45</v>
      </c>
      <c r="EH25">
        <v>1.7876E-2</v>
      </c>
      <c r="EI25" t="s">
        <v>45</v>
      </c>
      <c r="EJ25">
        <v>1.8754E-2</v>
      </c>
      <c r="EK25" t="s">
        <v>45</v>
      </c>
      <c r="EL25">
        <v>1.8849000000000001E-2</v>
      </c>
      <c r="EM25" t="s">
        <v>45</v>
      </c>
      <c r="EN25">
        <v>1.8849000000000001E-2</v>
      </c>
      <c r="EO25" t="s">
        <v>45</v>
      </c>
      <c r="EP25">
        <v>1.8849000000000001E-2</v>
      </c>
      <c r="EQ25" t="s">
        <v>45</v>
      </c>
      <c r="ER25">
        <v>1.9023999999999999E-2</v>
      </c>
      <c r="ES25" t="s">
        <v>45</v>
      </c>
      <c r="ET25">
        <v>2.0202999999999999E-2</v>
      </c>
      <c r="EU25" t="s">
        <v>45</v>
      </c>
      <c r="EV25">
        <v>1.9439000000000001E-2</v>
      </c>
      <c r="EW25" t="s">
        <v>45</v>
      </c>
      <c r="EX25">
        <v>2.0367E-2</v>
      </c>
      <c r="EY25" t="s">
        <v>45</v>
      </c>
      <c r="EZ25">
        <v>1.9417E-2</v>
      </c>
      <c r="FA25" t="s">
        <v>45</v>
      </c>
      <c r="FB25">
        <v>1.9417E-2</v>
      </c>
      <c r="FC25" t="s">
        <v>45</v>
      </c>
      <c r="FD25">
        <v>1.9417E-2</v>
      </c>
      <c r="FE25" t="s">
        <v>45</v>
      </c>
      <c r="FF25">
        <v>2.1058E-2</v>
      </c>
      <c r="FG25" t="s">
        <v>45</v>
      </c>
      <c r="FH25">
        <v>2.1114000000000001E-2</v>
      </c>
      <c r="FI25" t="s">
        <v>45</v>
      </c>
      <c r="FJ25">
        <v>2.0197E-2</v>
      </c>
      <c r="FK25" t="s">
        <v>45</v>
      </c>
      <c r="FL25">
        <v>2.0445000000000001E-2</v>
      </c>
      <c r="FM25" t="s">
        <v>45</v>
      </c>
      <c r="FN25">
        <v>1.9505000000000002E-2</v>
      </c>
      <c r="FO25" t="s">
        <v>45</v>
      </c>
      <c r="FP25">
        <v>1.9505000000000002E-2</v>
      </c>
      <c r="FQ25" t="s">
        <v>45</v>
      </c>
      <c r="FR25">
        <v>1.9505000000000002E-2</v>
      </c>
      <c r="FS25" t="s">
        <v>45</v>
      </c>
      <c r="FT25">
        <v>1.9689000000000002E-2</v>
      </c>
      <c r="FU25" t="s">
        <v>45</v>
      </c>
      <c r="FV25">
        <v>2.0032000000000001E-2</v>
      </c>
      <c r="FW25" t="s">
        <v>45</v>
      </c>
      <c r="FX25">
        <v>1.916E-2</v>
      </c>
      <c r="FY25" t="s">
        <v>45</v>
      </c>
      <c r="FZ25">
        <v>1.7520999999999998E-2</v>
      </c>
      <c r="GA25" t="s">
        <v>45</v>
      </c>
      <c r="GB25">
        <v>1.7520999999999998E-2</v>
      </c>
      <c r="GC25" t="s">
        <v>45</v>
      </c>
      <c r="GD25">
        <v>1.7520999999999998E-2</v>
      </c>
      <c r="GE25" t="s">
        <v>45</v>
      </c>
      <c r="GF25">
        <v>1.7520999999999998E-2</v>
      </c>
      <c r="GG25" t="s">
        <v>45</v>
      </c>
      <c r="GH25">
        <v>1.8929000000000001E-2</v>
      </c>
      <c r="GI25" t="s">
        <v>45</v>
      </c>
      <c r="GJ25">
        <v>1.805E-2</v>
      </c>
      <c r="GK25" t="s">
        <v>45</v>
      </c>
      <c r="GL25">
        <v>1.7770000000000001E-2</v>
      </c>
      <c r="GM25" t="s">
        <v>45</v>
      </c>
      <c r="GN25">
        <v>1.7770000000000001E-2</v>
      </c>
      <c r="GO25" t="s">
        <v>45</v>
      </c>
      <c r="GP25">
        <v>1.7770000000000001E-2</v>
      </c>
      <c r="GQ25" t="s">
        <v>45</v>
      </c>
      <c r="GR25">
        <v>1.7770000000000001E-2</v>
      </c>
      <c r="GS25" t="s">
        <v>45</v>
      </c>
      <c r="GT25">
        <v>1.7770000000000001E-2</v>
      </c>
      <c r="GU25" t="s">
        <v>45</v>
      </c>
      <c r="GV25">
        <v>1.9678000000000001E-2</v>
      </c>
      <c r="GW25" t="s">
        <v>45</v>
      </c>
      <c r="GX25">
        <v>1.9687E-2</v>
      </c>
      <c r="GY25" t="s">
        <v>45</v>
      </c>
      <c r="GZ25">
        <v>1.8439000000000001E-2</v>
      </c>
      <c r="HA25" t="s">
        <v>45</v>
      </c>
      <c r="HB25">
        <v>1.6545000000000001E-2</v>
      </c>
      <c r="HC25" t="s">
        <v>45</v>
      </c>
      <c r="HD25">
        <v>1.6379999999999999E-2</v>
      </c>
      <c r="HE25" t="s">
        <v>45</v>
      </c>
      <c r="HF25">
        <v>1.6379999999999999E-2</v>
      </c>
      <c r="HG25" t="s">
        <v>45</v>
      </c>
      <c r="HH25">
        <v>1.6379999999999999E-2</v>
      </c>
      <c r="HI25" t="s">
        <v>45</v>
      </c>
      <c r="HJ25">
        <v>1.6166E-2</v>
      </c>
      <c r="HK25" t="s">
        <v>45</v>
      </c>
      <c r="HL25">
        <v>1.6594999999999999E-2</v>
      </c>
      <c r="HM25" t="s">
        <v>45</v>
      </c>
      <c r="HN25">
        <v>1.7595E-2</v>
      </c>
      <c r="HO25" t="s">
        <v>45</v>
      </c>
      <c r="HP25">
        <v>1.7595E-2</v>
      </c>
      <c r="HQ25" t="s">
        <v>45</v>
      </c>
      <c r="HR25">
        <v>1.7738E-2</v>
      </c>
      <c r="HS25" t="s">
        <v>45</v>
      </c>
      <c r="HT25">
        <v>1.7738E-2</v>
      </c>
      <c r="HU25" t="s">
        <v>45</v>
      </c>
      <c r="HV25">
        <v>1.7738E-2</v>
      </c>
      <c r="HW25" t="s">
        <v>45</v>
      </c>
      <c r="HX25">
        <v>1.823E-2</v>
      </c>
      <c r="HY25" t="s">
        <v>45</v>
      </c>
      <c r="HZ25">
        <v>1.9026999999999999E-2</v>
      </c>
      <c r="IA25" t="s">
        <v>45</v>
      </c>
      <c r="IB25">
        <v>1.8540000000000001E-2</v>
      </c>
      <c r="IC25" t="s">
        <v>45</v>
      </c>
      <c r="ID25">
        <v>1.9043999999999998E-2</v>
      </c>
      <c r="IE25" t="s">
        <v>45</v>
      </c>
      <c r="IF25">
        <v>2.1121999999999998E-2</v>
      </c>
      <c r="IG25" t="s">
        <v>45</v>
      </c>
      <c r="IH25">
        <v>2.1121999999999998E-2</v>
      </c>
      <c r="II25" t="s">
        <v>45</v>
      </c>
      <c r="IJ25">
        <v>2.1121999999999998E-2</v>
      </c>
      <c r="IK25" t="s">
        <v>45</v>
      </c>
      <c r="IL25">
        <v>2.1711000000000001E-2</v>
      </c>
      <c r="IM25" t="s">
        <v>45</v>
      </c>
      <c r="IN25">
        <v>2.1786E-2</v>
      </c>
      <c r="IO25" t="s">
        <v>45</v>
      </c>
      <c r="IP25">
        <v>2.1113E-2</v>
      </c>
      <c r="IQ25" t="s">
        <v>45</v>
      </c>
      <c r="IR25">
        <v>2.1430999999999999E-2</v>
      </c>
      <c r="IS25" t="s">
        <v>45</v>
      </c>
      <c r="IT25">
        <v>2.0198000000000001E-2</v>
      </c>
      <c r="IU25" t="s">
        <v>45</v>
      </c>
      <c r="IV25">
        <v>2.0198000000000001E-2</v>
      </c>
      <c r="IW25" t="s">
        <v>45</v>
      </c>
      <c r="IX25">
        <v>2.0198000000000001E-2</v>
      </c>
      <c r="IY25" t="s">
        <v>45</v>
      </c>
      <c r="IZ25">
        <v>2.0459999999999999E-2</v>
      </c>
      <c r="JA25" t="s">
        <v>45</v>
      </c>
      <c r="JB25">
        <v>2.0920000000000001E-2</v>
      </c>
      <c r="JC25" t="s">
        <v>45</v>
      </c>
      <c r="JD25">
        <v>1.9980000000000001E-2</v>
      </c>
      <c r="JE25" t="s">
        <v>45</v>
      </c>
      <c r="JF25">
        <v>2.1381000000000001E-2</v>
      </c>
      <c r="JG25" t="s">
        <v>45</v>
      </c>
      <c r="JH25">
        <v>2.1725000000000001E-2</v>
      </c>
      <c r="JI25" t="s">
        <v>45</v>
      </c>
      <c r="JJ25">
        <v>2.1725000000000001E-2</v>
      </c>
      <c r="JK25" t="s">
        <v>45</v>
      </c>
      <c r="JL25">
        <v>2.1725000000000001E-2</v>
      </c>
      <c r="JM25" t="s">
        <v>45</v>
      </c>
      <c r="JN25">
        <v>2.0962999999999999E-2</v>
      </c>
      <c r="JO25" t="s">
        <v>45</v>
      </c>
      <c r="JP25">
        <v>2.0801E-2</v>
      </c>
      <c r="JQ25" t="s">
        <v>45</v>
      </c>
      <c r="JR25">
        <v>2.0857000000000001E-2</v>
      </c>
      <c r="JS25" t="s">
        <v>45</v>
      </c>
      <c r="JT25">
        <v>2.1066999999999999E-2</v>
      </c>
      <c r="JU25" t="s">
        <v>45</v>
      </c>
      <c r="JV25">
        <v>2.1066999999999999E-2</v>
      </c>
      <c r="JW25" t="s">
        <v>45</v>
      </c>
      <c r="JX25">
        <v>2.1066999999999999E-2</v>
      </c>
      <c r="JY25" t="s">
        <v>45</v>
      </c>
      <c r="JZ25">
        <v>2.1066999999999999E-2</v>
      </c>
      <c r="KA25" t="s">
        <v>45</v>
      </c>
      <c r="KB25">
        <v>2.1263000000000001E-2</v>
      </c>
      <c r="KC25" t="s">
        <v>45</v>
      </c>
      <c r="KD25">
        <v>2.2134000000000001E-2</v>
      </c>
      <c r="KE25" t="s">
        <v>45</v>
      </c>
      <c r="KF25">
        <v>2.2062999999999999E-2</v>
      </c>
      <c r="KG25" t="s">
        <v>45</v>
      </c>
      <c r="KH25">
        <v>2.2459E-2</v>
      </c>
      <c r="KI25" t="s">
        <v>45</v>
      </c>
      <c r="KJ25">
        <v>2.0967E-2</v>
      </c>
      <c r="KK25" t="s">
        <v>45</v>
      </c>
      <c r="KL25">
        <v>2.0967E-2</v>
      </c>
      <c r="KM25" t="s">
        <v>45</v>
      </c>
      <c r="KN25">
        <v>2.0967E-2</v>
      </c>
      <c r="KO25" t="s">
        <v>45</v>
      </c>
      <c r="KP25">
        <v>2.2373000000000001E-2</v>
      </c>
      <c r="KQ25" t="s">
        <v>45</v>
      </c>
      <c r="KR25">
        <v>2.1715999999999999E-2</v>
      </c>
      <c r="KS25" t="s">
        <v>45</v>
      </c>
      <c r="KT25">
        <v>2.2433000000000002E-2</v>
      </c>
      <c r="KU25" t="s">
        <v>45</v>
      </c>
      <c r="KV25">
        <v>2.0985E-2</v>
      </c>
      <c r="KW25" t="s">
        <v>45</v>
      </c>
      <c r="KX25">
        <v>2.0877E-2</v>
      </c>
      <c r="KY25" t="s">
        <v>45</v>
      </c>
      <c r="KZ25">
        <v>2.0877E-2</v>
      </c>
      <c r="LA25" t="s">
        <v>45</v>
      </c>
      <c r="LB25">
        <v>2.0877E-2</v>
      </c>
      <c r="LC25" t="s">
        <v>45</v>
      </c>
      <c r="LD25">
        <v>2.0215E-2</v>
      </c>
      <c r="LE25" t="s">
        <v>45</v>
      </c>
      <c r="LF25">
        <v>2.0798000000000001E-2</v>
      </c>
      <c r="LG25" t="s">
        <v>45</v>
      </c>
      <c r="LH25">
        <v>2.0655E-2</v>
      </c>
      <c r="LI25" t="s">
        <v>45</v>
      </c>
      <c r="LJ25">
        <v>2.0409E-2</v>
      </c>
      <c r="LK25" t="s">
        <v>45</v>
      </c>
      <c r="LL25">
        <v>1.8997E-2</v>
      </c>
      <c r="LM25" t="s">
        <v>45</v>
      </c>
      <c r="LN25">
        <v>1.8997E-2</v>
      </c>
      <c r="LO25" t="s">
        <v>45</v>
      </c>
      <c r="LP25">
        <v>1.8997E-2</v>
      </c>
      <c r="LQ25" t="s">
        <v>45</v>
      </c>
      <c r="LR25">
        <v>1.8997E-2</v>
      </c>
      <c r="LS25" t="s">
        <v>45</v>
      </c>
      <c r="LT25">
        <v>1.8176999999999999E-2</v>
      </c>
      <c r="LU25" t="s">
        <v>45</v>
      </c>
      <c r="LV25">
        <v>1.9133000000000001E-2</v>
      </c>
      <c r="LW25" t="s">
        <v>45</v>
      </c>
      <c r="LX25">
        <v>1.9415000000000002E-2</v>
      </c>
      <c r="LY25" t="s">
        <v>45</v>
      </c>
      <c r="LZ25">
        <v>2.0684000000000001E-2</v>
      </c>
      <c r="MA25" t="s">
        <v>45</v>
      </c>
      <c r="MB25">
        <v>2.0684000000000001E-2</v>
      </c>
      <c r="MC25" t="s">
        <v>45</v>
      </c>
      <c r="MD25">
        <v>2.0684000000000001E-2</v>
      </c>
      <c r="ME25" t="s">
        <v>45</v>
      </c>
      <c r="MF25">
        <v>2.1565000000000001E-2</v>
      </c>
      <c r="MG25" t="s">
        <v>45</v>
      </c>
      <c r="MH25">
        <v>2.1753999999999999E-2</v>
      </c>
      <c r="MI25" t="s">
        <v>45</v>
      </c>
      <c r="MJ25">
        <v>2.1759000000000001E-2</v>
      </c>
      <c r="MK25" t="s">
        <v>45</v>
      </c>
      <c r="ML25">
        <v>2.1759000000000001E-2</v>
      </c>
      <c r="MM25" t="s">
        <v>45</v>
      </c>
      <c r="MN25">
        <v>2.0351999999999999E-2</v>
      </c>
      <c r="MO25" t="s">
        <v>45</v>
      </c>
      <c r="MP25">
        <v>2.0351999999999999E-2</v>
      </c>
      <c r="MQ25" t="s">
        <v>45</v>
      </c>
      <c r="MR25">
        <v>2.0351999999999999E-2</v>
      </c>
      <c r="MS25" t="s">
        <v>45</v>
      </c>
      <c r="MT25">
        <v>2.0577999999999999E-2</v>
      </c>
      <c r="MU25" t="s">
        <v>45</v>
      </c>
      <c r="MV25">
        <v>2.035E-2</v>
      </c>
      <c r="MW25" t="s">
        <v>45</v>
      </c>
      <c r="MX25">
        <v>2.0371E-2</v>
      </c>
      <c r="MY25" t="s">
        <v>45</v>
      </c>
      <c r="MZ25">
        <v>2.1732000000000001E-2</v>
      </c>
      <c r="NA25" t="s">
        <v>45</v>
      </c>
      <c r="NB25">
        <v>2.1184999999999999E-2</v>
      </c>
      <c r="NC25" t="s">
        <v>45</v>
      </c>
      <c r="ND25">
        <v>2.1184999999999999E-2</v>
      </c>
      <c r="NE25" t="s">
        <v>45</v>
      </c>
      <c r="NF25">
        <v>2.1184999999999999E-2</v>
      </c>
      <c r="NG25" t="s">
        <v>45</v>
      </c>
      <c r="NH25">
        <v>2.1482000000000001E-2</v>
      </c>
      <c r="NI25" t="s">
        <v>45</v>
      </c>
      <c r="NJ25">
        <v>2.0743000000000001E-2</v>
      </c>
      <c r="NK25" t="s">
        <v>45</v>
      </c>
      <c r="NL25">
        <v>2.0693E-2</v>
      </c>
      <c r="NM25" t="s">
        <v>45</v>
      </c>
      <c r="NN25">
        <v>2.0965999999999999E-2</v>
      </c>
      <c r="NO25" t="s">
        <v>45</v>
      </c>
      <c r="NP25">
        <v>2.0802000000000001E-2</v>
      </c>
      <c r="NQ25" t="s">
        <v>45</v>
      </c>
      <c r="NR25">
        <v>2.0802000000000001E-2</v>
      </c>
      <c r="NS25" t="s">
        <v>45</v>
      </c>
      <c r="NT25">
        <v>2.0802000000000001E-2</v>
      </c>
      <c r="NU25" t="s">
        <v>45</v>
      </c>
      <c r="NV25">
        <v>2.0008000000000001E-2</v>
      </c>
      <c r="NW25" t="s">
        <v>45</v>
      </c>
      <c r="NX25">
        <v>2.0399E-2</v>
      </c>
      <c r="NY25" t="s">
        <v>45</v>
      </c>
      <c r="NZ25">
        <v>1.9873999999999999E-2</v>
      </c>
      <c r="OA25" t="s">
        <v>45</v>
      </c>
      <c r="OB25">
        <v>1.8870999999999999E-2</v>
      </c>
      <c r="OC25" t="s">
        <v>45</v>
      </c>
      <c r="OD25">
        <v>2.0902E-2</v>
      </c>
      <c r="OE25" t="s">
        <v>45</v>
      </c>
      <c r="OF25">
        <v>2.0902E-2</v>
      </c>
      <c r="OG25" t="s">
        <v>45</v>
      </c>
      <c r="OH25">
        <v>2.0902E-2</v>
      </c>
      <c r="OI25" t="s">
        <v>45</v>
      </c>
      <c r="OJ25">
        <v>2.1003000000000001E-2</v>
      </c>
      <c r="OK25" t="s">
        <v>45</v>
      </c>
      <c r="OL25">
        <v>2.1402000000000001E-2</v>
      </c>
      <c r="OM25" t="s">
        <v>45</v>
      </c>
      <c r="ON25">
        <v>2.0323999999999998E-2</v>
      </c>
      <c r="OO25" t="s">
        <v>45</v>
      </c>
      <c r="OP25">
        <v>2.0841999999999999E-2</v>
      </c>
      <c r="OQ25" t="s">
        <v>45</v>
      </c>
      <c r="OR25">
        <v>2.1749999999999999E-2</v>
      </c>
      <c r="OS25" t="s">
        <v>45</v>
      </c>
      <c r="OT25">
        <v>2.1749999999999999E-2</v>
      </c>
      <c r="OU25" t="s">
        <v>45</v>
      </c>
      <c r="OV25">
        <v>2.1749999999999999E-2</v>
      </c>
      <c r="OW25" t="s">
        <v>45</v>
      </c>
      <c r="OX25">
        <v>2.1909999999999999E-2</v>
      </c>
      <c r="OY25" t="s">
        <v>45</v>
      </c>
      <c r="OZ25">
        <v>2.1923999999999999E-2</v>
      </c>
      <c r="PA25" t="s">
        <v>45</v>
      </c>
      <c r="PB25">
        <v>2.0254999999999999E-2</v>
      </c>
      <c r="PC25" t="s">
        <v>45</v>
      </c>
      <c r="PD25">
        <v>2.0538000000000001E-2</v>
      </c>
      <c r="PE25" t="s">
        <v>45</v>
      </c>
      <c r="PF25">
        <v>2.1888999999999999E-2</v>
      </c>
      <c r="PG25" t="s">
        <v>45</v>
      </c>
      <c r="PH25">
        <v>2.1888999999999999E-2</v>
      </c>
      <c r="PI25" t="s">
        <v>45</v>
      </c>
      <c r="PJ25">
        <v>2.1888999999999999E-2</v>
      </c>
      <c r="PK25" t="s">
        <v>45</v>
      </c>
      <c r="PL25">
        <v>2.1817E-2</v>
      </c>
      <c r="PM25" t="s">
        <v>45</v>
      </c>
      <c r="PN25">
        <v>2.0853E-2</v>
      </c>
      <c r="PO25" t="s">
        <v>45</v>
      </c>
      <c r="PP25">
        <v>2.1694000000000001E-2</v>
      </c>
      <c r="PQ25" t="s">
        <v>45</v>
      </c>
      <c r="PR25">
        <v>2.0508999999999999E-2</v>
      </c>
      <c r="PS25" t="s">
        <v>45</v>
      </c>
      <c r="PT25">
        <v>1.8976E-2</v>
      </c>
      <c r="PU25" t="s">
        <v>45</v>
      </c>
      <c r="PV25">
        <v>1.8976E-2</v>
      </c>
      <c r="PW25" t="s">
        <v>45</v>
      </c>
      <c r="PX25">
        <v>1.8976E-2</v>
      </c>
      <c r="PY25" t="s">
        <v>45</v>
      </c>
      <c r="PZ25">
        <v>2.0070000000000001E-2</v>
      </c>
      <c r="QA25" t="s">
        <v>45</v>
      </c>
      <c r="QB25">
        <v>1.9446000000000001E-2</v>
      </c>
      <c r="QC25" t="s">
        <v>45</v>
      </c>
      <c r="QD25">
        <v>1.8241E-2</v>
      </c>
      <c r="QE25" t="s">
        <v>45</v>
      </c>
      <c r="QF25">
        <v>1.8208999999999999E-2</v>
      </c>
      <c r="QG25" t="s">
        <v>45</v>
      </c>
      <c r="QH25">
        <v>1.8265E-2</v>
      </c>
      <c r="QI25" t="s">
        <v>45</v>
      </c>
      <c r="QJ25">
        <v>1.8265E-2</v>
      </c>
      <c r="QK25" t="s">
        <v>45</v>
      </c>
      <c r="QL25">
        <v>1.8265E-2</v>
      </c>
      <c r="QM25" t="s">
        <v>45</v>
      </c>
      <c r="QN25">
        <v>1.7557E-2</v>
      </c>
      <c r="QO25" t="s">
        <v>45</v>
      </c>
      <c r="QP25">
        <v>1.7096E-2</v>
      </c>
      <c r="QQ25" t="s">
        <v>45</v>
      </c>
      <c r="QR25">
        <v>1.7752E-2</v>
      </c>
      <c r="QS25" t="s">
        <v>45</v>
      </c>
      <c r="QT25">
        <v>1.8962E-2</v>
      </c>
      <c r="QU25" t="s">
        <v>45</v>
      </c>
      <c r="QV25">
        <v>2.0659E-2</v>
      </c>
      <c r="QW25" t="s">
        <v>45</v>
      </c>
      <c r="QX25">
        <v>2.0659E-2</v>
      </c>
      <c r="QY25" t="s">
        <v>45</v>
      </c>
      <c r="QZ25">
        <v>2.0659E-2</v>
      </c>
      <c r="RA25" t="s">
        <v>45</v>
      </c>
      <c r="RB25">
        <v>2.1149999999999999E-2</v>
      </c>
      <c r="RC25" t="s">
        <v>45</v>
      </c>
      <c r="RD25">
        <v>2.1420000000000002E-2</v>
      </c>
      <c r="RE25" t="s">
        <v>45</v>
      </c>
      <c r="RF25">
        <v>2.0702000000000002E-2</v>
      </c>
      <c r="RG25" t="s">
        <v>45</v>
      </c>
      <c r="RH25">
        <v>2.2393E-2</v>
      </c>
      <c r="RI25" t="s">
        <v>46</v>
      </c>
      <c r="RJ25">
        <v>0.16393199999999999</v>
      </c>
      <c r="RK25" t="s">
        <v>45</v>
      </c>
      <c r="RL25">
        <v>2.155E-2</v>
      </c>
      <c r="RM25" t="s">
        <v>45</v>
      </c>
      <c r="RN25">
        <v>2.155E-2</v>
      </c>
      <c r="RO25" t="s">
        <v>45</v>
      </c>
      <c r="RP25">
        <v>2.1181999999999999E-2</v>
      </c>
      <c r="RQ25" t="s">
        <v>45</v>
      </c>
      <c r="RR25">
        <v>2.3293999999999999E-2</v>
      </c>
      <c r="RS25" t="s">
        <v>45</v>
      </c>
      <c r="RT25">
        <v>2.247E-2</v>
      </c>
      <c r="RU25" t="s">
        <v>45</v>
      </c>
      <c r="RV25">
        <v>2.2079999999999999E-2</v>
      </c>
      <c r="RW25" t="s">
        <v>45</v>
      </c>
      <c r="RX25">
        <v>2.1454999999999998E-2</v>
      </c>
      <c r="RY25" t="s">
        <v>45</v>
      </c>
      <c r="RZ25">
        <v>2.1454999999999998E-2</v>
      </c>
      <c r="SA25" t="s">
        <v>45</v>
      </c>
      <c r="SB25">
        <v>2.1454999999999998E-2</v>
      </c>
      <c r="SC25" t="s">
        <v>45</v>
      </c>
      <c r="SD25">
        <v>2.0995E-2</v>
      </c>
      <c r="SE25" t="s">
        <v>45</v>
      </c>
      <c r="SF25">
        <v>2.1895000000000001E-2</v>
      </c>
      <c r="SG25" t="s">
        <v>45</v>
      </c>
      <c r="SH25">
        <v>2.1232000000000001E-2</v>
      </c>
      <c r="SI25" t="s">
        <v>45</v>
      </c>
      <c r="SJ25">
        <v>2.1189E-2</v>
      </c>
      <c r="SK25" t="s">
        <v>45</v>
      </c>
      <c r="SL25">
        <v>2.0028000000000001E-2</v>
      </c>
      <c r="SM25" t="s">
        <v>45</v>
      </c>
      <c r="SN25">
        <v>2.0028000000000001E-2</v>
      </c>
      <c r="SO25" t="s">
        <v>45</v>
      </c>
      <c r="SP25">
        <v>2.0028000000000001E-2</v>
      </c>
      <c r="SQ25" t="s">
        <v>45</v>
      </c>
      <c r="SR25">
        <v>1.9323E-2</v>
      </c>
      <c r="SS25" t="s">
        <v>45</v>
      </c>
      <c r="ST25">
        <v>2.1180000000000001E-2</v>
      </c>
      <c r="SU25" t="s">
        <v>45</v>
      </c>
      <c r="SV25">
        <v>2.1177000000000001E-2</v>
      </c>
      <c r="SW25" t="s">
        <v>45</v>
      </c>
      <c r="SX25">
        <v>2.1298000000000001E-2</v>
      </c>
      <c r="SY25" t="s">
        <v>45</v>
      </c>
      <c r="SZ25">
        <v>2.1243000000000001E-2</v>
      </c>
      <c r="TA25" t="s">
        <v>45</v>
      </c>
      <c r="TB25">
        <v>2.1243000000000001E-2</v>
      </c>
      <c r="TC25" t="s">
        <v>45</v>
      </c>
      <c r="TD25">
        <v>2.1243000000000001E-2</v>
      </c>
      <c r="TE25" t="s">
        <v>45</v>
      </c>
      <c r="TF25">
        <v>1.9876999999999999E-2</v>
      </c>
      <c r="TG25" t="s">
        <v>45</v>
      </c>
      <c r="TH25">
        <v>2.1854999999999999E-2</v>
      </c>
      <c r="TI25" t="s">
        <v>45</v>
      </c>
      <c r="TJ25">
        <v>2.0256E-2</v>
      </c>
      <c r="TK25" t="s">
        <v>45</v>
      </c>
      <c r="TL25">
        <v>2.1426000000000001E-2</v>
      </c>
      <c r="TM25" t="s">
        <v>45</v>
      </c>
      <c r="TN25">
        <v>2.0198000000000001E-2</v>
      </c>
      <c r="TO25" t="s">
        <v>45</v>
      </c>
      <c r="TP25">
        <v>2.0198000000000001E-2</v>
      </c>
      <c r="TQ25" t="s">
        <v>45</v>
      </c>
      <c r="TR25">
        <v>2.0198000000000001E-2</v>
      </c>
      <c r="TS25" t="s">
        <v>45</v>
      </c>
      <c r="TT25">
        <v>2.1153000000000002E-2</v>
      </c>
      <c r="TU25" t="s">
        <v>45</v>
      </c>
      <c r="TV25">
        <v>2.0811E-2</v>
      </c>
      <c r="TW25" t="s">
        <v>45</v>
      </c>
      <c r="TX25">
        <v>1.9984999999999999E-2</v>
      </c>
      <c r="TY25" t="s">
        <v>45</v>
      </c>
      <c r="TZ25">
        <v>1.8440000000000002E-2</v>
      </c>
      <c r="UA25" t="s">
        <v>45</v>
      </c>
      <c r="UB25">
        <v>1.9862999999999999E-2</v>
      </c>
      <c r="UC25" t="s">
        <v>45</v>
      </c>
      <c r="UD25">
        <v>1.9862999999999999E-2</v>
      </c>
      <c r="UE25" t="s">
        <v>45</v>
      </c>
      <c r="UF25">
        <v>1.9862999999999999E-2</v>
      </c>
      <c r="UG25" t="s">
        <v>45</v>
      </c>
      <c r="UH25">
        <v>1.8610000000000002E-2</v>
      </c>
      <c r="UI25" t="s">
        <v>45</v>
      </c>
      <c r="UJ25">
        <v>1.8776000000000001E-2</v>
      </c>
      <c r="UK25" t="s">
        <v>45</v>
      </c>
      <c r="UL25">
        <v>1.8776000000000001E-2</v>
      </c>
      <c r="UM25" t="s">
        <v>45</v>
      </c>
      <c r="UN25">
        <v>1.8238000000000001E-2</v>
      </c>
      <c r="UO25" t="s">
        <v>45</v>
      </c>
      <c r="UP25">
        <v>1.7000999999999999E-2</v>
      </c>
      <c r="UQ25" t="s">
        <v>45</v>
      </c>
      <c r="UR25">
        <v>1.7000999999999999E-2</v>
      </c>
      <c r="US25" t="s">
        <v>45</v>
      </c>
      <c r="UT25">
        <v>1.7000999999999999E-2</v>
      </c>
      <c r="UU25" t="s">
        <v>45</v>
      </c>
      <c r="UV25">
        <v>1.7052000000000001E-2</v>
      </c>
      <c r="UW25" t="s">
        <v>45</v>
      </c>
      <c r="UX25">
        <v>1.8608E-2</v>
      </c>
      <c r="UY25" t="s">
        <v>45</v>
      </c>
      <c r="UZ25">
        <v>1.8620999999999999E-2</v>
      </c>
      <c r="VA25" t="s">
        <v>45</v>
      </c>
      <c r="VB25">
        <v>1.9111E-2</v>
      </c>
      <c r="VC25" t="s">
        <v>45</v>
      </c>
      <c r="VD25">
        <v>1.9873999999999999E-2</v>
      </c>
      <c r="VE25" t="s">
        <v>45</v>
      </c>
      <c r="VF25">
        <v>1.9873999999999999E-2</v>
      </c>
      <c r="VG25" t="s">
        <v>45</v>
      </c>
      <c r="VH25">
        <v>1.9873999999999999E-2</v>
      </c>
      <c r="VI25" t="s">
        <v>45</v>
      </c>
      <c r="VJ25">
        <v>1.9869000000000001E-2</v>
      </c>
      <c r="VK25" t="s">
        <v>45</v>
      </c>
      <c r="VL25">
        <v>1.9838999999999999E-2</v>
      </c>
      <c r="VM25" t="s">
        <v>45</v>
      </c>
      <c r="VN25">
        <v>2.0507000000000001E-2</v>
      </c>
      <c r="VO25" t="s">
        <v>45</v>
      </c>
      <c r="VP25">
        <v>2.2043E-2</v>
      </c>
      <c r="VQ25" t="s">
        <v>45</v>
      </c>
      <c r="VR25">
        <v>2.2671E-2</v>
      </c>
      <c r="VS25" t="s">
        <v>45</v>
      </c>
      <c r="VT25">
        <v>2.2671E-2</v>
      </c>
      <c r="VU25" t="s">
        <v>45</v>
      </c>
      <c r="VV25">
        <v>2.2671E-2</v>
      </c>
      <c r="VW25" t="s">
        <v>45</v>
      </c>
      <c r="VX25">
        <v>2.4878000000000001E-2</v>
      </c>
      <c r="VY25" t="s">
        <v>45</v>
      </c>
      <c r="VZ25">
        <v>2.4438000000000001E-2</v>
      </c>
      <c r="WA25" t="s">
        <v>45</v>
      </c>
      <c r="WB25">
        <v>2.5633E-2</v>
      </c>
      <c r="WC25" t="s">
        <v>45</v>
      </c>
      <c r="WD25">
        <v>2.4990999999999999E-2</v>
      </c>
      <c r="WE25" t="s">
        <v>45</v>
      </c>
      <c r="WF25">
        <v>2.4389999999999998E-2</v>
      </c>
      <c r="WG25" t="s">
        <v>45</v>
      </c>
      <c r="WH25">
        <v>2.4389999999999998E-2</v>
      </c>
      <c r="WI25" t="s">
        <v>45</v>
      </c>
      <c r="WJ25">
        <v>2.4389999999999998E-2</v>
      </c>
      <c r="WK25" t="s">
        <v>45</v>
      </c>
      <c r="WL25">
        <v>2.4315E-2</v>
      </c>
      <c r="WM25" t="s">
        <v>45</v>
      </c>
      <c r="WN25">
        <v>2.4315E-2</v>
      </c>
      <c r="WO25" t="s">
        <v>45</v>
      </c>
      <c r="WP25">
        <v>2.3213000000000001E-2</v>
      </c>
      <c r="WQ25" t="s">
        <v>45</v>
      </c>
      <c r="WR25">
        <v>2.2492999999999999E-2</v>
      </c>
    </row>
    <row r="26" spans="1:616" x14ac:dyDescent="0.35">
      <c r="A26" t="s">
        <v>47</v>
      </c>
      <c r="B26">
        <v>7.6379999999999998E-3</v>
      </c>
      <c r="C26" t="s">
        <v>47</v>
      </c>
      <c r="D26">
        <v>7.6379999999999998E-3</v>
      </c>
      <c r="E26" t="s">
        <v>47</v>
      </c>
      <c r="F26">
        <v>7.6379999999999998E-3</v>
      </c>
      <c r="G26" t="s">
        <v>47</v>
      </c>
      <c r="H26">
        <v>7.6379999999999998E-3</v>
      </c>
      <c r="I26" t="s">
        <v>47</v>
      </c>
      <c r="J26">
        <v>7.123E-3</v>
      </c>
      <c r="K26" t="s">
        <v>47</v>
      </c>
      <c r="L26">
        <v>7.162E-3</v>
      </c>
      <c r="M26" t="s">
        <v>47</v>
      </c>
      <c r="N26">
        <v>7.5750000000000001E-3</v>
      </c>
      <c r="O26" t="s">
        <v>47</v>
      </c>
      <c r="P26">
        <v>7.8259999999999996E-3</v>
      </c>
      <c r="Q26" t="s">
        <v>47</v>
      </c>
      <c r="R26">
        <v>7.8259999999999996E-3</v>
      </c>
      <c r="S26" t="s">
        <v>47</v>
      </c>
      <c r="T26">
        <v>7.8259999999999996E-3</v>
      </c>
      <c r="U26" t="s">
        <v>47</v>
      </c>
      <c r="V26">
        <v>8.012E-3</v>
      </c>
      <c r="W26" t="s">
        <v>47</v>
      </c>
      <c r="X26">
        <v>8.175E-3</v>
      </c>
      <c r="Y26" t="s">
        <v>47</v>
      </c>
      <c r="Z26">
        <v>8.6269999999999993E-3</v>
      </c>
      <c r="AA26" t="s">
        <v>47</v>
      </c>
      <c r="AB26">
        <v>8.7039999999999999E-3</v>
      </c>
      <c r="AC26" t="s">
        <v>47</v>
      </c>
      <c r="AD26">
        <v>8.5730000000000008E-3</v>
      </c>
      <c r="AE26" t="s">
        <v>47</v>
      </c>
      <c r="AF26">
        <v>8.5730000000000008E-3</v>
      </c>
      <c r="AG26" t="s">
        <v>47</v>
      </c>
      <c r="AH26">
        <v>8.5730000000000008E-3</v>
      </c>
      <c r="AI26" t="s">
        <v>47</v>
      </c>
      <c r="AJ26">
        <v>8.7250000000000001E-3</v>
      </c>
      <c r="AK26" t="s">
        <v>47</v>
      </c>
      <c r="AL26">
        <v>8.9540000000000002E-3</v>
      </c>
      <c r="AM26" t="s">
        <v>47</v>
      </c>
      <c r="AN26">
        <v>9.0519999999999993E-3</v>
      </c>
      <c r="AO26" t="s">
        <v>47</v>
      </c>
      <c r="AP26">
        <v>9.1599999999999997E-3</v>
      </c>
      <c r="AQ26" t="s">
        <v>47</v>
      </c>
      <c r="AR26">
        <v>9.2270000000000008E-3</v>
      </c>
      <c r="AS26" t="s">
        <v>47</v>
      </c>
      <c r="AT26">
        <v>9.2270000000000008E-3</v>
      </c>
      <c r="AU26" t="s">
        <v>47</v>
      </c>
      <c r="AV26">
        <v>9.2270000000000008E-3</v>
      </c>
      <c r="AW26" t="s">
        <v>47</v>
      </c>
      <c r="AX26">
        <v>9.2589999999999999E-3</v>
      </c>
      <c r="AY26" t="s">
        <v>47</v>
      </c>
      <c r="AZ26">
        <v>9.2999999999999992E-3</v>
      </c>
      <c r="BA26" t="s">
        <v>47</v>
      </c>
      <c r="BB26">
        <v>9.3749999999999997E-3</v>
      </c>
      <c r="BC26" t="s">
        <v>47</v>
      </c>
      <c r="BD26">
        <v>9.3749999999999997E-3</v>
      </c>
      <c r="BE26" t="s">
        <v>47</v>
      </c>
      <c r="BF26">
        <v>9.3860000000000002E-3</v>
      </c>
      <c r="BG26" t="s">
        <v>47</v>
      </c>
      <c r="BH26">
        <v>9.3860000000000002E-3</v>
      </c>
      <c r="BI26" t="s">
        <v>47</v>
      </c>
      <c r="BJ26">
        <v>9.3860000000000002E-3</v>
      </c>
      <c r="BK26" t="s">
        <v>47</v>
      </c>
      <c r="BL26">
        <v>9.4719999999999995E-3</v>
      </c>
      <c r="BM26" t="s">
        <v>47</v>
      </c>
      <c r="BN26">
        <v>9.3970000000000008E-3</v>
      </c>
      <c r="BO26" t="s">
        <v>47</v>
      </c>
      <c r="BP26">
        <v>9.3869999999999995E-3</v>
      </c>
      <c r="BQ26" t="s">
        <v>47</v>
      </c>
      <c r="BR26">
        <v>8.5310000000000004E-3</v>
      </c>
      <c r="BS26" t="s">
        <v>47</v>
      </c>
      <c r="BT26">
        <v>8.6280000000000003E-3</v>
      </c>
      <c r="BU26" t="s">
        <v>47</v>
      </c>
      <c r="BV26">
        <v>8.6280000000000003E-3</v>
      </c>
      <c r="BW26" t="s">
        <v>47</v>
      </c>
      <c r="BX26">
        <v>8.6280000000000003E-3</v>
      </c>
      <c r="BY26" t="s">
        <v>47</v>
      </c>
      <c r="BZ26">
        <v>8.6619999999999996E-3</v>
      </c>
      <c r="CA26" t="s">
        <v>47</v>
      </c>
      <c r="CB26">
        <v>8.7049999999999992E-3</v>
      </c>
      <c r="CC26" t="s">
        <v>47</v>
      </c>
      <c r="CD26">
        <v>8.6969999999999999E-3</v>
      </c>
      <c r="CE26" t="s">
        <v>47</v>
      </c>
      <c r="CF26">
        <v>8.737E-3</v>
      </c>
      <c r="CG26" t="s">
        <v>47</v>
      </c>
      <c r="CH26">
        <v>8.8319999999999996E-3</v>
      </c>
      <c r="CI26" t="s">
        <v>47</v>
      </c>
      <c r="CJ26">
        <v>8.8319999999999996E-3</v>
      </c>
      <c r="CK26" t="s">
        <v>47</v>
      </c>
      <c r="CL26">
        <v>8.8319999999999996E-3</v>
      </c>
      <c r="CM26" t="s">
        <v>47</v>
      </c>
      <c r="CN26">
        <v>8.8529999999999998E-3</v>
      </c>
      <c r="CO26" t="s">
        <v>47</v>
      </c>
      <c r="CP26">
        <v>8.8559999999999993E-3</v>
      </c>
      <c r="CQ26" t="s">
        <v>47</v>
      </c>
      <c r="CR26">
        <v>9.7470000000000005E-3</v>
      </c>
      <c r="CS26" t="s">
        <v>47</v>
      </c>
      <c r="CT26">
        <v>9.7649999999999994E-3</v>
      </c>
      <c r="CU26" t="s">
        <v>47</v>
      </c>
      <c r="CV26">
        <v>9.7870000000000006E-3</v>
      </c>
      <c r="CW26" t="s">
        <v>47</v>
      </c>
      <c r="CX26">
        <v>9.7870000000000006E-3</v>
      </c>
      <c r="CY26" t="s">
        <v>47</v>
      </c>
      <c r="CZ26">
        <v>9.7870000000000006E-3</v>
      </c>
      <c r="DA26" t="s">
        <v>47</v>
      </c>
      <c r="DB26">
        <v>8.8640000000000004E-3</v>
      </c>
      <c r="DC26" t="s">
        <v>47</v>
      </c>
      <c r="DD26">
        <v>9.7050000000000001E-3</v>
      </c>
      <c r="DE26" t="s">
        <v>47</v>
      </c>
      <c r="DF26">
        <v>9.6279999999999994E-3</v>
      </c>
      <c r="DG26" t="s">
        <v>47</v>
      </c>
      <c r="DH26">
        <v>9.6340000000000002E-3</v>
      </c>
      <c r="DI26" t="s">
        <v>47</v>
      </c>
      <c r="DJ26">
        <v>9.6439999999999998E-3</v>
      </c>
      <c r="DK26" t="s">
        <v>47</v>
      </c>
      <c r="DL26">
        <v>9.6439999999999998E-3</v>
      </c>
      <c r="DM26" t="s">
        <v>47</v>
      </c>
      <c r="DN26">
        <v>9.6439999999999998E-3</v>
      </c>
      <c r="DO26" t="s">
        <v>47</v>
      </c>
      <c r="DP26">
        <v>9.6889999999999997E-3</v>
      </c>
      <c r="DQ26" t="s">
        <v>47</v>
      </c>
      <c r="DR26">
        <v>9.6600000000000002E-3</v>
      </c>
      <c r="DS26" t="s">
        <v>47</v>
      </c>
      <c r="DT26">
        <v>9.7109999999999991E-3</v>
      </c>
      <c r="DU26" t="s">
        <v>47</v>
      </c>
      <c r="DV26">
        <v>9.8960000000000003E-3</v>
      </c>
      <c r="DW26" t="s">
        <v>47</v>
      </c>
      <c r="DX26">
        <v>9.8709999999999996E-3</v>
      </c>
      <c r="DY26" t="s">
        <v>47</v>
      </c>
      <c r="DZ26">
        <v>9.8709999999999996E-3</v>
      </c>
      <c r="EA26" t="s">
        <v>47</v>
      </c>
      <c r="EB26">
        <v>9.8709999999999996E-3</v>
      </c>
      <c r="EC26" t="s">
        <v>47</v>
      </c>
      <c r="ED26">
        <v>9.6839999999999999E-3</v>
      </c>
      <c r="EE26" t="s">
        <v>47</v>
      </c>
      <c r="EF26">
        <v>9.6749999999999996E-3</v>
      </c>
      <c r="EG26" t="s">
        <v>47</v>
      </c>
      <c r="EH26">
        <v>1.0045999999999999E-2</v>
      </c>
      <c r="EI26" t="s">
        <v>47</v>
      </c>
      <c r="EJ26">
        <v>9.9989999999999992E-3</v>
      </c>
      <c r="EK26" t="s">
        <v>47</v>
      </c>
      <c r="EL26">
        <v>9.9640000000000006E-3</v>
      </c>
      <c r="EM26" t="s">
        <v>47</v>
      </c>
      <c r="EN26">
        <v>9.9640000000000006E-3</v>
      </c>
      <c r="EO26" t="s">
        <v>47</v>
      </c>
      <c r="EP26">
        <v>9.9640000000000006E-3</v>
      </c>
      <c r="EQ26" t="s">
        <v>47</v>
      </c>
      <c r="ER26">
        <v>9.972E-3</v>
      </c>
      <c r="ES26" t="s">
        <v>47</v>
      </c>
      <c r="ET26">
        <v>1.0002E-2</v>
      </c>
      <c r="EU26" t="s">
        <v>47</v>
      </c>
      <c r="EV26">
        <v>1.0021E-2</v>
      </c>
      <c r="EW26" t="s">
        <v>47</v>
      </c>
      <c r="EX26">
        <v>1.0004000000000001E-2</v>
      </c>
      <c r="EY26" t="s">
        <v>47</v>
      </c>
      <c r="EZ26">
        <v>1.001E-2</v>
      </c>
      <c r="FA26" t="s">
        <v>47</v>
      </c>
      <c r="FB26">
        <v>1.001E-2</v>
      </c>
      <c r="FC26" t="s">
        <v>47</v>
      </c>
      <c r="FD26">
        <v>1.001E-2</v>
      </c>
      <c r="FE26" t="s">
        <v>47</v>
      </c>
      <c r="FF26">
        <v>1.0026999999999999E-2</v>
      </c>
      <c r="FG26" t="s">
        <v>47</v>
      </c>
      <c r="FH26">
        <v>1.0054E-2</v>
      </c>
      <c r="FI26" t="s">
        <v>47</v>
      </c>
      <c r="FJ26">
        <v>1.0078999999999999E-2</v>
      </c>
      <c r="FK26" t="s">
        <v>47</v>
      </c>
      <c r="FL26">
        <v>9.9640000000000006E-3</v>
      </c>
      <c r="FM26" t="s">
        <v>47</v>
      </c>
      <c r="FN26">
        <v>1.0055E-2</v>
      </c>
      <c r="FO26" t="s">
        <v>47</v>
      </c>
      <c r="FP26">
        <v>1.0055E-2</v>
      </c>
      <c r="FQ26" t="s">
        <v>47</v>
      </c>
      <c r="FR26">
        <v>1.0055E-2</v>
      </c>
      <c r="FS26" t="s">
        <v>47</v>
      </c>
      <c r="FT26">
        <v>1.0067E-2</v>
      </c>
      <c r="FU26" t="s">
        <v>47</v>
      </c>
      <c r="FV26">
        <v>1.0076999999999999E-2</v>
      </c>
      <c r="FW26" t="s">
        <v>47</v>
      </c>
      <c r="FX26">
        <v>1.0129000000000001E-2</v>
      </c>
      <c r="FY26" t="s">
        <v>47</v>
      </c>
      <c r="FZ26">
        <v>1.0119E-2</v>
      </c>
      <c r="GA26" t="s">
        <v>47</v>
      </c>
      <c r="GB26">
        <v>1.0119E-2</v>
      </c>
      <c r="GC26" t="s">
        <v>47</v>
      </c>
      <c r="GD26">
        <v>1.0119E-2</v>
      </c>
      <c r="GE26" t="s">
        <v>47</v>
      </c>
      <c r="GF26">
        <v>1.0119E-2</v>
      </c>
      <c r="GG26" t="s">
        <v>47</v>
      </c>
      <c r="GH26">
        <v>1.0179000000000001E-2</v>
      </c>
      <c r="GI26" t="s">
        <v>47</v>
      </c>
      <c r="GJ26">
        <v>1.0236E-2</v>
      </c>
      <c r="GK26" t="s">
        <v>47</v>
      </c>
      <c r="GL26">
        <v>1.0817999999999999E-2</v>
      </c>
      <c r="GM26" t="s">
        <v>47</v>
      </c>
      <c r="GN26">
        <v>1.0817999999999999E-2</v>
      </c>
      <c r="GO26" t="s">
        <v>47</v>
      </c>
      <c r="GP26">
        <v>1.0817999999999999E-2</v>
      </c>
      <c r="GQ26" t="s">
        <v>47</v>
      </c>
      <c r="GR26">
        <v>1.0817999999999999E-2</v>
      </c>
      <c r="GS26" t="s">
        <v>47</v>
      </c>
      <c r="GT26">
        <v>1.0817999999999999E-2</v>
      </c>
      <c r="GU26" t="s">
        <v>47</v>
      </c>
      <c r="GV26">
        <v>1.0873000000000001E-2</v>
      </c>
      <c r="GW26" t="s">
        <v>47</v>
      </c>
      <c r="GX26">
        <v>1.0041E-2</v>
      </c>
      <c r="GY26" t="s">
        <v>47</v>
      </c>
      <c r="GZ26">
        <v>1.0082000000000001E-2</v>
      </c>
      <c r="HA26" t="s">
        <v>47</v>
      </c>
      <c r="HB26">
        <v>1.1018999999999999E-2</v>
      </c>
      <c r="HC26" t="s">
        <v>47</v>
      </c>
      <c r="HD26">
        <v>1.0909E-2</v>
      </c>
      <c r="HE26" t="s">
        <v>47</v>
      </c>
      <c r="HF26">
        <v>1.0909E-2</v>
      </c>
      <c r="HG26" t="s">
        <v>47</v>
      </c>
      <c r="HH26">
        <v>1.0909E-2</v>
      </c>
      <c r="HI26" t="s">
        <v>47</v>
      </c>
      <c r="HJ26">
        <v>1.0767000000000001E-2</v>
      </c>
      <c r="HK26" t="s">
        <v>47</v>
      </c>
      <c r="HL26">
        <v>1.0734E-2</v>
      </c>
      <c r="HM26" t="s">
        <v>47</v>
      </c>
      <c r="HN26">
        <v>1.0663000000000001E-2</v>
      </c>
      <c r="HO26" t="s">
        <v>47</v>
      </c>
      <c r="HP26">
        <v>1.0663000000000001E-2</v>
      </c>
      <c r="HQ26" t="s">
        <v>47</v>
      </c>
      <c r="HR26">
        <v>1.0654E-2</v>
      </c>
      <c r="HS26" t="s">
        <v>47</v>
      </c>
      <c r="HT26">
        <v>1.0654E-2</v>
      </c>
      <c r="HU26" t="s">
        <v>47</v>
      </c>
      <c r="HV26">
        <v>1.0654E-2</v>
      </c>
      <c r="HW26" t="s">
        <v>47</v>
      </c>
      <c r="HX26">
        <v>1.0663000000000001E-2</v>
      </c>
      <c r="HY26" t="s">
        <v>47</v>
      </c>
      <c r="HZ26">
        <v>1.0666E-2</v>
      </c>
      <c r="IA26" t="s">
        <v>47</v>
      </c>
      <c r="IB26">
        <v>1.0569E-2</v>
      </c>
      <c r="IC26" t="s">
        <v>47</v>
      </c>
      <c r="ID26">
        <v>1.0675E-2</v>
      </c>
      <c r="IE26" t="s">
        <v>47</v>
      </c>
      <c r="IF26">
        <v>1.052E-2</v>
      </c>
      <c r="IG26" t="s">
        <v>47</v>
      </c>
      <c r="IH26">
        <v>1.052E-2</v>
      </c>
      <c r="II26" t="s">
        <v>47</v>
      </c>
      <c r="IJ26">
        <v>1.052E-2</v>
      </c>
      <c r="IK26" t="s">
        <v>47</v>
      </c>
      <c r="IL26">
        <v>1.0899000000000001E-2</v>
      </c>
      <c r="IM26" t="s">
        <v>47</v>
      </c>
      <c r="IN26">
        <v>1.0855999999999999E-2</v>
      </c>
      <c r="IO26" t="s">
        <v>47</v>
      </c>
      <c r="IP26">
        <v>1.0841E-2</v>
      </c>
      <c r="IQ26" t="s">
        <v>47</v>
      </c>
      <c r="IR26">
        <v>1.1004999999999999E-2</v>
      </c>
      <c r="IS26" t="s">
        <v>47</v>
      </c>
      <c r="IT26">
        <v>1.0869E-2</v>
      </c>
      <c r="IU26" t="s">
        <v>47</v>
      </c>
      <c r="IV26">
        <v>1.0869E-2</v>
      </c>
      <c r="IW26" t="s">
        <v>47</v>
      </c>
      <c r="IX26">
        <v>1.0869E-2</v>
      </c>
      <c r="IY26" t="s">
        <v>47</v>
      </c>
      <c r="IZ26">
        <v>9.9369999999999997E-3</v>
      </c>
      <c r="JA26" t="s">
        <v>47</v>
      </c>
      <c r="JB26">
        <v>9.9240000000000005E-3</v>
      </c>
      <c r="JC26" t="s">
        <v>47</v>
      </c>
      <c r="JD26">
        <v>1.0022E-2</v>
      </c>
      <c r="JE26" t="s">
        <v>47</v>
      </c>
      <c r="JF26">
        <v>1.0064999999999999E-2</v>
      </c>
      <c r="JG26" t="s">
        <v>47</v>
      </c>
      <c r="JH26">
        <v>1.0071999999999999E-2</v>
      </c>
      <c r="JI26" t="s">
        <v>47</v>
      </c>
      <c r="JJ26">
        <v>1.0071999999999999E-2</v>
      </c>
      <c r="JK26" t="s">
        <v>47</v>
      </c>
      <c r="JL26">
        <v>1.0071999999999999E-2</v>
      </c>
      <c r="JM26" t="s">
        <v>47</v>
      </c>
      <c r="JN26">
        <v>1.0101000000000001E-2</v>
      </c>
      <c r="JO26" t="s">
        <v>47</v>
      </c>
      <c r="JP26">
        <v>1.0102999999999999E-2</v>
      </c>
      <c r="JQ26" t="s">
        <v>47</v>
      </c>
      <c r="JR26">
        <v>1.0324E-2</v>
      </c>
      <c r="JS26" t="s">
        <v>47</v>
      </c>
      <c r="JT26">
        <v>1.0232E-2</v>
      </c>
      <c r="JU26" t="s">
        <v>47</v>
      </c>
      <c r="JV26">
        <v>1.0232E-2</v>
      </c>
      <c r="JW26" t="s">
        <v>47</v>
      </c>
      <c r="JX26">
        <v>1.0232E-2</v>
      </c>
      <c r="JY26" t="s">
        <v>47</v>
      </c>
      <c r="JZ26">
        <v>1.0232E-2</v>
      </c>
      <c r="KA26" t="s">
        <v>47</v>
      </c>
      <c r="KB26">
        <v>1.0326999999999999E-2</v>
      </c>
      <c r="KC26" t="s">
        <v>47</v>
      </c>
      <c r="KD26">
        <v>1.0756999999999999E-2</v>
      </c>
      <c r="KE26" t="s">
        <v>47</v>
      </c>
      <c r="KF26">
        <v>1.0893E-2</v>
      </c>
      <c r="KG26" t="s">
        <v>47</v>
      </c>
      <c r="KH26">
        <v>9.8619999999999992E-3</v>
      </c>
      <c r="KI26" t="s">
        <v>47</v>
      </c>
      <c r="KJ26">
        <v>9.8969999999999995E-3</v>
      </c>
      <c r="KK26" t="s">
        <v>47</v>
      </c>
      <c r="KL26">
        <v>9.8969999999999995E-3</v>
      </c>
      <c r="KM26" t="s">
        <v>47</v>
      </c>
      <c r="KN26">
        <v>9.8969999999999995E-3</v>
      </c>
      <c r="KO26" t="s">
        <v>47</v>
      </c>
      <c r="KP26">
        <v>9.7490000000000007E-3</v>
      </c>
      <c r="KQ26" t="s">
        <v>47</v>
      </c>
      <c r="KR26">
        <v>9.6109999999999998E-3</v>
      </c>
      <c r="KS26" t="s">
        <v>47</v>
      </c>
      <c r="KT26">
        <v>9.554E-3</v>
      </c>
      <c r="KU26" t="s">
        <v>47</v>
      </c>
      <c r="KV26">
        <v>9.5099999999999994E-3</v>
      </c>
      <c r="KW26" t="s">
        <v>47</v>
      </c>
      <c r="KX26">
        <v>9.4889999999999992E-3</v>
      </c>
      <c r="KY26" t="s">
        <v>47</v>
      </c>
      <c r="KZ26">
        <v>9.4889999999999992E-3</v>
      </c>
      <c r="LA26" t="s">
        <v>47</v>
      </c>
      <c r="LB26">
        <v>9.4889999999999992E-3</v>
      </c>
      <c r="LC26" t="s">
        <v>47</v>
      </c>
      <c r="LD26">
        <v>9.4920000000000004E-3</v>
      </c>
      <c r="LE26" t="s">
        <v>47</v>
      </c>
      <c r="LF26">
        <v>9.4529999999999996E-3</v>
      </c>
      <c r="LG26" t="s">
        <v>47</v>
      </c>
      <c r="LH26">
        <v>9.783E-3</v>
      </c>
      <c r="LI26" t="s">
        <v>47</v>
      </c>
      <c r="LJ26">
        <v>9.8890000000000002E-3</v>
      </c>
      <c r="LK26" t="s">
        <v>47</v>
      </c>
      <c r="LL26">
        <v>9.8230000000000001E-3</v>
      </c>
      <c r="LM26" t="s">
        <v>47</v>
      </c>
      <c r="LN26">
        <v>9.8230000000000001E-3</v>
      </c>
      <c r="LO26" t="s">
        <v>47</v>
      </c>
      <c r="LP26">
        <v>9.8230000000000001E-3</v>
      </c>
      <c r="LQ26" t="s">
        <v>47</v>
      </c>
      <c r="LR26">
        <v>9.8230000000000001E-3</v>
      </c>
      <c r="LS26" t="s">
        <v>47</v>
      </c>
      <c r="LT26">
        <v>9.8119999999999995E-3</v>
      </c>
      <c r="LU26" t="s">
        <v>47</v>
      </c>
      <c r="LV26">
        <v>1.0751999999999999E-2</v>
      </c>
      <c r="LW26" t="s">
        <v>47</v>
      </c>
      <c r="LX26">
        <v>1.0732E-2</v>
      </c>
      <c r="LY26" t="s">
        <v>47</v>
      </c>
      <c r="LZ26">
        <v>1.0729000000000001E-2</v>
      </c>
      <c r="MA26" t="s">
        <v>47</v>
      </c>
      <c r="MB26">
        <v>1.0729000000000001E-2</v>
      </c>
      <c r="MC26" t="s">
        <v>47</v>
      </c>
      <c r="MD26">
        <v>1.0729000000000001E-2</v>
      </c>
      <c r="ME26" t="s">
        <v>47</v>
      </c>
      <c r="MF26">
        <v>1.0692999999999999E-2</v>
      </c>
      <c r="MG26" t="s">
        <v>47</v>
      </c>
      <c r="MH26">
        <v>1.0787E-2</v>
      </c>
      <c r="MI26" t="s">
        <v>47</v>
      </c>
      <c r="MJ26">
        <v>1.0711E-2</v>
      </c>
      <c r="MK26" t="s">
        <v>47</v>
      </c>
      <c r="ML26">
        <v>1.0711E-2</v>
      </c>
      <c r="MM26" t="s">
        <v>47</v>
      </c>
      <c r="MN26">
        <v>1.0722000000000001E-2</v>
      </c>
      <c r="MO26" t="s">
        <v>47</v>
      </c>
      <c r="MP26">
        <v>1.0722000000000001E-2</v>
      </c>
      <c r="MQ26" t="s">
        <v>47</v>
      </c>
      <c r="MR26">
        <v>1.0722000000000001E-2</v>
      </c>
      <c r="MS26" t="s">
        <v>47</v>
      </c>
      <c r="MT26">
        <v>1.0329E-2</v>
      </c>
      <c r="MU26" t="s">
        <v>47</v>
      </c>
      <c r="MV26">
        <v>1.0292000000000001E-2</v>
      </c>
      <c r="MW26" t="s">
        <v>47</v>
      </c>
      <c r="MX26">
        <v>1.0617E-2</v>
      </c>
      <c r="MY26" t="s">
        <v>47</v>
      </c>
      <c r="MZ26">
        <v>1.0599000000000001E-2</v>
      </c>
      <c r="NA26" t="s">
        <v>47</v>
      </c>
      <c r="NB26">
        <v>1.0636E-2</v>
      </c>
      <c r="NC26" t="s">
        <v>47</v>
      </c>
      <c r="ND26">
        <v>1.0636E-2</v>
      </c>
      <c r="NE26" t="s">
        <v>47</v>
      </c>
      <c r="NF26">
        <v>1.0636E-2</v>
      </c>
      <c r="NG26" t="s">
        <v>47</v>
      </c>
      <c r="NH26">
        <v>1.1547E-2</v>
      </c>
      <c r="NI26" t="s">
        <v>47</v>
      </c>
      <c r="NJ26">
        <v>1.2005E-2</v>
      </c>
      <c r="NK26" t="s">
        <v>47</v>
      </c>
      <c r="NL26">
        <v>1.2533000000000001E-2</v>
      </c>
      <c r="NM26" t="s">
        <v>47</v>
      </c>
      <c r="NN26">
        <v>1.2513E-2</v>
      </c>
      <c r="NO26" t="s">
        <v>47</v>
      </c>
      <c r="NP26">
        <v>1.2506E-2</v>
      </c>
      <c r="NQ26" t="s">
        <v>47</v>
      </c>
      <c r="NR26">
        <v>1.2506E-2</v>
      </c>
      <c r="NS26" t="s">
        <v>47</v>
      </c>
      <c r="NT26">
        <v>1.2506E-2</v>
      </c>
      <c r="NU26" t="s">
        <v>47</v>
      </c>
      <c r="NV26">
        <v>1.2489E-2</v>
      </c>
      <c r="NW26" t="s">
        <v>47</v>
      </c>
      <c r="NX26">
        <v>1.2447E-2</v>
      </c>
      <c r="NY26" t="s">
        <v>47</v>
      </c>
      <c r="NZ26">
        <v>1.193E-2</v>
      </c>
      <c r="OA26" t="s">
        <v>47</v>
      </c>
      <c r="OB26">
        <v>1.1867000000000001E-2</v>
      </c>
      <c r="OC26" t="s">
        <v>47</v>
      </c>
      <c r="OD26">
        <v>1.183E-2</v>
      </c>
      <c r="OE26" t="s">
        <v>47</v>
      </c>
      <c r="OF26">
        <v>1.183E-2</v>
      </c>
      <c r="OG26" t="s">
        <v>47</v>
      </c>
      <c r="OH26">
        <v>1.183E-2</v>
      </c>
      <c r="OI26" t="s">
        <v>47</v>
      </c>
      <c r="OJ26">
        <v>1.1887E-2</v>
      </c>
      <c r="OK26" t="s">
        <v>47</v>
      </c>
      <c r="OL26">
        <v>1.1943E-2</v>
      </c>
      <c r="OM26" t="s">
        <v>47</v>
      </c>
      <c r="ON26">
        <v>1.1929E-2</v>
      </c>
      <c r="OO26" t="s">
        <v>47</v>
      </c>
      <c r="OP26">
        <v>1.1469999999999999E-2</v>
      </c>
      <c r="OQ26" t="s">
        <v>47</v>
      </c>
      <c r="OR26">
        <v>1.052E-2</v>
      </c>
      <c r="OS26" t="s">
        <v>47</v>
      </c>
      <c r="OT26">
        <v>1.052E-2</v>
      </c>
      <c r="OU26" t="s">
        <v>47</v>
      </c>
      <c r="OV26">
        <v>1.052E-2</v>
      </c>
      <c r="OW26" t="s">
        <v>47</v>
      </c>
      <c r="OX26">
        <v>1.0598E-2</v>
      </c>
      <c r="OY26" t="s">
        <v>47</v>
      </c>
      <c r="OZ26">
        <v>1.0604000000000001E-2</v>
      </c>
      <c r="PA26" t="s">
        <v>47</v>
      </c>
      <c r="PB26">
        <v>1.0600999999999999E-2</v>
      </c>
      <c r="PC26" t="s">
        <v>47</v>
      </c>
      <c r="PD26">
        <v>1.0591E-2</v>
      </c>
      <c r="PE26" t="s">
        <v>47</v>
      </c>
      <c r="PF26">
        <v>1.0586999999999999E-2</v>
      </c>
      <c r="PG26" t="s">
        <v>47</v>
      </c>
      <c r="PH26">
        <v>1.0586999999999999E-2</v>
      </c>
      <c r="PI26" t="s">
        <v>47</v>
      </c>
      <c r="PJ26">
        <v>1.0586999999999999E-2</v>
      </c>
      <c r="PK26" t="s">
        <v>47</v>
      </c>
      <c r="PL26">
        <v>1.048E-2</v>
      </c>
      <c r="PM26" t="s">
        <v>47</v>
      </c>
      <c r="PN26">
        <v>1.0447E-2</v>
      </c>
      <c r="PO26" t="s">
        <v>47</v>
      </c>
      <c r="PP26">
        <v>1.0593999999999999E-2</v>
      </c>
      <c r="PQ26" t="s">
        <v>47</v>
      </c>
      <c r="PR26">
        <v>1.0499E-2</v>
      </c>
      <c r="PS26" t="s">
        <v>47</v>
      </c>
      <c r="PT26">
        <v>1.0479E-2</v>
      </c>
      <c r="PU26" t="s">
        <v>47</v>
      </c>
      <c r="PV26">
        <v>1.0479E-2</v>
      </c>
      <c r="PW26" t="s">
        <v>47</v>
      </c>
      <c r="PX26">
        <v>1.0479E-2</v>
      </c>
      <c r="PY26" t="s">
        <v>47</v>
      </c>
      <c r="PZ26">
        <v>1.035E-2</v>
      </c>
      <c r="QA26" t="s">
        <v>47</v>
      </c>
      <c r="QB26">
        <v>1.0411E-2</v>
      </c>
      <c r="QC26" t="s">
        <v>47</v>
      </c>
      <c r="QD26">
        <v>1.0317E-2</v>
      </c>
      <c r="QE26" t="s">
        <v>47</v>
      </c>
      <c r="QF26">
        <v>9.8040000000000002E-3</v>
      </c>
      <c r="QG26" t="s">
        <v>47</v>
      </c>
      <c r="QH26">
        <v>9.7549999999999998E-3</v>
      </c>
      <c r="QI26" t="s">
        <v>47</v>
      </c>
      <c r="QJ26">
        <v>9.7549999999999998E-3</v>
      </c>
      <c r="QK26" t="s">
        <v>47</v>
      </c>
      <c r="QL26">
        <v>9.7549999999999998E-3</v>
      </c>
      <c r="QM26" t="s">
        <v>47</v>
      </c>
      <c r="QN26">
        <v>9.6869999999999994E-3</v>
      </c>
      <c r="QO26" t="s">
        <v>47</v>
      </c>
      <c r="QP26">
        <v>1.0024999999999999E-2</v>
      </c>
      <c r="QQ26" t="s">
        <v>47</v>
      </c>
      <c r="QR26">
        <v>9.7319999999999993E-3</v>
      </c>
      <c r="QS26" t="s">
        <v>47</v>
      </c>
      <c r="QT26">
        <v>9.2759999999999995E-3</v>
      </c>
      <c r="QU26" t="s">
        <v>47</v>
      </c>
      <c r="QV26">
        <v>9.1999999999999998E-3</v>
      </c>
      <c r="QW26" t="s">
        <v>47</v>
      </c>
      <c r="QX26">
        <v>9.1999999999999998E-3</v>
      </c>
      <c r="QY26" t="s">
        <v>47</v>
      </c>
      <c r="QZ26">
        <v>9.1999999999999998E-3</v>
      </c>
      <c r="RA26" t="s">
        <v>47</v>
      </c>
      <c r="RB26">
        <v>9.1660000000000005E-3</v>
      </c>
      <c r="RC26" t="s">
        <v>47</v>
      </c>
      <c r="RD26">
        <v>9.0989999999999994E-3</v>
      </c>
      <c r="RE26" t="s">
        <v>47</v>
      </c>
      <c r="RF26">
        <v>9.0939999999999997E-3</v>
      </c>
      <c r="RG26" t="s">
        <v>47</v>
      </c>
      <c r="RH26">
        <v>8.9809999999999994E-3</v>
      </c>
      <c r="RI26" t="s">
        <v>48</v>
      </c>
      <c r="RJ26">
        <v>0.178005</v>
      </c>
      <c r="RK26" t="s">
        <v>47</v>
      </c>
      <c r="RL26">
        <v>8.9770000000000006E-3</v>
      </c>
      <c r="RM26" t="s">
        <v>47</v>
      </c>
      <c r="RN26">
        <v>8.9770000000000006E-3</v>
      </c>
      <c r="RO26" t="s">
        <v>47</v>
      </c>
      <c r="RP26">
        <v>8.9980000000000008E-3</v>
      </c>
      <c r="RQ26" t="s">
        <v>47</v>
      </c>
      <c r="RR26">
        <v>9.0060000000000001E-3</v>
      </c>
      <c r="RS26" t="s">
        <v>47</v>
      </c>
      <c r="RT26">
        <v>8.9009999999999992E-3</v>
      </c>
      <c r="RU26" t="s">
        <v>47</v>
      </c>
      <c r="RV26">
        <v>9.0229999999999998E-3</v>
      </c>
      <c r="RW26" t="s">
        <v>47</v>
      </c>
      <c r="RX26">
        <v>9.0539999999999995E-3</v>
      </c>
      <c r="RY26" t="s">
        <v>47</v>
      </c>
      <c r="RZ26">
        <v>9.0539999999999995E-3</v>
      </c>
      <c r="SA26" t="s">
        <v>47</v>
      </c>
      <c r="SB26">
        <v>9.0539999999999995E-3</v>
      </c>
      <c r="SC26" t="s">
        <v>47</v>
      </c>
      <c r="SD26">
        <v>8.8610000000000008E-3</v>
      </c>
      <c r="SE26" t="s">
        <v>47</v>
      </c>
      <c r="SF26">
        <v>9.0620000000000006E-3</v>
      </c>
      <c r="SG26" t="s">
        <v>47</v>
      </c>
      <c r="SH26">
        <v>8.8450000000000004E-3</v>
      </c>
      <c r="SI26" t="s">
        <v>47</v>
      </c>
      <c r="SJ26">
        <v>8.9870000000000002E-3</v>
      </c>
      <c r="SK26" t="s">
        <v>47</v>
      </c>
      <c r="SL26">
        <v>8.9440000000000006E-3</v>
      </c>
      <c r="SM26" t="s">
        <v>47</v>
      </c>
      <c r="SN26">
        <v>8.9440000000000006E-3</v>
      </c>
      <c r="SO26" t="s">
        <v>47</v>
      </c>
      <c r="SP26">
        <v>8.9440000000000006E-3</v>
      </c>
      <c r="SQ26" t="s">
        <v>47</v>
      </c>
      <c r="SR26">
        <v>8.1670000000000006E-3</v>
      </c>
      <c r="SS26" t="s">
        <v>47</v>
      </c>
      <c r="ST26">
        <v>8.1169999999999992E-3</v>
      </c>
      <c r="SU26" t="s">
        <v>47</v>
      </c>
      <c r="SV26">
        <v>8.0169999999999998E-3</v>
      </c>
      <c r="SW26" t="s">
        <v>47</v>
      </c>
      <c r="SX26">
        <v>8.1919999999999996E-3</v>
      </c>
      <c r="SY26" t="s">
        <v>47</v>
      </c>
      <c r="SZ26">
        <v>8.0090000000000005E-3</v>
      </c>
      <c r="TA26" t="s">
        <v>47</v>
      </c>
      <c r="TB26">
        <v>8.0090000000000005E-3</v>
      </c>
      <c r="TC26" t="s">
        <v>47</v>
      </c>
      <c r="TD26">
        <v>8.0090000000000005E-3</v>
      </c>
      <c r="TE26" t="s">
        <v>47</v>
      </c>
      <c r="TF26">
        <v>7.9780000000000007E-3</v>
      </c>
      <c r="TG26" t="s">
        <v>47</v>
      </c>
      <c r="TH26">
        <v>7.9509999999999997E-3</v>
      </c>
      <c r="TI26" t="s">
        <v>47</v>
      </c>
      <c r="TJ26">
        <v>7.9760000000000005E-3</v>
      </c>
      <c r="TK26" t="s">
        <v>47</v>
      </c>
      <c r="TL26">
        <v>8.0300000000000007E-3</v>
      </c>
      <c r="TM26" t="s">
        <v>47</v>
      </c>
      <c r="TN26">
        <v>7.9600000000000001E-3</v>
      </c>
      <c r="TO26" t="s">
        <v>47</v>
      </c>
      <c r="TP26">
        <v>7.9600000000000001E-3</v>
      </c>
      <c r="TQ26" t="s">
        <v>47</v>
      </c>
      <c r="TR26">
        <v>7.9600000000000001E-3</v>
      </c>
      <c r="TS26" t="s">
        <v>47</v>
      </c>
      <c r="TT26">
        <v>8.1770000000000002E-3</v>
      </c>
      <c r="TU26" t="s">
        <v>47</v>
      </c>
      <c r="TV26">
        <v>8.2550000000000002E-3</v>
      </c>
      <c r="TW26" t="s">
        <v>47</v>
      </c>
      <c r="TX26">
        <v>8.2509999999999997E-3</v>
      </c>
      <c r="TY26" t="s">
        <v>47</v>
      </c>
      <c r="TZ26">
        <v>8.2900000000000005E-3</v>
      </c>
      <c r="UA26" t="s">
        <v>47</v>
      </c>
      <c r="UB26">
        <v>8.3719999999999992E-3</v>
      </c>
      <c r="UC26" t="s">
        <v>47</v>
      </c>
      <c r="UD26">
        <v>8.3719999999999992E-3</v>
      </c>
      <c r="UE26" t="s">
        <v>47</v>
      </c>
      <c r="UF26">
        <v>8.3719999999999992E-3</v>
      </c>
      <c r="UG26" t="s">
        <v>47</v>
      </c>
      <c r="UH26">
        <v>8.3660000000000002E-3</v>
      </c>
      <c r="UI26" t="s">
        <v>47</v>
      </c>
      <c r="UJ26">
        <v>8.3789999999999993E-3</v>
      </c>
      <c r="UK26" t="s">
        <v>47</v>
      </c>
      <c r="UL26">
        <v>8.3789999999999993E-3</v>
      </c>
      <c r="UM26" t="s">
        <v>47</v>
      </c>
      <c r="UN26">
        <v>8.3859999999999994E-3</v>
      </c>
      <c r="UO26" t="s">
        <v>47</v>
      </c>
      <c r="UP26">
        <v>9.3209999999999994E-3</v>
      </c>
      <c r="UQ26" t="s">
        <v>47</v>
      </c>
      <c r="UR26">
        <v>9.3209999999999994E-3</v>
      </c>
      <c r="US26" t="s">
        <v>47</v>
      </c>
      <c r="UT26">
        <v>9.3209999999999994E-3</v>
      </c>
      <c r="UU26" t="s">
        <v>47</v>
      </c>
      <c r="UV26">
        <v>8.6239999999999997E-3</v>
      </c>
      <c r="UW26" t="s">
        <v>47</v>
      </c>
      <c r="UX26">
        <v>8.1989999999999997E-3</v>
      </c>
      <c r="UY26" t="s">
        <v>47</v>
      </c>
      <c r="UZ26">
        <v>7.8480000000000008E-3</v>
      </c>
      <c r="VA26" t="s">
        <v>47</v>
      </c>
      <c r="VB26">
        <v>7.9699999999999997E-3</v>
      </c>
      <c r="VC26" t="s">
        <v>47</v>
      </c>
      <c r="VD26">
        <v>8.5009999999999999E-3</v>
      </c>
      <c r="VE26" t="s">
        <v>47</v>
      </c>
      <c r="VF26">
        <v>8.5009999999999999E-3</v>
      </c>
      <c r="VG26" t="s">
        <v>47</v>
      </c>
      <c r="VH26">
        <v>8.5009999999999999E-3</v>
      </c>
      <c r="VI26" t="s">
        <v>47</v>
      </c>
      <c r="VJ26">
        <v>8.4989999999999996E-3</v>
      </c>
      <c r="VK26" t="s">
        <v>47</v>
      </c>
      <c r="VL26">
        <v>8.4239999999999992E-3</v>
      </c>
      <c r="VM26" t="s">
        <v>47</v>
      </c>
      <c r="VN26">
        <v>8.3960000000000007E-3</v>
      </c>
      <c r="VO26" t="s">
        <v>47</v>
      </c>
      <c r="VP26">
        <v>8.2050000000000005E-3</v>
      </c>
      <c r="VQ26" t="s">
        <v>47</v>
      </c>
      <c r="VR26">
        <v>8.0219999999999996E-3</v>
      </c>
      <c r="VS26" t="s">
        <v>47</v>
      </c>
      <c r="VT26">
        <v>8.0219999999999996E-3</v>
      </c>
      <c r="VU26" t="s">
        <v>47</v>
      </c>
      <c r="VV26">
        <v>8.0219999999999996E-3</v>
      </c>
      <c r="VW26" t="s">
        <v>47</v>
      </c>
      <c r="VX26">
        <v>7.7289999999999998E-3</v>
      </c>
      <c r="VY26" t="s">
        <v>47</v>
      </c>
      <c r="VZ26">
        <v>7.6779999999999999E-3</v>
      </c>
      <c r="WA26" t="s">
        <v>47</v>
      </c>
      <c r="WB26">
        <v>7.6620000000000004E-3</v>
      </c>
      <c r="WC26" t="s">
        <v>47</v>
      </c>
      <c r="WD26">
        <v>7.6769999999999998E-3</v>
      </c>
      <c r="WE26" t="s">
        <v>47</v>
      </c>
      <c r="WF26">
        <v>7.7510000000000001E-3</v>
      </c>
      <c r="WG26" t="s">
        <v>47</v>
      </c>
      <c r="WH26">
        <v>7.7510000000000001E-3</v>
      </c>
      <c r="WI26" t="s">
        <v>47</v>
      </c>
      <c r="WJ26">
        <v>7.7510000000000001E-3</v>
      </c>
      <c r="WK26" t="s">
        <v>47</v>
      </c>
      <c r="WL26">
        <v>7.8630000000000002E-3</v>
      </c>
      <c r="WM26" t="s">
        <v>47</v>
      </c>
      <c r="WN26">
        <v>7.8630000000000002E-3</v>
      </c>
      <c r="WO26" t="s">
        <v>47</v>
      </c>
      <c r="WP26">
        <v>8.0230000000000006E-3</v>
      </c>
      <c r="WQ26" t="s">
        <v>47</v>
      </c>
      <c r="WR26">
        <v>9.0159999999999997E-3</v>
      </c>
    </row>
    <row r="27" spans="1:616" x14ac:dyDescent="0.35">
      <c r="A27" t="s">
        <v>49</v>
      </c>
      <c r="B27">
        <v>1.2658000000000001E-2</v>
      </c>
      <c r="C27" t="s">
        <v>49</v>
      </c>
      <c r="D27">
        <v>1.2658000000000001E-2</v>
      </c>
      <c r="E27" t="s">
        <v>49</v>
      </c>
      <c r="F27">
        <v>1.2658000000000001E-2</v>
      </c>
      <c r="G27" t="s">
        <v>49</v>
      </c>
      <c r="H27">
        <v>1.2658000000000001E-2</v>
      </c>
      <c r="I27" t="s">
        <v>49</v>
      </c>
      <c r="J27">
        <v>1.1063E-2</v>
      </c>
      <c r="K27" t="s">
        <v>49</v>
      </c>
      <c r="L27">
        <v>1.1017000000000001E-2</v>
      </c>
      <c r="M27" t="s">
        <v>49</v>
      </c>
      <c r="N27">
        <v>1.1540999999999999E-2</v>
      </c>
      <c r="O27" t="s">
        <v>49</v>
      </c>
      <c r="P27">
        <v>1.1923E-2</v>
      </c>
      <c r="Q27" t="s">
        <v>49</v>
      </c>
      <c r="R27">
        <v>1.1923E-2</v>
      </c>
      <c r="S27" t="s">
        <v>49</v>
      </c>
      <c r="T27">
        <v>1.1923E-2</v>
      </c>
      <c r="U27" t="s">
        <v>49</v>
      </c>
      <c r="V27">
        <v>1.1969E-2</v>
      </c>
      <c r="W27" t="s">
        <v>49</v>
      </c>
      <c r="X27">
        <v>1.3058999999999999E-2</v>
      </c>
      <c r="Y27" t="s">
        <v>49</v>
      </c>
      <c r="Z27">
        <v>1.4504E-2</v>
      </c>
      <c r="AA27" t="s">
        <v>49</v>
      </c>
      <c r="AB27">
        <v>1.4259000000000001E-2</v>
      </c>
      <c r="AC27" t="s">
        <v>49</v>
      </c>
      <c r="AD27">
        <v>1.4166E-2</v>
      </c>
      <c r="AE27" t="s">
        <v>49</v>
      </c>
      <c r="AF27">
        <v>1.4166E-2</v>
      </c>
      <c r="AG27" t="s">
        <v>49</v>
      </c>
      <c r="AH27">
        <v>1.4166E-2</v>
      </c>
      <c r="AI27" t="s">
        <v>49</v>
      </c>
      <c r="AJ27">
        <v>1.4416999999999999E-2</v>
      </c>
      <c r="AK27" t="s">
        <v>49</v>
      </c>
      <c r="AL27">
        <v>1.4796E-2</v>
      </c>
      <c r="AM27" t="s">
        <v>49</v>
      </c>
      <c r="AN27">
        <v>1.4958000000000001E-2</v>
      </c>
      <c r="AO27" t="s">
        <v>49</v>
      </c>
      <c r="AP27">
        <v>1.4873000000000001E-2</v>
      </c>
      <c r="AQ27" t="s">
        <v>49</v>
      </c>
      <c r="AR27">
        <v>1.5114000000000001E-2</v>
      </c>
      <c r="AS27" t="s">
        <v>49</v>
      </c>
      <c r="AT27">
        <v>1.5114000000000001E-2</v>
      </c>
      <c r="AU27" t="s">
        <v>49</v>
      </c>
      <c r="AV27">
        <v>1.5114000000000001E-2</v>
      </c>
      <c r="AW27" t="s">
        <v>49</v>
      </c>
      <c r="AX27">
        <v>1.5034E-2</v>
      </c>
      <c r="AY27" t="s">
        <v>49</v>
      </c>
      <c r="AZ27">
        <v>1.4833000000000001E-2</v>
      </c>
      <c r="BA27" t="s">
        <v>49</v>
      </c>
      <c r="BB27">
        <v>1.5357000000000001E-2</v>
      </c>
      <c r="BC27" t="s">
        <v>49</v>
      </c>
      <c r="BD27">
        <v>1.5492000000000001E-2</v>
      </c>
      <c r="BE27" t="s">
        <v>49</v>
      </c>
      <c r="BF27">
        <v>1.5509999999999999E-2</v>
      </c>
      <c r="BG27" t="s">
        <v>49</v>
      </c>
      <c r="BH27">
        <v>1.5509999999999999E-2</v>
      </c>
      <c r="BI27" t="s">
        <v>49</v>
      </c>
      <c r="BJ27">
        <v>1.5509999999999999E-2</v>
      </c>
      <c r="BK27" t="s">
        <v>49</v>
      </c>
      <c r="BL27">
        <v>1.5651999999999999E-2</v>
      </c>
      <c r="BM27" t="s">
        <v>49</v>
      </c>
      <c r="BN27">
        <v>1.5528E-2</v>
      </c>
      <c r="BO27" t="s">
        <v>49</v>
      </c>
      <c r="BP27">
        <v>1.5377E-2</v>
      </c>
      <c r="BQ27" t="s">
        <v>49</v>
      </c>
      <c r="BR27">
        <v>1.4881999999999999E-2</v>
      </c>
      <c r="BS27" t="s">
        <v>49</v>
      </c>
      <c r="BT27">
        <v>1.5458E-2</v>
      </c>
      <c r="BU27" t="s">
        <v>49</v>
      </c>
      <c r="BV27">
        <v>1.5458E-2</v>
      </c>
      <c r="BW27" t="s">
        <v>49</v>
      </c>
      <c r="BX27">
        <v>1.5458E-2</v>
      </c>
      <c r="BY27" t="s">
        <v>49</v>
      </c>
      <c r="BZ27">
        <v>1.5519E-2</v>
      </c>
      <c r="CA27" t="s">
        <v>49</v>
      </c>
      <c r="CB27">
        <v>1.5597E-2</v>
      </c>
      <c r="CC27" t="s">
        <v>49</v>
      </c>
      <c r="CD27">
        <v>1.5583E-2</v>
      </c>
      <c r="CE27" t="s">
        <v>49</v>
      </c>
      <c r="CF27">
        <v>1.5653E-2</v>
      </c>
      <c r="CG27" t="s">
        <v>49</v>
      </c>
      <c r="CH27">
        <v>1.5823E-2</v>
      </c>
      <c r="CI27" t="s">
        <v>49</v>
      </c>
      <c r="CJ27">
        <v>1.5823E-2</v>
      </c>
      <c r="CK27" t="s">
        <v>49</v>
      </c>
      <c r="CL27">
        <v>1.5823E-2</v>
      </c>
      <c r="CM27" t="s">
        <v>49</v>
      </c>
      <c r="CN27">
        <v>1.6001000000000001E-2</v>
      </c>
      <c r="CO27" t="s">
        <v>49</v>
      </c>
      <c r="CP27">
        <v>1.5866999999999999E-2</v>
      </c>
      <c r="CQ27" t="s">
        <v>49</v>
      </c>
      <c r="CR27">
        <v>1.6570999999999999E-2</v>
      </c>
      <c r="CS27" t="s">
        <v>49</v>
      </c>
      <c r="CT27">
        <v>1.5356E-2</v>
      </c>
      <c r="CU27" t="s">
        <v>49</v>
      </c>
      <c r="CV27">
        <v>1.5528E-2</v>
      </c>
      <c r="CW27" t="s">
        <v>49</v>
      </c>
      <c r="CX27">
        <v>1.5528E-2</v>
      </c>
      <c r="CY27" t="s">
        <v>49</v>
      </c>
      <c r="CZ27">
        <v>1.5528E-2</v>
      </c>
      <c r="DA27" t="s">
        <v>49</v>
      </c>
      <c r="DB27">
        <v>1.541E-2</v>
      </c>
      <c r="DC27" t="s">
        <v>49</v>
      </c>
      <c r="DD27">
        <v>1.5442000000000001E-2</v>
      </c>
      <c r="DE27" t="s">
        <v>49</v>
      </c>
      <c r="DF27">
        <v>1.5046E-2</v>
      </c>
      <c r="DG27" t="s">
        <v>49</v>
      </c>
      <c r="DH27">
        <v>1.533E-2</v>
      </c>
      <c r="DI27" t="s">
        <v>49</v>
      </c>
      <c r="DJ27">
        <v>1.5346E-2</v>
      </c>
      <c r="DK27" t="s">
        <v>49</v>
      </c>
      <c r="DL27">
        <v>1.5346E-2</v>
      </c>
      <c r="DM27" t="s">
        <v>49</v>
      </c>
      <c r="DN27">
        <v>1.5346E-2</v>
      </c>
      <c r="DO27" t="s">
        <v>49</v>
      </c>
      <c r="DP27">
        <v>1.5141999999999999E-2</v>
      </c>
      <c r="DQ27" t="s">
        <v>49</v>
      </c>
      <c r="DR27">
        <v>1.5370999999999999E-2</v>
      </c>
      <c r="DS27" t="s">
        <v>49</v>
      </c>
      <c r="DT27">
        <v>1.4348E-2</v>
      </c>
      <c r="DU27" t="s">
        <v>49</v>
      </c>
      <c r="DV27">
        <v>1.434E-2</v>
      </c>
      <c r="DW27" t="s">
        <v>49</v>
      </c>
      <c r="DX27">
        <v>1.5847E-2</v>
      </c>
      <c r="DY27" t="s">
        <v>49</v>
      </c>
      <c r="DZ27">
        <v>1.5847E-2</v>
      </c>
      <c r="EA27" t="s">
        <v>49</v>
      </c>
      <c r="EB27">
        <v>1.5847E-2</v>
      </c>
      <c r="EC27" t="s">
        <v>49</v>
      </c>
      <c r="ED27">
        <v>1.5409000000000001E-2</v>
      </c>
      <c r="EE27" t="s">
        <v>49</v>
      </c>
      <c r="EF27">
        <v>1.567E-2</v>
      </c>
      <c r="EG27" t="s">
        <v>49</v>
      </c>
      <c r="EH27">
        <v>1.5566999999999999E-2</v>
      </c>
      <c r="EI27" t="s">
        <v>49</v>
      </c>
      <c r="EJ27">
        <v>1.495E-2</v>
      </c>
      <c r="EK27" t="s">
        <v>49</v>
      </c>
      <c r="EL27">
        <v>1.4898E-2</v>
      </c>
      <c r="EM27" t="s">
        <v>49</v>
      </c>
      <c r="EN27">
        <v>1.4898E-2</v>
      </c>
      <c r="EO27" t="s">
        <v>49</v>
      </c>
      <c r="EP27">
        <v>1.4898E-2</v>
      </c>
      <c r="EQ27" t="s">
        <v>49</v>
      </c>
      <c r="ER27">
        <v>1.491E-2</v>
      </c>
      <c r="ES27" t="s">
        <v>49</v>
      </c>
      <c r="ET27">
        <v>1.5498E-2</v>
      </c>
      <c r="EU27" t="s">
        <v>49</v>
      </c>
      <c r="EV27">
        <v>1.4302E-2</v>
      </c>
      <c r="EW27" t="s">
        <v>49</v>
      </c>
      <c r="EX27">
        <v>1.4277E-2</v>
      </c>
      <c r="EY27" t="s">
        <v>49</v>
      </c>
      <c r="EZ27">
        <v>1.5511E-2</v>
      </c>
      <c r="FA27" t="s">
        <v>49</v>
      </c>
      <c r="FB27">
        <v>1.5511E-2</v>
      </c>
      <c r="FC27" t="s">
        <v>49</v>
      </c>
      <c r="FD27">
        <v>1.5511E-2</v>
      </c>
      <c r="FE27" t="s">
        <v>49</v>
      </c>
      <c r="FF27">
        <v>1.5537E-2</v>
      </c>
      <c r="FG27" t="s">
        <v>49</v>
      </c>
      <c r="FH27">
        <v>1.5579000000000001E-2</v>
      </c>
      <c r="FI27" t="s">
        <v>49</v>
      </c>
      <c r="FJ27">
        <v>1.5617000000000001E-2</v>
      </c>
      <c r="FK27" t="s">
        <v>49</v>
      </c>
      <c r="FL27">
        <v>1.4897000000000001E-2</v>
      </c>
      <c r="FM27" t="s">
        <v>49</v>
      </c>
      <c r="FN27">
        <v>1.5445E-2</v>
      </c>
      <c r="FO27" t="s">
        <v>49</v>
      </c>
      <c r="FP27">
        <v>1.5445E-2</v>
      </c>
      <c r="FQ27" t="s">
        <v>49</v>
      </c>
      <c r="FR27">
        <v>1.5445E-2</v>
      </c>
      <c r="FS27" t="s">
        <v>49</v>
      </c>
      <c r="FT27">
        <v>1.5462E-2</v>
      </c>
      <c r="FU27" t="s">
        <v>49</v>
      </c>
      <c r="FV27">
        <v>1.5478E-2</v>
      </c>
      <c r="FW27" t="s">
        <v>49</v>
      </c>
      <c r="FX27">
        <v>1.5695000000000001E-2</v>
      </c>
      <c r="FY27" t="s">
        <v>49</v>
      </c>
      <c r="FZ27">
        <v>1.4305E-2</v>
      </c>
      <c r="GA27" t="s">
        <v>49</v>
      </c>
      <c r="GB27">
        <v>1.4305E-2</v>
      </c>
      <c r="GC27" t="s">
        <v>49</v>
      </c>
      <c r="GD27">
        <v>1.4305E-2</v>
      </c>
      <c r="GE27" t="s">
        <v>49</v>
      </c>
      <c r="GF27">
        <v>1.4305E-2</v>
      </c>
      <c r="GG27" t="s">
        <v>49</v>
      </c>
      <c r="GH27">
        <v>1.4389000000000001E-2</v>
      </c>
      <c r="GI27" t="s">
        <v>49</v>
      </c>
      <c r="GJ27">
        <v>1.447E-2</v>
      </c>
      <c r="GK27" t="s">
        <v>49</v>
      </c>
      <c r="GL27">
        <v>1.4369E-2</v>
      </c>
      <c r="GM27" t="s">
        <v>49</v>
      </c>
      <c r="GN27">
        <v>1.4369E-2</v>
      </c>
      <c r="GO27" t="s">
        <v>49</v>
      </c>
      <c r="GP27">
        <v>1.4369E-2</v>
      </c>
      <c r="GQ27" t="s">
        <v>49</v>
      </c>
      <c r="GR27">
        <v>1.4369E-2</v>
      </c>
      <c r="GS27" t="s">
        <v>49</v>
      </c>
      <c r="GT27">
        <v>1.4369E-2</v>
      </c>
      <c r="GU27" t="s">
        <v>49</v>
      </c>
      <c r="GV27">
        <v>1.4021E-2</v>
      </c>
      <c r="GW27" t="s">
        <v>49</v>
      </c>
      <c r="GX27">
        <v>1.4588E-2</v>
      </c>
      <c r="GY27" t="s">
        <v>49</v>
      </c>
      <c r="GZ27">
        <v>1.4648E-2</v>
      </c>
      <c r="HA27" t="s">
        <v>49</v>
      </c>
      <c r="HB27">
        <v>1.3195E-2</v>
      </c>
      <c r="HC27" t="s">
        <v>49</v>
      </c>
      <c r="HD27">
        <v>1.3887999999999999E-2</v>
      </c>
      <c r="HE27" t="s">
        <v>49</v>
      </c>
      <c r="HF27">
        <v>1.3887999999999999E-2</v>
      </c>
      <c r="HG27" t="s">
        <v>49</v>
      </c>
      <c r="HH27">
        <v>1.3887999999999999E-2</v>
      </c>
      <c r="HI27" t="s">
        <v>49</v>
      </c>
      <c r="HJ27">
        <v>1.3707E-2</v>
      </c>
      <c r="HK27" t="s">
        <v>49</v>
      </c>
      <c r="HL27">
        <v>1.3665E-2</v>
      </c>
      <c r="HM27" t="s">
        <v>49</v>
      </c>
      <c r="HN27">
        <v>1.3575E-2</v>
      </c>
      <c r="HO27" t="s">
        <v>49</v>
      </c>
      <c r="HP27">
        <v>1.3575E-2</v>
      </c>
      <c r="HQ27" t="s">
        <v>49</v>
      </c>
      <c r="HR27">
        <v>1.3428000000000001E-2</v>
      </c>
      <c r="HS27" t="s">
        <v>49</v>
      </c>
      <c r="HT27">
        <v>1.3428000000000001E-2</v>
      </c>
      <c r="HU27" t="s">
        <v>49</v>
      </c>
      <c r="HV27">
        <v>1.3428000000000001E-2</v>
      </c>
      <c r="HW27" t="s">
        <v>49</v>
      </c>
      <c r="HX27">
        <v>1.3441E-2</v>
      </c>
      <c r="HY27" t="s">
        <v>49</v>
      </c>
      <c r="HZ27">
        <v>1.3443999999999999E-2</v>
      </c>
      <c r="IA27" t="s">
        <v>49</v>
      </c>
      <c r="IB27">
        <v>1.3587999999999999E-2</v>
      </c>
      <c r="IC27" t="s">
        <v>49</v>
      </c>
      <c r="ID27">
        <v>1.3724999999999999E-2</v>
      </c>
      <c r="IE27" t="s">
        <v>49</v>
      </c>
      <c r="IF27">
        <v>1.3671000000000001E-2</v>
      </c>
      <c r="IG27" t="s">
        <v>49</v>
      </c>
      <c r="IH27">
        <v>1.3671000000000001E-2</v>
      </c>
      <c r="II27" t="s">
        <v>49</v>
      </c>
      <c r="IJ27">
        <v>1.3671000000000001E-2</v>
      </c>
      <c r="IK27" t="s">
        <v>49</v>
      </c>
      <c r="IL27">
        <v>1.3736999999999999E-2</v>
      </c>
      <c r="IM27" t="s">
        <v>49</v>
      </c>
      <c r="IN27">
        <v>1.4094000000000001E-2</v>
      </c>
      <c r="IO27" t="s">
        <v>49</v>
      </c>
      <c r="IP27">
        <v>1.5167999999999999E-2</v>
      </c>
      <c r="IQ27" t="s">
        <v>49</v>
      </c>
      <c r="IR27">
        <v>1.6229E-2</v>
      </c>
      <c r="IS27" t="s">
        <v>49</v>
      </c>
      <c r="IT27">
        <v>1.6029000000000002E-2</v>
      </c>
      <c r="IU27" t="s">
        <v>49</v>
      </c>
      <c r="IV27">
        <v>1.6029000000000002E-2</v>
      </c>
      <c r="IW27" t="s">
        <v>49</v>
      </c>
      <c r="IX27">
        <v>1.6029000000000002E-2</v>
      </c>
      <c r="IY27" t="s">
        <v>49</v>
      </c>
      <c r="IZ27">
        <v>1.4730999999999999E-2</v>
      </c>
      <c r="JA27" t="s">
        <v>49</v>
      </c>
      <c r="JB27">
        <v>1.4711999999999999E-2</v>
      </c>
      <c r="JC27" t="s">
        <v>49</v>
      </c>
      <c r="JD27">
        <v>1.4858E-2</v>
      </c>
      <c r="JE27" t="s">
        <v>49</v>
      </c>
      <c r="JF27">
        <v>1.4921E-2</v>
      </c>
      <c r="JG27" t="s">
        <v>49</v>
      </c>
      <c r="JH27">
        <v>1.6466000000000001E-2</v>
      </c>
      <c r="JI27" t="s">
        <v>49</v>
      </c>
      <c r="JJ27">
        <v>1.6466000000000001E-2</v>
      </c>
      <c r="JK27" t="s">
        <v>49</v>
      </c>
      <c r="JL27">
        <v>1.6466000000000001E-2</v>
      </c>
      <c r="JM27" t="s">
        <v>49</v>
      </c>
      <c r="JN27">
        <v>1.6794E-2</v>
      </c>
      <c r="JO27" t="s">
        <v>49</v>
      </c>
      <c r="JP27">
        <v>1.8196E-2</v>
      </c>
      <c r="JQ27" t="s">
        <v>49</v>
      </c>
      <c r="JR27">
        <v>1.8391000000000001E-2</v>
      </c>
      <c r="JS27" t="s">
        <v>49</v>
      </c>
      <c r="JT27">
        <v>1.8429000000000001E-2</v>
      </c>
      <c r="JU27" t="s">
        <v>49</v>
      </c>
      <c r="JV27">
        <v>1.8429000000000001E-2</v>
      </c>
      <c r="JW27" t="s">
        <v>49</v>
      </c>
      <c r="JX27">
        <v>1.8429000000000001E-2</v>
      </c>
      <c r="JY27" t="s">
        <v>49</v>
      </c>
      <c r="JZ27">
        <v>1.8429000000000001E-2</v>
      </c>
      <c r="KA27" t="s">
        <v>49</v>
      </c>
      <c r="KB27">
        <v>1.8600999999999999E-2</v>
      </c>
      <c r="KC27" t="s">
        <v>49</v>
      </c>
      <c r="KD27">
        <v>1.9060000000000001E-2</v>
      </c>
      <c r="KE27" t="s">
        <v>49</v>
      </c>
      <c r="KF27">
        <v>1.8558000000000002E-2</v>
      </c>
      <c r="KG27" t="s">
        <v>49</v>
      </c>
      <c r="KH27">
        <v>1.7714000000000001E-2</v>
      </c>
      <c r="KI27" t="s">
        <v>49</v>
      </c>
      <c r="KJ27">
        <v>1.9109999999999999E-2</v>
      </c>
      <c r="KK27" t="s">
        <v>49</v>
      </c>
      <c r="KL27">
        <v>1.9109999999999999E-2</v>
      </c>
      <c r="KM27" t="s">
        <v>49</v>
      </c>
      <c r="KN27">
        <v>1.9109999999999999E-2</v>
      </c>
      <c r="KO27" t="s">
        <v>49</v>
      </c>
      <c r="KP27">
        <v>1.8970000000000001E-2</v>
      </c>
      <c r="KQ27" t="s">
        <v>49</v>
      </c>
      <c r="KR27">
        <v>1.8700000000000001E-2</v>
      </c>
      <c r="KS27" t="s">
        <v>49</v>
      </c>
      <c r="KT27">
        <v>1.7160999999999999E-2</v>
      </c>
      <c r="KU27" t="s">
        <v>49</v>
      </c>
      <c r="KV27">
        <v>1.7080999999999999E-2</v>
      </c>
      <c r="KW27" t="s">
        <v>49</v>
      </c>
      <c r="KX27">
        <v>1.6709999999999999E-2</v>
      </c>
      <c r="KY27" t="s">
        <v>49</v>
      </c>
      <c r="KZ27">
        <v>1.6709999999999999E-2</v>
      </c>
      <c r="LA27" t="s">
        <v>49</v>
      </c>
      <c r="LB27">
        <v>1.6709999999999999E-2</v>
      </c>
      <c r="LC27" t="s">
        <v>49</v>
      </c>
      <c r="LD27">
        <v>1.6997999999999999E-2</v>
      </c>
      <c r="LE27" t="s">
        <v>49</v>
      </c>
      <c r="LF27">
        <v>1.6929E-2</v>
      </c>
      <c r="LG27" t="s">
        <v>49</v>
      </c>
      <c r="LH27">
        <v>1.6957E-2</v>
      </c>
      <c r="LI27" t="s">
        <v>49</v>
      </c>
      <c r="LJ27">
        <v>1.7304E-2</v>
      </c>
      <c r="LK27" t="s">
        <v>49</v>
      </c>
      <c r="LL27">
        <v>1.6513E-2</v>
      </c>
      <c r="LM27" t="s">
        <v>49</v>
      </c>
      <c r="LN27">
        <v>1.6513E-2</v>
      </c>
      <c r="LO27" t="s">
        <v>49</v>
      </c>
      <c r="LP27">
        <v>1.6513E-2</v>
      </c>
      <c r="LQ27" t="s">
        <v>49</v>
      </c>
      <c r="LR27">
        <v>1.6513E-2</v>
      </c>
      <c r="LS27" t="s">
        <v>49</v>
      </c>
      <c r="LT27">
        <v>1.6493000000000001E-2</v>
      </c>
      <c r="LU27" t="s">
        <v>49</v>
      </c>
      <c r="LV27">
        <v>1.6492E-2</v>
      </c>
      <c r="LW27" t="s">
        <v>49</v>
      </c>
      <c r="LX27">
        <v>1.6192000000000002E-2</v>
      </c>
      <c r="LY27" t="s">
        <v>49</v>
      </c>
      <c r="LZ27">
        <v>1.6188000000000001E-2</v>
      </c>
      <c r="MA27" t="s">
        <v>49</v>
      </c>
      <c r="MB27">
        <v>1.6188000000000001E-2</v>
      </c>
      <c r="MC27" t="s">
        <v>49</v>
      </c>
      <c r="MD27">
        <v>1.6188000000000001E-2</v>
      </c>
      <c r="ME27" t="s">
        <v>49</v>
      </c>
      <c r="MF27">
        <v>1.6133000000000002E-2</v>
      </c>
      <c r="MG27" t="s">
        <v>49</v>
      </c>
      <c r="MH27">
        <v>1.6275000000000001E-2</v>
      </c>
      <c r="MI27" t="s">
        <v>49</v>
      </c>
      <c r="MJ27">
        <v>1.6160000000000001E-2</v>
      </c>
      <c r="MK27" t="s">
        <v>49</v>
      </c>
      <c r="ML27">
        <v>1.6160000000000001E-2</v>
      </c>
      <c r="MM27" t="s">
        <v>49</v>
      </c>
      <c r="MN27">
        <v>1.6986999999999999E-2</v>
      </c>
      <c r="MO27" t="s">
        <v>49</v>
      </c>
      <c r="MP27">
        <v>1.6986999999999999E-2</v>
      </c>
      <c r="MQ27" t="s">
        <v>49</v>
      </c>
      <c r="MR27">
        <v>1.6986999999999999E-2</v>
      </c>
      <c r="MS27" t="s">
        <v>49</v>
      </c>
      <c r="MT27">
        <v>1.6126000000000001E-2</v>
      </c>
      <c r="MU27" t="s">
        <v>49</v>
      </c>
      <c r="MV27">
        <v>1.6596E-2</v>
      </c>
      <c r="MW27" t="s">
        <v>49</v>
      </c>
      <c r="MX27">
        <v>1.6612999999999999E-2</v>
      </c>
      <c r="MY27" t="s">
        <v>49</v>
      </c>
      <c r="MZ27">
        <v>1.6583000000000001E-2</v>
      </c>
      <c r="NA27" t="s">
        <v>49</v>
      </c>
      <c r="NB27">
        <v>1.6641E-2</v>
      </c>
      <c r="NC27" t="s">
        <v>49</v>
      </c>
      <c r="ND27">
        <v>1.6641E-2</v>
      </c>
      <c r="NE27" t="s">
        <v>49</v>
      </c>
      <c r="NF27">
        <v>1.6641E-2</v>
      </c>
      <c r="NG27" t="s">
        <v>49</v>
      </c>
      <c r="NH27">
        <v>1.6629999999999999E-2</v>
      </c>
      <c r="NI27" t="s">
        <v>49</v>
      </c>
      <c r="NJ27">
        <v>1.6143999999999999E-2</v>
      </c>
      <c r="NK27" t="s">
        <v>49</v>
      </c>
      <c r="NL27">
        <v>1.6895E-2</v>
      </c>
      <c r="NM27" t="s">
        <v>49</v>
      </c>
      <c r="NN27">
        <v>1.6479000000000001E-2</v>
      </c>
      <c r="NO27" t="s">
        <v>49</v>
      </c>
      <c r="NP27">
        <v>1.5951E-2</v>
      </c>
      <c r="NQ27" t="s">
        <v>49</v>
      </c>
      <c r="NR27">
        <v>1.5951E-2</v>
      </c>
      <c r="NS27" t="s">
        <v>49</v>
      </c>
      <c r="NT27">
        <v>1.5951E-2</v>
      </c>
      <c r="NU27" t="s">
        <v>49</v>
      </c>
      <c r="NV27">
        <v>1.554E-2</v>
      </c>
      <c r="NW27" t="s">
        <v>49</v>
      </c>
      <c r="NX27">
        <v>1.6650999999999999E-2</v>
      </c>
      <c r="NY27" t="s">
        <v>49</v>
      </c>
      <c r="NZ27">
        <v>1.634E-2</v>
      </c>
      <c r="OA27" t="s">
        <v>49</v>
      </c>
      <c r="OB27">
        <v>1.6381E-2</v>
      </c>
      <c r="OC27" t="s">
        <v>49</v>
      </c>
      <c r="OD27">
        <v>1.6455999999999998E-2</v>
      </c>
      <c r="OE27" t="s">
        <v>49</v>
      </c>
      <c r="OF27">
        <v>1.6455999999999998E-2</v>
      </c>
      <c r="OG27" t="s">
        <v>49</v>
      </c>
      <c r="OH27">
        <v>1.6455999999999998E-2</v>
      </c>
      <c r="OI27" t="s">
        <v>49</v>
      </c>
      <c r="OJ27">
        <v>1.6407999999999999E-2</v>
      </c>
      <c r="OK27" t="s">
        <v>49</v>
      </c>
      <c r="OL27">
        <v>1.6485E-2</v>
      </c>
      <c r="OM27" t="s">
        <v>49</v>
      </c>
      <c r="ON27">
        <v>1.5062000000000001E-2</v>
      </c>
      <c r="OO27" t="s">
        <v>49</v>
      </c>
      <c r="OP27">
        <v>1.4893999999999999E-2</v>
      </c>
      <c r="OQ27" t="s">
        <v>49</v>
      </c>
      <c r="OR27">
        <v>1.6532999999999999E-2</v>
      </c>
      <c r="OS27" t="s">
        <v>49</v>
      </c>
      <c r="OT27">
        <v>1.6532999999999999E-2</v>
      </c>
      <c r="OU27" t="s">
        <v>49</v>
      </c>
      <c r="OV27">
        <v>1.6532999999999999E-2</v>
      </c>
      <c r="OW27" t="s">
        <v>49</v>
      </c>
      <c r="OX27">
        <v>1.6656000000000001E-2</v>
      </c>
      <c r="OY27" t="s">
        <v>49</v>
      </c>
      <c r="OZ27">
        <v>1.6410000000000001E-2</v>
      </c>
      <c r="PA27" t="s">
        <v>49</v>
      </c>
      <c r="PB27">
        <v>1.5636000000000001E-2</v>
      </c>
      <c r="PC27" t="s">
        <v>49</v>
      </c>
      <c r="PD27">
        <v>1.6645E-2</v>
      </c>
      <c r="PE27" t="s">
        <v>49</v>
      </c>
      <c r="PF27">
        <v>1.6639000000000001E-2</v>
      </c>
      <c r="PG27" t="s">
        <v>49</v>
      </c>
      <c r="PH27">
        <v>1.6639000000000001E-2</v>
      </c>
      <c r="PI27" t="s">
        <v>49</v>
      </c>
      <c r="PJ27">
        <v>1.6639000000000001E-2</v>
      </c>
      <c r="PK27" t="s">
        <v>49</v>
      </c>
      <c r="PL27">
        <v>1.6471E-2</v>
      </c>
      <c r="PM27" t="s">
        <v>49</v>
      </c>
      <c r="PN27">
        <v>1.6417999999999999E-2</v>
      </c>
      <c r="PO27" t="s">
        <v>49</v>
      </c>
      <c r="PP27">
        <v>1.6490999999999999E-2</v>
      </c>
      <c r="PQ27" t="s">
        <v>49</v>
      </c>
      <c r="PR27">
        <v>1.5993E-2</v>
      </c>
      <c r="PS27" t="s">
        <v>49</v>
      </c>
      <c r="PT27">
        <v>1.6469000000000001E-2</v>
      </c>
      <c r="PU27" t="s">
        <v>49</v>
      </c>
      <c r="PV27">
        <v>1.6469000000000001E-2</v>
      </c>
      <c r="PW27" t="s">
        <v>49</v>
      </c>
      <c r="PX27">
        <v>1.6469000000000001E-2</v>
      </c>
      <c r="PY27" t="s">
        <v>49</v>
      </c>
      <c r="PZ27">
        <v>1.5765999999999999E-2</v>
      </c>
      <c r="QA27" t="s">
        <v>49</v>
      </c>
      <c r="QB27">
        <v>1.6362000000000002E-2</v>
      </c>
      <c r="QC27" t="s">
        <v>49</v>
      </c>
      <c r="QD27">
        <v>1.6215E-2</v>
      </c>
      <c r="QE27" t="s">
        <v>49</v>
      </c>
      <c r="QF27">
        <v>1.6185999999999999E-2</v>
      </c>
      <c r="QG27" t="s">
        <v>49</v>
      </c>
      <c r="QH27">
        <v>1.5982E-2</v>
      </c>
      <c r="QI27" t="s">
        <v>49</v>
      </c>
      <c r="QJ27">
        <v>1.5982E-2</v>
      </c>
      <c r="QK27" t="s">
        <v>49</v>
      </c>
      <c r="QL27">
        <v>1.5982E-2</v>
      </c>
      <c r="QM27" t="s">
        <v>49</v>
      </c>
      <c r="QN27">
        <v>1.5993E-2</v>
      </c>
      <c r="QO27" t="s">
        <v>49</v>
      </c>
      <c r="QP27">
        <v>1.626E-2</v>
      </c>
      <c r="QQ27" t="s">
        <v>49</v>
      </c>
      <c r="QR27">
        <v>1.5785E-2</v>
      </c>
      <c r="QS27" t="s">
        <v>49</v>
      </c>
      <c r="QT27">
        <v>1.5468000000000001E-2</v>
      </c>
      <c r="QU27" t="s">
        <v>49</v>
      </c>
      <c r="QV27">
        <v>1.5342E-2</v>
      </c>
      <c r="QW27" t="s">
        <v>49</v>
      </c>
      <c r="QX27">
        <v>1.5342E-2</v>
      </c>
      <c r="QY27" t="s">
        <v>49</v>
      </c>
      <c r="QZ27">
        <v>1.5342E-2</v>
      </c>
      <c r="RA27" t="s">
        <v>49</v>
      </c>
      <c r="RB27">
        <v>1.5165E-2</v>
      </c>
      <c r="RC27" t="s">
        <v>49</v>
      </c>
      <c r="RD27">
        <v>1.5890999999999999E-2</v>
      </c>
      <c r="RE27" t="s">
        <v>49</v>
      </c>
      <c r="RF27">
        <v>1.5880999999999999E-2</v>
      </c>
      <c r="RG27" t="s">
        <v>49</v>
      </c>
      <c r="RH27">
        <v>1.5684E-2</v>
      </c>
      <c r="RI27" t="s">
        <v>50</v>
      </c>
      <c r="RJ27">
        <v>0.25117200000000001</v>
      </c>
      <c r="RK27" t="s">
        <v>49</v>
      </c>
      <c r="RL27">
        <v>1.5678000000000001E-2</v>
      </c>
      <c r="RM27" t="s">
        <v>49</v>
      </c>
      <c r="RN27">
        <v>1.5678000000000001E-2</v>
      </c>
      <c r="RO27" t="s">
        <v>49</v>
      </c>
      <c r="RP27">
        <v>1.5715E-2</v>
      </c>
      <c r="RQ27" t="s">
        <v>49</v>
      </c>
      <c r="RR27">
        <v>1.4900999999999999E-2</v>
      </c>
      <c r="RS27" t="s">
        <v>49</v>
      </c>
      <c r="RT27">
        <v>1.4727000000000001E-2</v>
      </c>
      <c r="RU27" t="s">
        <v>49</v>
      </c>
      <c r="RV27">
        <v>1.4929E-2</v>
      </c>
      <c r="RW27" t="s">
        <v>49</v>
      </c>
      <c r="RX27">
        <v>1.4981E-2</v>
      </c>
      <c r="RY27" t="s">
        <v>49</v>
      </c>
      <c r="RZ27">
        <v>1.4981E-2</v>
      </c>
      <c r="SA27" t="s">
        <v>49</v>
      </c>
      <c r="SB27">
        <v>1.4981E-2</v>
      </c>
      <c r="SC27" t="s">
        <v>49</v>
      </c>
      <c r="SD27">
        <v>1.4544E-2</v>
      </c>
      <c r="SE27" t="s">
        <v>49</v>
      </c>
      <c r="SF27">
        <v>1.4874999999999999E-2</v>
      </c>
      <c r="SG27" t="s">
        <v>49</v>
      </c>
      <c r="SH27">
        <v>1.5563E-2</v>
      </c>
      <c r="SI27" t="s">
        <v>49</v>
      </c>
      <c r="SJ27">
        <v>1.5141E-2</v>
      </c>
      <c r="SK27" t="s">
        <v>49</v>
      </c>
      <c r="SL27">
        <v>1.4845000000000001E-2</v>
      </c>
      <c r="SM27" t="s">
        <v>49</v>
      </c>
      <c r="SN27">
        <v>1.4845000000000001E-2</v>
      </c>
      <c r="SO27" t="s">
        <v>49</v>
      </c>
      <c r="SP27">
        <v>1.4845000000000001E-2</v>
      </c>
      <c r="SQ27" t="s">
        <v>49</v>
      </c>
      <c r="SR27">
        <v>1.4813E-2</v>
      </c>
      <c r="SS27" t="s">
        <v>49</v>
      </c>
      <c r="ST27">
        <v>1.4834999999999999E-2</v>
      </c>
      <c r="SU27" t="s">
        <v>49</v>
      </c>
      <c r="SV27">
        <v>1.4651000000000001E-2</v>
      </c>
      <c r="SW27" t="s">
        <v>49</v>
      </c>
      <c r="SX27">
        <v>1.4382000000000001E-2</v>
      </c>
      <c r="SY27" t="s">
        <v>49</v>
      </c>
      <c r="SZ27">
        <v>1.4519000000000001E-2</v>
      </c>
      <c r="TA27" t="s">
        <v>49</v>
      </c>
      <c r="TB27">
        <v>1.4519000000000001E-2</v>
      </c>
      <c r="TC27" t="s">
        <v>49</v>
      </c>
      <c r="TD27">
        <v>1.4519000000000001E-2</v>
      </c>
      <c r="TE27" t="s">
        <v>49</v>
      </c>
      <c r="TF27">
        <v>1.4352E-2</v>
      </c>
      <c r="TG27" t="s">
        <v>49</v>
      </c>
      <c r="TH27">
        <v>1.4304000000000001E-2</v>
      </c>
      <c r="TI27" t="s">
        <v>49</v>
      </c>
      <c r="TJ27">
        <v>1.4349000000000001E-2</v>
      </c>
      <c r="TK27" t="s">
        <v>49</v>
      </c>
      <c r="TL27">
        <v>1.4446000000000001E-2</v>
      </c>
      <c r="TM27" t="s">
        <v>49</v>
      </c>
      <c r="TN27">
        <v>1.4678999999999999E-2</v>
      </c>
      <c r="TO27" t="s">
        <v>49</v>
      </c>
      <c r="TP27">
        <v>1.4678999999999999E-2</v>
      </c>
      <c r="TQ27" t="s">
        <v>49</v>
      </c>
      <c r="TR27">
        <v>1.4678999999999999E-2</v>
      </c>
      <c r="TS27" t="s">
        <v>49</v>
      </c>
      <c r="TT27">
        <v>1.4394000000000001E-2</v>
      </c>
      <c r="TU27" t="s">
        <v>49</v>
      </c>
      <c r="TV27">
        <v>1.4531000000000001E-2</v>
      </c>
      <c r="TW27" t="s">
        <v>49</v>
      </c>
      <c r="TX27">
        <v>1.4985E-2</v>
      </c>
      <c r="TY27" t="s">
        <v>49</v>
      </c>
      <c r="TZ27">
        <v>1.3897E-2</v>
      </c>
      <c r="UA27" t="s">
        <v>49</v>
      </c>
      <c r="UB27">
        <v>1.4034E-2</v>
      </c>
      <c r="UC27" t="s">
        <v>49</v>
      </c>
      <c r="UD27">
        <v>1.4034E-2</v>
      </c>
      <c r="UE27" t="s">
        <v>49</v>
      </c>
      <c r="UF27">
        <v>1.4034E-2</v>
      </c>
      <c r="UG27" t="s">
        <v>49</v>
      </c>
      <c r="UH27">
        <v>1.4024999999999999E-2</v>
      </c>
      <c r="UI27" t="s">
        <v>49</v>
      </c>
      <c r="UJ27">
        <v>1.4047E-2</v>
      </c>
      <c r="UK27" t="s">
        <v>49</v>
      </c>
      <c r="UL27">
        <v>1.4047E-2</v>
      </c>
      <c r="UM27" t="s">
        <v>49</v>
      </c>
      <c r="UN27">
        <v>1.4526000000000001E-2</v>
      </c>
      <c r="UO27" t="s">
        <v>49</v>
      </c>
      <c r="UP27">
        <v>1.5235E-2</v>
      </c>
      <c r="UQ27" t="s">
        <v>49</v>
      </c>
      <c r="UR27">
        <v>1.5235E-2</v>
      </c>
      <c r="US27" t="s">
        <v>49</v>
      </c>
      <c r="UT27">
        <v>1.5235E-2</v>
      </c>
      <c r="UU27" t="s">
        <v>49</v>
      </c>
      <c r="UV27">
        <v>1.5046E-2</v>
      </c>
      <c r="UW27" t="s">
        <v>49</v>
      </c>
      <c r="UX27">
        <v>1.506E-2</v>
      </c>
      <c r="UY27" t="s">
        <v>49</v>
      </c>
      <c r="UZ27">
        <v>1.5302E-2</v>
      </c>
      <c r="VA27" t="s">
        <v>49</v>
      </c>
      <c r="VB27">
        <v>1.5959999999999998E-2</v>
      </c>
      <c r="VC27" t="s">
        <v>49</v>
      </c>
      <c r="VD27">
        <v>1.7354000000000001E-2</v>
      </c>
      <c r="VE27" t="s">
        <v>49</v>
      </c>
      <c r="VF27">
        <v>1.7354000000000001E-2</v>
      </c>
      <c r="VG27" t="s">
        <v>49</v>
      </c>
      <c r="VH27">
        <v>1.7354000000000001E-2</v>
      </c>
      <c r="VI27" t="s">
        <v>49</v>
      </c>
      <c r="VJ27">
        <v>1.7600000000000001E-2</v>
      </c>
      <c r="VK27" t="s">
        <v>49</v>
      </c>
      <c r="VL27">
        <v>1.5949000000000001E-2</v>
      </c>
      <c r="VM27" t="s">
        <v>49</v>
      </c>
      <c r="VN27">
        <v>1.5897000000000001E-2</v>
      </c>
      <c r="VO27" t="s">
        <v>49</v>
      </c>
      <c r="VP27">
        <v>1.6383999999999999E-2</v>
      </c>
      <c r="VQ27" t="s">
        <v>49</v>
      </c>
      <c r="VR27">
        <v>1.6611000000000001E-2</v>
      </c>
      <c r="VS27" t="s">
        <v>49</v>
      </c>
      <c r="VT27">
        <v>1.6611000000000001E-2</v>
      </c>
      <c r="VU27" t="s">
        <v>49</v>
      </c>
      <c r="VV27">
        <v>1.6611000000000001E-2</v>
      </c>
      <c r="VW27" t="s">
        <v>49</v>
      </c>
      <c r="VX27">
        <v>1.6709000000000002E-2</v>
      </c>
      <c r="VY27" t="s">
        <v>49</v>
      </c>
      <c r="VZ27">
        <v>1.6834999999999999E-2</v>
      </c>
      <c r="WA27" t="s">
        <v>49</v>
      </c>
      <c r="WB27">
        <v>1.5977000000000002E-2</v>
      </c>
      <c r="WC27" t="s">
        <v>49</v>
      </c>
      <c r="WD27">
        <v>1.601E-2</v>
      </c>
      <c r="WE27" t="s">
        <v>49</v>
      </c>
      <c r="WF27">
        <v>1.4975E-2</v>
      </c>
      <c r="WG27" t="s">
        <v>49</v>
      </c>
      <c r="WH27">
        <v>1.4975E-2</v>
      </c>
      <c r="WI27" t="s">
        <v>49</v>
      </c>
      <c r="WJ27">
        <v>1.4975E-2</v>
      </c>
      <c r="WK27" t="s">
        <v>49</v>
      </c>
      <c r="WL27">
        <v>1.507E-2</v>
      </c>
      <c r="WM27" t="s">
        <v>49</v>
      </c>
      <c r="WN27">
        <v>1.507E-2</v>
      </c>
      <c r="WO27" t="s">
        <v>49</v>
      </c>
      <c r="WP27">
        <v>1.5377E-2</v>
      </c>
      <c r="WQ27" t="s">
        <v>49</v>
      </c>
      <c r="WR27">
        <v>1.5535E-2</v>
      </c>
    </row>
    <row r="28" spans="1:616" x14ac:dyDescent="0.35">
      <c r="A28" t="s">
        <v>51</v>
      </c>
      <c r="B28">
        <v>7.5160000000000001E-3</v>
      </c>
      <c r="C28" t="s">
        <v>51</v>
      </c>
      <c r="D28">
        <v>7.5160000000000001E-3</v>
      </c>
      <c r="E28" t="s">
        <v>51</v>
      </c>
      <c r="F28">
        <v>7.5160000000000001E-3</v>
      </c>
      <c r="G28" t="s">
        <v>51</v>
      </c>
      <c r="H28">
        <v>7.5160000000000001E-3</v>
      </c>
      <c r="I28" t="s">
        <v>51</v>
      </c>
      <c r="J28">
        <v>7.4339999999999996E-3</v>
      </c>
      <c r="K28" t="s">
        <v>51</v>
      </c>
      <c r="L28">
        <v>7.7159999999999998E-3</v>
      </c>
      <c r="M28" t="s">
        <v>51</v>
      </c>
      <c r="N28">
        <v>7.6509999999999998E-3</v>
      </c>
      <c r="O28" t="s">
        <v>51</v>
      </c>
      <c r="P28">
        <v>8.4309999999999993E-3</v>
      </c>
      <c r="Q28" t="s">
        <v>51</v>
      </c>
      <c r="R28">
        <v>8.4309999999999993E-3</v>
      </c>
      <c r="S28" t="s">
        <v>51</v>
      </c>
      <c r="T28">
        <v>8.4309999999999993E-3</v>
      </c>
      <c r="U28" t="s">
        <v>51</v>
      </c>
      <c r="V28">
        <v>8.9009999999999992E-3</v>
      </c>
      <c r="W28" t="s">
        <v>51</v>
      </c>
      <c r="X28">
        <v>9.0819999999999998E-3</v>
      </c>
      <c r="Y28" t="s">
        <v>51</v>
      </c>
      <c r="Z28">
        <v>9.0290000000000006E-3</v>
      </c>
      <c r="AA28" t="s">
        <v>51</v>
      </c>
      <c r="AB28">
        <v>8.5400000000000007E-3</v>
      </c>
      <c r="AC28" t="s">
        <v>51</v>
      </c>
      <c r="AD28">
        <v>8.9720000000000008E-3</v>
      </c>
      <c r="AE28" t="s">
        <v>51</v>
      </c>
      <c r="AF28">
        <v>8.9720000000000008E-3</v>
      </c>
      <c r="AG28" t="s">
        <v>51</v>
      </c>
      <c r="AH28">
        <v>8.9720000000000008E-3</v>
      </c>
      <c r="AI28" t="s">
        <v>51</v>
      </c>
      <c r="AJ28">
        <v>8.8459999999999997E-3</v>
      </c>
      <c r="AK28" t="s">
        <v>51</v>
      </c>
      <c r="AL28">
        <v>9.3710000000000009E-3</v>
      </c>
      <c r="AM28" t="s">
        <v>51</v>
      </c>
      <c r="AN28">
        <v>8.881E-3</v>
      </c>
      <c r="AO28" t="s">
        <v>51</v>
      </c>
      <c r="AP28">
        <v>9.2870000000000001E-3</v>
      </c>
      <c r="AQ28" t="s">
        <v>51</v>
      </c>
      <c r="AR28">
        <v>9.6559999999999997E-3</v>
      </c>
      <c r="AS28" t="s">
        <v>51</v>
      </c>
      <c r="AT28">
        <v>9.6559999999999997E-3</v>
      </c>
      <c r="AU28" t="s">
        <v>51</v>
      </c>
      <c r="AV28">
        <v>9.6559999999999997E-3</v>
      </c>
      <c r="AW28" t="s">
        <v>51</v>
      </c>
      <c r="AX28">
        <v>9.0849999999999993E-3</v>
      </c>
      <c r="AY28" t="s">
        <v>51</v>
      </c>
      <c r="AZ28">
        <v>9.7330000000000003E-3</v>
      </c>
      <c r="BA28" t="s">
        <v>51</v>
      </c>
      <c r="BB28">
        <v>9.8119999999999995E-3</v>
      </c>
      <c r="BC28" t="s">
        <v>51</v>
      </c>
      <c r="BD28">
        <v>9.8119999999999995E-3</v>
      </c>
      <c r="BE28" t="s">
        <v>51</v>
      </c>
      <c r="BF28">
        <v>9.8230000000000001E-3</v>
      </c>
      <c r="BG28" t="s">
        <v>51</v>
      </c>
      <c r="BH28">
        <v>9.8230000000000001E-3</v>
      </c>
      <c r="BI28" t="s">
        <v>51</v>
      </c>
      <c r="BJ28">
        <v>9.8230000000000001E-3</v>
      </c>
      <c r="BK28" t="s">
        <v>51</v>
      </c>
      <c r="BL28">
        <v>1.0222999999999999E-2</v>
      </c>
      <c r="BM28" t="s">
        <v>51</v>
      </c>
      <c r="BN28">
        <v>1.0142E-2</v>
      </c>
      <c r="BO28" t="s">
        <v>51</v>
      </c>
      <c r="BP28">
        <v>1.0130999999999999E-2</v>
      </c>
      <c r="BQ28" t="s">
        <v>51</v>
      </c>
      <c r="BR28">
        <v>1.0070000000000001E-2</v>
      </c>
      <c r="BS28" t="s">
        <v>51</v>
      </c>
      <c r="BT28">
        <v>1.0185E-2</v>
      </c>
      <c r="BU28" t="s">
        <v>51</v>
      </c>
      <c r="BV28">
        <v>1.0185E-2</v>
      </c>
      <c r="BW28" t="s">
        <v>51</v>
      </c>
      <c r="BX28">
        <v>1.0185E-2</v>
      </c>
      <c r="BY28" t="s">
        <v>51</v>
      </c>
      <c r="BZ28">
        <v>1.0225E-2</v>
      </c>
      <c r="CA28" t="s">
        <v>51</v>
      </c>
      <c r="CB28">
        <v>1.0588E-2</v>
      </c>
      <c r="CC28" t="s">
        <v>51</v>
      </c>
      <c r="CD28">
        <v>1.0578000000000001E-2</v>
      </c>
      <c r="CE28" t="s">
        <v>51</v>
      </c>
      <c r="CF28">
        <v>1.0625000000000001E-2</v>
      </c>
      <c r="CG28" t="s">
        <v>51</v>
      </c>
      <c r="CH28">
        <v>1.0109E-2</v>
      </c>
      <c r="CI28" t="s">
        <v>51</v>
      </c>
      <c r="CJ28">
        <v>1.0109E-2</v>
      </c>
      <c r="CK28" t="s">
        <v>51</v>
      </c>
      <c r="CL28">
        <v>1.0109E-2</v>
      </c>
      <c r="CM28" t="s">
        <v>51</v>
      </c>
      <c r="CN28">
        <v>1.0451E-2</v>
      </c>
      <c r="CO28" t="s">
        <v>51</v>
      </c>
      <c r="CP28">
        <v>9.8209999999999999E-3</v>
      </c>
      <c r="CQ28" t="s">
        <v>51</v>
      </c>
      <c r="CR28">
        <v>9.4289999999999999E-3</v>
      </c>
      <c r="CS28" t="s">
        <v>51</v>
      </c>
      <c r="CT28">
        <v>9.7610000000000006E-3</v>
      </c>
      <c r="CU28" t="s">
        <v>51</v>
      </c>
      <c r="CV28">
        <v>1.0097999999999999E-2</v>
      </c>
      <c r="CW28" t="s">
        <v>51</v>
      </c>
      <c r="CX28">
        <v>1.0097999999999999E-2</v>
      </c>
      <c r="CY28" t="s">
        <v>51</v>
      </c>
      <c r="CZ28">
        <v>1.0097999999999999E-2</v>
      </c>
      <c r="DA28" t="s">
        <v>51</v>
      </c>
      <c r="DB28">
        <v>1.0021E-2</v>
      </c>
      <c r="DC28" t="s">
        <v>51</v>
      </c>
      <c r="DD28">
        <v>1.0042000000000001E-2</v>
      </c>
      <c r="DE28" t="s">
        <v>51</v>
      </c>
      <c r="DF28">
        <v>9.9620000000000004E-3</v>
      </c>
      <c r="DG28" t="s">
        <v>51</v>
      </c>
      <c r="DH28">
        <v>1.0281E-2</v>
      </c>
      <c r="DI28" t="s">
        <v>51</v>
      </c>
      <c r="DJ28">
        <v>1.0914999999999999E-2</v>
      </c>
      <c r="DK28" t="s">
        <v>51</v>
      </c>
      <c r="DL28">
        <v>1.0914999999999999E-2</v>
      </c>
      <c r="DM28" t="s">
        <v>51</v>
      </c>
      <c r="DN28">
        <v>1.0914999999999999E-2</v>
      </c>
      <c r="DO28" t="s">
        <v>51</v>
      </c>
      <c r="DP28">
        <v>1.1279000000000001E-2</v>
      </c>
      <c r="DQ28" t="s">
        <v>51</v>
      </c>
      <c r="DR28">
        <v>1.2182E-2</v>
      </c>
      <c r="DS28" t="s">
        <v>51</v>
      </c>
      <c r="DT28">
        <v>1.1304E-2</v>
      </c>
      <c r="DU28" t="s">
        <v>51</v>
      </c>
      <c r="DV28">
        <v>1.1839000000000001E-2</v>
      </c>
      <c r="DW28" t="s">
        <v>51</v>
      </c>
      <c r="DX28">
        <v>1.1809999999999999E-2</v>
      </c>
      <c r="DY28" t="s">
        <v>51</v>
      </c>
      <c r="DZ28">
        <v>1.1809999999999999E-2</v>
      </c>
      <c r="EA28" t="s">
        <v>51</v>
      </c>
      <c r="EB28">
        <v>1.1809999999999999E-2</v>
      </c>
      <c r="EC28" t="s">
        <v>51</v>
      </c>
      <c r="ED28">
        <v>1.1586000000000001E-2</v>
      </c>
      <c r="EE28" t="s">
        <v>51</v>
      </c>
      <c r="EF28">
        <v>1.1575999999999999E-2</v>
      </c>
      <c r="EG28" t="s">
        <v>51</v>
      </c>
      <c r="EH28">
        <v>1.1499000000000001E-2</v>
      </c>
      <c r="EI28" t="s">
        <v>51</v>
      </c>
      <c r="EJ28">
        <v>1.2064E-2</v>
      </c>
      <c r="EK28" t="s">
        <v>51</v>
      </c>
      <c r="EL28">
        <v>1.1096999999999999E-2</v>
      </c>
      <c r="EM28" t="s">
        <v>51</v>
      </c>
      <c r="EN28">
        <v>1.1096999999999999E-2</v>
      </c>
      <c r="EO28" t="s">
        <v>51</v>
      </c>
      <c r="EP28">
        <v>1.1096999999999999E-2</v>
      </c>
      <c r="EQ28" t="s">
        <v>51</v>
      </c>
      <c r="ER28">
        <v>1.1106E-2</v>
      </c>
      <c r="ES28" t="s">
        <v>51</v>
      </c>
      <c r="ET28">
        <v>1.0829999999999999E-2</v>
      </c>
      <c r="EU28" t="s">
        <v>51</v>
      </c>
      <c r="EV28">
        <v>1.1161000000000001E-2</v>
      </c>
      <c r="EW28" t="s">
        <v>51</v>
      </c>
      <c r="EX28">
        <v>1.0832E-2</v>
      </c>
      <c r="EY28" t="s">
        <v>51</v>
      </c>
      <c r="EZ28">
        <v>1.0839E-2</v>
      </c>
      <c r="FA28" t="s">
        <v>51</v>
      </c>
      <c r="FB28">
        <v>1.0839E-2</v>
      </c>
      <c r="FC28" t="s">
        <v>51</v>
      </c>
      <c r="FD28">
        <v>1.0839E-2</v>
      </c>
      <c r="FE28" t="s">
        <v>51</v>
      </c>
      <c r="FF28">
        <v>1.1788E-2</v>
      </c>
      <c r="FG28" t="s">
        <v>51</v>
      </c>
      <c r="FH28">
        <v>1.1507999999999999E-2</v>
      </c>
      <c r="FI28" t="s">
        <v>51</v>
      </c>
      <c r="FJ28">
        <v>1.1225000000000001E-2</v>
      </c>
      <c r="FK28" t="s">
        <v>51</v>
      </c>
      <c r="FL28">
        <v>1.2022E-2</v>
      </c>
      <c r="FM28" t="s">
        <v>51</v>
      </c>
      <c r="FN28">
        <v>1.2132E-2</v>
      </c>
      <c r="FO28" t="s">
        <v>51</v>
      </c>
      <c r="FP28">
        <v>1.2132E-2</v>
      </c>
      <c r="FQ28" t="s">
        <v>51</v>
      </c>
      <c r="FR28">
        <v>1.2132E-2</v>
      </c>
      <c r="FS28" t="s">
        <v>51</v>
      </c>
      <c r="FT28">
        <v>1.2456999999999999E-2</v>
      </c>
      <c r="FU28" t="s">
        <v>51</v>
      </c>
      <c r="FV28">
        <v>1.247E-2</v>
      </c>
      <c r="FW28" t="s">
        <v>51</v>
      </c>
      <c r="FX28">
        <v>1.2220999999999999E-2</v>
      </c>
      <c r="FY28" t="s">
        <v>51</v>
      </c>
      <c r="FZ28">
        <v>1.1583E-2</v>
      </c>
      <c r="GA28" t="s">
        <v>51</v>
      </c>
      <c r="GB28">
        <v>1.1583E-2</v>
      </c>
      <c r="GC28" t="s">
        <v>51</v>
      </c>
      <c r="GD28">
        <v>1.1583E-2</v>
      </c>
      <c r="GE28" t="s">
        <v>51</v>
      </c>
      <c r="GF28">
        <v>1.1583E-2</v>
      </c>
      <c r="GG28" t="s">
        <v>51</v>
      </c>
      <c r="GH28">
        <v>1.1021E-2</v>
      </c>
      <c r="GI28" t="s">
        <v>51</v>
      </c>
      <c r="GJ28">
        <v>1.1083000000000001E-2</v>
      </c>
      <c r="GK28" t="s">
        <v>51</v>
      </c>
      <c r="GL28">
        <v>1.0161E-2</v>
      </c>
      <c r="GM28" t="s">
        <v>51</v>
      </c>
      <c r="GN28">
        <v>1.0161E-2</v>
      </c>
      <c r="GO28" t="s">
        <v>51</v>
      </c>
      <c r="GP28">
        <v>1.0161E-2</v>
      </c>
      <c r="GQ28" t="s">
        <v>51</v>
      </c>
      <c r="GR28">
        <v>1.0161E-2</v>
      </c>
      <c r="GS28" t="s">
        <v>51</v>
      </c>
      <c r="GT28">
        <v>1.0161E-2</v>
      </c>
      <c r="GU28" t="s">
        <v>51</v>
      </c>
      <c r="GV28">
        <v>1.0212000000000001E-2</v>
      </c>
      <c r="GW28" t="s">
        <v>51</v>
      </c>
      <c r="GX28">
        <v>1.0215999999999999E-2</v>
      </c>
      <c r="GY28" t="s">
        <v>51</v>
      </c>
      <c r="GZ28">
        <v>9.9369999999999997E-3</v>
      </c>
      <c r="HA28" t="s">
        <v>51</v>
      </c>
      <c r="HB28">
        <v>9.4839999999999994E-3</v>
      </c>
      <c r="HC28" t="s">
        <v>51</v>
      </c>
      <c r="HD28">
        <v>9.0760000000000007E-3</v>
      </c>
      <c r="HE28" t="s">
        <v>51</v>
      </c>
      <c r="HF28">
        <v>9.0760000000000007E-3</v>
      </c>
      <c r="HG28" t="s">
        <v>51</v>
      </c>
      <c r="HH28">
        <v>9.0760000000000007E-3</v>
      </c>
      <c r="HI28" t="s">
        <v>51</v>
      </c>
      <c r="HJ28">
        <v>8.9580000000000007E-3</v>
      </c>
      <c r="HK28" t="s">
        <v>51</v>
      </c>
      <c r="HL28">
        <v>8.6219999999999995E-3</v>
      </c>
      <c r="HM28" t="s">
        <v>51</v>
      </c>
      <c r="HN28">
        <v>8.5649999999999997E-3</v>
      </c>
      <c r="HO28" t="s">
        <v>51</v>
      </c>
      <c r="HP28">
        <v>8.5649999999999997E-3</v>
      </c>
      <c r="HQ28" t="s">
        <v>51</v>
      </c>
      <c r="HR28">
        <v>8.2520000000000007E-3</v>
      </c>
      <c r="HS28" t="s">
        <v>51</v>
      </c>
      <c r="HT28">
        <v>8.2520000000000007E-3</v>
      </c>
      <c r="HU28" t="s">
        <v>51</v>
      </c>
      <c r="HV28">
        <v>8.2520000000000007E-3</v>
      </c>
      <c r="HW28" t="s">
        <v>51</v>
      </c>
      <c r="HX28">
        <v>8.8719999999999997E-3</v>
      </c>
      <c r="HY28" t="s">
        <v>51</v>
      </c>
      <c r="HZ28">
        <v>9.1800000000000007E-3</v>
      </c>
      <c r="IA28" t="s">
        <v>51</v>
      </c>
      <c r="IB28">
        <v>9.7029999999999998E-3</v>
      </c>
      <c r="IC28" t="s">
        <v>51</v>
      </c>
      <c r="ID28">
        <v>9.188E-3</v>
      </c>
      <c r="IE28" t="s">
        <v>51</v>
      </c>
      <c r="IF28">
        <v>9.3340000000000003E-3</v>
      </c>
      <c r="IG28" t="s">
        <v>51</v>
      </c>
      <c r="IH28">
        <v>9.3340000000000003E-3</v>
      </c>
      <c r="II28" t="s">
        <v>51</v>
      </c>
      <c r="IJ28">
        <v>9.3340000000000003E-3</v>
      </c>
      <c r="IK28" t="s">
        <v>51</v>
      </c>
      <c r="IL28">
        <v>9.0670000000000004E-3</v>
      </c>
      <c r="IM28" t="s">
        <v>51</v>
      </c>
      <c r="IN28">
        <v>8.7200000000000003E-3</v>
      </c>
      <c r="IO28" t="s">
        <v>51</v>
      </c>
      <c r="IP28">
        <v>9.0200000000000002E-3</v>
      </c>
      <c r="IQ28" t="s">
        <v>51</v>
      </c>
      <c r="IR28">
        <v>9.1549999999999999E-3</v>
      </c>
      <c r="IS28" t="s">
        <v>51</v>
      </c>
      <c r="IT28">
        <v>9.3539999999999995E-3</v>
      </c>
      <c r="IU28" t="s">
        <v>51</v>
      </c>
      <c r="IV28">
        <v>9.3539999999999995E-3</v>
      </c>
      <c r="IW28" t="s">
        <v>51</v>
      </c>
      <c r="IX28">
        <v>9.3539999999999995E-3</v>
      </c>
      <c r="IY28" t="s">
        <v>51</v>
      </c>
      <c r="IZ28">
        <v>1.0340999999999999E-2</v>
      </c>
      <c r="JA28" t="s">
        <v>51</v>
      </c>
      <c r="JB28">
        <v>1.0014E-2</v>
      </c>
      <c r="JC28" t="s">
        <v>51</v>
      </c>
      <c r="JD28">
        <v>1.0429000000000001E-2</v>
      </c>
      <c r="JE28" t="s">
        <v>51</v>
      </c>
      <c r="JF28">
        <v>1.0474000000000001E-2</v>
      </c>
      <c r="JG28" t="s">
        <v>51</v>
      </c>
      <c r="JH28">
        <v>9.528E-3</v>
      </c>
      <c r="JI28" t="s">
        <v>51</v>
      </c>
      <c r="JJ28">
        <v>9.528E-3</v>
      </c>
      <c r="JK28" t="s">
        <v>51</v>
      </c>
      <c r="JL28">
        <v>9.528E-3</v>
      </c>
      <c r="JM28" t="s">
        <v>51</v>
      </c>
      <c r="JN28">
        <v>1.0193000000000001E-2</v>
      </c>
      <c r="JO28" t="s">
        <v>51</v>
      </c>
      <c r="JP28">
        <v>9.8759999999999994E-3</v>
      </c>
      <c r="JQ28" t="s">
        <v>51</v>
      </c>
      <c r="JR28">
        <v>9.6600000000000002E-3</v>
      </c>
      <c r="JS28" t="s">
        <v>51</v>
      </c>
      <c r="JT28">
        <v>1.0647E-2</v>
      </c>
      <c r="JU28" t="s">
        <v>51</v>
      </c>
      <c r="JV28">
        <v>1.0647E-2</v>
      </c>
      <c r="JW28" t="s">
        <v>51</v>
      </c>
      <c r="JX28">
        <v>1.0647E-2</v>
      </c>
      <c r="JY28" t="s">
        <v>51</v>
      </c>
      <c r="JZ28">
        <v>1.0647E-2</v>
      </c>
      <c r="KA28" t="s">
        <v>51</v>
      </c>
      <c r="KB28">
        <v>1.0421E-2</v>
      </c>
      <c r="KC28" t="s">
        <v>51</v>
      </c>
      <c r="KD28">
        <v>1.1011999999999999E-2</v>
      </c>
      <c r="KE28" t="s">
        <v>51</v>
      </c>
      <c r="KF28">
        <v>1.1150999999999999E-2</v>
      </c>
      <c r="KG28" t="s">
        <v>51</v>
      </c>
      <c r="KH28">
        <v>1.0415000000000001E-2</v>
      </c>
      <c r="KI28" t="s">
        <v>51</v>
      </c>
      <c r="KJ28">
        <v>1.1127E-2</v>
      </c>
      <c r="KK28" t="s">
        <v>51</v>
      </c>
      <c r="KL28">
        <v>1.1127E-2</v>
      </c>
      <c r="KM28" t="s">
        <v>51</v>
      </c>
      <c r="KN28">
        <v>1.1127E-2</v>
      </c>
      <c r="KO28" t="s">
        <v>51</v>
      </c>
      <c r="KP28">
        <v>1.0959999999999999E-2</v>
      </c>
      <c r="KQ28" t="s">
        <v>51</v>
      </c>
      <c r="KR28">
        <v>1.0477E-2</v>
      </c>
      <c r="KS28" t="s">
        <v>51</v>
      </c>
      <c r="KT28">
        <v>1.0741000000000001E-2</v>
      </c>
      <c r="KU28" t="s">
        <v>51</v>
      </c>
      <c r="KV28">
        <v>1.0366999999999999E-2</v>
      </c>
      <c r="KW28" t="s">
        <v>51</v>
      </c>
      <c r="KX28">
        <v>1.0636E-2</v>
      </c>
      <c r="KY28" t="s">
        <v>51</v>
      </c>
      <c r="KZ28">
        <v>1.0636E-2</v>
      </c>
      <c r="LA28" t="s">
        <v>51</v>
      </c>
      <c r="LB28">
        <v>1.0636E-2</v>
      </c>
      <c r="LC28" t="s">
        <v>51</v>
      </c>
      <c r="LD28">
        <v>1.0638999999999999E-2</v>
      </c>
      <c r="LE28" t="s">
        <v>51</v>
      </c>
      <c r="LF28">
        <v>1.0917E-2</v>
      </c>
      <c r="LG28" t="s">
        <v>51</v>
      </c>
      <c r="LH28">
        <v>1.0439E-2</v>
      </c>
      <c r="LI28" t="s">
        <v>51</v>
      </c>
      <c r="LJ28">
        <v>1.0234E-2</v>
      </c>
      <c r="LK28" t="s">
        <v>51</v>
      </c>
      <c r="LL28">
        <v>1.0166E-2</v>
      </c>
      <c r="LM28" t="s">
        <v>51</v>
      </c>
      <c r="LN28">
        <v>1.0166E-2</v>
      </c>
      <c r="LO28" t="s">
        <v>51</v>
      </c>
      <c r="LP28">
        <v>1.0166E-2</v>
      </c>
      <c r="LQ28" t="s">
        <v>51</v>
      </c>
      <c r="LR28">
        <v>1.0166E-2</v>
      </c>
      <c r="LS28" t="s">
        <v>51</v>
      </c>
      <c r="LT28">
        <v>9.8460000000000006E-3</v>
      </c>
      <c r="LU28" t="s">
        <v>51</v>
      </c>
      <c r="LV28">
        <v>9.5379999999999996E-3</v>
      </c>
      <c r="LW28" t="s">
        <v>51</v>
      </c>
      <c r="LX28">
        <v>1.0135E-2</v>
      </c>
      <c r="LY28" t="s">
        <v>51</v>
      </c>
      <c r="LZ28">
        <v>1.0439E-2</v>
      </c>
      <c r="MA28" t="s">
        <v>51</v>
      </c>
      <c r="MB28">
        <v>1.0439E-2</v>
      </c>
      <c r="MC28" t="s">
        <v>51</v>
      </c>
      <c r="MD28">
        <v>1.0439E-2</v>
      </c>
      <c r="ME28" t="s">
        <v>51</v>
      </c>
      <c r="MF28">
        <v>9.7920000000000004E-3</v>
      </c>
      <c r="MG28" t="s">
        <v>51</v>
      </c>
      <c r="MH28">
        <v>1.0495000000000001E-2</v>
      </c>
      <c r="MI28" t="s">
        <v>51</v>
      </c>
      <c r="MJ28">
        <v>9.502E-3</v>
      </c>
      <c r="MK28" t="s">
        <v>51</v>
      </c>
      <c r="ML28">
        <v>9.502E-3</v>
      </c>
      <c r="MM28" t="s">
        <v>51</v>
      </c>
      <c r="MN28">
        <v>9.5119999999999996E-3</v>
      </c>
      <c r="MO28" t="s">
        <v>51</v>
      </c>
      <c r="MP28">
        <v>9.5119999999999996E-3</v>
      </c>
      <c r="MQ28" t="s">
        <v>51</v>
      </c>
      <c r="MR28">
        <v>9.5119999999999996E-3</v>
      </c>
      <c r="MS28" t="s">
        <v>51</v>
      </c>
      <c r="MT28">
        <v>9.6270000000000001E-3</v>
      </c>
      <c r="MU28" t="s">
        <v>51</v>
      </c>
      <c r="MV28">
        <v>1.0192E-2</v>
      </c>
      <c r="MW28" t="s">
        <v>51</v>
      </c>
      <c r="MX28">
        <v>9.9030000000000003E-3</v>
      </c>
      <c r="MY28" t="s">
        <v>51</v>
      </c>
      <c r="MZ28">
        <v>1.0185E-2</v>
      </c>
      <c r="NA28" t="s">
        <v>51</v>
      </c>
      <c r="NB28">
        <v>1.0220999999999999E-2</v>
      </c>
      <c r="NC28" t="s">
        <v>51</v>
      </c>
      <c r="ND28">
        <v>1.0220999999999999E-2</v>
      </c>
      <c r="NE28" t="s">
        <v>51</v>
      </c>
      <c r="NF28">
        <v>1.0220999999999999E-2</v>
      </c>
      <c r="NG28" t="s">
        <v>51</v>
      </c>
      <c r="NH28">
        <v>9.3120000000000008E-3</v>
      </c>
      <c r="NI28" t="s">
        <v>51</v>
      </c>
      <c r="NJ28">
        <v>9.5589999999999998E-3</v>
      </c>
      <c r="NK28" t="s">
        <v>51</v>
      </c>
      <c r="NL28">
        <v>9.4660000000000005E-3</v>
      </c>
      <c r="NM28" t="s">
        <v>51</v>
      </c>
      <c r="NN28">
        <v>9.1549999999999999E-3</v>
      </c>
      <c r="NO28" t="s">
        <v>51</v>
      </c>
      <c r="NP28">
        <v>9.1500000000000001E-3</v>
      </c>
      <c r="NQ28" t="s">
        <v>51</v>
      </c>
      <c r="NR28">
        <v>9.1500000000000001E-3</v>
      </c>
      <c r="NS28" t="s">
        <v>51</v>
      </c>
      <c r="NT28">
        <v>9.1500000000000001E-3</v>
      </c>
      <c r="NU28" t="s">
        <v>51</v>
      </c>
      <c r="NV28">
        <v>1.0021E-2</v>
      </c>
      <c r="NW28" t="s">
        <v>51</v>
      </c>
      <c r="NX28">
        <v>9.9880000000000004E-3</v>
      </c>
      <c r="NY28" t="s">
        <v>51</v>
      </c>
      <c r="NZ28">
        <v>9.8790000000000006E-3</v>
      </c>
      <c r="OA28" t="s">
        <v>51</v>
      </c>
      <c r="OB28">
        <v>9.8270000000000007E-3</v>
      </c>
      <c r="OC28" t="s">
        <v>51</v>
      </c>
      <c r="OD28">
        <v>1.0083999999999999E-2</v>
      </c>
      <c r="OE28" t="s">
        <v>51</v>
      </c>
      <c r="OF28">
        <v>1.0083999999999999E-2</v>
      </c>
      <c r="OG28" t="s">
        <v>51</v>
      </c>
      <c r="OH28">
        <v>1.0083999999999999E-2</v>
      </c>
      <c r="OI28" t="s">
        <v>51</v>
      </c>
      <c r="OJ28">
        <v>9.8429999999999993E-3</v>
      </c>
      <c r="OK28" t="s">
        <v>51</v>
      </c>
      <c r="OL28">
        <v>1.018E-2</v>
      </c>
      <c r="OM28" t="s">
        <v>51</v>
      </c>
      <c r="ON28">
        <v>9.8779999999999996E-3</v>
      </c>
      <c r="OO28" t="s">
        <v>51</v>
      </c>
      <c r="OP28">
        <v>9.7680000000000006E-3</v>
      </c>
      <c r="OQ28" t="s">
        <v>51</v>
      </c>
      <c r="OR28">
        <v>9.2630000000000004E-3</v>
      </c>
      <c r="OS28" t="s">
        <v>51</v>
      </c>
      <c r="OT28">
        <v>9.2630000000000004E-3</v>
      </c>
      <c r="OU28" t="s">
        <v>51</v>
      </c>
      <c r="OV28">
        <v>9.2630000000000004E-3</v>
      </c>
      <c r="OW28" t="s">
        <v>51</v>
      </c>
      <c r="OX28">
        <v>9.3310000000000008E-3</v>
      </c>
      <c r="OY28" t="s">
        <v>51</v>
      </c>
      <c r="OZ28">
        <v>1.0213E-2</v>
      </c>
      <c r="PA28" t="s">
        <v>51</v>
      </c>
      <c r="PB28">
        <v>9.9179999999999997E-3</v>
      </c>
      <c r="PC28" t="s">
        <v>51</v>
      </c>
      <c r="PD28">
        <v>1.0200000000000001E-2</v>
      </c>
      <c r="PE28" t="s">
        <v>51</v>
      </c>
      <c r="PF28">
        <v>9.9050000000000006E-3</v>
      </c>
      <c r="PG28" t="s">
        <v>51</v>
      </c>
      <c r="PH28">
        <v>9.9050000000000006E-3</v>
      </c>
      <c r="PI28" t="s">
        <v>51</v>
      </c>
      <c r="PJ28">
        <v>9.9050000000000006E-3</v>
      </c>
      <c r="PK28" t="s">
        <v>51</v>
      </c>
      <c r="PL28">
        <v>9.8040000000000002E-3</v>
      </c>
      <c r="PM28" t="s">
        <v>51</v>
      </c>
      <c r="PN28">
        <v>9.4859999999999996E-3</v>
      </c>
      <c r="PO28" t="s">
        <v>51</v>
      </c>
      <c r="PP28">
        <v>9.8169999999999993E-3</v>
      </c>
      <c r="PQ28" t="s">
        <v>51</v>
      </c>
      <c r="PR28">
        <v>9.5329999999999998E-3</v>
      </c>
      <c r="PS28" t="s">
        <v>51</v>
      </c>
      <c r="PT28">
        <v>9.8040000000000002E-3</v>
      </c>
      <c r="PU28" t="s">
        <v>51</v>
      </c>
      <c r="PV28">
        <v>9.8040000000000002E-3</v>
      </c>
      <c r="PW28" t="s">
        <v>51</v>
      </c>
      <c r="PX28">
        <v>9.8040000000000002E-3</v>
      </c>
      <c r="PY28" t="s">
        <v>51</v>
      </c>
      <c r="PZ28">
        <v>9.6830000000000006E-3</v>
      </c>
      <c r="QA28" t="s">
        <v>51</v>
      </c>
      <c r="QB28">
        <v>9.4529999999999996E-3</v>
      </c>
      <c r="QC28" t="s">
        <v>51</v>
      </c>
      <c r="QD28">
        <v>8.8000000000000005E-3</v>
      </c>
      <c r="QE28" t="s">
        <v>51</v>
      </c>
      <c r="QF28">
        <v>8.7849999999999994E-3</v>
      </c>
      <c r="QG28" t="s">
        <v>51</v>
      </c>
      <c r="QH28">
        <v>8.7410000000000005E-3</v>
      </c>
      <c r="QI28" t="s">
        <v>51</v>
      </c>
      <c r="QJ28">
        <v>8.7410000000000005E-3</v>
      </c>
      <c r="QK28" t="s">
        <v>51</v>
      </c>
      <c r="QL28">
        <v>8.7410000000000005E-3</v>
      </c>
      <c r="QM28" t="s">
        <v>51</v>
      </c>
      <c r="QN28">
        <v>9.5200000000000007E-3</v>
      </c>
      <c r="QO28" t="s">
        <v>51</v>
      </c>
      <c r="QP28">
        <v>9.7540000000000005E-3</v>
      </c>
      <c r="QQ28" t="s">
        <v>51</v>
      </c>
      <c r="QR28">
        <v>8.6339999999999993E-3</v>
      </c>
      <c r="QS28" t="s">
        <v>51</v>
      </c>
      <c r="QT28">
        <v>9.1479999999999999E-3</v>
      </c>
      <c r="QU28" t="s">
        <v>51</v>
      </c>
      <c r="QV28">
        <v>9.3480000000000004E-3</v>
      </c>
      <c r="QW28" t="s">
        <v>51</v>
      </c>
      <c r="QX28">
        <v>9.3480000000000004E-3</v>
      </c>
      <c r="QY28" t="s">
        <v>51</v>
      </c>
      <c r="QZ28">
        <v>9.3480000000000004E-3</v>
      </c>
      <c r="RA28" t="s">
        <v>51</v>
      </c>
      <c r="RB28">
        <v>8.7659999999999995E-3</v>
      </c>
      <c r="RC28" t="s">
        <v>51</v>
      </c>
      <c r="RD28">
        <v>9.2460000000000007E-3</v>
      </c>
      <c r="RE28" t="s">
        <v>51</v>
      </c>
      <c r="RF28">
        <v>8.9689999999999995E-3</v>
      </c>
      <c r="RG28" t="s">
        <v>51</v>
      </c>
      <c r="RH28">
        <v>8.8570000000000003E-3</v>
      </c>
      <c r="RI28" t="s">
        <v>52</v>
      </c>
      <c r="RJ28">
        <v>0.142595</v>
      </c>
      <c r="RK28" t="s">
        <v>51</v>
      </c>
      <c r="RL28">
        <v>8.8540000000000008E-3</v>
      </c>
      <c r="RM28" t="s">
        <v>51</v>
      </c>
      <c r="RN28">
        <v>8.8540000000000008E-3</v>
      </c>
      <c r="RO28" t="s">
        <v>51</v>
      </c>
      <c r="RP28">
        <v>8.6060000000000008E-3</v>
      </c>
      <c r="RQ28" t="s">
        <v>51</v>
      </c>
      <c r="RR28">
        <v>8.8830000000000003E-3</v>
      </c>
      <c r="RS28" t="s">
        <v>51</v>
      </c>
      <c r="RT28">
        <v>8.7790000000000003E-3</v>
      </c>
      <c r="RU28" t="s">
        <v>51</v>
      </c>
      <c r="RV28">
        <v>8.09E-3</v>
      </c>
      <c r="RW28" t="s">
        <v>51</v>
      </c>
      <c r="RX28">
        <v>8.3890000000000006E-3</v>
      </c>
      <c r="RY28" t="s">
        <v>51</v>
      </c>
      <c r="RZ28">
        <v>8.3890000000000006E-3</v>
      </c>
      <c r="SA28" t="s">
        <v>51</v>
      </c>
      <c r="SB28">
        <v>8.3890000000000006E-3</v>
      </c>
      <c r="SC28" t="s">
        <v>51</v>
      </c>
      <c r="SD28">
        <v>8.4740000000000006E-3</v>
      </c>
      <c r="SE28" t="s">
        <v>51</v>
      </c>
      <c r="SF28">
        <v>8.6669999999999994E-3</v>
      </c>
      <c r="SG28" t="s">
        <v>51</v>
      </c>
      <c r="SH28">
        <v>8.4589999999999995E-3</v>
      </c>
      <c r="SI28" t="s">
        <v>51</v>
      </c>
      <c r="SJ28">
        <v>9.0010000000000003E-3</v>
      </c>
      <c r="SK28" t="s">
        <v>51</v>
      </c>
      <c r="SL28">
        <v>8.1910000000000004E-3</v>
      </c>
      <c r="SM28" t="s">
        <v>51</v>
      </c>
      <c r="SN28">
        <v>8.1910000000000004E-3</v>
      </c>
      <c r="SO28" t="s">
        <v>51</v>
      </c>
      <c r="SP28">
        <v>8.1910000000000004E-3</v>
      </c>
      <c r="SQ28" t="s">
        <v>51</v>
      </c>
      <c r="SR28">
        <v>8.1729999999999997E-3</v>
      </c>
      <c r="SS28" t="s">
        <v>51</v>
      </c>
      <c r="ST28">
        <v>8.6309999999999998E-3</v>
      </c>
      <c r="SU28" t="s">
        <v>51</v>
      </c>
      <c r="SV28">
        <v>8.7749999999999998E-3</v>
      </c>
      <c r="SW28" t="s">
        <v>51</v>
      </c>
      <c r="SX28">
        <v>8.8599999999999998E-3</v>
      </c>
      <c r="SY28" t="s">
        <v>51</v>
      </c>
      <c r="SZ28">
        <v>8.4469999999999996E-3</v>
      </c>
      <c r="TA28" t="s">
        <v>51</v>
      </c>
      <c r="TB28">
        <v>8.4469999999999996E-3</v>
      </c>
      <c r="TC28" t="s">
        <v>51</v>
      </c>
      <c r="TD28">
        <v>8.4469999999999996E-3</v>
      </c>
      <c r="TE28" t="s">
        <v>51</v>
      </c>
      <c r="TF28">
        <v>7.9190000000000007E-3</v>
      </c>
      <c r="TG28" t="s">
        <v>51</v>
      </c>
      <c r="TH28">
        <v>8.3859999999999994E-3</v>
      </c>
      <c r="TI28" t="s">
        <v>51</v>
      </c>
      <c r="TJ28">
        <v>8.4119999999999993E-3</v>
      </c>
      <c r="TK28" t="s">
        <v>51</v>
      </c>
      <c r="TL28">
        <v>8.7180000000000001E-3</v>
      </c>
      <c r="TM28" t="s">
        <v>51</v>
      </c>
      <c r="TN28">
        <v>8.8579999999999996E-3</v>
      </c>
      <c r="TO28" t="s">
        <v>51</v>
      </c>
      <c r="TP28">
        <v>8.8579999999999996E-3</v>
      </c>
      <c r="TQ28" t="s">
        <v>51</v>
      </c>
      <c r="TR28">
        <v>8.8579999999999996E-3</v>
      </c>
      <c r="TS28" t="s">
        <v>51</v>
      </c>
      <c r="TT28">
        <v>9.1000000000000004E-3</v>
      </c>
      <c r="TU28" t="s">
        <v>51</v>
      </c>
      <c r="TV28">
        <v>9.1870000000000007E-3</v>
      </c>
      <c r="TW28" t="s">
        <v>51</v>
      </c>
      <c r="TX28">
        <v>9.1819999999999992E-3</v>
      </c>
      <c r="TY28" t="s">
        <v>51</v>
      </c>
      <c r="TZ28">
        <v>9.2259999999999998E-3</v>
      </c>
      <c r="UA28" t="s">
        <v>51</v>
      </c>
      <c r="UB28">
        <v>9.3170000000000006E-3</v>
      </c>
      <c r="UC28" t="s">
        <v>51</v>
      </c>
      <c r="UD28">
        <v>9.3170000000000006E-3</v>
      </c>
      <c r="UE28" t="s">
        <v>51</v>
      </c>
      <c r="UF28">
        <v>9.3170000000000006E-3</v>
      </c>
      <c r="UG28" t="s">
        <v>51</v>
      </c>
      <c r="UH28">
        <v>9.0449999999999992E-3</v>
      </c>
      <c r="UI28" t="s">
        <v>51</v>
      </c>
      <c r="UJ28">
        <v>9.325E-3</v>
      </c>
      <c r="UK28" t="s">
        <v>51</v>
      </c>
      <c r="UL28">
        <v>9.325E-3</v>
      </c>
      <c r="UM28" t="s">
        <v>51</v>
      </c>
      <c r="UN28">
        <v>9.332E-3</v>
      </c>
      <c r="UO28" t="s">
        <v>51</v>
      </c>
      <c r="UP28">
        <v>9.6019999999999994E-3</v>
      </c>
      <c r="UQ28" t="s">
        <v>51</v>
      </c>
      <c r="UR28">
        <v>9.6019999999999994E-3</v>
      </c>
      <c r="US28" t="s">
        <v>51</v>
      </c>
      <c r="UT28">
        <v>9.6019999999999994E-3</v>
      </c>
      <c r="UU28" t="s">
        <v>51</v>
      </c>
      <c r="UV28">
        <v>9.6310000000000007E-3</v>
      </c>
      <c r="UW28" t="s">
        <v>51</v>
      </c>
      <c r="UX28">
        <v>9.2499999999999995E-3</v>
      </c>
      <c r="UY28" t="s">
        <v>51</v>
      </c>
      <c r="UZ28">
        <v>9.1219999999999999E-3</v>
      </c>
      <c r="VA28" t="s">
        <v>51</v>
      </c>
      <c r="VB28">
        <v>9.7050000000000001E-3</v>
      </c>
      <c r="VC28" t="s">
        <v>51</v>
      </c>
      <c r="VD28">
        <v>9.7310000000000001E-3</v>
      </c>
      <c r="VE28" t="s">
        <v>51</v>
      </c>
      <c r="VF28">
        <v>9.7310000000000001E-3</v>
      </c>
      <c r="VG28" t="s">
        <v>51</v>
      </c>
      <c r="VH28">
        <v>9.7310000000000001E-3</v>
      </c>
      <c r="VI28" t="s">
        <v>51</v>
      </c>
      <c r="VJ28">
        <v>1.0015E-2</v>
      </c>
      <c r="VK28" t="s">
        <v>51</v>
      </c>
      <c r="VL28">
        <v>1.0208999999999999E-2</v>
      </c>
      <c r="VM28" t="s">
        <v>51</v>
      </c>
      <c r="VN28">
        <v>9.6109999999999998E-3</v>
      </c>
      <c r="VO28" t="s">
        <v>51</v>
      </c>
      <c r="VP28">
        <v>9.3919999999999993E-3</v>
      </c>
      <c r="VQ28" t="s">
        <v>51</v>
      </c>
      <c r="VR28">
        <v>9.4520000000000003E-3</v>
      </c>
      <c r="VS28" t="s">
        <v>51</v>
      </c>
      <c r="VT28">
        <v>9.4520000000000003E-3</v>
      </c>
      <c r="VU28" t="s">
        <v>51</v>
      </c>
      <c r="VV28">
        <v>9.4520000000000003E-3</v>
      </c>
      <c r="VW28" t="s">
        <v>51</v>
      </c>
      <c r="VX28">
        <v>8.9009999999999992E-3</v>
      </c>
      <c r="VY28" t="s">
        <v>51</v>
      </c>
      <c r="VZ28">
        <v>8.8430000000000002E-3</v>
      </c>
      <c r="WA28" t="s">
        <v>51</v>
      </c>
      <c r="WB28">
        <v>8.8240000000000002E-3</v>
      </c>
      <c r="WC28" t="s">
        <v>51</v>
      </c>
      <c r="WD28">
        <v>8.3059999999999991E-3</v>
      </c>
      <c r="WE28" t="s">
        <v>51</v>
      </c>
      <c r="WF28">
        <v>8.3859999999999994E-3</v>
      </c>
      <c r="WG28" t="s">
        <v>51</v>
      </c>
      <c r="WH28">
        <v>8.3859999999999994E-3</v>
      </c>
      <c r="WI28" t="s">
        <v>51</v>
      </c>
      <c r="WJ28">
        <v>8.3859999999999994E-3</v>
      </c>
      <c r="WK28" t="s">
        <v>51</v>
      </c>
      <c r="WL28">
        <v>8.5059999999999997E-3</v>
      </c>
      <c r="WM28" t="s">
        <v>51</v>
      </c>
      <c r="WN28">
        <v>8.5059999999999997E-3</v>
      </c>
      <c r="WO28" t="s">
        <v>51</v>
      </c>
      <c r="WP28">
        <v>8.3990000000000002E-3</v>
      </c>
      <c r="WQ28" t="s">
        <v>51</v>
      </c>
      <c r="WR28">
        <v>8.9110000000000005E-3</v>
      </c>
    </row>
    <row r="29" spans="1:616" x14ac:dyDescent="0.35">
      <c r="A29" t="s">
        <v>53</v>
      </c>
      <c r="B29">
        <v>0.10089099999999999</v>
      </c>
      <c r="C29" t="s">
        <v>53</v>
      </c>
      <c r="D29">
        <v>0.10089099999999999</v>
      </c>
      <c r="E29" t="s">
        <v>53</v>
      </c>
      <c r="F29">
        <v>0.10089099999999999</v>
      </c>
      <c r="G29" t="s">
        <v>53</v>
      </c>
      <c r="H29">
        <v>0.10089099999999999</v>
      </c>
      <c r="I29" t="s">
        <v>53</v>
      </c>
      <c r="J29">
        <v>0.10047499999999999</v>
      </c>
      <c r="K29" t="s">
        <v>53</v>
      </c>
      <c r="L29">
        <v>0.101713</v>
      </c>
      <c r="M29" t="s">
        <v>53</v>
      </c>
      <c r="N29">
        <v>0.103925</v>
      </c>
      <c r="O29" t="s">
        <v>53</v>
      </c>
      <c r="P29">
        <v>0.11089400000000001</v>
      </c>
      <c r="Q29" t="s">
        <v>53</v>
      </c>
      <c r="R29">
        <v>0.11089400000000001</v>
      </c>
      <c r="S29" t="s">
        <v>53</v>
      </c>
      <c r="T29">
        <v>0.11089400000000001</v>
      </c>
      <c r="U29" t="s">
        <v>53</v>
      </c>
      <c r="V29">
        <v>0.11197699999999999</v>
      </c>
      <c r="W29" t="s">
        <v>53</v>
      </c>
      <c r="X29">
        <v>0.10741299999999999</v>
      </c>
      <c r="Y29" t="s">
        <v>53</v>
      </c>
      <c r="Z29">
        <v>0.119024</v>
      </c>
      <c r="AA29" t="s">
        <v>53</v>
      </c>
      <c r="AB29">
        <v>0.11192199999999999</v>
      </c>
      <c r="AC29" t="s">
        <v>53</v>
      </c>
      <c r="AD29">
        <v>0.11264299999999999</v>
      </c>
      <c r="AE29" t="s">
        <v>53</v>
      </c>
      <c r="AF29">
        <v>0.11264299999999999</v>
      </c>
      <c r="AG29" t="s">
        <v>53</v>
      </c>
      <c r="AH29">
        <v>0.11264299999999999</v>
      </c>
      <c r="AI29" t="s">
        <v>53</v>
      </c>
      <c r="AJ29">
        <v>0.109455</v>
      </c>
      <c r="AK29" t="s">
        <v>53</v>
      </c>
      <c r="AL29">
        <v>0.111489</v>
      </c>
      <c r="AM29" t="s">
        <v>53</v>
      </c>
      <c r="AN29">
        <v>0.113275</v>
      </c>
      <c r="AO29" t="s">
        <v>53</v>
      </c>
      <c r="AP29">
        <v>0.10860599999999999</v>
      </c>
      <c r="AQ29" t="s">
        <v>53</v>
      </c>
      <c r="AR29">
        <v>0.118062</v>
      </c>
      <c r="AS29" t="s">
        <v>53</v>
      </c>
      <c r="AT29">
        <v>0.118062</v>
      </c>
      <c r="AU29" t="s">
        <v>53</v>
      </c>
      <c r="AV29">
        <v>0.118062</v>
      </c>
      <c r="AW29" t="s">
        <v>53</v>
      </c>
      <c r="AX29">
        <v>0.115578</v>
      </c>
      <c r="AY29" t="s">
        <v>53</v>
      </c>
      <c r="AZ29">
        <v>0.116089</v>
      </c>
      <c r="BA29" t="s">
        <v>53</v>
      </c>
      <c r="BB29">
        <v>0.116147</v>
      </c>
      <c r="BC29" t="s">
        <v>53</v>
      </c>
      <c r="BD29">
        <v>0.109988</v>
      </c>
      <c r="BE29" t="s">
        <v>53</v>
      </c>
      <c r="BF29">
        <v>0.11745700000000001</v>
      </c>
      <c r="BG29" t="s">
        <v>53</v>
      </c>
      <c r="BH29">
        <v>0.11745700000000001</v>
      </c>
      <c r="BI29" t="s">
        <v>53</v>
      </c>
      <c r="BJ29">
        <v>0.11745700000000001</v>
      </c>
      <c r="BK29" t="s">
        <v>53</v>
      </c>
      <c r="BL29">
        <v>0.118531</v>
      </c>
      <c r="BM29" t="s">
        <v>53</v>
      </c>
      <c r="BN29">
        <v>0.12787899999999999</v>
      </c>
      <c r="BO29" t="s">
        <v>53</v>
      </c>
      <c r="BP29">
        <v>0.12657199999999999</v>
      </c>
      <c r="BQ29" t="s">
        <v>53</v>
      </c>
      <c r="BR29">
        <v>0.116175</v>
      </c>
      <c r="BS29" t="s">
        <v>53</v>
      </c>
      <c r="BT29">
        <v>0.122222</v>
      </c>
      <c r="BU29" t="s">
        <v>53</v>
      </c>
      <c r="BV29">
        <v>0.122222</v>
      </c>
      <c r="BW29" t="s">
        <v>53</v>
      </c>
      <c r="BX29">
        <v>0.122222</v>
      </c>
      <c r="BY29" t="s">
        <v>53</v>
      </c>
      <c r="BZ29">
        <v>0.118258</v>
      </c>
      <c r="CA29" t="s">
        <v>53</v>
      </c>
      <c r="CB29">
        <v>0.118257</v>
      </c>
      <c r="CC29" t="s">
        <v>53</v>
      </c>
      <c r="CD29">
        <v>0.119337</v>
      </c>
      <c r="CE29" t="s">
        <v>53</v>
      </c>
      <c r="CF29">
        <v>0.11748500000000001</v>
      </c>
      <c r="CG29" t="s">
        <v>53</v>
      </c>
      <c r="CH29">
        <v>0.116951</v>
      </c>
      <c r="CI29" t="s">
        <v>53</v>
      </c>
      <c r="CJ29">
        <v>0.116951</v>
      </c>
      <c r="CK29" t="s">
        <v>53</v>
      </c>
      <c r="CL29">
        <v>0.116951</v>
      </c>
      <c r="CM29" t="s">
        <v>53</v>
      </c>
      <c r="CN29">
        <v>0.113903</v>
      </c>
      <c r="CO29" t="s">
        <v>53</v>
      </c>
      <c r="CP29">
        <v>0.11697200000000001</v>
      </c>
      <c r="CQ29" t="s">
        <v>53</v>
      </c>
      <c r="CR29">
        <v>0.11033900000000001</v>
      </c>
      <c r="CS29" t="s">
        <v>53</v>
      </c>
      <c r="CT29">
        <v>0.114454</v>
      </c>
      <c r="CU29" t="s">
        <v>53</v>
      </c>
      <c r="CV29">
        <v>0.11440500000000001</v>
      </c>
      <c r="CW29" t="s">
        <v>53</v>
      </c>
      <c r="CX29">
        <v>0.11440500000000001</v>
      </c>
      <c r="CY29" t="s">
        <v>53</v>
      </c>
      <c r="CZ29">
        <v>0.11440500000000001</v>
      </c>
      <c r="DA29" t="s">
        <v>53</v>
      </c>
      <c r="DB29">
        <v>0.108141</v>
      </c>
      <c r="DC29" t="s">
        <v>53</v>
      </c>
      <c r="DD29">
        <v>0.109865</v>
      </c>
      <c r="DE29" t="s">
        <v>53</v>
      </c>
      <c r="DF29">
        <v>0.11018500000000001</v>
      </c>
      <c r="DG29" t="s">
        <v>53</v>
      </c>
      <c r="DH29">
        <v>0.105791</v>
      </c>
      <c r="DI29" t="s">
        <v>53</v>
      </c>
      <c r="DJ29">
        <v>0.10530299999999999</v>
      </c>
      <c r="DK29" t="s">
        <v>53</v>
      </c>
      <c r="DL29">
        <v>0.10530299999999999</v>
      </c>
      <c r="DM29" t="s">
        <v>53</v>
      </c>
      <c r="DN29">
        <v>0.10530299999999999</v>
      </c>
      <c r="DO29" t="s">
        <v>53</v>
      </c>
      <c r="DP29">
        <v>0.111191</v>
      </c>
      <c r="DQ29" t="s">
        <v>53</v>
      </c>
      <c r="DR29">
        <v>0.112053</v>
      </c>
      <c r="DS29" t="s">
        <v>53</v>
      </c>
      <c r="DT29">
        <v>0.10903500000000001</v>
      </c>
      <c r="DU29" t="s">
        <v>53</v>
      </c>
      <c r="DV29">
        <v>0.107742</v>
      </c>
      <c r="DW29" t="s">
        <v>53</v>
      </c>
      <c r="DX29">
        <v>0.109918</v>
      </c>
      <c r="DY29" t="s">
        <v>53</v>
      </c>
      <c r="DZ29">
        <v>0.109918</v>
      </c>
      <c r="EA29" t="s">
        <v>53</v>
      </c>
      <c r="EB29">
        <v>0.109918</v>
      </c>
      <c r="EC29" t="s">
        <v>53</v>
      </c>
      <c r="ED29">
        <v>0.10903599999999999</v>
      </c>
      <c r="EE29" t="s">
        <v>53</v>
      </c>
      <c r="EF29">
        <v>0.108935</v>
      </c>
      <c r="EG29" t="s">
        <v>53</v>
      </c>
      <c r="EH29">
        <v>0.110594</v>
      </c>
      <c r="EI29" t="s">
        <v>53</v>
      </c>
      <c r="EJ29">
        <v>0.10474899999999999</v>
      </c>
      <c r="EK29" t="s">
        <v>53</v>
      </c>
      <c r="EL29">
        <v>0.108806</v>
      </c>
      <c r="EM29" t="s">
        <v>53</v>
      </c>
      <c r="EN29">
        <v>0.108806</v>
      </c>
      <c r="EO29" t="s">
        <v>53</v>
      </c>
      <c r="EP29">
        <v>0.108806</v>
      </c>
      <c r="EQ29" t="s">
        <v>53</v>
      </c>
      <c r="ER29">
        <v>0.105352</v>
      </c>
      <c r="ES29" t="s">
        <v>53</v>
      </c>
      <c r="ET29">
        <v>0.106554</v>
      </c>
      <c r="EU29" t="s">
        <v>53</v>
      </c>
      <c r="EV29">
        <v>0.110915</v>
      </c>
      <c r="EW29" t="s">
        <v>53</v>
      </c>
      <c r="EX29">
        <v>0.103616</v>
      </c>
      <c r="EY29" t="s">
        <v>53</v>
      </c>
      <c r="EZ29">
        <v>0.10101300000000001</v>
      </c>
      <c r="FA29" t="s">
        <v>53</v>
      </c>
      <c r="FB29">
        <v>0.10101300000000001</v>
      </c>
      <c r="FC29" t="s">
        <v>53</v>
      </c>
      <c r="FD29">
        <v>0.10101300000000001</v>
      </c>
      <c r="FE29" t="s">
        <v>53</v>
      </c>
      <c r="FF29">
        <v>0.10267</v>
      </c>
      <c r="FG29" t="s">
        <v>53</v>
      </c>
      <c r="FH29">
        <v>9.7889000000000004E-2</v>
      </c>
      <c r="FI29" t="s">
        <v>53</v>
      </c>
      <c r="FJ29">
        <v>9.8128000000000007E-2</v>
      </c>
      <c r="FK29" t="s">
        <v>53</v>
      </c>
      <c r="FL29">
        <v>9.5828999999999998E-2</v>
      </c>
      <c r="FM29" t="s">
        <v>53</v>
      </c>
      <c r="FN29">
        <v>9.9689E-2</v>
      </c>
      <c r="FO29" t="s">
        <v>53</v>
      </c>
      <c r="FP29">
        <v>9.9689E-2</v>
      </c>
      <c r="FQ29" t="s">
        <v>53</v>
      </c>
      <c r="FR29">
        <v>9.9689E-2</v>
      </c>
      <c r="FS29" t="s">
        <v>53</v>
      </c>
      <c r="FT29">
        <v>0.100396</v>
      </c>
      <c r="FU29" t="s">
        <v>53</v>
      </c>
      <c r="FV29">
        <v>0.10616399999999999</v>
      </c>
      <c r="FW29" t="s">
        <v>53</v>
      </c>
      <c r="FX29">
        <v>0.103411</v>
      </c>
      <c r="FY29" t="s">
        <v>53</v>
      </c>
      <c r="FZ29">
        <v>0.104216</v>
      </c>
      <c r="GA29" t="s">
        <v>53</v>
      </c>
      <c r="GB29">
        <v>0.104216</v>
      </c>
      <c r="GC29" t="s">
        <v>53</v>
      </c>
      <c r="GD29">
        <v>0.104216</v>
      </c>
      <c r="GE29" t="s">
        <v>53</v>
      </c>
      <c r="GF29">
        <v>0.104216</v>
      </c>
      <c r="GG29" t="s">
        <v>53</v>
      </c>
      <c r="GH29">
        <v>0.103019</v>
      </c>
      <c r="GI29" t="s">
        <v>53</v>
      </c>
      <c r="GJ29">
        <v>0.10571899999999999</v>
      </c>
      <c r="GK29" t="s">
        <v>53</v>
      </c>
      <c r="GL29">
        <v>0.105699</v>
      </c>
      <c r="GM29" t="s">
        <v>53</v>
      </c>
      <c r="GN29">
        <v>0.105699</v>
      </c>
      <c r="GO29" t="s">
        <v>53</v>
      </c>
      <c r="GP29">
        <v>0.105699</v>
      </c>
      <c r="GQ29" t="s">
        <v>53</v>
      </c>
      <c r="GR29">
        <v>0.105699</v>
      </c>
      <c r="GS29" t="s">
        <v>53</v>
      </c>
      <c r="GT29">
        <v>0.105699</v>
      </c>
      <c r="GU29" t="s">
        <v>53</v>
      </c>
      <c r="GV29">
        <v>0.10562000000000001</v>
      </c>
      <c r="GW29" t="s">
        <v>53</v>
      </c>
      <c r="GX29">
        <v>0.102613</v>
      </c>
      <c r="GY29" t="s">
        <v>53</v>
      </c>
      <c r="GZ29">
        <v>0.103032</v>
      </c>
      <c r="HA29" t="s">
        <v>53</v>
      </c>
      <c r="HB29">
        <v>0.10402599999999999</v>
      </c>
      <c r="HC29" t="s">
        <v>53</v>
      </c>
      <c r="HD29">
        <v>0.105379</v>
      </c>
      <c r="HE29" t="s">
        <v>53</v>
      </c>
      <c r="HF29">
        <v>0.105379</v>
      </c>
      <c r="HG29" t="s">
        <v>53</v>
      </c>
      <c r="HH29">
        <v>0.105379</v>
      </c>
      <c r="HI29" t="s">
        <v>53</v>
      </c>
      <c r="HJ29">
        <v>0.1043</v>
      </c>
      <c r="HK29" t="s">
        <v>53</v>
      </c>
      <c r="HL29">
        <v>0.10516</v>
      </c>
      <c r="HM29" t="s">
        <v>53</v>
      </c>
      <c r="HN29">
        <v>0.104758</v>
      </c>
      <c r="HO29" t="s">
        <v>53</v>
      </c>
      <c r="HP29">
        <v>0.104758</v>
      </c>
      <c r="HQ29" t="s">
        <v>53</v>
      </c>
      <c r="HR29">
        <v>0.104958</v>
      </c>
      <c r="HS29" t="s">
        <v>53</v>
      </c>
      <c r="HT29">
        <v>0.104958</v>
      </c>
      <c r="HU29" t="s">
        <v>53</v>
      </c>
      <c r="HV29">
        <v>0.104958</v>
      </c>
      <c r="HW29" t="s">
        <v>53</v>
      </c>
      <c r="HX29">
        <v>0.105055</v>
      </c>
      <c r="HY29" t="s">
        <v>53</v>
      </c>
      <c r="HZ29">
        <v>0.10507900000000001</v>
      </c>
      <c r="IA29" t="s">
        <v>53</v>
      </c>
      <c r="IB29">
        <v>0.110217</v>
      </c>
      <c r="IC29" t="s">
        <v>53</v>
      </c>
      <c r="ID29">
        <v>0.118064</v>
      </c>
      <c r="IE29" t="s">
        <v>53</v>
      </c>
      <c r="IF29">
        <v>0.117269</v>
      </c>
      <c r="IG29" t="s">
        <v>53</v>
      </c>
      <c r="IH29">
        <v>0.117269</v>
      </c>
      <c r="II29" t="s">
        <v>53</v>
      </c>
      <c r="IJ29">
        <v>0.117269</v>
      </c>
      <c r="IK29" t="s">
        <v>53</v>
      </c>
      <c r="IL29">
        <v>0.107673</v>
      </c>
      <c r="IM29" t="s">
        <v>53</v>
      </c>
      <c r="IN29">
        <v>0.113205</v>
      </c>
      <c r="IO29" t="s">
        <v>53</v>
      </c>
      <c r="IP29">
        <v>0.111272</v>
      </c>
      <c r="IQ29" t="s">
        <v>53</v>
      </c>
      <c r="IR29">
        <v>0.115061</v>
      </c>
      <c r="IS29" t="s">
        <v>53</v>
      </c>
      <c r="IT29">
        <v>0.11781899999999999</v>
      </c>
      <c r="IU29" t="s">
        <v>53</v>
      </c>
      <c r="IV29">
        <v>0.11781899999999999</v>
      </c>
      <c r="IW29" t="s">
        <v>53</v>
      </c>
      <c r="IX29">
        <v>0.11781899999999999</v>
      </c>
      <c r="IY29" t="s">
        <v>53</v>
      </c>
      <c r="IZ29">
        <v>0.110308</v>
      </c>
      <c r="JA29" t="s">
        <v>53</v>
      </c>
      <c r="JB29">
        <v>0.103878</v>
      </c>
      <c r="JC29" t="s">
        <v>53</v>
      </c>
      <c r="JD29">
        <v>0.102788</v>
      </c>
      <c r="JE29" t="s">
        <v>53</v>
      </c>
      <c r="JF29">
        <v>0.105047</v>
      </c>
      <c r="JG29" t="s">
        <v>53</v>
      </c>
      <c r="JH29">
        <v>0.105425</v>
      </c>
      <c r="JI29" t="s">
        <v>53</v>
      </c>
      <c r="JJ29">
        <v>0.105425</v>
      </c>
      <c r="JK29" t="s">
        <v>53</v>
      </c>
      <c r="JL29">
        <v>0.105425</v>
      </c>
      <c r="JM29" t="s">
        <v>53</v>
      </c>
      <c r="JN29">
        <v>0.107255</v>
      </c>
      <c r="JO29" t="s">
        <v>53</v>
      </c>
      <c r="JP29">
        <v>0.110012</v>
      </c>
      <c r="JQ29" t="s">
        <v>53</v>
      </c>
      <c r="JR29">
        <v>0.11519699999999999</v>
      </c>
      <c r="JS29" t="s">
        <v>53</v>
      </c>
      <c r="JT29">
        <v>0.11666600000000001</v>
      </c>
      <c r="JU29" t="s">
        <v>53</v>
      </c>
      <c r="JV29">
        <v>0.11666600000000001</v>
      </c>
      <c r="JW29" t="s">
        <v>53</v>
      </c>
      <c r="JX29">
        <v>0.11666600000000001</v>
      </c>
      <c r="JY29" t="s">
        <v>53</v>
      </c>
      <c r="JZ29">
        <v>0.11666600000000001</v>
      </c>
      <c r="KA29" t="s">
        <v>53</v>
      </c>
      <c r="KB29">
        <v>0.117754</v>
      </c>
      <c r="KC29" t="s">
        <v>53</v>
      </c>
      <c r="KD29">
        <v>0.12321699999999999</v>
      </c>
      <c r="KE29" t="s">
        <v>53</v>
      </c>
      <c r="KF29">
        <v>0.12379999999999999</v>
      </c>
      <c r="KG29" t="s">
        <v>53</v>
      </c>
      <c r="KH29">
        <v>0.124055</v>
      </c>
      <c r="KI29" t="s">
        <v>53</v>
      </c>
      <c r="KJ29">
        <v>0.12288499999999999</v>
      </c>
      <c r="KK29" t="s">
        <v>53</v>
      </c>
      <c r="KL29">
        <v>0.12288499999999999</v>
      </c>
      <c r="KM29" t="s">
        <v>53</v>
      </c>
      <c r="KN29">
        <v>0.12288499999999999</v>
      </c>
      <c r="KO29" t="s">
        <v>53</v>
      </c>
      <c r="KP29">
        <v>0.123585</v>
      </c>
      <c r="KQ29" t="s">
        <v>53</v>
      </c>
      <c r="KR29">
        <v>0.122457</v>
      </c>
      <c r="KS29" t="s">
        <v>53</v>
      </c>
      <c r="KT29">
        <v>0.118315</v>
      </c>
      <c r="KU29" t="s">
        <v>53</v>
      </c>
      <c r="KV29">
        <v>0.122721</v>
      </c>
      <c r="KW29" t="s">
        <v>53</v>
      </c>
      <c r="KX29">
        <v>0.12332600000000001</v>
      </c>
      <c r="KY29" t="s">
        <v>53</v>
      </c>
      <c r="KZ29">
        <v>0.12332600000000001</v>
      </c>
      <c r="LA29" t="s">
        <v>53</v>
      </c>
      <c r="LB29">
        <v>0.12332600000000001</v>
      </c>
      <c r="LC29" t="s">
        <v>53</v>
      </c>
      <c r="LD29">
        <v>0.123363</v>
      </c>
      <c r="LE29" t="s">
        <v>53</v>
      </c>
      <c r="LF29">
        <v>0.122553</v>
      </c>
      <c r="LG29" t="s">
        <v>53</v>
      </c>
      <c r="LH29">
        <v>0.12891</v>
      </c>
      <c r="LI29" t="s">
        <v>53</v>
      </c>
      <c r="LJ29">
        <v>0.124595</v>
      </c>
      <c r="LK29" t="s">
        <v>53</v>
      </c>
      <c r="LL29">
        <v>0.125833</v>
      </c>
      <c r="LM29" t="s">
        <v>53</v>
      </c>
      <c r="LN29">
        <v>0.125833</v>
      </c>
      <c r="LO29" t="s">
        <v>53</v>
      </c>
      <c r="LP29">
        <v>0.125833</v>
      </c>
      <c r="LQ29" t="s">
        <v>53</v>
      </c>
      <c r="LR29">
        <v>0.125833</v>
      </c>
      <c r="LS29" t="s">
        <v>53</v>
      </c>
      <c r="LT29">
        <v>0.12332700000000001</v>
      </c>
      <c r="LU29" t="s">
        <v>53</v>
      </c>
      <c r="LV29">
        <v>0.12096700000000001</v>
      </c>
      <c r="LW29" t="s">
        <v>53</v>
      </c>
      <c r="LX29">
        <v>0.123678</v>
      </c>
      <c r="LY29" t="s">
        <v>53</v>
      </c>
      <c r="LZ29">
        <v>0.124531</v>
      </c>
      <c r="MA29" t="s">
        <v>53</v>
      </c>
      <c r="MB29">
        <v>0.124531</v>
      </c>
      <c r="MC29" t="s">
        <v>53</v>
      </c>
      <c r="MD29">
        <v>0.124531</v>
      </c>
      <c r="ME29" t="s">
        <v>53</v>
      </c>
      <c r="MF29">
        <v>0.124111</v>
      </c>
      <c r="MG29" t="s">
        <v>53</v>
      </c>
      <c r="MH29">
        <v>0.124016</v>
      </c>
      <c r="MI29" t="s">
        <v>53</v>
      </c>
      <c r="MJ29">
        <v>0.11287999999999999</v>
      </c>
      <c r="MK29" t="s">
        <v>53</v>
      </c>
      <c r="ML29">
        <v>0.11287999999999999</v>
      </c>
      <c r="MM29" t="s">
        <v>53</v>
      </c>
      <c r="MN29">
        <v>0.123864</v>
      </c>
      <c r="MO29" t="s">
        <v>53</v>
      </c>
      <c r="MP29">
        <v>0.123864</v>
      </c>
      <c r="MQ29" t="s">
        <v>53</v>
      </c>
      <c r="MR29">
        <v>0.123864</v>
      </c>
      <c r="MS29" t="s">
        <v>53</v>
      </c>
      <c r="MT29">
        <v>0.11626400000000001</v>
      </c>
      <c r="MU29" t="s">
        <v>53</v>
      </c>
      <c r="MV29">
        <v>0.119867</v>
      </c>
      <c r="MW29" t="s">
        <v>53</v>
      </c>
      <c r="MX29">
        <v>0.121424</v>
      </c>
      <c r="MY29" t="s">
        <v>53</v>
      </c>
      <c r="MZ29">
        <v>0.116913</v>
      </c>
      <c r="NA29" t="s">
        <v>53</v>
      </c>
      <c r="NB29">
        <v>0.12537400000000001</v>
      </c>
      <c r="NC29" t="s">
        <v>53</v>
      </c>
      <c r="ND29">
        <v>0.12537400000000001</v>
      </c>
      <c r="NE29" t="s">
        <v>53</v>
      </c>
      <c r="NF29">
        <v>0.12537400000000001</v>
      </c>
      <c r="NG29" t="s">
        <v>53</v>
      </c>
      <c r="NH29">
        <v>0.13419400000000001</v>
      </c>
      <c r="NI29" t="s">
        <v>53</v>
      </c>
      <c r="NJ29">
        <v>0.13859399999999999</v>
      </c>
      <c r="NK29" t="s">
        <v>53</v>
      </c>
      <c r="NL29">
        <v>0.132991</v>
      </c>
      <c r="NM29" t="s">
        <v>53</v>
      </c>
      <c r="NN29">
        <v>0.12684400000000001</v>
      </c>
      <c r="NO29" t="s">
        <v>53</v>
      </c>
      <c r="NP29">
        <v>0.12592800000000001</v>
      </c>
      <c r="NQ29" t="s">
        <v>53</v>
      </c>
      <c r="NR29">
        <v>0.12592800000000001</v>
      </c>
      <c r="NS29" t="s">
        <v>53</v>
      </c>
      <c r="NT29">
        <v>0.12592800000000001</v>
      </c>
      <c r="NU29" t="s">
        <v>53</v>
      </c>
      <c r="NV29">
        <v>0.12856899999999999</v>
      </c>
      <c r="NW29" t="s">
        <v>53</v>
      </c>
      <c r="NX29">
        <v>0.13208</v>
      </c>
      <c r="NY29" t="s">
        <v>53</v>
      </c>
      <c r="NZ29">
        <v>0.12534899999999999</v>
      </c>
      <c r="OA29" t="s">
        <v>53</v>
      </c>
      <c r="OB29">
        <v>0.12496599999999999</v>
      </c>
      <c r="OC29" t="s">
        <v>53</v>
      </c>
      <c r="OD29">
        <v>0.126503</v>
      </c>
      <c r="OE29" t="s">
        <v>53</v>
      </c>
      <c r="OF29">
        <v>0.126503</v>
      </c>
      <c r="OG29" t="s">
        <v>53</v>
      </c>
      <c r="OH29">
        <v>0.126503</v>
      </c>
      <c r="OI29" t="s">
        <v>53</v>
      </c>
      <c r="OJ29">
        <v>0.12489599999999999</v>
      </c>
      <c r="OK29" t="s">
        <v>53</v>
      </c>
      <c r="OL29">
        <v>0.12575900000000001</v>
      </c>
      <c r="OM29" t="s">
        <v>53</v>
      </c>
      <c r="ON29">
        <v>0.12533900000000001</v>
      </c>
      <c r="OO29" t="s">
        <v>53</v>
      </c>
      <c r="OP29">
        <v>0.124765</v>
      </c>
      <c r="OQ29" t="s">
        <v>53</v>
      </c>
      <c r="OR29">
        <v>0.12460300000000001</v>
      </c>
      <c r="OS29" t="s">
        <v>53</v>
      </c>
      <c r="OT29">
        <v>0.12460300000000001</v>
      </c>
      <c r="OU29" t="s">
        <v>53</v>
      </c>
      <c r="OV29">
        <v>0.12460300000000001</v>
      </c>
      <c r="OW29" t="s">
        <v>53</v>
      </c>
      <c r="OX29">
        <v>0.126919</v>
      </c>
      <c r="OY29" t="s">
        <v>53</v>
      </c>
      <c r="OZ29">
        <v>0.126999</v>
      </c>
      <c r="PA29" t="s">
        <v>53</v>
      </c>
      <c r="PB29">
        <v>0.13114700000000001</v>
      </c>
      <c r="PC29" t="s">
        <v>53</v>
      </c>
      <c r="PD29">
        <v>0.129908</v>
      </c>
      <c r="PE29" t="s">
        <v>53</v>
      </c>
      <c r="PF29">
        <v>0.12540100000000001</v>
      </c>
      <c r="PG29" t="s">
        <v>53</v>
      </c>
      <c r="PH29">
        <v>0.12540100000000001</v>
      </c>
      <c r="PI29" t="s">
        <v>53</v>
      </c>
      <c r="PJ29">
        <v>0.12540100000000001</v>
      </c>
      <c r="PK29" t="s">
        <v>53</v>
      </c>
      <c r="PL29">
        <v>0.136818</v>
      </c>
      <c r="PM29" t="s">
        <v>53</v>
      </c>
      <c r="PN29">
        <v>0.12950900000000001</v>
      </c>
      <c r="PO29" t="s">
        <v>53</v>
      </c>
      <c r="PP29">
        <v>0.13256899999999999</v>
      </c>
      <c r="PQ29" t="s">
        <v>53</v>
      </c>
      <c r="PR29">
        <v>0.13264599999999999</v>
      </c>
      <c r="PS29" t="s">
        <v>53</v>
      </c>
      <c r="PT29">
        <v>0.13735800000000001</v>
      </c>
      <c r="PU29" t="s">
        <v>53</v>
      </c>
      <c r="PV29">
        <v>0.13735800000000001</v>
      </c>
      <c r="PW29" t="s">
        <v>53</v>
      </c>
      <c r="PX29">
        <v>0.13735800000000001</v>
      </c>
      <c r="PY29" t="s">
        <v>53</v>
      </c>
      <c r="PZ29">
        <v>0.135938</v>
      </c>
      <c r="QA29" t="s">
        <v>53</v>
      </c>
      <c r="QB29">
        <v>0.13591900000000001</v>
      </c>
      <c r="QC29" t="s">
        <v>53</v>
      </c>
      <c r="QD29">
        <v>0.13577800000000001</v>
      </c>
      <c r="QE29" t="s">
        <v>53</v>
      </c>
      <c r="QF29">
        <v>0.13553899999999999</v>
      </c>
      <c r="QG29" t="s">
        <v>53</v>
      </c>
      <c r="QH29">
        <v>0.13486799999999999</v>
      </c>
      <c r="QI29" t="s">
        <v>53</v>
      </c>
      <c r="QJ29">
        <v>0.13486799999999999</v>
      </c>
      <c r="QK29" t="s">
        <v>53</v>
      </c>
      <c r="QL29">
        <v>0.13486799999999999</v>
      </c>
      <c r="QM29" t="s">
        <v>53</v>
      </c>
      <c r="QN29">
        <v>0.136603</v>
      </c>
      <c r="QO29" t="s">
        <v>53</v>
      </c>
      <c r="QP29">
        <v>0.137212</v>
      </c>
      <c r="QQ29" t="s">
        <v>53</v>
      </c>
      <c r="QR29">
        <v>0.12814700000000001</v>
      </c>
      <c r="QS29" t="s">
        <v>53</v>
      </c>
      <c r="QT29">
        <v>0.121187</v>
      </c>
      <c r="QU29" t="s">
        <v>53</v>
      </c>
      <c r="QV29">
        <v>0.130717</v>
      </c>
      <c r="QW29" t="s">
        <v>53</v>
      </c>
      <c r="QX29">
        <v>0.130717</v>
      </c>
      <c r="QY29" t="s">
        <v>53</v>
      </c>
      <c r="QZ29">
        <v>0.130717</v>
      </c>
      <c r="RA29" t="s">
        <v>53</v>
      </c>
      <c r="RB29">
        <v>0.12839800000000001</v>
      </c>
      <c r="RC29" t="s">
        <v>53</v>
      </c>
      <c r="RD29">
        <v>0.12512400000000001</v>
      </c>
      <c r="RE29" t="s">
        <v>53</v>
      </c>
      <c r="RF29">
        <v>0.127388</v>
      </c>
      <c r="RG29" t="s">
        <v>53</v>
      </c>
      <c r="RH29">
        <v>0.125808</v>
      </c>
      <c r="RI29" t="s">
        <v>54</v>
      </c>
      <c r="RJ29">
        <v>0.54509399999999997</v>
      </c>
      <c r="RK29" t="s">
        <v>53</v>
      </c>
      <c r="RL29">
        <v>0.12781400000000001</v>
      </c>
      <c r="RM29" t="s">
        <v>53</v>
      </c>
      <c r="RN29">
        <v>0.12781400000000001</v>
      </c>
      <c r="RO29" t="s">
        <v>53</v>
      </c>
      <c r="RP29">
        <v>0.126827</v>
      </c>
      <c r="RQ29" t="s">
        <v>53</v>
      </c>
      <c r="RR29">
        <v>0.12256400000000001</v>
      </c>
      <c r="RS29" t="s">
        <v>53</v>
      </c>
      <c r="RT29">
        <v>0.114513</v>
      </c>
      <c r="RU29" t="s">
        <v>53</v>
      </c>
      <c r="RV29">
        <v>0.12331</v>
      </c>
      <c r="RW29" t="s">
        <v>53</v>
      </c>
      <c r="RX29">
        <v>0.120369</v>
      </c>
      <c r="RY29" t="s">
        <v>53</v>
      </c>
      <c r="RZ29">
        <v>0.120369</v>
      </c>
      <c r="SA29" t="s">
        <v>53</v>
      </c>
      <c r="SB29">
        <v>0.120369</v>
      </c>
      <c r="SC29" t="s">
        <v>53</v>
      </c>
      <c r="SD29">
        <v>0.121085</v>
      </c>
      <c r="SE29" t="s">
        <v>53</v>
      </c>
      <c r="SF29">
        <v>0.12073399999999999</v>
      </c>
      <c r="SG29" t="s">
        <v>53</v>
      </c>
      <c r="SH29">
        <v>0.11758399999999999</v>
      </c>
      <c r="SI29" t="s">
        <v>53</v>
      </c>
      <c r="SJ29">
        <v>0.11439000000000001</v>
      </c>
      <c r="SK29" t="s">
        <v>53</v>
      </c>
      <c r="SL29">
        <v>0.11679100000000001</v>
      </c>
      <c r="SM29" t="s">
        <v>53</v>
      </c>
      <c r="SN29">
        <v>0.11679100000000001</v>
      </c>
      <c r="SO29" t="s">
        <v>53</v>
      </c>
      <c r="SP29">
        <v>0.11679100000000001</v>
      </c>
      <c r="SQ29" t="s">
        <v>53</v>
      </c>
      <c r="SR29">
        <v>0.112875</v>
      </c>
      <c r="SS29" t="s">
        <v>53</v>
      </c>
      <c r="ST29">
        <v>0.10369299999999999</v>
      </c>
      <c r="SU29" t="s">
        <v>53</v>
      </c>
      <c r="SV29">
        <v>0.109843</v>
      </c>
      <c r="SW29" t="s">
        <v>53</v>
      </c>
      <c r="SX29">
        <v>0.11112</v>
      </c>
      <c r="SY29" t="s">
        <v>53</v>
      </c>
      <c r="SZ29">
        <v>0.10742599999999999</v>
      </c>
      <c r="TA29" t="s">
        <v>53</v>
      </c>
      <c r="TB29">
        <v>0.10742599999999999</v>
      </c>
      <c r="TC29" t="s">
        <v>53</v>
      </c>
      <c r="TD29">
        <v>0.10742599999999999</v>
      </c>
      <c r="TE29" t="s">
        <v>53</v>
      </c>
      <c r="TF29">
        <v>0.108421</v>
      </c>
      <c r="TG29" t="s">
        <v>53</v>
      </c>
      <c r="TH29">
        <v>0.114425</v>
      </c>
      <c r="TI29" t="s">
        <v>53</v>
      </c>
      <c r="TJ29">
        <v>0.114783</v>
      </c>
      <c r="TK29" t="s">
        <v>53</v>
      </c>
      <c r="TL29">
        <v>0.114845</v>
      </c>
      <c r="TM29" t="s">
        <v>53</v>
      </c>
      <c r="TN29">
        <v>0.11669499999999999</v>
      </c>
      <c r="TO29" t="s">
        <v>53</v>
      </c>
      <c r="TP29">
        <v>0.11669499999999999</v>
      </c>
      <c r="TQ29" t="s">
        <v>53</v>
      </c>
      <c r="TR29">
        <v>0.11669499999999999</v>
      </c>
      <c r="TS29" t="s">
        <v>53</v>
      </c>
      <c r="TT29">
        <v>0.120129</v>
      </c>
      <c r="TU29" t="s">
        <v>53</v>
      </c>
      <c r="TV29">
        <v>0.121777</v>
      </c>
      <c r="TW29" t="s">
        <v>53</v>
      </c>
      <c r="TX29">
        <v>0.12548100000000001</v>
      </c>
      <c r="TY29" t="s">
        <v>53</v>
      </c>
      <c r="TZ29">
        <v>0.12657599999999999</v>
      </c>
      <c r="UA29" t="s">
        <v>53</v>
      </c>
      <c r="UB29">
        <v>0.12782499999999999</v>
      </c>
      <c r="UC29" t="s">
        <v>53</v>
      </c>
      <c r="UD29">
        <v>0.12782499999999999</v>
      </c>
      <c r="UE29" t="s">
        <v>53</v>
      </c>
      <c r="UF29">
        <v>0.12782499999999999</v>
      </c>
      <c r="UG29" t="s">
        <v>53</v>
      </c>
      <c r="UH29">
        <v>0.12723499999999999</v>
      </c>
      <c r="UI29" t="s">
        <v>53</v>
      </c>
      <c r="UJ29">
        <v>0.12640599999999999</v>
      </c>
      <c r="UK29" t="s">
        <v>53</v>
      </c>
      <c r="UL29">
        <v>0.12640599999999999</v>
      </c>
      <c r="UM29" t="s">
        <v>53</v>
      </c>
      <c r="UN29">
        <v>0.12956599999999999</v>
      </c>
      <c r="UO29" t="s">
        <v>53</v>
      </c>
      <c r="UP29">
        <v>0.12757399999999999</v>
      </c>
      <c r="UQ29" t="s">
        <v>53</v>
      </c>
      <c r="UR29">
        <v>0.12757399999999999</v>
      </c>
      <c r="US29" t="s">
        <v>53</v>
      </c>
      <c r="UT29">
        <v>0.12757399999999999</v>
      </c>
      <c r="UU29" t="s">
        <v>53</v>
      </c>
      <c r="UV29">
        <v>0.126168</v>
      </c>
      <c r="UW29" t="s">
        <v>53</v>
      </c>
      <c r="UX29">
        <v>0.13011700000000001</v>
      </c>
      <c r="UY29" t="s">
        <v>53</v>
      </c>
      <c r="UZ29">
        <v>0.13431999999999999</v>
      </c>
      <c r="VA29" t="s">
        <v>53</v>
      </c>
      <c r="VB29">
        <v>0.133689</v>
      </c>
      <c r="VC29" t="s">
        <v>53</v>
      </c>
      <c r="VD29">
        <v>0.135798</v>
      </c>
      <c r="VE29" t="s">
        <v>53</v>
      </c>
      <c r="VF29">
        <v>0.135798</v>
      </c>
      <c r="VG29" t="s">
        <v>53</v>
      </c>
      <c r="VH29">
        <v>0.135798</v>
      </c>
      <c r="VI29" t="s">
        <v>53</v>
      </c>
      <c r="VJ29">
        <v>0.135213</v>
      </c>
      <c r="VK29" t="s">
        <v>53</v>
      </c>
      <c r="VL29">
        <v>0.124247</v>
      </c>
      <c r="VM29" t="s">
        <v>53</v>
      </c>
      <c r="VN29">
        <v>0.12141</v>
      </c>
      <c r="VO29" t="s">
        <v>53</v>
      </c>
      <c r="VP29">
        <v>0.119696</v>
      </c>
      <c r="VQ29" t="s">
        <v>53</v>
      </c>
      <c r="VR29">
        <v>0.11676599999999999</v>
      </c>
      <c r="VS29" t="s">
        <v>53</v>
      </c>
      <c r="VT29">
        <v>0.11676599999999999</v>
      </c>
      <c r="VU29" t="s">
        <v>53</v>
      </c>
      <c r="VV29">
        <v>0.11676599999999999</v>
      </c>
      <c r="VW29" t="s">
        <v>53</v>
      </c>
      <c r="VX29">
        <v>0.116103</v>
      </c>
      <c r="VY29" t="s">
        <v>53</v>
      </c>
      <c r="VZ29">
        <v>0.10791100000000001</v>
      </c>
      <c r="WA29" t="s">
        <v>53</v>
      </c>
      <c r="WB29">
        <v>0.114589</v>
      </c>
      <c r="WC29" t="s">
        <v>53</v>
      </c>
      <c r="WD29">
        <v>0.115333</v>
      </c>
      <c r="WE29" t="s">
        <v>53</v>
      </c>
      <c r="WF29">
        <v>0.111526</v>
      </c>
      <c r="WG29" t="s">
        <v>53</v>
      </c>
      <c r="WH29">
        <v>0.111526</v>
      </c>
      <c r="WI29" t="s">
        <v>53</v>
      </c>
      <c r="WJ29">
        <v>0.111526</v>
      </c>
      <c r="WK29" t="s">
        <v>53</v>
      </c>
      <c r="WL29">
        <v>0.11103200000000001</v>
      </c>
      <c r="WM29" t="s">
        <v>53</v>
      </c>
      <c r="WN29">
        <v>0.11103200000000001</v>
      </c>
      <c r="WO29" t="s">
        <v>53</v>
      </c>
      <c r="WP29">
        <v>0.12078800000000001</v>
      </c>
      <c r="WQ29" t="s">
        <v>53</v>
      </c>
      <c r="WR29">
        <v>0.11576699999999999</v>
      </c>
    </row>
    <row r="30" spans="1:616" x14ac:dyDescent="0.35">
      <c r="A30" t="s">
        <v>55</v>
      </c>
      <c r="B30">
        <v>0</v>
      </c>
      <c r="C30" t="s">
        <v>55</v>
      </c>
      <c r="D30">
        <v>0</v>
      </c>
      <c r="E30" t="s">
        <v>55</v>
      </c>
      <c r="F30">
        <v>0</v>
      </c>
      <c r="G30" t="s">
        <v>55</v>
      </c>
      <c r="H30">
        <v>0</v>
      </c>
      <c r="I30" t="s">
        <v>55</v>
      </c>
      <c r="J30">
        <v>0</v>
      </c>
      <c r="K30" t="s">
        <v>55</v>
      </c>
      <c r="L30">
        <v>0</v>
      </c>
      <c r="M30" t="s">
        <v>55</v>
      </c>
      <c r="N30">
        <v>0</v>
      </c>
      <c r="O30" t="s">
        <v>55</v>
      </c>
      <c r="P30">
        <v>0</v>
      </c>
      <c r="Q30" t="s">
        <v>55</v>
      </c>
      <c r="R30">
        <v>0</v>
      </c>
      <c r="S30" t="s">
        <v>55</v>
      </c>
      <c r="T30">
        <v>0</v>
      </c>
      <c r="U30" t="s">
        <v>55</v>
      </c>
      <c r="V30">
        <v>0</v>
      </c>
      <c r="W30" t="s">
        <v>55</v>
      </c>
      <c r="X30">
        <v>0</v>
      </c>
      <c r="Y30" t="s">
        <v>55</v>
      </c>
      <c r="Z30">
        <v>0</v>
      </c>
      <c r="AA30" t="s">
        <v>55</v>
      </c>
      <c r="AB30">
        <v>0</v>
      </c>
      <c r="AC30" t="s">
        <v>55</v>
      </c>
      <c r="AD30">
        <v>0</v>
      </c>
      <c r="AE30" t="s">
        <v>55</v>
      </c>
      <c r="AF30">
        <v>0</v>
      </c>
      <c r="AG30" t="s">
        <v>55</v>
      </c>
      <c r="AH30">
        <v>0</v>
      </c>
      <c r="AI30" t="s">
        <v>55</v>
      </c>
      <c r="AJ30">
        <v>0</v>
      </c>
      <c r="AK30" t="s">
        <v>55</v>
      </c>
      <c r="AL30">
        <v>0</v>
      </c>
      <c r="AM30" t="s">
        <v>55</v>
      </c>
      <c r="AN30">
        <v>0</v>
      </c>
      <c r="AO30" t="s">
        <v>55</v>
      </c>
      <c r="AP30">
        <v>0</v>
      </c>
      <c r="AQ30" t="s">
        <v>55</v>
      </c>
      <c r="AR30">
        <v>0</v>
      </c>
      <c r="AS30" t="s">
        <v>55</v>
      </c>
      <c r="AT30">
        <v>0</v>
      </c>
      <c r="AU30" t="s">
        <v>55</v>
      </c>
      <c r="AV30">
        <v>0</v>
      </c>
      <c r="AW30" t="s">
        <v>55</v>
      </c>
      <c r="AX30">
        <v>0</v>
      </c>
      <c r="AY30" t="s">
        <v>55</v>
      </c>
      <c r="AZ30">
        <v>0</v>
      </c>
      <c r="BA30" t="s">
        <v>55</v>
      </c>
      <c r="BB30">
        <v>0</v>
      </c>
      <c r="BC30" t="s">
        <v>55</v>
      </c>
      <c r="BD30">
        <v>0</v>
      </c>
      <c r="BE30" t="s">
        <v>55</v>
      </c>
      <c r="BF30">
        <v>0</v>
      </c>
      <c r="BG30" t="s">
        <v>55</v>
      </c>
      <c r="BH30">
        <v>0</v>
      </c>
      <c r="BI30" t="s">
        <v>55</v>
      </c>
      <c r="BJ30">
        <v>0</v>
      </c>
      <c r="BK30" t="s">
        <v>55</v>
      </c>
      <c r="BL30">
        <v>0</v>
      </c>
      <c r="BM30" t="s">
        <v>55</v>
      </c>
      <c r="BN30">
        <v>0</v>
      </c>
      <c r="BO30" t="s">
        <v>55</v>
      </c>
      <c r="BP30">
        <v>0</v>
      </c>
      <c r="BQ30" t="s">
        <v>55</v>
      </c>
      <c r="BR30">
        <v>0</v>
      </c>
      <c r="BS30" t="s">
        <v>55</v>
      </c>
      <c r="BT30">
        <v>0</v>
      </c>
      <c r="BU30" t="s">
        <v>55</v>
      </c>
      <c r="BV30">
        <v>0</v>
      </c>
      <c r="BW30" t="s">
        <v>55</v>
      </c>
      <c r="BX30">
        <v>0</v>
      </c>
      <c r="BY30" t="s">
        <v>55</v>
      </c>
      <c r="BZ30">
        <v>0</v>
      </c>
      <c r="CA30" t="s">
        <v>55</v>
      </c>
      <c r="CB30">
        <v>0</v>
      </c>
      <c r="CC30" t="s">
        <v>55</v>
      </c>
      <c r="CD30">
        <v>0</v>
      </c>
      <c r="CE30" t="s">
        <v>55</v>
      </c>
      <c r="CF30">
        <v>0</v>
      </c>
      <c r="CG30" t="s">
        <v>55</v>
      </c>
      <c r="CH30">
        <v>0</v>
      </c>
      <c r="CI30" t="s">
        <v>55</v>
      </c>
      <c r="CJ30">
        <v>0</v>
      </c>
      <c r="CK30" t="s">
        <v>55</v>
      </c>
      <c r="CL30">
        <v>0</v>
      </c>
      <c r="CM30" t="s">
        <v>55</v>
      </c>
      <c r="CN30">
        <v>0</v>
      </c>
      <c r="CO30" t="s">
        <v>55</v>
      </c>
      <c r="CP30">
        <v>0</v>
      </c>
      <c r="CQ30" t="s">
        <v>55</v>
      </c>
      <c r="CR30">
        <v>0</v>
      </c>
      <c r="CS30" t="s">
        <v>55</v>
      </c>
      <c r="CT30">
        <v>0</v>
      </c>
      <c r="CU30" t="s">
        <v>55</v>
      </c>
      <c r="CV30">
        <v>0</v>
      </c>
      <c r="CW30" t="s">
        <v>55</v>
      </c>
      <c r="CX30">
        <v>0</v>
      </c>
      <c r="CY30" t="s">
        <v>55</v>
      </c>
      <c r="CZ30">
        <v>0</v>
      </c>
      <c r="DA30" t="s">
        <v>55</v>
      </c>
      <c r="DB30">
        <v>0</v>
      </c>
      <c r="DC30" t="s">
        <v>55</v>
      </c>
      <c r="DD30">
        <v>0</v>
      </c>
      <c r="DE30" t="s">
        <v>55</v>
      </c>
      <c r="DF30">
        <v>0</v>
      </c>
      <c r="DG30" t="s">
        <v>55</v>
      </c>
      <c r="DH30">
        <v>0</v>
      </c>
      <c r="DI30" t="s">
        <v>55</v>
      </c>
      <c r="DJ30">
        <v>0</v>
      </c>
      <c r="DK30" t="s">
        <v>55</v>
      </c>
      <c r="DL30">
        <v>0</v>
      </c>
      <c r="DM30" t="s">
        <v>55</v>
      </c>
      <c r="DN30">
        <v>0</v>
      </c>
      <c r="DO30" t="s">
        <v>55</v>
      </c>
      <c r="DP30">
        <v>0</v>
      </c>
      <c r="DQ30" t="s">
        <v>55</v>
      </c>
      <c r="DR30">
        <v>0</v>
      </c>
      <c r="DS30" t="s">
        <v>55</v>
      </c>
      <c r="DT30">
        <v>0</v>
      </c>
      <c r="DU30" t="s">
        <v>55</v>
      </c>
      <c r="DV30">
        <v>0</v>
      </c>
      <c r="DW30" t="s">
        <v>55</v>
      </c>
      <c r="DX30">
        <v>0</v>
      </c>
      <c r="DY30" t="s">
        <v>55</v>
      </c>
      <c r="DZ30">
        <v>0</v>
      </c>
      <c r="EA30" t="s">
        <v>55</v>
      </c>
      <c r="EB30">
        <v>0</v>
      </c>
      <c r="EC30" t="s">
        <v>55</v>
      </c>
      <c r="ED30">
        <v>0</v>
      </c>
      <c r="EE30" t="s">
        <v>55</v>
      </c>
      <c r="EF30">
        <v>0</v>
      </c>
      <c r="EG30" t="s">
        <v>55</v>
      </c>
      <c r="EH30">
        <v>0</v>
      </c>
      <c r="EI30" t="s">
        <v>55</v>
      </c>
      <c r="EJ30">
        <v>0</v>
      </c>
      <c r="EK30" t="s">
        <v>55</v>
      </c>
      <c r="EL30">
        <v>0</v>
      </c>
      <c r="EM30" t="s">
        <v>55</v>
      </c>
      <c r="EN30">
        <v>0</v>
      </c>
      <c r="EO30" t="s">
        <v>55</v>
      </c>
      <c r="EP30">
        <v>0</v>
      </c>
      <c r="EQ30" t="s">
        <v>55</v>
      </c>
      <c r="ER30">
        <v>0</v>
      </c>
      <c r="ES30" t="s">
        <v>55</v>
      </c>
      <c r="ET30">
        <v>0</v>
      </c>
      <c r="EU30" t="s">
        <v>55</v>
      </c>
      <c r="EV30">
        <v>0</v>
      </c>
      <c r="EW30" t="s">
        <v>55</v>
      </c>
      <c r="EX30">
        <v>0</v>
      </c>
      <c r="EY30" t="s">
        <v>55</v>
      </c>
      <c r="EZ30">
        <v>0</v>
      </c>
      <c r="FA30" t="s">
        <v>55</v>
      </c>
      <c r="FB30">
        <v>0</v>
      </c>
      <c r="FC30" t="s">
        <v>55</v>
      </c>
      <c r="FD30">
        <v>0</v>
      </c>
      <c r="FE30" t="s">
        <v>55</v>
      </c>
      <c r="FF30">
        <v>0</v>
      </c>
      <c r="FG30" t="s">
        <v>55</v>
      </c>
      <c r="FH30">
        <v>0</v>
      </c>
      <c r="FI30" t="s">
        <v>55</v>
      </c>
      <c r="FJ30">
        <v>0</v>
      </c>
      <c r="FK30" t="s">
        <v>55</v>
      </c>
      <c r="FL30">
        <v>0</v>
      </c>
      <c r="FM30" t="s">
        <v>55</v>
      </c>
      <c r="FN30">
        <v>0</v>
      </c>
      <c r="FO30" t="s">
        <v>55</v>
      </c>
      <c r="FP30">
        <v>0</v>
      </c>
      <c r="FQ30" t="s">
        <v>55</v>
      </c>
      <c r="FR30">
        <v>0</v>
      </c>
      <c r="FS30" t="s">
        <v>55</v>
      </c>
      <c r="FT30">
        <v>0</v>
      </c>
      <c r="FU30" t="s">
        <v>55</v>
      </c>
      <c r="FV30">
        <v>0</v>
      </c>
      <c r="FW30" t="s">
        <v>55</v>
      </c>
      <c r="FX30">
        <v>0</v>
      </c>
      <c r="FY30" t="s">
        <v>55</v>
      </c>
      <c r="FZ30">
        <v>0</v>
      </c>
      <c r="GA30" t="s">
        <v>55</v>
      </c>
      <c r="GB30">
        <v>0</v>
      </c>
      <c r="GC30" t="s">
        <v>55</v>
      </c>
      <c r="GD30">
        <v>0</v>
      </c>
      <c r="GE30" t="s">
        <v>55</v>
      </c>
      <c r="GF30">
        <v>0</v>
      </c>
      <c r="GG30" t="s">
        <v>55</v>
      </c>
      <c r="GH30">
        <v>0</v>
      </c>
      <c r="GI30" t="s">
        <v>55</v>
      </c>
      <c r="GJ30">
        <v>0</v>
      </c>
      <c r="GK30" t="s">
        <v>55</v>
      </c>
      <c r="GL30">
        <v>0</v>
      </c>
      <c r="GM30" t="s">
        <v>55</v>
      </c>
      <c r="GN30">
        <v>0</v>
      </c>
      <c r="GO30" t="s">
        <v>55</v>
      </c>
      <c r="GP30">
        <v>0</v>
      </c>
      <c r="GQ30" t="s">
        <v>55</v>
      </c>
      <c r="GR30">
        <v>0</v>
      </c>
      <c r="GS30" t="s">
        <v>55</v>
      </c>
      <c r="GT30">
        <v>0</v>
      </c>
      <c r="GU30" t="s">
        <v>55</v>
      </c>
      <c r="GV30">
        <v>0</v>
      </c>
      <c r="GW30" t="s">
        <v>55</v>
      </c>
      <c r="GX30">
        <v>0</v>
      </c>
      <c r="GY30" t="s">
        <v>55</v>
      </c>
      <c r="GZ30">
        <v>0</v>
      </c>
      <c r="HA30" t="s">
        <v>55</v>
      </c>
      <c r="HB30">
        <v>0</v>
      </c>
      <c r="HC30" t="s">
        <v>55</v>
      </c>
      <c r="HD30">
        <v>0</v>
      </c>
      <c r="HE30" t="s">
        <v>55</v>
      </c>
      <c r="HF30">
        <v>0</v>
      </c>
      <c r="HG30" t="s">
        <v>55</v>
      </c>
      <c r="HH30">
        <v>0</v>
      </c>
      <c r="HI30" t="s">
        <v>55</v>
      </c>
      <c r="HJ30">
        <v>0</v>
      </c>
      <c r="HK30" t="s">
        <v>55</v>
      </c>
      <c r="HL30">
        <v>0</v>
      </c>
      <c r="HM30" t="s">
        <v>55</v>
      </c>
      <c r="HN30">
        <v>0</v>
      </c>
      <c r="HO30" t="s">
        <v>55</v>
      </c>
      <c r="HP30">
        <v>0</v>
      </c>
      <c r="HQ30" t="s">
        <v>55</v>
      </c>
      <c r="HR30">
        <v>0</v>
      </c>
      <c r="HS30" t="s">
        <v>55</v>
      </c>
      <c r="HT30">
        <v>0</v>
      </c>
      <c r="HU30" t="s">
        <v>55</v>
      </c>
      <c r="HV30">
        <v>0</v>
      </c>
      <c r="HW30" t="s">
        <v>55</v>
      </c>
      <c r="HX30">
        <v>0</v>
      </c>
      <c r="HY30" t="s">
        <v>55</v>
      </c>
      <c r="HZ30">
        <v>0</v>
      </c>
      <c r="IA30" t="s">
        <v>55</v>
      </c>
      <c r="IB30">
        <v>0</v>
      </c>
      <c r="IC30" t="s">
        <v>55</v>
      </c>
      <c r="ID30">
        <v>0</v>
      </c>
      <c r="IE30" t="s">
        <v>55</v>
      </c>
      <c r="IF30">
        <v>0</v>
      </c>
      <c r="IG30" t="s">
        <v>55</v>
      </c>
      <c r="IH30">
        <v>0</v>
      </c>
      <c r="II30" t="s">
        <v>55</v>
      </c>
      <c r="IJ30">
        <v>0</v>
      </c>
      <c r="IK30" t="s">
        <v>55</v>
      </c>
      <c r="IL30">
        <v>0</v>
      </c>
      <c r="IM30" t="s">
        <v>55</v>
      </c>
      <c r="IN30">
        <v>0</v>
      </c>
      <c r="IO30" t="s">
        <v>55</v>
      </c>
      <c r="IP30">
        <v>0</v>
      </c>
      <c r="IQ30" t="s">
        <v>55</v>
      </c>
      <c r="IR30">
        <v>0</v>
      </c>
      <c r="IS30" t="s">
        <v>55</v>
      </c>
      <c r="IT30">
        <v>0</v>
      </c>
      <c r="IU30" t="s">
        <v>55</v>
      </c>
      <c r="IV30">
        <v>0</v>
      </c>
      <c r="IW30" t="s">
        <v>55</v>
      </c>
      <c r="IX30">
        <v>0</v>
      </c>
      <c r="IY30" t="s">
        <v>55</v>
      </c>
      <c r="IZ30">
        <v>0</v>
      </c>
      <c r="JA30" t="s">
        <v>55</v>
      </c>
      <c r="JB30">
        <v>0</v>
      </c>
      <c r="JC30" t="s">
        <v>55</v>
      </c>
      <c r="JD30">
        <v>0</v>
      </c>
      <c r="JE30" t="s">
        <v>55</v>
      </c>
      <c r="JF30">
        <v>0</v>
      </c>
      <c r="JG30" t="s">
        <v>55</v>
      </c>
      <c r="JH30">
        <v>0</v>
      </c>
      <c r="JI30" t="s">
        <v>55</v>
      </c>
      <c r="JJ30">
        <v>0</v>
      </c>
      <c r="JK30" t="s">
        <v>55</v>
      </c>
      <c r="JL30">
        <v>0</v>
      </c>
      <c r="JM30" t="s">
        <v>55</v>
      </c>
      <c r="JN30">
        <v>0</v>
      </c>
      <c r="JO30" t="s">
        <v>55</v>
      </c>
      <c r="JP30">
        <v>0</v>
      </c>
      <c r="JQ30" t="s">
        <v>55</v>
      </c>
      <c r="JR30">
        <v>0</v>
      </c>
      <c r="JS30" t="s">
        <v>55</v>
      </c>
      <c r="JT30">
        <v>0</v>
      </c>
      <c r="JU30" t="s">
        <v>55</v>
      </c>
      <c r="JV30">
        <v>0</v>
      </c>
      <c r="JW30" t="s">
        <v>55</v>
      </c>
      <c r="JX30">
        <v>0</v>
      </c>
      <c r="JY30" t="s">
        <v>55</v>
      </c>
      <c r="JZ30">
        <v>0</v>
      </c>
      <c r="KA30" t="s">
        <v>55</v>
      </c>
      <c r="KB30">
        <v>0</v>
      </c>
      <c r="KC30" t="s">
        <v>55</v>
      </c>
      <c r="KD30">
        <v>0</v>
      </c>
      <c r="KE30" t="s">
        <v>55</v>
      </c>
      <c r="KF30">
        <v>0</v>
      </c>
      <c r="KG30" t="s">
        <v>55</v>
      </c>
      <c r="KH30">
        <v>0</v>
      </c>
      <c r="KI30" t="s">
        <v>55</v>
      </c>
      <c r="KJ30">
        <v>0</v>
      </c>
      <c r="KK30" t="s">
        <v>55</v>
      </c>
      <c r="KL30">
        <v>0</v>
      </c>
      <c r="KM30" t="s">
        <v>55</v>
      </c>
      <c r="KN30">
        <v>0</v>
      </c>
      <c r="KO30" t="s">
        <v>55</v>
      </c>
      <c r="KP30">
        <v>0</v>
      </c>
      <c r="KQ30" t="s">
        <v>55</v>
      </c>
      <c r="KR30">
        <v>0</v>
      </c>
      <c r="KS30" t="s">
        <v>55</v>
      </c>
      <c r="KT30">
        <v>0</v>
      </c>
      <c r="KU30" t="s">
        <v>55</v>
      </c>
      <c r="KV30">
        <v>0</v>
      </c>
      <c r="KW30" t="s">
        <v>55</v>
      </c>
      <c r="KX30">
        <v>0</v>
      </c>
      <c r="KY30" t="s">
        <v>55</v>
      </c>
      <c r="KZ30">
        <v>0</v>
      </c>
      <c r="LA30" t="s">
        <v>55</v>
      </c>
      <c r="LB30">
        <v>0</v>
      </c>
      <c r="LC30" t="s">
        <v>55</v>
      </c>
      <c r="LD30">
        <v>0</v>
      </c>
      <c r="LE30" t="s">
        <v>55</v>
      </c>
      <c r="LF30">
        <v>0</v>
      </c>
      <c r="LG30" t="s">
        <v>55</v>
      </c>
      <c r="LH30">
        <v>0</v>
      </c>
      <c r="LI30" t="s">
        <v>55</v>
      </c>
      <c r="LJ30">
        <v>0</v>
      </c>
      <c r="LK30" t="s">
        <v>55</v>
      </c>
      <c r="LL30">
        <v>0</v>
      </c>
      <c r="LM30" t="s">
        <v>55</v>
      </c>
      <c r="LN30">
        <v>0</v>
      </c>
      <c r="LO30" t="s">
        <v>55</v>
      </c>
      <c r="LP30">
        <v>0</v>
      </c>
      <c r="LQ30" t="s">
        <v>55</v>
      </c>
      <c r="LR30">
        <v>0</v>
      </c>
      <c r="LS30" t="s">
        <v>55</v>
      </c>
      <c r="LT30">
        <v>0</v>
      </c>
      <c r="LU30" t="s">
        <v>55</v>
      </c>
      <c r="LV30">
        <v>0</v>
      </c>
      <c r="LW30" t="s">
        <v>55</v>
      </c>
      <c r="LX30">
        <v>0</v>
      </c>
      <c r="LY30" t="s">
        <v>55</v>
      </c>
      <c r="LZ30">
        <v>0</v>
      </c>
      <c r="MA30" t="s">
        <v>55</v>
      </c>
      <c r="MB30">
        <v>0</v>
      </c>
      <c r="MC30" t="s">
        <v>55</v>
      </c>
      <c r="MD30">
        <v>0</v>
      </c>
      <c r="ME30" t="s">
        <v>55</v>
      </c>
      <c r="MF30">
        <v>0</v>
      </c>
      <c r="MG30" t="s">
        <v>55</v>
      </c>
      <c r="MH30">
        <v>0</v>
      </c>
      <c r="MI30" t="s">
        <v>55</v>
      </c>
      <c r="MJ30">
        <v>0</v>
      </c>
      <c r="MK30" t="s">
        <v>55</v>
      </c>
      <c r="ML30">
        <v>0</v>
      </c>
      <c r="MM30" t="s">
        <v>55</v>
      </c>
      <c r="MN30">
        <v>0</v>
      </c>
      <c r="MO30" t="s">
        <v>55</v>
      </c>
      <c r="MP30">
        <v>0</v>
      </c>
      <c r="MQ30" t="s">
        <v>55</v>
      </c>
      <c r="MR30">
        <v>0</v>
      </c>
      <c r="MS30" t="s">
        <v>55</v>
      </c>
      <c r="MT30">
        <v>0</v>
      </c>
      <c r="MU30" t="s">
        <v>55</v>
      </c>
      <c r="MV30">
        <v>0</v>
      </c>
      <c r="MW30" t="s">
        <v>55</v>
      </c>
      <c r="MX30">
        <v>0</v>
      </c>
      <c r="MY30" t="s">
        <v>55</v>
      </c>
      <c r="MZ30">
        <v>0</v>
      </c>
      <c r="NA30" t="s">
        <v>55</v>
      </c>
      <c r="NB30">
        <v>0</v>
      </c>
      <c r="NC30" t="s">
        <v>55</v>
      </c>
      <c r="ND30">
        <v>0</v>
      </c>
      <c r="NE30" t="s">
        <v>55</v>
      </c>
      <c r="NF30">
        <v>0</v>
      </c>
      <c r="NG30" t="s">
        <v>55</v>
      </c>
      <c r="NH30">
        <v>0</v>
      </c>
      <c r="NI30" t="s">
        <v>55</v>
      </c>
      <c r="NJ30">
        <v>0</v>
      </c>
      <c r="NK30" t="s">
        <v>55</v>
      </c>
      <c r="NL30">
        <v>0</v>
      </c>
      <c r="NM30" t="s">
        <v>55</v>
      </c>
      <c r="NN30">
        <v>0</v>
      </c>
      <c r="NO30" t="s">
        <v>55</v>
      </c>
      <c r="NP30">
        <v>0</v>
      </c>
      <c r="NQ30" t="s">
        <v>55</v>
      </c>
      <c r="NR30">
        <v>0</v>
      </c>
      <c r="NS30" t="s">
        <v>55</v>
      </c>
      <c r="NT30">
        <v>0</v>
      </c>
      <c r="NU30" t="s">
        <v>55</v>
      </c>
      <c r="NV30">
        <v>0</v>
      </c>
      <c r="NW30" t="s">
        <v>55</v>
      </c>
      <c r="NX30">
        <v>0</v>
      </c>
      <c r="NY30" t="s">
        <v>55</v>
      </c>
      <c r="NZ30">
        <v>0</v>
      </c>
      <c r="OA30" t="s">
        <v>55</v>
      </c>
      <c r="OB30">
        <v>0</v>
      </c>
      <c r="OC30" t="s">
        <v>55</v>
      </c>
      <c r="OD30">
        <v>0</v>
      </c>
      <c r="OE30" t="s">
        <v>55</v>
      </c>
      <c r="OF30">
        <v>0</v>
      </c>
      <c r="OG30" t="s">
        <v>55</v>
      </c>
      <c r="OH30">
        <v>0</v>
      </c>
      <c r="OI30" t="s">
        <v>55</v>
      </c>
      <c r="OJ30">
        <v>0</v>
      </c>
      <c r="OK30" t="s">
        <v>55</v>
      </c>
      <c r="OL30">
        <v>0</v>
      </c>
      <c r="OM30" t="s">
        <v>55</v>
      </c>
      <c r="ON30">
        <v>0</v>
      </c>
      <c r="OO30" t="s">
        <v>55</v>
      </c>
      <c r="OP30">
        <v>0</v>
      </c>
      <c r="OQ30" t="s">
        <v>55</v>
      </c>
      <c r="OR30">
        <v>0</v>
      </c>
      <c r="OS30" t="s">
        <v>55</v>
      </c>
      <c r="OT30">
        <v>0</v>
      </c>
      <c r="OU30" t="s">
        <v>55</v>
      </c>
      <c r="OV30">
        <v>0</v>
      </c>
      <c r="OW30" t="s">
        <v>55</v>
      </c>
      <c r="OX30">
        <v>0</v>
      </c>
      <c r="OY30" t="s">
        <v>55</v>
      </c>
      <c r="OZ30">
        <v>0</v>
      </c>
      <c r="PA30" t="s">
        <v>55</v>
      </c>
      <c r="PB30">
        <v>0</v>
      </c>
      <c r="PC30" t="s">
        <v>55</v>
      </c>
      <c r="PD30">
        <v>0</v>
      </c>
      <c r="PE30" t="s">
        <v>55</v>
      </c>
      <c r="PF30">
        <v>0</v>
      </c>
      <c r="PG30" t="s">
        <v>55</v>
      </c>
      <c r="PH30">
        <v>0</v>
      </c>
      <c r="PI30" t="s">
        <v>55</v>
      </c>
      <c r="PJ30">
        <v>0</v>
      </c>
      <c r="PK30" t="s">
        <v>55</v>
      </c>
      <c r="PL30">
        <v>0</v>
      </c>
      <c r="PM30" t="s">
        <v>55</v>
      </c>
      <c r="PN30">
        <v>0</v>
      </c>
      <c r="PO30" t="s">
        <v>55</v>
      </c>
      <c r="PP30">
        <v>0</v>
      </c>
      <c r="PQ30" t="s">
        <v>55</v>
      </c>
      <c r="PR30">
        <v>0</v>
      </c>
      <c r="PS30" t="s">
        <v>55</v>
      </c>
      <c r="PT30">
        <v>0</v>
      </c>
      <c r="PU30" t="s">
        <v>55</v>
      </c>
      <c r="PV30">
        <v>0</v>
      </c>
      <c r="PW30" t="s">
        <v>55</v>
      </c>
      <c r="PX30">
        <v>0</v>
      </c>
      <c r="PY30" t="s">
        <v>55</v>
      </c>
      <c r="PZ30">
        <v>0</v>
      </c>
      <c r="QA30" t="s">
        <v>55</v>
      </c>
      <c r="QB30">
        <v>0</v>
      </c>
      <c r="QC30" t="s">
        <v>55</v>
      </c>
      <c r="QD30">
        <v>0</v>
      </c>
      <c r="QE30" t="s">
        <v>55</v>
      </c>
      <c r="QF30">
        <v>0</v>
      </c>
      <c r="QG30" t="s">
        <v>55</v>
      </c>
      <c r="QH30">
        <v>0</v>
      </c>
      <c r="QI30" t="s">
        <v>55</v>
      </c>
      <c r="QJ30">
        <v>0</v>
      </c>
      <c r="QK30" t="s">
        <v>55</v>
      </c>
      <c r="QL30">
        <v>0</v>
      </c>
      <c r="QM30" t="s">
        <v>55</v>
      </c>
      <c r="QN30">
        <v>0</v>
      </c>
      <c r="QO30" t="s">
        <v>55</v>
      </c>
      <c r="QP30">
        <v>0</v>
      </c>
      <c r="QQ30" t="s">
        <v>55</v>
      </c>
      <c r="QR30">
        <v>0</v>
      </c>
      <c r="QS30" t="s">
        <v>55</v>
      </c>
      <c r="QT30">
        <v>0</v>
      </c>
      <c r="QU30" t="s">
        <v>55</v>
      </c>
      <c r="QV30">
        <v>0</v>
      </c>
      <c r="QW30" t="s">
        <v>55</v>
      </c>
      <c r="QX30">
        <v>0</v>
      </c>
      <c r="QY30" t="s">
        <v>55</v>
      </c>
      <c r="QZ30">
        <v>0</v>
      </c>
      <c r="RA30" t="s">
        <v>55</v>
      </c>
      <c r="RB30">
        <v>0</v>
      </c>
      <c r="RC30" t="s">
        <v>55</v>
      </c>
      <c r="RD30">
        <v>0</v>
      </c>
      <c r="RE30" t="s">
        <v>55</v>
      </c>
      <c r="RF30">
        <v>0</v>
      </c>
      <c r="RG30" t="s">
        <v>55</v>
      </c>
      <c r="RH30">
        <v>0</v>
      </c>
      <c r="RI30" t="s">
        <v>56</v>
      </c>
      <c r="RJ30">
        <v>4.3492999999999997E-2</v>
      </c>
      <c r="RK30" t="s">
        <v>55</v>
      </c>
      <c r="RL30">
        <v>0</v>
      </c>
      <c r="RM30" t="s">
        <v>55</v>
      </c>
      <c r="RN30">
        <v>0</v>
      </c>
      <c r="RO30" t="s">
        <v>55</v>
      </c>
      <c r="RP30">
        <v>0</v>
      </c>
      <c r="RQ30" t="s">
        <v>55</v>
      </c>
      <c r="RR30">
        <v>0</v>
      </c>
      <c r="RS30" t="s">
        <v>55</v>
      </c>
      <c r="RT30">
        <v>0</v>
      </c>
      <c r="RU30" t="s">
        <v>55</v>
      </c>
      <c r="RV30">
        <v>0</v>
      </c>
      <c r="RW30" t="s">
        <v>55</v>
      </c>
      <c r="RX30">
        <v>0</v>
      </c>
      <c r="RY30" t="s">
        <v>55</v>
      </c>
      <c r="RZ30">
        <v>0</v>
      </c>
      <c r="SA30" t="s">
        <v>55</v>
      </c>
      <c r="SB30">
        <v>0</v>
      </c>
      <c r="SC30" t="s">
        <v>55</v>
      </c>
      <c r="SD30">
        <v>0</v>
      </c>
      <c r="SE30" t="s">
        <v>55</v>
      </c>
      <c r="SF30">
        <v>0</v>
      </c>
      <c r="SG30" t="s">
        <v>55</v>
      </c>
      <c r="SH30">
        <v>0</v>
      </c>
      <c r="SI30" t="s">
        <v>55</v>
      </c>
      <c r="SJ30">
        <v>0</v>
      </c>
      <c r="SK30" t="s">
        <v>55</v>
      </c>
      <c r="SL30">
        <v>0</v>
      </c>
      <c r="SM30" t="s">
        <v>55</v>
      </c>
      <c r="SN30">
        <v>0</v>
      </c>
      <c r="SO30" t="s">
        <v>55</v>
      </c>
      <c r="SP30">
        <v>0</v>
      </c>
      <c r="SQ30" t="s">
        <v>55</v>
      </c>
      <c r="SR30">
        <v>0</v>
      </c>
      <c r="SS30" t="s">
        <v>55</v>
      </c>
      <c r="ST30">
        <v>0</v>
      </c>
      <c r="SU30" t="s">
        <v>55</v>
      </c>
      <c r="SV30">
        <v>0</v>
      </c>
      <c r="SW30" t="s">
        <v>55</v>
      </c>
      <c r="SX30">
        <v>0</v>
      </c>
      <c r="SY30" t="s">
        <v>55</v>
      </c>
      <c r="SZ30">
        <v>0</v>
      </c>
      <c r="TA30" t="s">
        <v>55</v>
      </c>
      <c r="TB30">
        <v>0</v>
      </c>
      <c r="TC30" t="s">
        <v>55</v>
      </c>
      <c r="TD30">
        <v>0</v>
      </c>
      <c r="TE30" t="s">
        <v>55</v>
      </c>
      <c r="TF30">
        <v>0</v>
      </c>
      <c r="TG30" t="s">
        <v>55</v>
      </c>
      <c r="TH30">
        <v>0</v>
      </c>
      <c r="TI30" t="s">
        <v>55</v>
      </c>
      <c r="TJ30">
        <v>0</v>
      </c>
      <c r="TK30" t="s">
        <v>55</v>
      </c>
      <c r="TL30">
        <v>0</v>
      </c>
      <c r="TM30" t="s">
        <v>55</v>
      </c>
      <c r="TN30">
        <v>0</v>
      </c>
      <c r="TO30" t="s">
        <v>55</v>
      </c>
      <c r="TP30">
        <v>0</v>
      </c>
      <c r="TQ30" t="s">
        <v>55</v>
      </c>
      <c r="TR30">
        <v>0</v>
      </c>
      <c r="TS30" t="s">
        <v>55</v>
      </c>
      <c r="TT30">
        <v>0</v>
      </c>
      <c r="TU30" t="s">
        <v>55</v>
      </c>
      <c r="TV30">
        <v>0</v>
      </c>
      <c r="TW30" t="s">
        <v>55</v>
      </c>
      <c r="TX30">
        <v>0</v>
      </c>
      <c r="TY30" t="s">
        <v>55</v>
      </c>
      <c r="TZ30">
        <v>0</v>
      </c>
      <c r="UA30" t="s">
        <v>55</v>
      </c>
      <c r="UB30">
        <v>0</v>
      </c>
      <c r="UC30" t="s">
        <v>55</v>
      </c>
      <c r="UD30">
        <v>0</v>
      </c>
      <c r="UE30" t="s">
        <v>55</v>
      </c>
      <c r="UF30">
        <v>0</v>
      </c>
      <c r="UG30" t="s">
        <v>55</v>
      </c>
      <c r="UH30">
        <v>0</v>
      </c>
      <c r="UI30" t="s">
        <v>55</v>
      </c>
      <c r="UJ30">
        <v>0</v>
      </c>
      <c r="UK30" t="s">
        <v>55</v>
      </c>
      <c r="UL30">
        <v>0</v>
      </c>
      <c r="UM30" t="s">
        <v>55</v>
      </c>
      <c r="UN30">
        <v>0</v>
      </c>
      <c r="UO30" t="s">
        <v>55</v>
      </c>
      <c r="UP30">
        <v>0</v>
      </c>
      <c r="UQ30" t="s">
        <v>55</v>
      </c>
      <c r="UR30">
        <v>0</v>
      </c>
      <c r="US30" t="s">
        <v>55</v>
      </c>
      <c r="UT30">
        <v>0</v>
      </c>
      <c r="UU30" t="s">
        <v>55</v>
      </c>
      <c r="UV30">
        <v>0</v>
      </c>
      <c r="UW30" t="s">
        <v>55</v>
      </c>
      <c r="UX30">
        <v>0</v>
      </c>
      <c r="UY30" t="s">
        <v>55</v>
      </c>
      <c r="UZ30">
        <v>0</v>
      </c>
      <c r="VA30" t="s">
        <v>55</v>
      </c>
      <c r="VB30">
        <v>0</v>
      </c>
      <c r="VC30" t="s">
        <v>55</v>
      </c>
      <c r="VD30">
        <v>0</v>
      </c>
      <c r="VE30" t="s">
        <v>55</v>
      </c>
      <c r="VF30">
        <v>0</v>
      </c>
      <c r="VG30" t="s">
        <v>55</v>
      </c>
      <c r="VH30">
        <v>0</v>
      </c>
      <c r="VI30" t="s">
        <v>55</v>
      </c>
      <c r="VJ30">
        <v>0</v>
      </c>
      <c r="VK30" t="s">
        <v>55</v>
      </c>
      <c r="VL30">
        <v>0</v>
      </c>
      <c r="VM30" t="s">
        <v>55</v>
      </c>
      <c r="VN30">
        <v>0</v>
      </c>
      <c r="VO30" t="s">
        <v>55</v>
      </c>
      <c r="VP30">
        <v>0</v>
      </c>
      <c r="VQ30" t="s">
        <v>55</v>
      </c>
      <c r="VR30">
        <v>0</v>
      </c>
      <c r="VS30" t="s">
        <v>55</v>
      </c>
      <c r="VT30">
        <v>0</v>
      </c>
      <c r="VU30" t="s">
        <v>55</v>
      </c>
      <c r="VV30">
        <v>0</v>
      </c>
      <c r="VW30" t="s">
        <v>55</v>
      </c>
      <c r="VX30">
        <v>0</v>
      </c>
      <c r="VY30" t="s">
        <v>55</v>
      </c>
      <c r="VZ30">
        <v>0</v>
      </c>
      <c r="WA30" t="s">
        <v>55</v>
      </c>
      <c r="WB30">
        <v>0</v>
      </c>
      <c r="WC30" t="s">
        <v>55</v>
      </c>
      <c r="WD30">
        <v>0</v>
      </c>
      <c r="WE30" t="s">
        <v>55</v>
      </c>
      <c r="WF30">
        <v>0</v>
      </c>
      <c r="WG30" t="s">
        <v>55</v>
      </c>
      <c r="WH30">
        <v>0</v>
      </c>
      <c r="WI30" t="s">
        <v>55</v>
      </c>
      <c r="WJ30">
        <v>0</v>
      </c>
      <c r="WK30" t="s">
        <v>55</v>
      </c>
      <c r="WL30">
        <v>0</v>
      </c>
      <c r="WM30" t="s">
        <v>55</v>
      </c>
      <c r="WN30">
        <v>0</v>
      </c>
      <c r="WO30" t="s">
        <v>55</v>
      </c>
      <c r="WP30">
        <v>0</v>
      </c>
      <c r="WQ30" t="s">
        <v>55</v>
      </c>
      <c r="WR30">
        <v>0</v>
      </c>
    </row>
    <row r="31" spans="1:616" x14ac:dyDescent="0.35">
      <c r="A31" t="s">
        <v>57</v>
      </c>
      <c r="B31">
        <v>2.1393270000000002</v>
      </c>
      <c r="C31" t="s">
        <v>57</v>
      </c>
      <c r="D31">
        <v>2.1393270000000002</v>
      </c>
      <c r="E31" t="s">
        <v>57</v>
      </c>
      <c r="F31">
        <v>2.1393270000000002</v>
      </c>
      <c r="G31" t="s">
        <v>57</v>
      </c>
      <c r="H31">
        <v>2.1393270000000002</v>
      </c>
      <c r="I31" t="s">
        <v>57</v>
      </c>
      <c r="J31">
        <v>2.0478190000000001</v>
      </c>
      <c r="K31" t="s">
        <v>57</v>
      </c>
      <c r="L31">
        <v>2.0822949999999998</v>
      </c>
      <c r="M31" t="s">
        <v>57</v>
      </c>
      <c r="N31">
        <v>2.2370570000000001</v>
      </c>
      <c r="O31" t="s">
        <v>57</v>
      </c>
      <c r="P31">
        <v>2.1274510000000002</v>
      </c>
      <c r="Q31" t="s">
        <v>57</v>
      </c>
      <c r="R31">
        <v>2.1274510000000002</v>
      </c>
      <c r="S31" t="s">
        <v>57</v>
      </c>
      <c r="T31">
        <v>2.1274510000000002</v>
      </c>
      <c r="U31" t="s">
        <v>57</v>
      </c>
      <c r="V31">
        <v>2.110023</v>
      </c>
      <c r="W31" t="s">
        <v>57</v>
      </c>
      <c r="X31">
        <v>2.1370279999999999</v>
      </c>
      <c r="Y31" t="s">
        <v>57</v>
      </c>
      <c r="Z31">
        <v>2.1908349999999999</v>
      </c>
      <c r="AA31" t="s">
        <v>57</v>
      </c>
      <c r="AB31">
        <v>2.2490709999999998</v>
      </c>
      <c r="AC31" t="s">
        <v>57</v>
      </c>
      <c r="AD31">
        <v>2.1607509999999999</v>
      </c>
      <c r="AE31" t="s">
        <v>57</v>
      </c>
      <c r="AF31">
        <v>2.1607509999999999</v>
      </c>
      <c r="AG31" t="s">
        <v>57</v>
      </c>
      <c r="AH31">
        <v>2.1607509999999999</v>
      </c>
      <c r="AI31" t="s">
        <v>57</v>
      </c>
      <c r="AJ31">
        <v>2.1051479999999998</v>
      </c>
      <c r="AK31" t="s">
        <v>57</v>
      </c>
      <c r="AL31">
        <v>2.1320790000000001</v>
      </c>
      <c r="AM31" t="s">
        <v>57</v>
      </c>
      <c r="AN31">
        <v>2.1496759999999999</v>
      </c>
      <c r="AO31" t="s">
        <v>57</v>
      </c>
      <c r="AP31">
        <v>2.134671</v>
      </c>
      <c r="AQ31" t="s">
        <v>57</v>
      </c>
      <c r="AR31">
        <v>2.1152579999999999</v>
      </c>
      <c r="AS31" t="s">
        <v>57</v>
      </c>
      <c r="AT31">
        <v>2.1152579999999999</v>
      </c>
      <c r="AU31" t="s">
        <v>57</v>
      </c>
      <c r="AV31">
        <v>2.1152579999999999</v>
      </c>
      <c r="AW31" t="s">
        <v>57</v>
      </c>
      <c r="AX31">
        <v>2.216475</v>
      </c>
      <c r="AY31" t="s">
        <v>57</v>
      </c>
      <c r="AZ31">
        <v>2.1379190000000001</v>
      </c>
      <c r="BA31" t="s">
        <v>57</v>
      </c>
      <c r="BB31">
        <v>2.2205080000000001</v>
      </c>
      <c r="BC31" t="s">
        <v>57</v>
      </c>
      <c r="BD31">
        <v>2.220507</v>
      </c>
      <c r="BE31" t="s">
        <v>57</v>
      </c>
      <c r="BF31">
        <v>2.2468789999999998</v>
      </c>
      <c r="BG31" t="s">
        <v>57</v>
      </c>
      <c r="BH31">
        <v>2.2468789999999998</v>
      </c>
      <c r="BI31" t="s">
        <v>57</v>
      </c>
      <c r="BJ31">
        <v>2.2468789999999998</v>
      </c>
      <c r="BK31" t="s">
        <v>57</v>
      </c>
      <c r="BL31">
        <v>2.2254200000000002</v>
      </c>
      <c r="BM31" t="s">
        <v>57</v>
      </c>
      <c r="BN31">
        <v>2.2494170000000002</v>
      </c>
      <c r="BO31" t="s">
        <v>57</v>
      </c>
      <c r="BP31">
        <v>2.2233130000000001</v>
      </c>
      <c r="BQ31" t="s">
        <v>57</v>
      </c>
      <c r="BR31">
        <v>2.2394310000000002</v>
      </c>
      <c r="BS31" t="s">
        <v>57</v>
      </c>
      <c r="BT31">
        <v>2.252977</v>
      </c>
      <c r="BU31" t="s">
        <v>57</v>
      </c>
      <c r="BV31">
        <v>2.252977</v>
      </c>
      <c r="BW31" t="s">
        <v>57</v>
      </c>
      <c r="BX31">
        <v>2.252977</v>
      </c>
      <c r="BY31" t="s">
        <v>57</v>
      </c>
      <c r="BZ31">
        <v>2.0998670000000002</v>
      </c>
      <c r="CA31" t="s">
        <v>57</v>
      </c>
      <c r="CB31">
        <v>2.1104370000000001</v>
      </c>
      <c r="CC31" t="s">
        <v>57</v>
      </c>
      <c r="CD31">
        <v>2.0903960000000001</v>
      </c>
      <c r="CE31" t="s">
        <v>57</v>
      </c>
      <c r="CF31">
        <v>2.0998480000000002</v>
      </c>
      <c r="CG31" t="s">
        <v>57</v>
      </c>
      <c r="CH31">
        <v>2.122703</v>
      </c>
      <c r="CI31" t="s">
        <v>57</v>
      </c>
      <c r="CJ31">
        <v>2.122703</v>
      </c>
      <c r="CK31" t="s">
        <v>57</v>
      </c>
      <c r="CL31">
        <v>2.122703</v>
      </c>
      <c r="CM31" t="s">
        <v>57</v>
      </c>
      <c r="CN31">
        <v>2.127869</v>
      </c>
      <c r="CO31" t="s">
        <v>57</v>
      </c>
      <c r="CP31">
        <v>2.128587</v>
      </c>
      <c r="CQ31" t="s">
        <v>57</v>
      </c>
      <c r="CR31">
        <v>2.1179239999999999</v>
      </c>
      <c r="CS31" t="s">
        <v>57</v>
      </c>
      <c r="CT31">
        <v>2.1217480000000002</v>
      </c>
      <c r="CU31" t="s">
        <v>57</v>
      </c>
      <c r="CV31">
        <v>2.12643</v>
      </c>
      <c r="CW31" t="s">
        <v>57</v>
      </c>
      <c r="CX31">
        <v>2.12643</v>
      </c>
      <c r="CY31" t="s">
        <v>57</v>
      </c>
      <c r="CZ31">
        <v>2.12643</v>
      </c>
      <c r="DA31" t="s">
        <v>57</v>
      </c>
      <c r="DB31">
        <v>2.1162969999999999</v>
      </c>
      <c r="DC31" t="s">
        <v>57</v>
      </c>
      <c r="DD31">
        <v>2.1267489999999998</v>
      </c>
      <c r="DE31" t="s">
        <v>57</v>
      </c>
      <c r="DF31">
        <v>2.1098690000000002</v>
      </c>
      <c r="DG31" t="s">
        <v>57</v>
      </c>
      <c r="DH31">
        <v>2.111335</v>
      </c>
      <c r="DI31" t="s">
        <v>57</v>
      </c>
      <c r="DJ31">
        <v>2.1134970000000002</v>
      </c>
      <c r="DK31" t="s">
        <v>57</v>
      </c>
      <c r="DL31">
        <v>2.1134970000000002</v>
      </c>
      <c r="DM31" t="s">
        <v>57</v>
      </c>
      <c r="DN31">
        <v>2.1134970000000002</v>
      </c>
      <c r="DO31" t="s">
        <v>57</v>
      </c>
      <c r="DP31">
        <v>2.1233939999999998</v>
      </c>
      <c r="DQ31" t="s">
        <v>57</v>
      </c>
      <c r="DR31">
        <v>2.1170300000000002</v>
      </c>
      <c r="DS31" t="s">
        <v>57</v>
      </c>
      <c r="DT31">
        <v>2.128107</v>
      </c>
      <c r="DU31" t="s">
        <v>57</v>
      </c>
      <c r="DV31">
        <v>2.1685859999999999</v>
      </c>
      <c r="DW31" t="s">
        <v>57</v>
      </c>
      <c r="DX31">
        <v>2.1632370000000001</v>
      </c>
      <c r="DY31" t="s">
        <v>57</v>
      </c>
      <c r="DZ31">
        <v>2.1632370000000001</v>
      </c>
      <c r="EA31" t="s">
        <v>57</v>
      </c>
      <c r="EB31">
        <v>2.1632370000000001</v>
      </c>
      <c r="EC31" t="s">
        <v>57</v>
      </c>
      <c r="ED31">
        <v>2.1222819999999998</v>
      </c>
      <c r="EE31" t="s">
        <v>57</v>
      </c>
      <c r="EF31">
        <v>2.1203259999999999</v>
      </c>
      <c r="EG31" t="s">
        <v>57</v>
      </c>
      <c r="EH31">
        <v>2.1002990000000001</v>
      </c>
      <c r="EI31" t="s">
        <v>57</v>
      </c>
      <c r="EJ31">
        <v>2.0964390000000002</v>
      </c>
      <c r="EK31" t="s">
        <v>57</v>
      </c>
      <c r="EL31">
        <v>2.0891190000000002</v>
      </c>
      <c r="EM31" t="s">
        <v>57</v>
      </c>
      <c r="EN31">
        <v>2.0891190000000002</v>
      </c>
      <c r="EO31" t="s">
        <v>57</v>
      </c>
      <c r="EP31">
        <v>2.0891190000000002</v>
      </c>
      <c r="EQ31" t="s">
        <v>57</v>
      </c>
      <c r="ER31">
        <v>2.0907969999999998</v>
      </c>
      <c r="ES31" t="s">
        <v>57</v>
      </c>
      <c r="ET31">
        <v>2.0970309999999999</v>
      </c>
      <c r="EU31" t="s">
        <v>57</v>
      </c>
      <c r="EV31">
        <v>2.1011449999999998</v>
      </c>
      <c r="EW31" t="s">
        <v>57</v>
      </c>
      <c r="EX31">
        <v>2.0914790000000001</v>
      </c>
      <c r="EY31" t="s">
        <v>57</v>
      </c>
      <c r="EZ31">
        <v>2.0987469999999999</v>
      </c>
      <c r="FA31" t="s">
        <v>57</v>
      </c>
      <c r="FB31">
        <v>2.0987469999999999</v>
      </c>
      <c r="FC31" t="s">
        <v>57</v>
      </c>
      <c r="FD31">
        <v>2.0987469999999999</v>
      </c>
      <c r="FE31" t="s">
        <v>57</v>
      </c>
      <c r="FF31">
        <v>2.1023489999999998</v>
      </c>
      <c r="FG31" t="s">
        <v>57</v>
      </c>
      <c r="FH31">
        <v>2.108006</v>
      </c>
      <c r="FI31" t="s">
        <v>57</v>
      </c>
      <c r="FJ31">
        <v>2.113159</v>
      </c>
      <c r="FK31" t="s">
        <v>57</v>
      </c>
      <c r="FL31">
        <v>2.0890629999999999</v>
      </c>
      <c r="FM31" t="s">
        <v>57</v>
      </c>
      <c r="FN31">
        <v>2.1083229999999999</v>
      </c>
      <c r="FO31" t="s">
        <v>57</v>
      </c>
      <c r="FP31">
        <v>2.1083229999999999</v>
      </c>
      <c r="FQ31" t="s">
        <v>57</v>
      </c>
      <c r="FR31">
        <v>2.1083229999999999</v>
      </c>
      <c r="FS31" t="s">
        <v>57</v>
      </c>
      <c r="FT31">
        <v>2.1106729999999998</v>
      </c>
      <c r="FU31" t="s">
        <v>57</v>
      </c>
      <c r="FV31">
        <v>2.112832</v>
      </c>
      <c r="FW31" t="s">
        <v>57</v>
      </c>
      <c r="FX31">
        <v>2.1175799999999998</v>
      </c>
      <c r="FY31" t="s">
        <v>57</v>
      </c>
      <c r="FZ31">
        <v>2.1217250000000001</v>
      </c>
      <c r="GA31" t="s">
        <v>57</v>
      </c>
      <c r="GB31">
        <v>2.1217250000000001</v>
      </c>
      <c r="GC31" t="s">
        <v>57</v>
      </c>
      <c r="GD31">
        <v>2.1217250000000001</v>
      </c>
      <c r="GE31" t="s">
        <v>57</v>
      </c>
      <c r="GF31">
        <v>2.1217250000000001</v>
      </c>
      <c r="GG31" t="s">
        <v>57</v>
      </c>
      <c r="GH31">
        <v>2.134153</v>
      </c>
      <c r="GI31" t="s">
        <v>57</v>
      </c>
      <c r="GJ31">
        <v>2.1461579999999998</v>
      </c>
      <c r="GK31" t="s">
        <v>57</v>
      </c>
      <c r="GL31">
        <v>2.1519349999999999</v>
      </c>
      <c r="GM31" t="s">
        <v>57</v>
      </c>
      <c r="GN31">
        <v>2.1519349999999999</v>
      </c>
      <c r="GO31" t="s">
        <v>57</v>
      </c>
      <c r="GP31">
        <v>2.1519349999999999</v>
      </c>
      <c r="GQ31" t="s">
        <v>57</v>
      </c>
      <c r="GR31">
        <v>2.1519349999999999</v>
      </c>
      <c r="GS31" t="s">
        <v>57</v>
      </c>
      <c r="GT31">
        <v>2.1519349999999999</v>
      </c>
      <c r="GU31" t="s">
        <v>57</v>
      </c>
      <c r="GV31">
        <v>2.1194989999999998</v>
      </c>
      <c r="GW31" t="s">
        <v>57</v>
      </c>
      <c r="GX31">
        <v>2.1451720000000001</v>
      </c>
      <c r="GY31" t="s">
        <v>57</v>
      </c>
      <c r="GZ31">
        <v>2.1539299999999999</v>
      </c>
      <c r="HA31" t="s">
        <v>57</v>
      </c>
      <c r="HB31">
        <v>2.1363639999999999</v>
      </c>
      <c r="HC31" t="s">
        <v>57</v>
      </c>
      <c r="HD31">
        <v>2.1210399999999998</v>
      </c>
      <c r="HE31" t="s">
        <v>57</v>
      </c>
      <c r="HF31">
        <v>2.1210399999999998</v>
      </c>
      <c r="HG31" t="s">
        <v>57</v>
      </c>
      <c r="HH31">
        <v>2.1210399999999998</v>
      </c>
      <c r="HI31" t="s">
        <v>57</v>
      </c>
      <c r="HJ31">
        <v>2.0814089999999998</v>
      </c>
      <c r="HK31" t="s">
        <v>57</v>
      </c>
      <c r="HL31">
        <v>2.0810240000000002</v>
      </c>
      <c r="HM31" t="s">
        <v>57</v>
      </c>
      <c r="HN31">
        <v>2.073188</v>
      </c>
      <c r="HO31" t="s">
        <v>57</v>
      </c>
      <c r="HP31">
        <v>2.073188</v>
      </c>
      <c r="HQ31" t="s">
        <v>57</v>
      </c>
      <c r="HR31">
        <v>2.0713569999999999</v>
      </c>
      <c r="HS31" t="s">
        <v>57</v>
      </c>
      <c r="HT31">
        <v>2.0713569999999999</v>
      </c>
      <c r="HU31" t="s">
        <v>57</v>
      </c>
      <c r="HV31">
        <v>2.0713569999999999</v>
      </c>
      <c r="HW31" t="s">
        <v>57</v>
      </c>
      <c r="HX31">
        <v>2.067364</v>
      </c>
      <c r="HY31" t="s">
        <v>57</v>
      </c>
      <c r="HZ31">
        <v>2.038214</v>
      </c>
      <c r="IA31" t="s">
        <v>57</v>
      </c>
      <c r="IB31">
        <v>2.0490689999999998</v>
      </c>
      <c r="IC31" t="s">
        <v>57</v>
      </c>
      <c r="ID31">
        <v>2.05783</v>
      </c>
      <c r="IE31" t="s">
        <v>57</v>
      </c>
      <c r="IF31">
        <v>2.090662</v>
      </c>
      <c r="IG31" t="s">
        <v>57</v>
      </c>
      <c r="IH31">
        <v>2.090662</v>
      </c>
      <c r="II31" t="s">
        <v>57</v>
      </c>
      <c r="IJ31">
        <v>2.090662</v>
      </c>
      <c r="IK31" t="s">
        <v>57</v>
      </c>
      <c r="IL31">
        <v>2.1129989999999998</v>
      </c>
      <c r="IM31" t="s">
        <v>57</v>
      </c>
      <c r="IN31">
        <v>2.110665</v>
      </c>
      <c r="IO31" t="s">
        <v>57</v>
      </c>
      <c r="IP31">
        <v>2.1079020000000002</v>
      </c>
      <c r="IQ31" t="s">
        <v>57</v>
      </c>
      <c r="IR31">
        <v>2.1396320000000002</v>
      </c>
      <c r="IS31" t="s">
        <v>57</v>
      </c>
      <c r="IT31">
        <v>2.1132629999999999</v>
      </c>
      <c r="IU31" t="s">
        <v>57</v>
      </c>
      <c r="IV31">
        <v>2.1132629999999999</v>
      </c>
      <c r="IW31" t="s">
        <v>57</v>
      </c>
      <c r="IX31">
        <v>2.1132629999999999</v>
      </c>
      <c r="IY31" t="s">
        <v>57</v>
      </c>
      <c r="IZ31">
        <v>2.12371</v>
      </c>
      <c r="JA31" t="s">
        <v>57</v>
      </c>
      <c r="JB31">
        <v>2.1148950000000002</v>
      </c>
      <c r="JC31" t="s">
        <v>57</v>
      </c>
      <c r="JD31">
        <v>2.0929489999999999</v>
      </c>
      <c r="JE31" t="s">
        <v>57</v>
      </c>
      <c r="JF31">
        <v>2.151017</v>
      </c>
      <c r="JG31" t="s">
        <v>57</v>
      </c>
      <c r="JH31">
        <v>2.1525300000000001</v>
      </c>
      <c r="JI31" t="s">
        <v>57</v>
      </c>
      <c r="JJ31">
        <v>2.1525300000000001</v>
      </c>
      <c r="JK31" t="s">
        <v>57</v>
      </c>
      <c r="JL31">
        <v>2.1525300000000001</v>
      </c>
      <c r="JM31" t="s">
        <v>57</v>
      </c>
      <c r="JN31">
        <v>2.146458</v>
      </c>
      <c r="JO31" t="s">
        <v>57</v>
      </c>
      <c r="JP31">
        <v>2.1467450000000001</v>
      </c>
      <c r="JQ31" t="s">
        <v>57</v>
      </c>
      <c r="JR31">
        <v>2.157321</v>
      </c>
      <c r="JS31" t="s">
        <v>57</v>
      </c>
      <c r="JT31">
        <v>2.1866919999999999</v>
      </c>
      <c r="JU31" t="s">
        <v>57</v>
      </c>
      <c r="JV31">
        <v>2.1866919999999999</v>
      </c>
      <c r="JW31" t="s">
        <v>57</v>
      </c>
      <c r="JX31">
        <v>2.1866919999999999</v>
      </c>
      <c r="JY31" t="s">
        <v>57</v>
      </c>
      <c r="JZ31">
        <v>2.1866919999999999</v>
      </c>
      <c r="KA31" t="s">
        <v>57</v>
      </c>
      <c r="KB31">
        <v>2.2070829999999999</v>
      </c>
      <c r="KC31" t="s">
        <v>57</v>
      </c>
      <c r="KD31">
        <v>2.2293099999999999</v>
      </c>
      <c r="KE31" t="s">
        <v>57</v>
      </c>
      <c r="KF31">
        <v>2.2770239999999999</v>
      </c>
      <c r="KG31" t="s">
        <v>57</v>
      </c>
      <c r="KH31">
        <v>2.2444670000000002</v>
      </c>
      <c r="KI31" t="s">
        <v>57</v>
      </c>
      <c r="KJ31">
        <v>2.2590140000000001</v>
      </c>
      <c r="KK31" t="s">
        <v>57</v>
      </c>
      <c r="KL31">
        <v>2.2590140000000001</v>
      </c>
      <c r="KM31" t="s">
        <v>57</v>
      </c>
      <c r="KN31">
        <v>2.2590140000000001</v>
      </c>
      <c r="KO31" t="s">
        <v>57</v>
      </c>
      <c r="KP31">
        <v>2.1544059999999998</v>
      </c>
      <c r="KQ31" t="s">
        <v>57</v>
      </c>
      <c r="KR31">
        <v>2.1428530000000001</v>
      </c>
      <c r="KS31" t="s">
        <v>57</v>
      </c>
      <c r="KT31">
        <v>2.1492070000000001</v>
      </c>
      <c r="KU31" t="s">
        <v>57</v>
      </c>
      <c r="KV31">
        <v>2.1956340000000001</v>
      </c>
      <c r="KW31" t="s">
        <v>57</v>
      </c>
      <c r="KX31">
        <v>2.1594350000000002</v>
      </c>
      <c r="KY31" t="s">
        <v>57</v>
      </c>
      <c r="KZ31">
        <v>2.1594350000000002</v>
      </c>
      <c r="LA31" t="s">
        <v>57</v>
      </c>
      <c r="LB31">
        <v>2.1594350000000002</v>
      </c>
      <c r="LC31" t="s">
        <v>57</v>
      </c>
      <c r="LD31">
        <v>2.1850559999999999</v>
      </c>
      <c r="LE31" t="s">
        <v>57</v>
      </c>
      <c r="LF31">
        <v>2.176132</v>
      </c>
      <c r="LG31" t="s">
        <v>57</v>
      </c>
      <c r="LH31">
        <v>2.1684429999999999</v>
      </c>
      <c r="LI31" t="s">
        <v>57</v>
      </c>
      <c r="LJ31">
        <v>2.1498179999999998</v>
      </c>
      <c r="LK31" t="s">
        <v>57</v>
      </c>
      <c r="LL31">
        <v>2.1117300000000001</v>
      </c>
      <c r="LM31" t="s">
        <v>57</v>
      </c>
      <c r="LN31">
        <v>2.1117300000000001</v>
      </c>
      <c r="LO31" t="s">
        <v>57</v>
      </c>
      <c r="LP31">
        <v>2.1117300000000001</v>
      </c>
      <c r="LQ31" t="s">
        <v>57</v>
      </c>
      <c r="LR31">
        <v>2.1117300000000001</v>
      </c>
      <c r="LS31" t="s">
        <v>57</v>
      </c>
      <c r="LT31">
        <v>2.067488</v>
      </c>
      <c r="LU31" t="s">
        <v>57</v>
      </c>
      <c r="LV31">
        <v>2.085264</v>
      </c>
      <c r="LW31" t="s">
        <v>57</v>
      </c>
      <c r="LX31">
        <v>2.0813480000000002</v>
      </c>
      <c r="LY31" t="s">
        <v>57</v>
      </c>
      <c r="LZ31">
        <v>2.0868340000000001</v>
      </c>
      <c r="MA31" t="s">
        <v>57</v>
      </c>
      <c r="MB31">
        <v>2.0868340000000001</v>
      </c>
      <c r="MC31" t="s">
        <v>57</v>
      </c>
      <c r="MD31">
        <v>2.0868340000000001</v>
      </c>
      <c r="ME31" t="s">
        <v>57</v>
      </c>
      <c r="MF31">
        <v>2.1212580000000001</v>
      </c>
      <c r="MG31" t="s">
        <v>57</v>
      </c>
      <c r="MH31">
        <v>2.1398350000000002</v>
      </c>
      <c r="MI31" t="s">
        <v>57</v>
      </c>
      <c r="MJ31">
        <v>2.0950639999999998</v>
      </c>
      <c r="MK31" t="s">
        <v>57</v>
      </c>
      <c r="ML31">
        <v>2.0950639999999998</v>
      </c>
      <c r="MM31" t="s">
        <v>57</v>
      </c>
      <c r="MN31">
        <v>2.1330200000000001</v>
      </c>
      <c r="MO31" t="s">
        <v>57</v>
      </c>
      <c r="MP31">
        <v>2.1330200000000001</v>
      </c>
      <c r="MQ31" t="s">
        <v>57</v>
      </c>
      <c r="MR31">
        <v>2.1330200000000001</v>
      </c>
      <c r="MS31" t="s">
        <v>57</v>
      </c>
      <c r="MT31">
        <v>2.0855290000000002</v>
      </c>
      <c r="MU31" t="s">
        <v>57</v>
      </c>
      <c r="MV31">
        <v>2.078131</v>
      </c>
      <c r="MW31" t="s">
        <v>57</v>
      </c>
      <c r="MX31">
        <v>2.0744389999999999</v>
      </c>
      <c r="MY31" t="s">
        <v>57</v>
      </c>
      <c r="MZ31">
        <v>2.0475940000000001</v>
      </c>
      <c r="NA31" t="s">
        <v>57</v>
      </c>
      <c r="NB31">
        <v>1.984915</v>
      </c>
      <c r="NC31" t="s">
        <v>57</v>
      </c>
      <c r="ND31">
        <v>1.984915</v>
      </c>
      <c r="NE31" t="s">
        <v>57</v>
      </c>
      <c r="NF31">
        <v>1.984915</v>
      </c>
      <c r="NG31" t="s">
        <v>57</v>
      </c>
      <c r="NH31">
        <v>2.041693</v>
      </c>
      <c r="NI31" t="s">
        <v>57</v>
      </c>
      <c r="NJ31">
        <v>2.0361609999999999</v>
      </c>
      <c r="NK31" t="s">
        <v>57</v>
      </c>
      <c r="NL31">
        <v>2.0161989999999999</v>
      </c>
      <c r="NM31" t="s">
        <v>57</v>
      </c>
      <c r="NN31">
        <v>2.018678</v>
      </c>
      <c r="NO31" t="s">
        <v>57</v>
      </c>
      <c r="NP31">
        <v>2.000435</v>
      </c>
      <c r="NQ31" t="s">
        <v>57</v>
      </c>
      <c r="NR31">
        <v>2.000435</v>
      </c>
      <c r="NS31" t="s">
        <v>57</v>
      </c>
      <c r="NT31">
        <v>2.000435</v>
      </c>
      <c r="NU31" t="s">
        <v>57</v>
      </c>
      <c r="NV31">
        <v>2.0318459999999998</v>
      </c>
      <c r="NW31" t="s">
        <v>57</v>
      </c>
      <c r="NX31">
        <v>2.0649690000000001</v>
      </c>
      <c r="NY31" t="s">
        <v>57</v>
      </c>
      <c r="NZ31">
        <v>2.0254129999999999</v>
      </c>
      <c r="OA31" t="s">
        <v>57</v>
      </c>
      <c r="OB31">
        <v>2.014764</v>
      </c>
      <c r="OC31" t="s">
        <v>57</v>
      </c>
      <c r="OD31">
        <v>2.0140129999999998</v>
      </c>
      <c r="OE31" t="s">
        <v>57</v>
      </c>
      <c r="OF31">
        <v>2.0140129999999998</v>
      </c>
      <c r="OG31" t="s">
        <v>57</v>
      </c>
      <c r="OH31">
        <v>2.0140129999999998</v>
      </c>
      <c r="OI31" t="s">
        <v>57</v>
      </c>
      <c r="OJ31">
        <v>1.9452290000000001</v>
      </c>
      <c r="OK31" t="s">
        <v>57</v>
      </c>
      <c r="OL31">
        <v>2.0219079999999998</v>
      </c>
      <c r="OM31" t="s">
        <v>57</v>
      </c>
      <c r="ON31">
        <v>2.0140020000000001</v>
      </c>
      <c r="OO31" t="s">
        <v>57</v>
      </c>
      <c r="OP31">
        <v>1.991533</v>
      </c>
      <c r="OQ31" t="s">
        <v>57</v>
      </c>
      <c r="OR31">
        <v>2.0066259999999998</v>
      </c>
      <c r="OS31" t="s">
        <v>57</v>
      </c>
      <c r="OT31">
        <v>2.0066259999999998</v>
      </c>
      <c r="OU31" t="s">
        <v>57</v>
      </c>
      <c r="OV31">
        <v>2.0066259999999998</v>
      </c>
      <c r="OW31" t="s">
        <v>57</v>
      </c>
      <c r="OX31">
        <v>2.0214590000000001</v>
      </c>
      <c r="OY31" t="s">
        <v>57</v>
      </c>
      <c r="OZ31">
        <v>2.0227379999999999</v>
      </c>
      <c r="PA31" t="s">
        <v>57</v>
      </c>
      <c r="PB31">
        <v>2.0221420000000001</v>
      </c>
      <c r="PC31" t="s">
        <v>57</v>
      </c>
      <c r="PD31">
        <v>2.0315189999999999</v>
      </c>
      <c r="PE31" t="s">
        <v>57</v>
      </c>
      <c r="PF31">
        <v>2.0364010000000001</v>
      </c>
      <c r="PG31" t="s">
        <v>57</v>
      </c>
      <c r="PH31">
        <v>2.0364010000000001</v>
      </c>
      <c r="PI31" t="s">
        <v>57</v>
      </c>
      <c r="PJ31">
        <v>2.0364010000000001</v>
      </c>
      <c r="PK31" t="s">
        <v>57</v>
      </c>
      <c r="PL31">
        <v>2.0101710000000002</v>
      </c>
      <c r="PM31" t="s">
        <v>57</v>
      </c>
      <c r="PN31">
        <v>2.0204780000000002</v>
      </c>
      <c r="PO31" t="s">
        <v>57</v>
      </c>
      <c r="PP31">
        <v>2.0406219999999999</v>
      </c>
      <c r="PQ31" t="s">
        <v>57</v>
      </c>
      <c r="PR31">
        <v>2.0138340000000001</v>
      </c>
      <c r="PS31" t="s">
        <v>57</v>
      </c>
      <c r="PT31">
        <v>2.0323229999999999</v>
      </c>
      <c r="PU31" t="s">
        <v>57</v>
      </c>
      <c r="PV31">
        <v>2.0323229999999999</v>
      </c>
      <c r="PW31" t="s">
        <v>57</v>
      </c>
      <c r="PX31">
        <v>2.0323229999999999</v>
      </c>
      <c r="PY31" t="s">
        <v>57</v>
      </c>
      <c r="PZ31">
        <v>1.996256</v>
      </c>
      <c r="QA31" t="s">
        <v>57</v>
      </c>
      <c r="QB31">
        <v>2.013592</v>
      </c>
      <c r="QC31" t="s">
        <v>57</v>
      </c>
      <c r="QD31">
        <v>2.0064160000000002</v>
      </c>
      <c r="QE31" t="s">
        <v>57</v>
      </c>
      <c r="QF31">
        <v>2.0083669999999998</v>
      </c>
      <c r="QG31" t="s">
        <v>57</v>
      </c>
      <c r="QH31">
        <v>2.0147979999999999</v>
      </c>
      <c r="QI31" t="s">
        <v>57</v>
      </c>
      <c r="QJ31">
        <v>2.0147979999999999</v>
      </c>
      <c r="QK31" t="s">
        <v>57</v>
      </c>
      <c r="QL31">
        <v>2.0147979999999999</v>
      </c>
      <c r="QM31" t="s">
        <v>57</v>
      </c>
      <c r="QN31">
        <v>2.0061369999999998</v>
      </c>
      <c r="QO31" t="s">
        <v>57</v>
      </c>
      <c r="QP31">
        <v>2.0831469999999999</v>
      </c>
      <c r="QQ31" t="s">
        <v>57</v>
      </c>
      <c r="QR31">
        <v>2.0439430000000001</v>
      </c>
      <c r="QS31" t="s">
        <v>57</v>
      </c>
      <c r="QT31">
        <v>1.9914989999999999</v>
      </c>
      <c r="QU31" t="s">
        <v>57</v>
      </c>
      <c r="QV31">
        <v>2.0231460000000001</v>
      </c>
      <c r="QW31" t="s">
        <v>57</v>
      </c>
      <c r="QX31">
        <v>2.0231460000000001</v>
      </c>
      <c r="QY31" t="s">
        <v>57</v>
      </c>
      <c r="QZ31">
        <v>2.0231460000000001</v>
      </c>
      <c r="RA31" t="s">
        <v>57</v>
      </c>
      <c r="RB31">
        <v>1.983816</v>
      </c>
      <c r="RC31" t="s">
        <v>57</v>
      </c>
      <c r="RD31">
        <v>1.96414</v>
      </c>
      <c r="RE31" t="s">
        <v>57</v>
      </c>
      <c r="RF31">
        <v>1.9945310000000001</v>
      </c>
      <c r="RG31" t="s">
        <v>57</v>
      </c>
      <c r="RH31">
        <v>1.974979</v>
      </c>
      <c r="RI31" t="s">
        <v>58</v>
      </c>
      <c r="RJ31">
        <v>1.7587120000000001</v>
      </c>
      <c r="RK31" t="s">
        <v>57</v>
      </c>
      <c r="RL31">
        <v>1.974245</v>
      </c>
      <c r="RM31" t="s">
        <v>57</v>
      </c>
      <c r="RN31">
        <v>1.974245</v>
      </c>
      <c r="RO31" t="s">
        <v>57</v>
      </c>
      <c r="RP31">
        <v>1.973651</v>
      </c>
      <c r="RQ31" t="s">
        <v>57</v>
      </c>
      <c r="RR31">
        <v>1.980642</v>
      </c>
      <c r="RS31" t="s">
        <v>57</v>
      </c>
      <c r="RT31">
        <v>1.9523189999999999</v>
      </c>
      <c r="RU31" t="s">
        <v>57</v>
      </c>
      <c r="RV31">
        <v>1.984372</v>
      </c>
      <c r="RW31" t="s">
        <v>57</v>
      </c>
      <c r="RX31">
        <v>1.95451</v>
      </c>
      <c r="RY31" t="s">
        <v>57</v>
      </c>
      <c r="RZ31">
        <v>1.95451</v>
      </c>
      <c r="SA31" t="s">
        <v>57</v>
      </c>
      <c r="SB31">
        <v>1.95451</v>
      </c>
      <c r="SC31" t="s">
        <v>57</v>
      </c>
      <c r="SD31">
        <v>1.902414</v>
      </c>
      <c r="SE31" t="s">
        <v>57</v>
      </c>
      <c r="SF31">
        <v>1.9772080000000001</v>
      </c>
      <c r="SG31" t="s">
        <v>57</v>
      </c>
      <c r="SH31">
        <v>1.945114</v>
      </c>
      <c r="SI31" t="s">
        <v>57</v>
      </c>
      <c r="SJ31">
        <v>1.882323</v>
      </c>
      <c r="SK31" t="s">
        <v>57</v>
      </c>
      <c r="SL31">
        <v>1.8685350000000001</v>
      </c>
      <c r="SM31" t="s">
        <v>57</v>
      </c>
      <c r="SN31">
        <v>1.8685350000000001</v>
      </c>
      <c r="SO31" t="s">
        <v>57</v>
      </c>
      <c r="SP31">
        <v>1.8685350000000001</v>
      </c>
      <c r="SQ31" t="s">
        <v>57</v>
      </c>
      <c r="SR31">
        <v>1.815051</v>
      </c>
      <c r="SS31" t="s">
        <v>57</v>
      </c>
      <c r="ST31">
        <v>1.8286610000000001</v>
      </c>
      <c r="SU31" t="s">
        <v>57</v>
      </c>
      <c r="SV31">
        <v>1.7914380000000001</v>
      </c>
      <c r="SW31" t="s">
        <v>57</v>
      </c>
      <c r="SX31">
        <v>1.748983</v>
      </c>
      <c r="SY31" t="s">
        <v>57</v>
      </c>
      <c r="SZ31">
        <v>1.7415879999999999</v>
      </c>
      <c r="TA31" t="s">
        <v>57</v>
      </c>
      <c r="TB31">
        <v>1.7415879999999999</v>
      </c>
      <c r="TC31" t="s">
        <v>57</v>
      </c>
      <c r="TD31">
        <v>1.7415879999999999</v>
      </c>
      <c r="TE31" t="s">
        <v>57</v>
      </c>
      <c r="TF31">
        <v>1.763447</v>
      </c>
      <c r="TG31" t="s">
        <v>57</v>
      </c>
      <c r="TH31">
        <v>1.771819</v>
      </c>
      <c r="TI31" t="s">
        <v>57</v>
      </c>
      <c r="TJ31">
        <v>1.772573</v>
      </c>
      <c r="TK31" t="s">
        <v>57</v>
      </c>
      <c r="TL31">
        <v>1.784575</v>
      </c>
      <c r="TM31" t="s">
        <v>57</v>
      </c>
      <c r="TN31">
        <v>1.813329</v>
      </c>
      <c r="TO31" t="s">
        <v>57</v>
      </c>
      <c r="TP31">
        <v>1.813329</v>
      </c>
      <c r="TQ31" t="s">
        <v>57</v>
      </c>
      <c r="TR31">
        <v>1.813329</v>
      </c>
      <c r="TS31" t="s">
        <v>57</v>
      </c>
      <c r="TT31">
        <v>1.862814</v>
      </c>
      <c r="TU31" t="s">
        <v>57</v>
      </c>
      <c r="TV31">
        <v>1.834835</v>
      </c>
      <c r="TW31" t="s">
        <v>57</v>
      </c>
      <c r="TX31">
        <v>1.854255</v>
      </c>
      <c r="TY31" t="s">
        <v>57</v>
      </c>
      <c r="TZ31">
        <v>1.7966260000000001</v>
      </c>
      <c r="UA31" t="s">
        <v>57</v>
      </c>
      <c r="UB31">
        <v>1.76281</v>
      </c>
      <c r="UC31" t="s">
        <v>57</v>
      </c>
      <c r="UD31">
        <v>1.76281</v>
      </c>
      <c r="UE31" t="s">
        <v>57</v>
      </c>
      <c r="UF31">
        <v>1.76281</v>
      </c>
      <c r="UG31" t="s">
        <v>57</v>
      </c>
      <c r="UH31">
        <v>1.756537</v>
      </c>
      <c r="UI31" t="s">
        <v>57</v>
      </c>
      <c r="UJ31">
        <v>1.754019</v>
      </c>
      <c r="UK31" t="s">
        <v>57</v>
      </c>
      <c r="UL31">
        <v>1.754019</v>
      </c>
      <c r="UM31" t="s">
        <v>57</v>
      </c>
      <c r="UN31">
        <v>1.750224</v>
      </c>
      <c r="UO31" t="s">
        <v>57</v>
      </c>
      <c r="UP31">
        <v>1.750899</v>
      </c>
      <c r="UQ31" t="s">
        <v>57</v>
      </c>
      <c r="UR31">
        <v>1.750899</v>
      </c>
      <c r="US31" t="s">
        <v>57</v>
      </c>
      <c r="UT31">
        <v>1.750899</v>
      </c>
      <c r="UU31" t="s">
        <v>57</v>
      </c>
      <c r="UV31">
        <v>1.750996</v>
      </c>
      <c r="UW31" t="s">
        <v>57</v>
      </c>
      <c r="UX31">
        <v>1.785792</v>
      </c>
      <c r="UY31" t="s">
        <v>57</v>
      </c>
      <c r="UZ31">
        <v>1.8198049999999999</v>
      </c>
      <c r="VA31" t="s">
        <v>57</v>
      </c>
      <c r="VB31">
        <v>1.8256330000000001</v>
      </c>
      <c r="VC31" t="s">
        <v>57</v>
      </c>
      <c r="VD31">
        <v>1.87879</v>
      </c>
      <c r="VE31" t="s">
        <v>57</v>
      </c>
      <c r="VF31">
        <v>1.87879</v>
      </c>
      <c r="VG31" t="s">
        <v>57</v>
      </c>
      <c r="VH31">
        <v>1.87879</v>
      </c>
      <c r="VI31" t="s">
        <v>57</v>
      </c>
      <c r="VJ31">
        <v>1.8671899999999999</v>
      </c>
      <c r="VK31" t="s">
        <v>57</v>
      </c>
      <c r="VL31">
        <v>1.850617</v>
      </c>
      <c r="VM31" t="s">
        <v>57</v>
      </c>
      <c r="VN31">
        <v>1.844614</v>
      </c>
      <c r="VO31" t="s">
        <v>57</v>
      </c>
      <c r="VP31">
        <v>1.8132170000000001</v>
      </c>
      <c r="VQ31" t="s">
        <v>57</v>
      </c>
      <c r="VR31">
        <v>1.7727379999999999</v>
      </c>
      <c r="VS31" t="s">
        <v>57</v>
      </c>
      <c r="VT31">
        <v>1.7727379999999999</v>
      </c>
      <c r="VU31" t="s">
        <v>57</v>
      </c>
      <c r="VV31">
        <v>1.7727379999999999</v>
      </c>
      <c r="VW31" t="s">
        <v>57</v>
      </c>
      <c r="VX31">
        <v>1.770518</v>
      </c>
      <c r="VY31" t="s">
        <v>57</v>
      </c>
      <c r="VZ31">
        <v>1.7641359999999999</v>
      </c>
      <c r="WA31" t="s">
        <v>57</v>
      </c>
      <c r="WB31">
        <v>1.7552190000000001</v>
      </c>
      <c r="WC31" t="s">
        <v>57</v>
      </c>
      <c r="WD31">
        <v>1.7587680000000001</v>
      </c>
      <c r="WE31" t="s">
        <v>57</v>
      </c>
      <c r="WF31">
        <v>1.7652110000000001</v>
      </c>
      <c r="WG31" t="s">
        <v>57</v>
      </c>
      <c r="WH31">
        <v>1.7652110000000001</v>
      </c>
      <c r="WI31" t="s">
        <v>57</v>
      </c>
      <c r="WJ31">
        <v>1.7652110000000001</v>
      </c>
      <c r="WK31" t="s">
        <v>57</v>
      </c>
      <c r="WL31">
        <v>1.795944</v>
      </c>
      <c r="WM31" t="s">
        <v>57</v>
      </c>
      <c r="WN31">
        <v>1.795944</v>
      </c>
      <c r="WO31" t="s">
        <v>57</v>
      </c>
      <c r="WP31">
        <v>1.8324480000000001</v>
      </c>
      <c r="WQ31" t="s">
        <v>57</v>
      </c>
      <c r="WR31">
        <v>1.848028</v>
      </c>
    </row>
    <row r="32" spans="1:616" x14ac:dyDescent="0.35">
      <c r="A32" t="s">
        <v>59</v>
      </c>
      <c r="B32">
        <v>0.88483999999999996</v>
      </c>
      <c r="C32" t="s">
        <v>59</v>
      </c>
      <c r="D32">
        <v>0.88483999999999996</v>
      </c>
      <c r="E32" t="s">
        <v>59</v>
      </c>
      <c r="F32">
        <v>0.88483999999999996</v>
      </c>
      <c r="G32" t="s">
        <v>59</v>
      </c>
      <c r="H32">
        <v>0.88483999999999996</v>
      </c>
      <c r="I32" t="s">
        <v>59</v>
      </c>
      <c r="J32">
        <v>0.82983700000000005</v>
      </c>
      <c r="K32" t="s">
        <v>59</v>
      </c>
      <c r="L32">
        <v>0.862375</v>
      </c>
      <c r="M32" t="s">
        <v>59</v>
      </c>
      <c r="N32">
        <v>0.90873300000000001</v>
      </c>
      <c r="O32" t="s">
        <v>59</v>
      </c>
      <c r="P32">
        <v>0.91879200000000005</v>
      </c>
      <c r="Q32" t="s">
        <v>59</v>
      </c>
      <c r="R32">
        <v>0.91879200000000005</v>
      </c>
      <c r="S32" t="s">
        <v>59</v>
      </c>
      <c r="T32">
        <v>0.91879200000000005</v>
      </c>
      <c r="U32" t="s">
        <v>59</v>
      </c>
      <c r="V32">
        <v>0.95505899999999999</v>
      </c>
      <c r="W32" t="s">
        <v>59</v>
      </c>
      <c r="X32">
        <v>0.91176500000000005</v>
      </c>
      <c r="Y32" t="s">
        <v>59</v>
      </c>
      <c r="Z32">
        <v>0.91075499999999998</v>
      </c>
      <c r="AA32" t="s">
        <v>59</v>
      </c>
      <c r="AB32">
        <v>0.96728700000000001</v>
      </c>
      <c r="AC32" t="s">
        <v>59</v>
      </c>
      <c r="AD32">
        <v>0.95265200000000005</v>
      </c>
      <c r="AE32" t="s">
        <v>59</v>
      </c>
      <c r="AF32">
        <v>0.95265200000000005</v>
      </c>
      <c r="AG32" t="s">
        <v>59</v>
      </c>
      <c r="AH32">
        <v>0.95265200000000005</v>
      </c>
      <c r="AI32" t="s">
        <v>59</v>
      </c>
      <c r="AJ32">
        <v>0.96955000000000002</v>
      </c>
      <c r="AK32" t="s">
        <v>59</v>
      </c>
      <c r="AL32">
        <v>1.0290509999999999</v>
      </c>
      <c r="AM32" t="s">
        <v>59</v>
      </c>
      <c r="AN32">
        <v>1.0442819999999999</v>
      </c>
      <c r="AO32" t="s">
        <v>59</v>
      </c>
      <c r="AP32">
        <v>1.0178780000000001</v>
      </c>
      <c r="AQ32" t="s">
        <v>59</v>
      </c>
      <c r="AR32">
        <v>1.023989</v>
      </c>
      <c r="AS32" t="s">
        <v>59</v>
      </c>
      <c r="AT32">
        <v>1.023989</v>
      </c>
      <c r="AU32" t="s">
        <v>59</v>
      </c>
      <c r="AV32">
        <v>1.023989</v>
      </c>
      <c r="AW32" t="s">
        <v>59</v>
      </c>
      <c r="AX32">
        <v>1.0018480000000001</v>
      </c>
      <c r="AY32" t="s">
        <v>59</v>
      </c>
      <c r="AZ32">
        <v>1.0062720000000001</v>
      </c>
      <c r="BA32" t="s">
        <v>59</v>
      </c>
      <c r="BB32">
        <v>1.036338</v>
      </c>
      <c r="BC32" t="s">
        <v>59</v>
      </c>
      <c r="BD32">
        <v>1.014405</v>
      </c>
      <c r="BE32" t="s">
        <v>59</v>
      </c>
      <c r="BF32">
        <v>1.01559</v>
      </c>
      <c r="BG32" t="s">
        <v>59</v>
      </c>
      <c r="BH32">
        <v>1.01559</v>
      </c>
      <c r="BI32" t="s">
        <v>59</v>
      </c>
      <c r="BJ32">
        <v>1.01559</v>
      </c>
      <c r="BK32" t="s">
        <v>59</v>
      </c>
      <c r="BL32">
        <v>1.0248699999999999</v>
      </c>
      <c r="BM32" t="s">
        <v>59</v>
      </c>
      <c r="BN32">
        <v>0.98925799999999997</v>
      </c>
      <c r="BO32" t="s">
        <v>59</v>
      </c>
      <c r="BP32">
        <v>0.988236</v>
      </c>
      <c r="BQ32" t="s">
        <v>59</v>
      </c>
      <c r="BR32">
        <v>0.98226800000000003</v>
      </c>
      <c r="BS32" t="s">
        <v>59</v>
      </c>
      <c r="BT32">
        <v>0.993452</v>
      </c>
      <c r="BU32" t="s">
        <v>59</v>
      </c>
      <c r="BV32">
        <v>0.993452</v>
      </c>
      <c r="BW32" t="s">
        <v>59</v>
      </c>
      <c r="BX32">
        <v>0.993452</v>
      </c>
      <c r="BY32" t="s">
        <v>59</v>
      </c>
      <c r="BZ32">
        <v>0.99736800000000003</v>
      </c>
      <c r="CA32" t="s">
        <v>59</v>
      </c>
      <c r="CB32">
        <v>1.0023880000000001</v>
      </c>
      <c r="CC32" t="s">
        <v>59</v>
      </c>
      <c r="CD32">
        <v>1.0014529999999999</v>
      </c>
      <c r="CE32" t="s">
        <v>59</v>
      </c>
      <c r="CF32">
        <v>1.005981</v>
      </c>
      <c r="CG32" t="s">
        <v>59</v>
      </c>
      <c r="CH32">
        <v>1.0169299999999999</v>
      </c>
      <c r="CI32" t="s">
        <v>59</v>
      </c>
      <c r="CJ32">
        <v>1.0169299999999999</v>
      </c>
      <c r="CK32" t="s">
        <v>59</v>
      </c>
      <c r="CL32">
        <v>1.0169299999999999</v>
      </c>
      <c r="CM32" t="s">
        <v>59</v>
      </c>
      <c r="CN32">
        <v>1.0194049999999999</v>
      </c>
      <c r="CO32" t="s">
        <v>59</v>
      </c>
      <c r="CP32">
        <v>1.048076</v>
      </c>
      <c r="CQ32" t="s">
        <v>59</v>
      </c>
      <c r="CR32">
        <v>1.066527</v>
      </c>
      <c r="CS32" t="s">
        <v>59</v>
      </c>
      <c r="CT32">
        <v>1.06986</v>
      </c>
      <c r="CU32" t="s">
        <v>59</v>
      </c>
      <c r="CV32">
        <v>1.0722210000000001</v>
      </c>
      <c r="CW32" t="s">
        <v>59</v>
      </c>
      <c r="CX32">
        <v>1.0722210000000001</v>
      </c>
      <c r="CY32" t="s">
        <v>59</v>
      </c>
      <c r="CZ32">
        <v>1.0722210000000001</v>
      </c>
      <c r="DA32" t="s">
        <v>59</v>
      </c>
      <c r="DB32">
        <v>1.062654</v>
      </c>
      <c r="DC32" t="s">
        <v>59</v>
      </c>
      <c r="DD32">
        <v>1.011538</v>
      </c>
      <c r="DE32" t="s">
        <v>59</v>
      </c>
      <c r="DF32">
        <v>1.013253</v>
      </c>
      <c r="DG32" t="s">
        <v>59</v>
      </c>
      <c r="DH32">
        <v>1.0056</v>
      </c>
      <c r="DI32" t="s">
        <v>59</v>
      </c>
      <c r="DJ32">
        <v>1.005236</v>
      </c>
      <c r="DK32" t="s">
        <v>59</v>
      </c>
      <c r="DL32">
        <v>1.005236</v>
      </c>
      <c r="DM32" t="s">
        <v>59</v>
      </c>
      <c r="DN32">
        <v>1.005236</v>
      </c>
      <c r="DO32" t="s">
        <v>59</v>
      </c>
      <c r="DP32">
        <v>1.0141450000000001</v>
      </c>
      <c r="DQ32" t="s">
        <v>59</v>
      </c>
      <c r="DR32">
        <v>1.0111049999999999</v>
      </c>
      <c r="DS32" t="s">
        <v>59</v>
      </c>
      <c r="DT32">
        <v>1.034646</v>
      </c>
      <c r="DU32" t="s">
        <v>59</v>
      </c>
      <c r="DV32">
        <v>1.0586180000000001</v>
      </c>
      <c r="DW32" t="s">
        <v>59</v>
      </c>
      <c r="DX32">
        <v>1.031747</v>
      </c>
      <c r="DY32" t="s">
        <v>59</v>
      </c>
      <c r="DZ32">
        <v>1.031747</v>
      </c>
      <c r="EA32" t="s">
        <v>59</v>
      </c>
      <c r="EB32">
        <v>1.031747</v>
      </c>
      <c r="EC32" t="s">
        <v>59</v>
      </c>
      <c r="ED32">
        <v>1.008014</v>
      </c>
      <c r="EE32" t="s">
        <v>59</v>
      </c>
      <c r="EF32">
        <v>1.01268</v>
      </c>
      <c r="EG32" t="s">
        <v>59</v>
      </c>
      <c r="EH32">
        <v>1.0560099999999999</v>
      </c>
      <c r="EI32" t="s">
        <v>59</v>
      </c>
      <c r="EJ32">
        <v>1.051058</v>
      </c>
      <c r="EK32" t="s">
        <v>59</v>
      </c>
      <c r="EL32">
        <v>1.047388</v>
      </c>
      <c r="EM32" t="s">
        <v>59</v>
      </c>
      <c r="EN32">
        <v>1.047388</v>
      </c>
      <c r="EO32" t="s">
        <v>59</v>
      </c>
      <c r="EP32">
        <v>1.047388</v>
      </c>
      <c r="EQ32" t="s">
        <v>59</v>
      </c>
      <c r="ER32">
        <v>0.99995599999999996</v>
      </c>
      <c r="ES32" t="s">
        <v>59</v>
      </c>
      <c r="ET32">
        <v>1.002937</v>
      </c>
      <c r="EU32" t="s">
        <v>59</v>
      </c>
      <c r="EV32">
        <v>0.99797499999999995</v>
      </c>
      <c r="EW32" t="s">
        <v>59</v>
      </c>
      <c r="EX32">
        <v>1.095853</v>
      </c>
      <c r="EY32" t="s">
        <v>59</v>
      </c>
      <c r="EZ32">
        <v>0.99683600000000006</v>
      </c>
      <c r="FA32" t="s">
        <v>59</v>
      </c>
      <c r="FB32">
        <v>0.99683600000000006</v>
      </c>
      <c r="FC32" t="s">
        <v>59</v>
      </c>
      <c r="FD32">
        <v>0.99683600000000006</v>
      </c>
      <c r="FE32" t="s">
        <v>59</v>
      </c>
      <c r="FF32">
        <v>1.017963</v>
      </c>
      <c r="FG32" t="s">
        <v>59</v>
      </c>
      <c r="FH32">
        <v>1.0179210000000001</v>
      </c>
      <c r="FI32" t="s">
        <v>59</v>
      </c>
      <c r="FJ32">
        <v>1.016227</v>
      </c>
      <c r="FK32" t="s">
        <v>59</v>
      </c>
      <c r="FL32">
        <v>1.102484</v>
      </c>
      <c r="FM32" t="s">
        <v>59</v>
      </c>
      <c r="FN32">
        <v>1.0291999999999999</v>
      </c>
      <c r="FO32" t="s">
        <v>59</v>
      </c>
      <c r="FP32">
        <v>1.0291999999999999</v>
      </c>
      <c r="FQ32" t="s">
        <v>59</v>
      </c>
      <c r="FR32">
        <v>1.0291999999999999</v>
      </c>
      <c r="FS32" t="s">
        <v>59</v>
      </c>
      <c r="FT32">
        <v>1.0303469999999999</v>
      </c>
      <c r="FU32" t="s">
        <v>59</v>
      </c>
      <c r="FV32">
        <v>1.031401</v>
      </c>
      <c r="FW32" t="s">
        <v>59</v>
      </c>
      <c r="FX32">
        <v>1.036681</v>
      </c>
      <c r="FY32" t="s">
        <v>59</v>
      </c>
      <c r="FZ32">
        <v>1.0357419999999999</v>
      </c>
      <c r="GA32" t="s">
        <v>59</v>
      </c>
      <c r="GB32">
        <v>1.0357419999999999</v>
      </c>
      <c r="GC32" t="s">
        <v>59</v>
      </c>
      <c r="GD32">
        <v>1.0357419999999999</v>
      </c>
      <c r="GE32" t="s">
        <v>59</v>
      </c>
      <c r="GF32">
        <v>1.0357419999999999</v>
      </c>
      <c r="GG32" t="s">
        <v>59</v>
      </c>
      <c r="GH32">
        <v>1.024915</v>
      </c>
      <c r="GI32" t="s">
        <v>59</v>
      </c>
      <c r="GJ32">
        <v>1.03068</v>
      </c>
      <c r="GK32" t="s">
        <v>59</v>
      </c>
      <c r="GL32">
        <v>1.033455</v>
      </c>
      <c r="GM32" t="s">
        <v>59</v>
      </c>
      <c r="GN32">
        <v>1.033455</v>
      </c>
      <c r="GO32" t="s">
        <v>59</v>
      </c>
      <c r="GP32">
        <v>1.033455</v>
      </c>
      <c r="GQ32" t="s">
        <v>59</v>
      </c>
      <c r="GR32">
        <v>1.033455</v>
      </c>
      <c r="GS32" t="s">
        <v>59</v>
      </c>
      <c r="GT32">
        <v>1.033455</v>
      </c>
      <c r="GU32" t="s">
        <v>59</v>
      </c>
      <c r="GV32">
        <v>1.0386500000000001</v>
      </c>
      <c r="GW32" t="s">
        <v>59</v>
      </c>
      <c r="GX32">
        <v>1.0562419999999999</v>
      </c>
      <c r="GY32" t="s">
        <v>59</v>
      </c>
      <c r="GZ32">
        <v>1.060554</v>
      </c>
      <c r="HA32" t="s">
        <v>59</v>
      </c>
      <c r="HB32">
        <v>1.0402229999999999</v>
      </c>
      <c r="HC32" t="s">
        <v>59</v>
      </c>
      <c r="HD32">
        <v>1.029811</v>
      </c>
      <c r="HE32" t="s">
        <v>59</v>
      </c>
      <c r="HF32">
        <v>1.029811</v>
      </c>
      <c r="HG32" t="s">
        <v>59</v>
      </c>
      <c r="HH32">
        <v>1.029811</v>
      </c>
      <c r="HI32" t="s">
        <v>59</v>
      </c>
      <c r="HJ32">
        <v>1.0219009999999999</v>
      </c>
      <c r="HK32" t="s">
        <v>59</v>
      </c>
      <c r="HL32">
        <v>1.0187839999999999</v>
      </c>
      <c r="HM32" t="s">
        <v>59</v>
      </c>
      <c r="HN32">
        <v>1.0120480000000001</v>
      </c>
      <c r="HO32" t="s">
        <v>59</v>
      </c>
      <c r="HP32">
        <v>1.0120480000000001</v>
      </c>
      <c r="HQ32" t="s">
        <v>59</v>
      </c>
      <c r="HR32">
        <v>1.011155</v>
      </c>
      <c r="HS32" t="s">
        <v>59</v>
      </c>
      <c r="HT32">
        <v>1.011155</v>
      </c>
      <c r="HU32" t="s">
        <v>59</v>
      </c>
      <c r="HV32">
        <v>1.011155</v>
      </c>
      <c r="HW32" t="s">
        <v>59</v>
      </c>
      <c r="HX32">
        <v>0.99841999999999997</v>
      </c>
      <c r="HY32" t="s">
        <v>59</v>
      </c>
      <c r="HZ32">
        <v>0.99591399999999997</v>
      </c>
      <c r="IA32" t="s">
        <v>59</v>
      </c>
      <c r="IB32">
        <v>0.98687400000000003</v>
      </c>
      <c r="IC32" t="s">
        <v>59</v>
      </c>
      <c r="ID32">
        <v>0.99680599999999997</v>
      </c>
      <c r="IE32" t="s">
        <v>59</v>
      </c>
      <c r="IF32">
        <v>1.0127090000000001</v>
      </c>
      <c r="IG32" t="s">
        <v>59</v>
      </c>
      <c r="IH32">
        <v>1.0127090000000001</v>
      </c>
      <c r="II32" t="s">
        <v>59</v>
      </c>
      <c r="IJ32">
        <v>1.0127090000000001</v>
      </c>
      <c r="IK32" t="s">
        <v>59</v>
      </c>
      <c r="IL32">
        <v>1.023255</v>
      </c>
      <c r="IM32" t="s">
        <v>59</v>
      </c>
      <c r="IN32">
        <v>1.0192049999999999</v>
      </c>
      <c r="IO32" t="s">
        <v>59</v>
      </c>
      <c r="IP32">
        <v>1.0178700000000001</v>
      </c>
      <c r="IQ32" t="s">
        <v>59</v>
      </c>
      <c r="IR32">
        <v>1.0331920000000001</v>
      </c>
      <c r="IS32" t="s">
        <v>59</v>
      </c>
      <c r="IT32">
        <v>1.00373</v>
      </c>
      <c r="IU32" t="s">
        <v>59</v>
      </c>
      <c r="IV32">
        <v>1.00373</v>
      </c>
      <c r="IW32" t="s">
        <v>59</v>
      </c>
      <c r="IX32">
        <v>1.00373</v>
      </c>
      <c r="IY32" t="s">
        <v>59</v>
      </c>
      <c r="IZ32">
        <v>1.0297069999999999</v>
      </c>
      <c r="JA32" t="s">
        <v>59</v>
      </c>
      <c r="JB32">
        <v>1.0185770000000001</v>
      </c>
      <c r="JC32" t="s">
        <v>59</v>
      </c>
      <c r="JD32">
        <v>1.0258130000000001</v>
      </c>
      <c r="JE32" t="s">
        <v>59</v>
      </c>
      <c r="JF32">
        <v>1.055717</v>
      </c>
      <c r="JG32" t="s">
        <v>59</v>
      </c>
      <c r="JH32">
        <v>1.0436799999999999</v>
      </c>
      <c r="JI32" t="s">
        <v>59</v>
      </c>
      <c r="JJ32">
        <v>1.0436799999999999</v>
      </c>
      <c r="JK32" t="s">
        <v>59</v>
      </c>
      <c r="JL32">
        <v>1.0436799999999999</v>
      </c>
      <c r="JM32" t="s">
        <v>59</v>
      </c>
      <c r="JN32">
        <v>1.0367489999999999</v>
      </c>
      <c r="JO32" t="s">
        <v>59</v>
      </c>
      <c r="JP32">
        <v>1.0368869999999999</v>
      </c>
      <c r="JQ32" t="s">
        <v>59</v>
      </c>
      <c r="JR32">
        <v>1.048019</v>
      </c>
      <c r="JS32" t="s">
        <v>59</v>
      </c>
      <c r="JT32">
        <v>1.0501469999999999</v>
      </c>
      <c r="JU32" t="s">
        <v>59</v>
      </c>
      <c r="JV32">
        <v>1.0501469999999999</v>
      </c>
      <c r="JW32" t="s">
        <v>59</v>
      </c>
      <c r="JX32">
        <v>1.0501469999999999</v>
      </c>
      <c r="JY32" t="s">
        <v>59</v>
      </c>
      <c r="JZ32">
        <v>1.0501469999999999</v>
      </c>
      <c r="KA32" t="s">
        <v>59</v>
      </c>
      <c r="KB32">
        <v>1.0541160000000001</v>
      </c>
      <c r="KC32" t="s">
        <v>59</v>
      </c>
      <c r="KD32">
        <v>1.08613</v>
      </c>
      <c r="KE32" t="s">
        <v>59</v>
      </c>
      <c r="KF32">
        <v>1.0998129999999999</v>
      </c>
      <c r="KG32" t="s">
        <v>59</v>
      </c>
      <c r="KH32">
        <v>1.0935140000000001</v>
      </c>
      <c r="KI32" t="s">
        <v>59</v>
      </c>
      <c r="KJ32">
        <v>1.097421</v>
      </c>
      <c r="KK32" t="s">
        <v>59</v>
      </c>
      <c r="KL32">
        <v>1.097421</v>
      </c>
      <c r="KM32" t="s">
        <v>59</v>
      </c>
      <c r="KN32">
        <v>1.097421</v>
      </c>
      <c r="KO32" t="s">
        <v>59</v>
      </c>
      <c r="KP32">
        <v>1.101756</v>
      </c>
      <c r="KQ32" t="s">
        <v>59</v>
      </c>
      <c r="KR32">
        <v>1.0714840000000001</v>
      </c>
      <c r="KS32" t="s">
        <v>59</v>
      </c>
      <c r="KT32">
        <v>1.065207</v>
      </c>
      <c r="KU32" t="s">
        <v>59</v>
      </c>
      <c r="KV32">
        <v>1.070373</v>
      </c>
      <c r="KW32" t="s">
        <v>59</v>
      </c>
      <c r="KX32">
        <v>1.066338</v>
      </c>
      <c r="KY32" t="s">
        <v>59</v>
      </c>
      <c r="KZ32">
        <v>1.066338</v>
      </c>
      <c r="LA32" t="s">
        <v>59</v>
      </c>
      <c r="LB32">
        <v>1.066338</v>
      </c>
      <c r="LC32" t="s">
        <v>59</v>
      </c>
      <c r="LD32">
        <v>1.0666580000000001</v>
      </c>
      <c r="LE32" t="s">
        <v>59</v>
      </c>
      <c r="LF32">
        <v>1.0623020000000001</v>
      </c>
      <c r="LG32" t="s">
        <v>59</v>
      </c>
      <c r="LH32">
        <v>1.0480020000000001</v>
      </c>
      <c r="LI32" t="s">
        <v>59</v>
      </c>
      <c r="LJ32">
        <v>1.0315510000000001</v>
      </c>
      <c r="LK32" t="s">
        <v>59</v>
      </c>
      <c r="LL32">
        <v>1.024724</v>
      </c>
      <c r="LM32" t="s">
        <v>59</v>
      </c>
      <c r="LN32">
        <v>1.024724</v>
      </c>
      <c r="LO32" t="s">
        <v>59</v>
      </c>
      <c r="LP32">
        <v>1.024724</v>
      </c>
      <c r="LQ32" t="s">
        <v>59</v>
      </c>
      <c r="LR32">
        <v>1.024724</v>
      </c>
      <c r="LS32" t="s">
        <v>59</v>
      </c>
      <c r="LT32">
        <v>1.017992</v>
      </c>
      <c r="LU32" t="s">
        <v>59</v>
      </c>
      <c r="LV32">
        <v>1.017944</v>
      </c>
      <c r="LW32" t="s">
        <v>59</v>
      </c>
      <c r="LX32">
        <v>1.032508</v>
      </c>
      <c r="LY32" t="s">
        <v>59</v>
      </c>
      <c r="LZ32">
        <v>1.0624800000000001</v>
      </c>
      <c r="MA32" t="s">
        <v>59</v>
      </c>
      <c r="MB32">
        <v>1.0624800000000001</v>
      </c>
      <c r="MC32" t="s">
        <v>59</v>
      </c>
      <c r="MD32">
        <v>1.0624800000000001</v>
      </c>
      <c r="ME32" t="s">
        <v>59</v>
      </c>
      <c r="MF32">
        <v>1.012375</v>
      </c>
      <c r="MG32" t="s">
        <v>59</v>
      </c>
      <c r="MH32">
        <v>1.024</v>
      </c>
      <c r="MI32" t="s">
        <v>59</v>
      </c>
      <c r="MJ32">
        <v>1.019517</v>
      </c>
      <c r="MK32" t="s">
        <v>59</v>
      </c>
      <c r="ML32">
        <v>1.019517</v>
      </c>
      <c r="MM32" t="s">
        <v>59</v>
      </c>
      <c r="MN32">
        <v>1.031614</v>
      </c>
      <c r="MO32" t="s">
        <v>59</v>
      </c>
      <c r="MP32">
        <v>1.031614</v>
      </c>
      <c r="MQ32" t="s">
        <v>59</v>
      </c>
      <c r="MR32">
        <v>1.031614</v>
      </c>
      <c r="MS32" t="s">
        <v>59</v>
      </c>
      <c r="MT32">
        <v>1.0128079999999999</v>
      </c>
      <c r="MU32" t="s">
        <v>59</v>
      </c>
      <c r="MV32">
        <v>1.009215</v>
      </c>
      <c r="MW32" t="s">
        <v>59</v>
      </c>
      <c r="MX32">
        <v>1.0102439999999999</v>
      </c>
      <c r="MY32" t="s">
        <v>59</v>
      </c>
      <c r="MZ32">
        <v>1.0031129999999999</v>
      </c>
      <c r="NA32" t="s">
        <v>59</v>
      </c>
      <c r="NB32">
        <v>0.99856299999999998</v>
      </c>
      <c r="NC32" t="s">
        <v>59</v>
      </c>
      <c r="ND32">
        <v>0.99856299999999998</v>
      </c>
      <c r="NE32" t="s">
        <v>59</v>
      </c>
      <c r="NF32">
        <v>0.99856299999999998</v>
      </c>
      <c r="NG32" t="s">
        <v>59</v>
      </c>
      <c r="NH32">
        <v>0.99786300000000006</v>
      </c>
      <c r="NI32" t="s">
        <v>59</v>
      </c>
      <c r="NJ32">
        <v>0.993668</v>
      </c>
      <c r="NK32" t="s">
        <v>59</v>
      </c>
      <c r="NL32">
        <v>0.98392599999999997</v>
      </c>
      <c r="NM32" t="s">
        <v>59</v>
      </c>
      <c r="NN32">
        <v>1.003471</v>
      </c>
      <c r="NO32" t="s">
        <v>59</v>
      </c>
      <c r="NP32">
        <v>0.95409900000000003</v>
      </c>
      <c r="NQ32" t="s">
        <v>59</v>
      </c>
      <c r="NR32">
        <v>0.95409900000000003</v>
      </c>
      <c r="NS32" t="s">
        <v>59</v>
      </c>
      <c r="NT32">
        <v>0.95409900000000003</v>
      </c>
      <c r="NU32" t="s">
        <v>59</v>
      </c>
      <c r="NV32">
        <v>0.95274800000000004</v>
      </c>
      <c r="NW32" t="s">
        <v>59</v>
      </c>
      <c r="NX32">
        <v>0.94960800000000001</v>
      </c>
      <c r="NY32" t="s">
        <v>59</v>
      </c>
      <c r="NZ32">
        <v>1.0366040000000001</v>
      </c>
      <c r="OA32" t="s">
        <v>59</v>
      </c>
      <c r="OB32">
        <v>1.0311539999999999</v>
      </c>
      <c r="OC32" t="s">
        <v>59</v>
      </c>
      <c r="OD32">
        <v>1.027914</v>
      </c>
      <c r="OE32" t="s">
        <v>59</v>
      </c>
      <c r="OF32">
        <v>1.027914</v>
      </c>
      <c r="OG32" t="s">
        <v>59</v>
      </c>
      <c r="OH32">
        <v>1.027914</v>
      </c>
      <c r="OI32" t="s">
        <v>59</v>
      </c>
      <c r="OJ32">
        <v>0.98368</v>
      </c>
      <c r="OK32" t="s">
        <v>59</v>
      </c>
      <c r="OL32">
        <v>1.007784</v>
      </c>
      <c r="OM32" t="s">
        <v>59</v>
      </c>
      <c r="ON32">
        <v>0.97937099999999999</v>
      </c>
      <c r="OO32" t="s">
        <v>59</v>
      </c>
      <c r="OP32">
        <v>0.90293999999999996</v>
      </c>
      <c r="OQ32" t="s">
        <v>59</v>
      </c>
      <c r="OR32">
        <v>0.90978300000000001</v>
      </c>
      <c r="OS32" t="s">
        <v>59</v>
      </c>
      <c r="OT32">
        <v>0.90978300000000001</v>
      </c>
      <c r="OU32" t="s">
        <v>59</v>
      </c>
      <c r="OV32">
        <v>0.90978300000000001</v>
      </c>
      <c r="OW32" t="s">
        <v>59</v>
      </c>
      <c r="OX32">
        <v>0.91259699999999999</v>
      </c>
      <c r="OY32" t="s">
        <v>59</v>
      </c>
      <c r="OZ32">
        <v>0.91317400000000004</v>
      </c>
      <c r="PA32" t="s">
        <v>59</v>
      </c>
      <c r="PB32">
        <v>0.91942599999999997</v>
      </c>
      <c r="PC32" t="s">
        <v>59</v>
      </c>
      <c r="PD32">
        <v>0.91725500000000004</v>
      </c>
      <c r="PE32" t="s">
        <v>59</v>
      </c>
      <c r="PF32">
        <v>0.91691199999999995</v>
      </c>
      <c r="PG32" t="s">
        <v>59</v>
      </c>
      <c r="PH32">
        <v>0.91691199999999995</v>
      </c>
      <c r="PI32" t="s">
        <v>59</v>
      </c>
      <c r="PJ32">
        <v>0.91691199999999995</v>
      </c>
      <c r="PK32" t="s">
        <v>59</v>
      </c>
      <c r="PL32">
        <v>0.903748</v>
      </c>
      <c r="PM32" t="s">
        <v>59</v>
      </c>
      <c r="PN32">
        <v>0.88545300000000005</v>
      </c>
      <c r="PO32" t="s">
        <v>59</v>
      </c>
      <c r="PP32">
        <v>0.88938099999999998</v>
      </c>
      <c r="PQ32" t="s">
        <v>59</v>
      </c>
      <c r="PR32">
        <v>0.88989600000000002</v>
      </c>
      <c r="PS32" t="s">
        <v>59</v>
      </c>
      <c r="PT32">
        <v>0.88819800000000004</v>
      </c>
      <c r="PU32" t="s">
        <v>59</v>
      </c>
      <c r="PV32">
        <v>0.88819800000000004</v>
      </c>
      <c r="PW32" t="s">
        <v>59</v>
      </c>
      <c r="PX32">
        <v>0.88819800000000004</v>
      </c>
      <c r="PY32" t="s">
        <v>59</v>
      </c>
      <c r="PZ32">
        <v>0.87598200000000004</v>
      </c>
      <c r="QA32" t="s">
        <v>59</v>
      </c>
      <c r="QB32">
        <v>0.87090900000000004</v>
      </c>
      <c r="QC32" t="s">
        <v>59</v>
      </c>
      <c r="QD32">
        <v>0.86304999999999998</v>
      </c>
      <c r="QE32" t="s">
        <v>59</v>
      </c>
      <c r="QF32">
        <v>0.86152899999999999</v>
      </c>
      <c r="QG32" t="s">
        <v>59</v>
      </c>
      <c r="QH32">
        <v>0.85726100000000005</v>
      </c>
      <c r="QI32" t="s">
        <v>59</v>
      </c>
      <c r="QJ32">
        <v>0.85726100000000005</v>
      </c>
      <c r="QK32" t="s">
        <v>59</v>
      </c>
      <c r="QL32">
        <v>0.85726100000000005</v>
      </c>
      <c r="QM32" t="s">
        <v>59</v>
      </c>
      <c r="QN32">
        <v>0.89633600000000002</v>
      </c>
      <c r="QO32" t="s">
        <v>59</v>
      </c>
      <c r="QP32">
        <v>0.97348500000000004</v>
      </c>
      <c r="QQ32" t="s">
        <v>59</v>
      </c>
      <c r="QR32">
        <v>0.910219</v>
      </c>
      <c r="QS32" t="s">
        <v>59</v>
      </c>
      <c r="QT32">
        <v>0.92829700000000004</v>
      </c>
      <c r="QU32" t="s">
        <v>59</v>
      </c>
      <c r="QV32">
        <v>0.93054800000000004</v>
      </c>
      <c r="QW32" t="s">
        <v>59</v>
      </c>
      <c r="QX32">
        <v>0.93054800000000004</v>
      </c>
      <c r="QY32" t="s">
        <v>59</v>
      </c>
      <c r="QZ32">
        <v>0.93054800000000004</v>
      </c>
      <c r="RA32" t="s">
        <v>59</v>
      </c>
      <c r="RB32">
        <v>0.92709600000000003</v>
      </c>
      <c r="RC32" t="s">
        <v>59</v>
      </c>
      <c r="RD32">
        <v>0.92036200000000001</v>
      </c>
      <c r="RE32" t="s">
        <v>59</v>
      </c>
      <c r="RF32">
        <v>0.91980700000000004</v>
      </c>
      <c r="RG32" t="s">
        <v>59</v>
      </c>
      <c r="RH32">
        <v>0.90839300000000001</v>
      </c>
      <c r="RI32" t="s">
        <v>60</v>
      </c>
      <c r="RJ32">
        <v>0.140961</v>
      </c>
      <c r="RK32" t="s">
        <v>59</v>
      </c>
      <c r="RL32">
        <v>0.89366100000000004</v>
      </c>
      <c r="RM32" t="s">
        <v>59</v>
      </c>
      <c r="RN32">
        <v>0.89366100000000004</v>
      </c>
      <c r="RO32" t="s">
        <v>59</v>
      </c>
      <c r="RP32">
        <v>0.90416600000000003</v>
      </c>
      <c r="RQ32" t="s">
        <v>59</v>
      </c>
      <c r="RR32">
        <v>0.88572499999999998</v>
      </c>
      <c r="RS32" t="s">
        <v>59</v>
      </c>
      <c r="RT32">
        <v>0.875363</v>
      </c>
      <c r="RU32" t="s">
        <v>59</v>
      </c>
      <c r="RV32">
        <v>0.89221700000000004</v>
      </c>
      <c r="RW32" t="s">
        <v>59</v>
      </c>
      <c r="RX32">
        <v>0.89528200000000002</v>
      </c>
      <c r="RY32" t="s">
        <v>59</v>
      </c>
      <c r="RZ32">
        <v>0.89528200000000002</v>
      </c>
      <c r="SA32" t="s">
        <v>59</v>
      </c>
      <c r="SB32">
        <v>0.89528200000000002</v>
      </c>
      <c r="SC32" t="s">
        <v>59</v>
      </c>
      <c r="SD32">
        <v>0.88440399999999997</v>
      </c>
      <c r="SE32" t="s">
        <v>59</v>
      </c>
      <c r="SF32">
        <v>0.90091299999999996</v>
      </c>
      <c r="SG32" t="s">
        <v>59</v>
      </c>
      <c r="SH32">
        <v>0.87929199999999996</v>
      </c>
      <c r="SI32" t="s">
        <v>59</v>
      </c>
      <c r="SJ32">
        <v>0.85196099999999997</v>
      </c>
      <c r="SK32" t="s">
        <v>59</v>
      </c>
      <c r="SL32">
        <v>0.84796300000000002</v>
      </c>
      <c r="SM32" t="s">
        <v>59</v>
      </c>
      <c r="SN32">
        <v>0.84796300000000002</v>
      </c>
      <c r="SO32" t="s">
        <v>59</v>
      </c>
      <c r="SP32">
        <v>0.84796300000000002</v>
      </c>
      <c r="SQ32" t="s">
        <v>59</v>
      </c>
      <c r="SR32">
        <v>0.84499400000000002</v>
      </c>
      <c r="SS32" t="s">
        <v>59</v>
      </c>
      <c r="ST32">
        <v>0.858047</v>
      </c>
      <c r="SU32" t="s">
        <v>59</v>
      </c>
      <c r="SV32">
        <v>0.849657</v>
      </c>
      <c r="SW32" t="s">
        <v>59</v>
      </c>
      <c r="SX32">
        <v>0.81753699999999996</v>
      </c>
      <c r="SY32" t="s">
        <v>59</v>
      </c>
      <c r="SZ32">
        <v>0.84420799999999996</v>
      </c>
      <c r="TA32" t="s">
        <v>59</v>
      </c>
      <c r="TB32">
        <v>0.84420799999999996</v>
      </c>
      <c r="TC32" t="s">
        <v>59</v>
      </c>
      <c r="TD32">
        <v>0.84420799999999996</v>
      </c>
      <c r="TE32" t="s">
        <v>59</v>
      </c>
      <c r="TF32">
        <v>0.83975999999999995</v>
      </c>
      <c r="TG32" t="s">
        <v>59</v>
      </c>
      <c r="TH32">
        <v>0.83582199999999995</v>
      </c>
      <c r="TI32" t="s">
        <v>59</v>
      </c>
      <c r="TJ32">
        <v>0.83843699999999999</v>
      </c>
      <c r="TK32" t="s">
        <v>59</v>
      </c>
      <c r="TL32">
        <v>0.84188700000000005</v>
      </c>
      <c r="TM32" t="s">
        <v>59</v>
      </c>
      <c r="TN32">
        <v>0.85545199999999999</v>
      </c>
      <c r="TO32" t="s">
        <v>59</v>
      </c>
      <c r="TP32">
        <v>0.85545199999999999</v>
      </c>
      <c r="TQ32" t="s">
        <v>59</v>
      </c>
      <c r="TR32">
        <v>0.85545199999999999</v>
      </c>
      <c r="TS32" t="s">
        <v>59</v>
      </c>
      <c r="TT32">
        <v>0.87879700000000005</v>
      </c>
      <c r="TU32" t="s">
        <v>59</v>
      </c>
      <c r="TV32">
        <v>0.85079899999999997</v>
      </c>
      <c r="TW32" t="s">
        <v>59</v>
      </c>
      <c r="TX32">
        <v>0.84451600000000004</v>
      </c>
      <c r="TY32" t="s">
        <v>59</v>
      </c>
      <c r="TZ32">
        <v>0.84848900000000005</v>
      </c>
      <c r="UA32" t="s">
        <v>59</v>
      </c>
      <c r="UB32">
        <v>0.85686200000000001</v>
      </c>
      <c r="UC32" t="s">
        <v>59</v>
      </c>
      <c r="UD32">
        <v>0.85686200000000001</v>
      </c>
      <c r="UE32" t="s">
        <v>59</v>
      </c>
      <c r="UF32">
        <v>0.85686200000000001</v>
      </c>
      <c r="UG32" t="s">
        <v>59</v>
      </c>
      <c r="UH32">
        <v>0.85750599999999999</v>
      </c>
      <c r="UI32" t="s">
        <v>59</v>
      </c>
      <c r="UJ32">
        <v>0.86236900000000005</v>
      </c>
      <c r="UK32" t="s">
        <v>59</v>
      </c>
      <c r="UL32">
        <v>0.86236900000000005</v>
      </c>
      <c r="UM32" t="s">
        <v>59</v>
      </c>
      <c r="UN32">
        <v>0.85827299999999995</v>
      </c>
      <c r="UO32" t="s">
        <v>59</v>
      </c>
      <c r="UP32">
        <v>0.85860400000000003</v>
      </c>
      <c r="UQ32" t="s">
        <v>59</v>
      </c>
      <c r="UR32">
        <v>0.85860400000000003</v>
      </c>
      <c r="US32" t="s">
        <v>59</v>
      </c>
      <c r="UT32">
        <v>0.85860400000000003</v>
      </c>
      <c r="UU32" t="s">
        <v>59</v>
      </c>
      <c r="UV32">
        <v>0.81334799999999996</v>
      </c>
      <c r="UW32" t="s">
        <v>59</v>
      </c>
      <c r="UX32">
        <v>0.82706400000000002</v>
      </c>
      <c r="UY32" t="s">
        <v>59</v>
      </c>
      <c r="UZ32">
        <v>0.91077799999999998</v>
      </c>
      <c r="VA32" t="s">
        <v>59</v>
      </c>
      <c r="VB32">
        <v>0.91369400000000001</v>
      </c>
      <c r="VC32" t="s">
        <v>59</v>
      </c>
      <c r="VD32">
        <v>0.94307200000000002</v>
      </c>
      <c r="VE32" t="s">
        <v>59</v>
      </c>
      <c r="VF32">
        <v>0.94307200000000002</v>
      </c>
      <c r="VG32" t="s">
        <v>59</v>
      </c>
      <c r="VH32">
        <v>0.94307200000000002</v>
      </c>
      <c r="VI32" t="s">
        <v>59</v>
      </c>
      <c r="VJ32">
        <v>0.94281199999999998</v>
      </c>
      <c r="VK32" t="s">
        <v>59</v>
      </c>
      <c r="VL32">
        <v>0.95980200000000004</v>
      </c>
      <c r="VM32" t="s">
        <v>59</v>
      </c>
      <c r="VN32">
        <v>0.96048</v>
      </c>
      <c r="VO32" t="s">
        <v>59</v>
      </c>
      <c r="VP32">
        <v>0.93238699999999997</v>
      </c>
      <c r="VQ32" t="s">
        <v>59</v>
      </c>
      <c r="VR32">
        <v>0.90553499999999998</v>
      </c>
      <c r="VS32" t="s">
        <v>59</v>
      </c>
      <c r="VT32">
        <v>0.90553499999999998</v>
      </c>
      <c r="VU32" t="s">
        <v>59</v>
      </c>
      <c r="VV32">
        <v>0.90553499999999998</v>
      </c>
      <c r="VW32" t="s">
        <v>59</v>
      </c>
      <c r="VX32">
        <v>0.89957699999999996</v>
      </c>
      <c r="VY32" t="s">
        <v>59</v>
      </c>
      <c r="VZ32">
        <v>0.86973900000000004</v>
      </c>
      <c r="WA32" t="s">
        <v>59</v>
      </c>
      <c r="WB32">
        <v>0.89419499999999996</v>
      </c>
      <c r="WC32" t="s">
        <v>59</v>
      </c>
      <c r="WD32">
        <v>0.86246199999999995</v>
      </c>
      <c r="WE32" t="s">
        <v>59</v>
      </c>
      <c r="WF32">
        <v>0.87075899999999995</v>
      </c>
      <c r="WG32" t="s">
        <v>59</v>
      </c>
      <c r="WH32">
        <v>0.87075899999999995</v>
      </c>
      <c r="WI32" t="s">
        <v>59</v>
      </c>
      <c r="WJ32">
        <v>0.87075899999999995</v>
      </c>
      <c r="WK32" t="s">
        <v>59</v>
      </c>
      <c r="WL32">
        <v>0.900474</v>
      </c>
      <c r="WM32" t="s">
        <v>59</v>
      </c>
      <c r="WN32">
        <v>0.900474</v>
      </c>
      <c r="WO32" t="s">
        <v>59</v>
      </c>
      <c r="WP32">
        <v>0.891239</v>
      </c>
      <c r="WQ32" t="s">
        <v>59</v>
      </c>
      <c r="WR32">
        <v>0.91505999999999998</v>
      </c>
    </row>
    <row r="33" spans="1:616" x14ac:dyDescent="0.35">
      <c r="A33" t="s">
        <v>61</v>
      </c>
      <c r="B33">
        <v>0.111123</v>
      </c>
      <c r="C33" t="s">
        <v>61</v>
      </c>
      <c r="D33">
        <v>0.111123</v>
      </c>
      <c r="E33" t="s">
        <v>61</v>
      </c>
      <c r="F33">
        <v>0.111123</v>
      </c>
      <c r="G33" t="s">
        <v>61</v>
      </c>
      <c r="H33">
        <v>0.111123</v>
      </c>
      <c r="I33" t="s">
        <v>61</v>
      </c>
      <c r="J33">
        <v>0.106255</v>
      </c>
      <c r="K33" t="s">
        <v>61</v>
      </c>
      <c r="L33">
        <v>0.106832</v>
      </c>
      <c r="M33" t="s">
        <v>61</v>
      </c>
      <c r="N33">
        <v>0.112999</v>
      </c>
      <c r="O33" t="s">
        <v>61</v>
      </c>
      <c r="P33">
        <v>0.118011</v>
      </c>
      <c r="Q33" t="s">
        <v>61</v>
      </c>
      <c r="R33">
        <v>0.118011</v>
      </c>
      <c r="S33" t="s">
        <v>61</v>
      </c>
      <c r="T33">
        <v>0.118011</v>
      </c>
      <c r="U33" t="s">
        <v>61</v>
      </c>
      <c r="V33">
        <v>0.119769</v>
      </c>
      <c r="W33" t="s">
        <v>61</v>
      </c>
      <c r="X33">
        <v>0.121944</v>
      </c>
      <c r="Y33" t="s">
        <v>61</v>
      </c>
      <c r="Z33">
        <v>0.12528700000000001</v>
      </c>
      <c r="AA33" t="s">
        <v>61</v>
      </c>
      <c r="AB33">
        <v>0.12640999999999999</v>
      </c>
      <c r="AC33" t="s">
        <v>61</v>
      </c>
      <c r="AD33">
        <v>0.124498</v>
      </c>
      <c r="AE33" t="s">
        <v>61</v>
      </c>
      <c r="AF33">
        <v>0.124498</v>
      </c>
      <c r="AG33" t="s">
        <v>61</v>
      </c>
      <c r="AH33">
        <v>0.124498</v>
      </c>
      <c r="AI33" t="s">
        <v>61</v>
      </c>
      <c r="AJ33">
        <v>0.127808</v>
      </c>
      <c r="AK33" t="s">
        <v>61</v>
      </c>
      <c r="AL33">
        <v>0.131164</v>
      </c>
      <c r="AM33" t="s">
        <v>61</v>
      </c>
      <c r="AN33">
        <v>0.13259899999999999</v>
      </c>
      <c r="AO33" t="s">
        <v>61</v>
      </c>
      <c r="AP33">
        <v>0.13417799999999999</v>
      </c>
      <c r="AQ33" t="s">
        <v>61</v>
      </c>
      <c r="AR33">
        <v>0.12787999999999999</v>
      </c>
      <c r="AS33" t="s">
        <v>61</v>
      </c>
      <c r="AT33">
        <v>0.12787999999999999</v>
      </c>
      <c r="AU33" t="s">
        <v>61</v>
      </c>
      <c r="AV33">
        <v>0.12787999999999999</v>
      </c>
      <c r="AW33" t="s">
        <v>61</v>
      </c>
      <c r="AX33">
        <v>0.128327</v>
      </c>
      <c r="AY33" t="s">
        <v>61</v>
      </c>
      <c r="AZ33">
        <v>0.12889400000000001</v>
      </c>
      <c r="BA33" t="s">
        <v>61</v>
      </c>
      <c r="BB33">
        <v>0.12993499999999999</v>
      </c>
      <c r="BC33" t="s">
        <v>61</v>
      </c>
      <c r="BD33">
        <v>0.12993499999999999</v>
      </c>
      <c r="BE33" t="s">
        <v>61</v>
      </c>
      <c r="BF33">
        <v>0.13008700000000001</v>
      </c>
      <c r="BG33" t="s">
        <v>61</v>
      </c>
      <c r="BH33">
        <v>0.13008700000000001</v>
      </c>
      <c r="BI33" t="s">
        <v>61</v>
      </c>
      <c r="BJ33">
        <v>0.13008700000000001</v>
      </c>
      <c r="BK33" t="s">
        <v>61</v>
      </c>
      <c r="BL33">
        <v>0.13875199999999999</v>
      </c>
      <c r="BM33" t="s">
        <v>61</v>
      </c>
      <c r="BN33">
        <v>0.13705700000000001</v>
      </c>
      <c r="BO33" t="s">
        <v>61</v>
      </c>
      <c r="BP33">
        <v>0.13691600000000001</v>
      </c>
      <c r="BQ33" t="s">
        <v>61</v>
      </c>
      <c r="BR33">
        <v>0.13608899999999999</v>
      </c>
      <c r="BS33" t="s">
        <v>61</v>
      </c>
      <c r="BT33">
        <v>0.138234</v>
      </c>
      <c r="BU33" t="s">
        <v>61</v>
      </c>
      <c r="BV33">
        <v>0.138234</v>
      </c>
      <c r="BW33" t="s">
        <v>61</v>
      </c>
      <c r="BX33">
        <v>0.138234</v>
      </c>
      <c r="BY33" t="s">
        <v>61</v>
      </c>
      <c r="BZ33">
        <v>0.13877900000000001</v>
      </c>
      <c r="CA33" t="s">
        <v>61</v>
      </c>
      <c r="CB33">
        <v>0.135269</v>
      </c>
      <c r="CC33" t="s">
        <v>61</v>
      </c>
      <c r="CD33">
        <v>0.139347</v>
      </c>
      <c r="CE33" t="s">
        <v>61</v>
      </c>
      <c r="CF33">
        <v>0.13997699999999999</v>
      </c>
      <c r="CG33" t="s">
        <v>61</v>
      </c>
      <c r="CH33">
        <v>0.14241599999999999</v>
      </c>
      <c r="CI33" t="s">
        <v>61</v>
      </c>
      <c r="CJ33">
        <v>0.14241599999999999</v>
      </c>
      <c r="CK33" t="s">
        <v>61</v>
      </c>
      <c r="CL33">
        <v>0.14241599999999999</v>
      </c>
      <c r="CM33" t="s">
        <v>61</v>
      </c>
      <c r="CN33">
        <v>0.142457</v>
      </c>
      <c r="CO33" t="s">
        <v>61</v>
      </c>
      <c r="CP33">
        <v>0.14311699999999999</v>
      </c>
      <c r="CQ33" t="s">
        <v>61</v>
      </c>
      <c r="CR33">
        <v>0.14138400000000001</v>
      </c>
      <c r="CS33" t="s">
        <v>61</v>
      </c>
      <c r="CT33">
        <v>0.14224700000000001</v>
      </c>
      <c r="CU33" t="s">
        <v>61</v>
      </c>
      <c r="CV33">
        <v>0.14195099999999999</v>
      </c>
      <c r="CW33" t="s">
        <v>61</v>
      </c>
      <c r="CX33">
        <v>0.14195099999999999</v>
      </c>
      <c r="CY33" t="s">
        <v>61</v>
      </c>
      <c r="CZ33">
        <v>0.14195099999999999</v>
      </c>
      <c r="DA33" t="s">
        <v>61</v>
      </c>
      <c r="DB33">
        <v>0.14087</v>
      </c>
      <c r="DC33" t="s">
        <v>61</v>
      </c>
      <c r="DD33">
        <v>0.14116100000000001</v>
      </c>
      <c r="DE33" t="s">
        <v>61</v>
      </c>
      <c r="DF33">
        <v>0.140041</v>
      </c>
      <c r="DG33" t="s">
        <v>61</v>
      </c>
      <c r="DH33">
        <v>0.14074</v>
      </c>
      <c r="DI33" t="s">
        <v>61</v>
      </c>
      <c r="DJ33">
        <v>0.14088400000000001</v>
      </c>
      <c r="DK33" t="s">
        <v>61</v>
      </c>
      <c r="DL33">
        <v>0.14088400000000001</v>
      </c>
      <c r="DM33" t="s">
        <v>61</v>
      </c>
      <c r="DN33">
        <v>0.14088400000000001</v>
      </c>
      <c r="DO33" t="s">
        <v>61</v>
      </c>
      <c r="DP33">
        <v>0.141544</v>
      </c>
      <c r="DQ33" t="s">
        <v>61</v>
      </c>
      <c r="DR33">
        <v>0.14111899999999999</v>
      </c>
      <c r="DS33" t="s">
        <v>61</v>
      </c>
      <c r="DT33">
        <v>0.14185800000000001</v>
      </c>
      <c r="DU33" t="s">
        <v>61</v>
      </c>
      <c r="DV33">
        <v>0.14486499999999999</v>
      </c>
      <c r="DW33" t="s">
        <v>61</v>
      </c>
      <c r="DX33">
        <v>0.144508</v>
      </c>
      <c r="DY33" t="s">
        <v>61</v>
      </c>
      <c r="DZ33">
        <v>0.144508</v>
      </c>
      <c r="EA33" t="s">
        <v>61</v>
      </c>
      <c r="EB33">
        <v>0.144508</v>
      </c>
      <c r="EC33" t="s">
        <v>61</v>
      </c>
      <c r="ED33">
        <v>0.14177200000000001</v>
      </c>
      <c r="EE33" t="s">
        <v>61</v>
      </c>
      <c r="EF33">
        <v>0.14360400000000001</v>
      </c>
      <c r="EG33" t="s">
        <v>61</v>
      </c>
      <c r="EH33">
        <v>0.142655</v>
      </c>
      <c r="EI33" t="s">
        <v>61</v>
      </c>
      <c r="EJ33">
        <v>0.14109099999999999</v>
      </c>
      <c r="EK33" t="s">
        <v>61</v>
      </c>
      <c r="EL33">
        <v>0.13925899999999999</v>
      </c>
      <c r="EM33" t="s">
        <v>61</v>
      </c>
      <c r="EN33">
        <v>0.13925899999999999</v>
      </c>
      <c r="EO33" t="s">
        <v>61</v>
      </c>
      <c r="EP33">
        <v>0.13925899999999999</v>
      </c>
      <c r="EQ33" t="s">
        <v>61</v>
      </c>
      <c r="ER33">
        <v>0.13937099999999999</v>
      </c>
      <c r="ES33" t="s">
        <v>61</v>
      </c>
      <c r="ET33">
        <v>0.13978599999999999</v>
      </c>
      <c r="EU33" t="s">
        <v>61</v>
      </c>
      <c r="EV33">
        <v>0.14006099999999999</v>
      </c>
      <c r="EW33" t="s">
        <v>61</v>
      </c>
      <c r="EX33">
        <v>0.139816</v>
      </c>
      <c r="EY33" t="s">
        <v>61</v>
      </c>
      <c r="EZ33">
        <v>0.139901</v>
      </c>
      <c r="FA33" t="s">
        <v>61</v>
      </c>
      <c r="FB33">
        <v>0.139901</v>
      </c>
      <c r="FC33" t="s">
        <v>61</v>
      </c>
      <c r="FD33">
        <v>0.139901</v>
      </c>
      <c r="FE33" t="s">
        <v>61</v>
      </c>
      <c r="FF33">
        <v>0.14014099999999999</v>
      </c>
      <c r="FG33" t="s">
        <v>61</v>
      </c>
      <c r="FH33">
        <v>0.140518</v>
      </c>
      <c r="FI33" t="s">
        <v>61</v>
      </c>
      <c r="FJ33">
        <v>0.14086099999999999</v>
      </c>
      <c r="FK33" t="s">
        <v>61</v>
      </c>
      <c r="FL33">
        <v>0.13925499999999999</v>
      </c>
      <c r="FM33" t="s">
        <v>61</v>
      </c>
      <c r="FN33">
        <v>0.135134</v>
      </c>
      <c r="FO33" t="s">
        <v>61</v>
      </c>
      <c r="FP33">
        <v>0.135134</v>
      </c>
      <c r="FQ33" t="s">
        <v>61</v>
      </c>
      <c r="FR33">
        <v>0.135134</v>
      </c>
      <c r="FS33" t="s">
        <v>61</v>
      </c>
      <c r="FT33">
        <v>0.13528399999999999</v>
      </c>
      <c r="FU33" t="s">
        <v>61</v>
      </c>
      <c r="FV33">
        <v>0.12940399999999999</v>
      </c>
      <c r="FW33" t="s">
        <v>61</v>
      </c>
      <c r="FX33">
        <v>0.13006599999999999</v>
      </c>
      <c r="FY33" t="s">
        <v>61</v>
      </c>
      <c r="FZ33">
        <v>0.12994900000000001</v>
      </c>
      <c r="GA33" t="s">
        <v>61</v>
      </c>
      <c r="GB33">
        <v>0.12994900000000001</v>
      </c>
      <c r="GC33" t="s">
        <v>61</v>
      </c>
      <c r="GD33">
        <v>0.12994900000000001</v>
      </c>
      <c r="GE33" t="s">
        <v>61</v>
      </c>
      <c r="GF33">
        <v>0.12994900000000001</v>
      </c>
      <c r="GG33" t="s">
        <v>61</v>
      </c>
      <c r="GH33">
        <v>0.13070999999999999</v>
      </c>
      <c r="GI33" t="s">
        <v>61</v>
      </c>
      <c r="GJ33">
        <v>0.13144500000000001</v>
      </c>
      <c r="GK33" t="s">
        <v>61</v>
      </c>
      <c r="GL33">
        <v>0.131799</v>
      </c>
      <c r="GM33" t="s">
        <v>61</v>
      </c>
      <c r="GN33">
        <v>0.131799</v>
      </c>
      <c r="GO33" t="s">
        <v>61</v>
      </c>
      <c r="GP33">
        <v>0.131799</v>
      </c>
      <c r="GQ33" t="s">
        <v>61</v>
      </c>
      <c r="GR33">
        <v>0.131799</v>
      </c>
      <c r="GS33" t="s">
        <v>61</v>
      </c>
      <c r="GT33">
        <v>0.131799</v>
      </c>
      <c r="GU33" t="s">
        <v>61</v>
      </c>
      <c r="GV33">
        <v>0.132461</v>
      </c>
      <c r="GW33" t="s">
        <v>61</v>
      </c>
      <c r="GX33">
        <v>0.13252</v>
      </c>
      <c r="GY33" t="s">
        <v>61</v>
      </c>
      <c r="GZ33">
        <v>0.13306100000000001</v>
      </c>
      <c r="HA33" t="s">
        <v>61</v>
      </c>
      <c r="HB33">
        <v>0.13122</v>
      </c>
      <c r="HC33" t="s">
        <v>61</v>
      </c>
      <c r="HD33">
        <v>0.13474</v>
      </c>
      <c r="HE33" t="s">
        <v>61</v>
      </c>
      <c r="HF33">
        <v>0.13474</v>
      </c>
      <c r="HG33" t="s">
        <v>61</v>
      </c>
      <c r="HH33">
        <v>0.13474</v>
      </c>
      <c r="HI33" t="s">
        <v>61</v>
      </c>
      <c r="HJ33">
        <v>0.13298299999999999</v>
      </c>
      <c r="HK33" t="s">
        <v>61</v>
      </c>
      <c r="HL33">
        <v>0.132577</v>
      </c>
      <c r="HM33" t="s">
        <v>61</v>
      </c>
      <c r="HN33">
        <v>0.135244</v>
      </c>
      <c r="HO33" t="s">
        <v>61</v>
      </c>
      <c r="HP33">
        <v>0.135244</v>
      </c>
      <c r="HQ33" t="s">
        <v>61</v>
      </c>
      <c r="HR33">
        <v>0.13719000000000001</v>
      </c>
      <c r="HS33" t="s">
        <v>61</v>
      </c>
      <c r="HT33">
        <v>0.13719000000000001</v>
      </c>
      <c r="HU33" t="s">
        <v>61</v>
      </c>
      <c r="HV33">
        <v>0.13719000000000001</v>
      </c>
      <c r="HW33" t="s">
        <v>61</v>
      </c>
      <c r="HX33">
        <v>0.141157</v>
      </c>
      <c r="HY33" t="s">
        <v>61</v>
      </c>
      <c r="HZ33">
        <v>0.14133699999999999</v>
      </c>
      <c r="IA33" t="s">
        <v>61</v>
      </c>
      <c r="IB33">
        <v>0.13902900000000001</v>
      </c>
      <c r="IC33" t="s">
        <v>61</v>
      </c>
      <c r="ID33">
        <v>0.14146300000000001</v>
      </c>
      <c r="IE33" t="s">
        <v>61</v>
      </c>
      <c r="IF33">
        <v>0.14371999999999999</v>
      </c>
      <c r="IG33" t="s">
        <v>61</v>
      </c>
      <c r="IH33">
        <v>0.14371999999999999</v>
      </c>
      <c r="II33" t="s">
        <v>61</v>
      </c>
      <c r="IJ33">
        <v>0.14371999999999999</v>
      </c>
      <c r="IK33" t="s">
        <v>61</v>
      </c>
      <c r="IL33">
        <v>0.144423</v>
      </c>
      <c r="IM33" t="s">
        <v>61</v>
      </c>
      <c r="IN33">
        <v>0.14385200000000001</v>
      </c>
      <c r="IO33" t="s">
        <v>61</v>
      </c>
      <c r="IP33">
        <v>0.14366300000000001</v>
      </c>
      <c r="IQ33" t="s">
        <v>61</v>
      </c>
      <c r="IR33">
        <v>0.14582600000000001</v>
      </c>
      <c r="IS33" t="s">
        <v>61</v>
      </c>
      <c r="IT33">
        <v>0.14448</v>
      </c>
      <c r="IU33" t="s">
        <v>61</v>
      </c>
      <c r="IV33">
        <v>0.14448</v>
      </c>
      <c r="IW33" t="s">
        <v>61</v>
      </c>
      <c r="IX33">
        <v>0.14448</v>
      </c>
      <c r="IY33" t="s">
        <v>61</v>
      </c>
      <c r="IZ33">
        <v>0.13264100000000001</v>
      </c>
      <c r="JA33" t="s">
        <v>61</v>
      </c>
      <c r="JB33">
        <v>0.132469</v>
      </c>
      <c r="JC33" t="s">
        <v>61</v>
      </c>
      <c r="JD33">
        <v>0.13377800000000001</v>
      </c>
      <c r="JE33" t="s">
        <v>61</v>
      </c>
      <c r="JF33">
        <v>0.14629600000000001</v>
      </c>
      <c r="JG33" t="s">
        <v>61</v>
      </c>
      <c r="JH33">
        <v>0.14011299999999999</v>
      </c>
      <c r="JI33" t="s">
        <v>61</v>
      </c>
      <c r="JJ33">
        <v>0.14011299999999999</v>
      </c>
      <c r="JK33" t="s">
        <v>61</v>
      </c>
      <c r="JL33">
        <v>0.14011299999999999</v>
      </c>
      <c r="JM33" t="s">
        <v>61</v>
      </c>
      <c r="JN33">
        <v>0.13467899999999999</v>
      </c>
      <c r="JO33" t="s">
        <v>61</v>
      </c>
      <c r="JP33">
        <v>0.13469700000000001</v>
      </c>
      <c r="JQ33" t="s">
        <v>61</v>
      </c>
      <c r="JR33">
        <v>0.13614299999999999</v>
      </c>
      <c r="JS33" t="s">
        <v>61</v>
      </c>
      <c r="JT33">
        <v>0.13641900000000001</v>
      </c>
      <c r="JU33" t="s">
        <v>61</v>
      </c>
      <c r="JV33">
        <v>0.13641900000000001</v>
      </c>
      <c r="JW33" t="s">
        <v>61</v>
      </c>
      <c r="JX33">
        <v>0.13641900000000001</v>
      </c>
      <c r="JY33" t="s">
        <v>61</v>
      </c>
      <c r="JZ33">
        <v>0.13641900000000001</v>
      </c>
      <c r="KA33" t="s">
        <v>61</v>
      </c>
      <c r="KB33">
        <v>0.13769100000000001</v>
      </c>
      <c r="KC33" t="s">
        <v>61</v>
      </c>
      <c r="KD33">
        <v>0.141738</v>
      </c>
      <c r="KE33" t="s">
        <v>61</v>
      </c>
      <c r="KF33">
        <v>0.14352300000000001</v>
      </c>
      <c r="KG33" t="s">
        <v>61</v>
      </c>
      <c r="KH33">
        <v>0.142702</v>
      </c>
      <c r="KI33" t="s">
        <v>61</v>
      </c>
      <c r="KJ33">
        <v>0.143211</v>
      </c>
      <c r="KK33" t="s">
        <v>61</v>
      </c>
      <c r="KL33">
        <v>0.143211</v>
      </c>
      <c r="KM33" t="s">
        <v>61</v>
      </c>
      <c r="KN33">
        <v>0.143211</v>
      </c>
      <c r="KO33" t="s">
        <v>61</v>
      </c>
      <c r="KP33">
        <v>0.14106399999999999</v>
      </c>
      <c r="KQ33" t="s">
        <v>61</v>
      </c>
      <c r="KR33">
        <v>0.13906299999999999</v>
      </c>
      <c r="KS33" t="s">
        <v>61</v>
      </c>
      <c r="KT33">
        <v>0.13306399999999999</v>
      </c>
      <c r="KU33" t="s">
        <v>61</v>
      </c>
      <c r="KV33">
        <v>0.132442</v>
      </c>
      <c r="KW33" t="s">
        <v>61</v>
      </c>
      <c r="KX33">
        <v>0.13378699999999999</v>
      </c>
      <c r="KY33" t="s">
        <v>61</v>
      </c>
      <c r="KZ33">
        <v>0.13378699999999999</v>
      </c>
      <c r="LA33" t="s">
        <v>61</v>
      </c>
      <c r="LB33">
        <v>0.13378699999999999</v>
      </c>
      <c r="LC33" t="s">
        <v>61</v>
      </c>
      <c r="LD33">
        <v>0.130715</v>
      </c>
      <c r="LE33" t="s">
        <v>61</v>
      </c>
      <c r="LF33">
        <v>0.13018099999999999</v>
      </c>
      <c r="LG33" t="s">
        <v>61</v>
      </c>
      <c r="LH33">
        <v>0.12825500000000001</v>
      </c>
      <c r="LI33" t="s">
        <v>61</v>
      </c>
      <c r="LJ33">
        <v>0.12842700000000001</v>
      </c>
      <c r="LK33" t="s">
        <v>61</v>
      </c>
      <c r="LL33">
        <v>0.12728</v>
      </c>
      <c r="LM33" t="s">
        <v>61</v>
      </c>
      <c r="LN33">
        <v>0.12728</v>
      </c>
      <c r="LO33" t="s">
        <v>61</v>
      </c>
      <c r="LP33">
        <v>0.12728</v>
      </c>
      <c r="LQ33" t="s">
        <v>61</v>
      </c>
      <c r="LR33">
        <v>0.12728</v>
      </c>
      <c r="LS33" t="s">
        <v>61</v>
      </c>
      <c r="LT33">
        <v>0.124751</v>
      </c>
      <c r="LU33" t="s">
        <v>61</v>
      </c>
      <c r="LV33">
        <v>0.12712100000000001</v>
      </c>
      <c r="LW33" t="s">
        <v>61</v>
      </c>
      <c r="LX33">
        <v>0.12643799999999999</v>
      </c>
      <c r="LY33" t="s">
        <v>61</v>
      </c>
      <c r="LZ33">
        <v>0.124484</v>
      </c>
      <c r="MA33" t="s">
        <v>61</v>
      </c>
      <c r="MB33">
        <v>0.124484</v>
      </c>
      <c r="MC33" t="s">
        <v>61</v>
      </c>
      <c r="MD33">
        <v>0.124484</v>
      </c>
      <c r="ME33" t="s">
        <v>61</v>
      </c>
      <c r="MF33">
        <v>0.12406300000000001</v>
      </c>
      <c r="MG33" t="s">
        <v>61</v>
      </c>
      <c r="MH33">
        <v>0.12514900000000001</v>
      </c>
      <c r="MI33" t="s">
        <v>61</v>
      </c>
      <c r="MJ33">
        <v>0.124266</v>
      </c>
      <c r="MK33" t="s">
        <v>61</v>
      </c>
      <c r="ML33">
        <v>0.124266</v>
      </c>
      <c r="MM33" t="s">
        <v>61</v>
      </c>
      <c r="MN33">
        <v>0.120849</v>
      </c>
      <c r="MO33" t="s">
        <v>61</v>
      </c>
      <c r="MP33">
        <v>0.120849</v>
      </c>
      <c r="MQ33" t="s">
        <v>61</v>
      </c>
      <c r="MR33">
        <v>0.120849</v>
      </c>
      <c r="MS33" t="s">
        <v>61</v>
      </c>
      <c r="MT33">
        <v>0.121973</v>
      </c>
      <c r="MU33" t="s">
        <v>61</v>
      </c>
      <c r="MV33">
        <v>0.111702</v>
      </c>
      <c r="MW33" t="s">
        <v>61</v>
      </c>
      <c r="MX33">
        <v>0.111815</v>
      </c>
      <c r="MY33" t="s">
        <v>61</v>
      </c>
      <c r="MZ33">
        <v>0.112776</v>
      </c>
      <c r="NA33" t="s">
        <v>61</v>
      </c>
      <c r="NB33">
        <v>0.116073</v>
      </c>
      <c r="NC33" t="s">
        <v>61</v>
      </c>
      <c r="ND33">
        <v>0.116073</v>
      </c>
      <c r="NE33" t="s">
        <v>61</v>
      </c>
      <c r="NF33">
        <v>0.116073</v>
      </c>
      <c r="NG33" t="s">
        <v>61</v>
      </c>
      <c r="NH33">
        <v>0.115991</v>
      </c>
      <c r="NI33" t="s">
        <v>61</v>
      </c>
      <c r="NJ33">
        <v>0.109581</v>
      </c>
      <c r="NK33" t="s">
        <v>61</v>
      </c>
      <c r="NL33">
        <v>0.111933</v>
      </c>
      <c r="NM33" t="s">
        <v>61</v>
      </c>
      <c r="NN33">
        <v>0.11175300000000001</v>
      </c>
      <c r="NO33" t="s">
        <v>61</v>
      </c>
      <c r="NP33">
        <v>0.106279</v>
      </c>
      <c r="NQ33" t="s">
        <v>61</v>
      </c>
      <c r="NR33">
        <v>0.106279</v>
      </c>
      <c r="NS33" t="s">
        <v>61</v>
      </c>
      <c r="NT33">
        <v>0.106279</v>
      </c>
      <c r="NU33" t="s">
        <v>61</v>
      </c>
      <c r="NV33">
        <v>0.106128</v>
      </c>
      <c r="NW33" t="s">
        <v>61</v>
      </c>
      <c r="NX33">
        <v>0.105779</v>
      </c>
      <c r="NY33" t="s">
        <v>61</v>
      </c>
      <c r="NZ33">
        <v>0.104617</v>
      </c>
      <c r="OA33" t="s">
        <v>61</v>
      </c>
      <c r="OB33">
        <v>0.104904</v>
      </c>
      <c r="OC33" t="s">
        <v>61</v>
      </c>
      <c r="OD33">
        <v>0.109024</v>
      </c>
      <c r="OE33" t="s">
        <v>61</v>
      </c>
      <c r="OF33">
        <v>0.109024</v>
      </c>
      <c r="OG33" t="s">
        <v>61</v>
      </c>
      <c r="OH33">
        <v>0.109024</v>
      </c>
      <c r="OI33" t="s">
        <v>61</v>
      </c>
      <c r="OJ33">
        <v>0.10954899999999999</v>
      </c>
      <c r="OK33" t="s">
        <v>61</v>
      </c>
      <c r="OL33">
        <v>0.11006100000000001</v>
      </c>
      <c r="OM33" t="s">
        <v>61</v>
      </c>
      <c r="ON33">
        <v>0.10993700000000001</v>
      </c>
      <c r="OO33" t="s">
        <v>61</v>
      </c>
      <c r="OP33">
        <v>0.108572</v>
      </c>
      <c r="OQ33" t="s">
        <v>61</v>
      </c>
      <c r="OR33">
        <v>0.11135100000000001</v>
      </c>
      <c r="OS33" t="s">
        <v>61</v>
      </c>
      <c r="OT33">
        <v>0.11135100000000001</v>
      </c>
      <c r="OU33" t="s">
        <v>61</v>
      </c>
      <c r="OV33">
        <v>0.11135100000000001</v>
      </c>
      <c r="OW33" t="s">
        <v>61</v>
      </c>
      <c r="OX33">
        <v>0.111189</v>
      </c>
      <c r="OY33" t="s">
        <v>61</v>
      </c>
      <c r="OZ33">
        <v>0.11111799999999999</v>
      </c>
      <c r="PA33" t="s">
        <v>61</v>
      </c>
      <c r="PB33">
        <v>0.111086</v>
      </c>
      <c r="PC33" t="s">
        <v>61</v>
      </c>
      <c r="PD33">
        <v>0.110981</v>
      </c>
      <c r="PE33" t="s">
        <v>61</v>
      </c>
      <c r="PF33">
        <v>0.110939</v>
      </c>
      <c r="PG33" t="s">
        <v>61</v>
      </c>
      <c r="PH33">
        <v>0.110939</v>
      </c>
      <c r="PI33" t="s">
        <v>61</v>
      </c>
      <c r="PJ33">
        <v>0.110939</v>
      </c>
      <c r="PK33" t="s">
        <v>61</v>
      </c>
      <c r="PL33">
        <v>0.10981399999999999</v>
      </c>
      <c r="PM33" t="s">
        <v>61</v>
      </c>
      <c r="PN33">
        <v>0.11376600000000001</v>
      </c>
      <c r="PO33" t="s">
        <v>61</v>
      </c>
      <c r="PP33">
        <v>0.114271</v>
      </c>
      <c r="PQ33" t="s">
        <v>61</v>
      </c>
      <c r="PR33">
        <v>0.11433699999999999</v>
      </c>
      <c r="PS33" t="s">
        <v>61</v>
      </c>
      <c r="PT33">
        <v>0.11759799999999999</v>
      </c>
      <c r="PU33" t="s">
        <v>61</v>
      </c>
      <c r="PV33">
        <v>0.11759799999999999</v>
      </c>
      <c r="PW33" t="s">
        <v>61</v>
      </c>
      <c r="PX33">
        <v>0.11759799999999999</v>
      </c>
      <c r="PY33" t="s">
        <v>61</v>
      </c>
      <c r="PZ33">
        <v>0.116149</v>
      </c>
      <c r="QA33" t="s">
        <v>61</v>
      </c>
      <c r="QB33">
        <v>0.12485499999999999</v>
      </c>
      <c r="QC33" t="s">
        <v>61</v>
      </c>
      <c r="QD33">
        <v>0.130305</v>
      </c>
      <c r="QE33" t="s">
        <v>61</v>
      </c>
      <c r="QF33">
        <v>0.124057</v>
      </c>
      <c r="QG33" t="s">
        <v>61</v>
      </c>
      <c r="QH33">
        <v>0.12670899999999999</v>
      </c>
      <c r="QI33" t="s">
        <v>61</v>
      </c>
      <c r="QJ33">
        <v>0.12670899999999999</v>
      </c>
      <c r="QK33" t="s">
        <v>61</v>
      </c>
      <c r="QL33">
        <v>0.12670899999999999</v>
      </c>
      <c r="QM33" t="s">
        <v>61</v>
      </c>
      <c r="QN33">
        <v>0.12163400000000001</v>
      </c>
      <c r="QO33" t="s">
        <v>61</v>
      </c>
      <c r="QP33">
        <v>0.128357</v>
      </c>
      <c r="QQ33" t="s">
        <v>61</v>
      </c>
      <c r="QR33">
        <v>0.12837599999999999</v>
      </c>
      <c r="QS33" t="s">
        <v>61</v>
      </c>
      <c r="QT33">
        <v>0.126442</v>
      </c>
      <c r="QU33" t="s">
        <v>61</v>
      </c>
      <c r="QV33">
        <v>0.125807</v>
      </c>
      <c r="QW33" t="s">
        <v>61</v>
      </c>
      <c r="QX33">
        <v>0.125807</v>
      </c>
      <c r="QY33" t="s">
        <v>61</v>
      </c>
      <c r="QZ33">
        <v>0.125807</v>
      </c>
      <c r="RA33" t="s">
        <v>61</v>
      </c>
      <c r="RB33">
        <v>0.125472</v>
      </c>
      <c r="RC33" t="s">
        <v>61</v>
      </c>
      <c r="RD33">
        <v>0.123642</v>
      </c>
      <c r="RE33" t="s">
        <v>61</v>
      </c>
      <c r="RF33">
        <v>0.117927</v>
      </c>
      <c r="RG33" t="s">
        <v>61</v>
      </c>
      <c r="RH33">
        <v>0.113743</v>
      </c>
      <c r="RI33" t="s">
        <v>62</v>
      </c>
      <c r="RJ33">
        <v>7.7420000000000003E-2</v>
      </c>
      <c r="RK33" t="s">
        <v>61</v>
      </c>
      <c r="RL33">
        <v>0.11383</v>
      </c>
      <c r="RM33" t="s">
        <v>61</v>
      </c>
      <c r="RN33">
        <v>0.11383</v>
      </c>
      <c r="RO33" t="s">
        <v>61</v>
      </c>
      <c r="RP33">
        <v>0.114745</v>
      </c>
      <c r="RQ33" t="s">
        <v>61</v>
      </c>
      <c r="RR33">
        <v>0.10913200000000001</v>
      </c>
      <c r="RS33" t="s">
        <v>61</v>
      </c>
      <c r="RT33">
        <v>0.10785599999999999</v>
      </c>
      <c r="RU33" t="s">
        <v>61</v>
      </c>
      <c r="RV33">
        <v>0.109338</v>
      </c>
      <c r="RW33" t="s">
        <v>61</v>
      </c>
      <c r="RX33">
        <v>0.10971400000000001</v>
      </c>
      <c r="RY33" t="s">
        <v>61</v>
      </c>
      <c r="RZ33">
        <v>0.10971400000000001</v>
      </c>
      <c r="SA33" t="s">
        <v>61</v>
      </c>
      <c r="SB33">
        <v>0.10971400000000001</v>
      </c>
      <c r="SC33" t="s">
        <v>61</v>
      </c>
      <c r="SD33">
        <v>0.104809</v>
      </c>
      <c r="SE33" t="s">
        <v>61</v>
      </c>
      <c r="SF33">
        <v>0.107196</v>
      </c>
      <c r="SG33" t="s">
        <v>61</v>
      </c>
      <c r="SH33">
        <v>0.10462299999999999</v>
      </c>
      <c r="SI33" t="s">
        <v>61</v>
      </c>
      <c r="SJ33">
        <v>0.110346</v>
      </c>
      <c r="SK33" t="s">
        <v>61</v>
      </c>
      <c r="SL33">
        <v>0.109828</v>
      </c>
      <c r="SM33" t="s">
        <v>61</v>
      </c>
      <c r="SN33">
        <v>0.109828</v>
      </c>
      <c r="SO33" t="s">
        <v>61</v>
      </c>
      <c r="SP33">
        <v>0.109828</v>
      </c>
      <c r="SQ33" t="s">
        <v>61</v>
      </c>
      <c r="SR33">
        <v>0.10959099999999999</v>
      </c>
      <c r="SS33" t="s">
        <v>61</v>
      </c>
      <c r="ST33">
        <v>0.108929</v>
      </c>
      <c r="SU33" t="s">
        <v>61</v>
      </c>
      <c r="SV33">
        <v>0.10649</v>
      </c>
      <c r="SW33" t="s">
        <v>61</v>
      </c>
      <c r="SX33">
        <v>0.104533</v>
      </c>
      <c r="SY33" t="s">
        <v>61</v>
      </c>
      <c r="SZ33">
        <v>0.105529</v>
      </c>
      <c r="TA33" t="s">
        <v>61</v>
      </c>
      <c r="TB33">
        <v>0.105529</v>
      </c>
      <c r="TC33" t="s">
        <v>61</v>
      </c>
      <c r="TD33">
        <v>0.105529</v>
      </c>
      <c r="TE33" t="s">
        <v>61</v>
      </c>
      <c r="TF33">
        <v>0.1075</v>
      </c>
      <c r="TG33" t="s">
        <v>61</v>
      </c>
      <c r="TH33">
        <v>0.107137</v>
      </c>
      <c r="TI33" t="s">
        <v>61</v>
      </c>
      <c r="TJ33">
        <v>0.107472</v>
      </c>
      <c r="TK33" t="s">
        <v>61</v>
      </c>
      <c r="TL33">
        <v>0.104834</v>
      </c>
      <c r="TM33" t="s">
        <v>61</v>
      </c>
      <c r="TN33">
        <v>0.106156</v>
      </c>
      <c r="TO33" t="s">
        <v>61</v>
      </c>
      <c r="TP33">
        <v>0.106156</v>
      </c>
      <c r="TQ33" t="s">
        <v>61</v>
      </c>
      <c r="TR33">
        <v>0.106156</v>
      </c>
      <c r="TS33" t="s">
        <v>61</v>
      </c>
      <c r="TT33">
        <v>0.10541399999999999</v>
      </c>
      <c r="TU33" t="s">
        <v>61</v>
      </c>
      <c r="TV33">
        <v>0.104646</v>
      </c>
      <c r="TW33" t="s">
        <v>61</v>
      </c>
      <c r="TX33">
        <v>0.103835</v>
      </c>
      <c r="TY33" t="s">
        <v>61</v>
      </c>
      <c r="TZ33">
        <v>9.758E-2</v>
      </c>
      <c r="UA33" t="s">
        <v>61</v>
      </c>
      <c r="UB33">
        <v>9.6743999999999997E-2</v>
      </c>
      <c r="UC33" t="s">
        <v>61</v>
      </c>
      <c r="UD33">
        <v>9.6743999999999997E-2</v>
      </c>
      <c r="UE33" t="s">
        <v>61</v>
      </c>
      <c r="UF33">
        <v>9.6743999999999997E-2</v>
      </c>
      <c r="UG33" t="s">
        <v>61</v>
      </c>
      <c r="UH33">
        <v>8.8850999999999999E-2</v>
      </c>
      <c r="UI33" t="s">
        <v>61</v>
      </c>
      <c r="UJ33">
        <v>8.0754999999999993E-2</v>
      </c>
      <c r="UK33" t="s">
        <v>61</v>
      </c>
      <c r="UL33">
        <v>8.0754999999999993E-2</v>
      </c>
      <c r="UM33" t="s">
        <v>61</v>
      </c>
      <c r="UN33">
        <v>7.8757999999999995E-2</v>
      </c>
      <c r="UO33" t="s">
        <v>61</v>
      </c>
      <c r="UP33">
        <v>7.8788999999999998E-2</v>
      </c>
      <c r="UQ33" t="s">
        <v>61</v>
      </c>
      <c r="UR33">
        <v>7.8788999999999998E-2</v>
      </c>
      <c r="US33" t="s">
        <v>61</v>
      </c>
      <c r="UT33">
        <v>7.8788999999999998E-2</v>
      </c>
      <c r="UU33" t="s">
        <v>61</v>
      </c>
      <c r="UV33">
        <v>8.0059000000000005E-2</v>
      </c>
      <c r="UW33" t="s">
        <v>61</v>
      </c>
      <c r="UX33">
        <v>8.1408999999999995E-2</v>
      </c>
      <c r="UY33" t="s">
        <v>61</v>
      </c>
      <c r="UZ33">
        <v>7.7379000000000003E-2</v>
      </c>
      <c r="VA33" t="s">
        <v>61</v>
      </c>
      <c r="VB33">
        <v>7.7627000000000002E-2</v>
      </c>
      <c r="VC33" t="s">
        <v>61</v>
      </c>
      <c r="VD33">
        <v>7.7912999999999996E-2</v>
      </c>
      <c r="VE33" t="s">
        <v>61</v>
      </c>
      <c r="VF33">
        <v>7.7912999999999996E-2</v>
      </c>
      <c r="VG33" t="s">
        <v>61</v>
      </c>
      <c r="VH33">
        <v>7.7912999999999996E-2</v>
      </c>
      <c r="VI33" t="s">
        <v>61</v>
      </c>
      <c r="VJ33">
        <v>7.7891000000000002E-2</v>
      </c>
      <c r="VK33" t="s">
        <v>61</v>
      </c>
      <c r="VL33">
        <v>7.9390000000000002E-2</v>
      </c>
      <c r="VM33" t="s">
        <v>61</v>
      </c>
      <c r="VN33">
        <v>7.9132999999999995E-2</v>
      </c>
      <c r="VO33" t="s">
        <v>61</v>
      </c>
      <c r="VP33">
        <v>7.5727000000000003E-2</v>
      </c>
      <c r="VQ33" t="s">
        <v>61</v>
      </c>
      <c r="VR33">
        <v>7.3514999999999997E-2</v>
      </c>
      <c r="VS33" t="s">
        <v>61</v>
      </c>
      <c r="VT33">
        <v>7.3514999999999997E-2</v>
      </c>
      <c r="VU33" t="s">
        <v>61</v>
      </c>
      <c r="VV33">
        <v>7.3514999999999997E-2</v>
      </c>
      <c r="VW33" t="s">
        <v>61</v>
      </c>
      <c r="VX33">
        <v>7.3423000000000002E-2</v>
      </c>
      <c r="VY33" t="s">
        <v>61</v>
      </c>
      <c r="VZ33">
        <v>6.8804000000000004E-2</v>
      </c>
      <c r="WA33" t="s">
        <v>61</v>
      </c>
      <c r="WB33">
        <v>7.1239999999999998E-2</v>
      </c>
      <c r="WC33" t="s">
        <v>61</v>
      </c>
      <c r="WD33">
        <v>6.8279999999999993E-2</v>
      </c>
      <c r="WE33" t="s">
        <v>61</v>
      </c>
      <c r="WF33">
        <v>6.8936999999999998E-2</v>
      </c>
      <c r="WG33" t="s">
        <v>61</v>
      </c>
      <c r="WH33">
        <v>6.8936999999999998E-2</v>
      </c>
      <c r="WI33" t="s">
        <v>61</v>
      </c>
      <c r="WJ33">
        <v>6.8936999999999998E-2</v>
      </c>
      <c r="WK33" t="s">
        <v>61</v>
      </c>
      <c r="WL33">
        <v>6.9930000000000006E-2</v>
      </c>
      <c r="WM33" t="s">
        <v>61</v>
      </c>
      <c r="WN33">
        <v>6.9930000000000006E-2</v>
      </c>
      <c r="WO33" t="s">
        <v>61</v>
      </c>
      <c r="WP33">
        <v>7.1350999999999998E-2</v>
      </c>
      <c r="WQ33" t="s">
        <v>61</v>
      </c>
      <c r="WR33">
        <v>7.1454000000000004E-2</v>
      </c>
    </row>
    <row r="34" spans="1:616" x14ac:dyDescent="0.35">
      <c r="A34" t="s">
        <v>63</v>
      </c>
      <c r="B34">
        <v>0.93409500000000001</v>
      </c>
      <c r="C34" t="s">
        <v>63</v>
      </c>
      <c r="D34">
        <v>0.93409500000000001</v>
      </c>
      <c r="E34" t="s">
        <v>63</v>
      </c>
      <c r="F34">
        <v>0.93409500000000001</v>
      </c>
      <c r="G34" t="s">
        <v>63</v>
      </c>
      <c r="H34">
        <v>0.93409500000000001</v>
      </c>
      <c r="I34" t="s">
        <v>63</v>
      </c>
      <c r="J34">
        <v>0.81285399999999997</v>
      </c>
      <c r="K34" t="s">
        <v>63</v>
      </c>
      <c r="L34">
        <v>0.74297500000000005</v>
      </c>
      <c r="M34" t="s">
        <v>63</v>
      </c>
      <c r="N34">
        <v>0.78586100000000003</v>
      </c>
      <c r="O34" t="s">
        <v>63</v>
      </c>
      <c r="P34">
        <v>0.81187799999999999</v>
      </c>
      <c r="Q34" t="s">
        <v>63</v>
      </c>
      <c r="R34">
        <v>0.81187799999999999</v>
      </c>
      <c r="S34" t="s">
        <v>63</v>
      </c>
      <c r="T34">
        <v>0.81187799999999999</v>
      </c>
      <c r="U34" t="s">
        <v>63</v>
      </c>
      <c r="V34">
        <v>0.82698199999999999</v>
      </c>
      <c r="W34" t="s">
        <v>63</v>
      </c>
      <c r="X34">
        <v>0.84807200000000005</v>
      </c>
      <c r="Y34" t="s">
        <v>63</v>
      </c>
      <c r="Z34">
        <v>0.86507900000000004</v>
      </c>
      <c r="AA34" t="s">
        <v>63</v>
      </c>
      <c r="AB34">
        <v>0.87722299999999997</v>
      </c>
      <c r="AC34" t="s">
        <v>63</v>
      </c>
      <c r="AD34">
        <v>0.86395</v>
      </c>
      <c r="AE34" t="s">
        <v>63</v>
      </c>
      <c r="AF34">
        <v>0.86395</v>
      </c>
      <c r="AG34" t="s">
        <v>63</v>
      </c>
      <c r="AH34">
        <v>0.86395</v>
      </c>
      <c r="AI34" t="s">
        <v>63</v>
      </c>
      <c r="AJ34">
        <v>0.87487899999999996</v>
      </c>
      <c r="AK34" t="s">
        <v>63</v>
      </c>
      <c r="AL34">
        <v>0.89785400000000004</v>
      </c>
      <c r="AM34" t="s">
        <v>63</v>
      </c>
      <c r="AN34">
        <v>0.91224000000000005</v>
      </c>
      <c r="AO34" t="s">
        <v>63</v>
      </c>
      <c r="AP34">
        <v>0.91848799999999997</v>
      </c>
      <c r="AQ34" t="s">
        <v>63</v>
      </c>
      <c r="AR34">
        <v>0.92522000000000004</v>
      </c>
      <c r="AS34" t="s">
        <v>63</v>
      </c>
      <c r="AT34">
        <v>0.92522000000000004</v>
      </c>
      <c r="AU34" t="s">
        <v>63</v>
      </c>
      <c r="AV34">
        <v>0.92522000000000004</v>
      </c>
      <c r="AW34" t="s">
        <v>63</v>
      </c>
      <c r="AX34">
        <v>0.93312099999999998</v>
      </c>
      <c r="AY34" t="s">
        <v>63</v>
      </c>
      <c r="AZ34">
        <v>0.93255600000000005</v>
      </c>
      <c r="BA34" t="s">
        <v>63</v>
      </c>
      <c r="BB34">
        <v>0.94009299999999996</v>
      </c>
      <c r="BC34" t="s">
        <v>63</v>
      </c>
      <c r="BD34">
        <v>0.94009299999999996</v>
      </c>
      <c r="BE34" t="s">
        <v>63</v>
      </c>
      <c r="BF34">
        <v>0.94592100000000001</v>
      </c>
      <c r="BG34" t="s">
        <v>63</v>
      </c>
      <c r="BH34">
        <v>0.94592100000000001</v>
      </c>
      <c r="BI34" t="s">
        <v>63</v>
      </c>
      <c r="BJ34">
        <v>0.94592100000000001</v>
      </c>
      <c r="BK34" t="s">
        <v>63</v>
      </c>
      <c r="BL34">
        <v>0.95456399999999997</v>
      </c>
      <c r="BM34" t="s">
        <v>63</v>
      </c>
      <c r="BN34">
        <v>0.94225499999999995</v>
      </c>
      <c r="BO34" t="s">
        <v>63</v>
      </c>
      <c r="BP34">
        <v>0.94601100000000005</v>
      </c>
      <c r="BQ34" t="s">
        <v>63</v>
      </c>
      <c r="BR34">
        <v>0.93559700000000001</v>
      </c>
      <c r="BS34" t="s">
        <v>63</v>
      </c>
      <c r="BT34">
        <v>0.95100499999999999</v>
      </c>
      <c r="BU34" t="s">
        <v>63</v>
      </c>
      <c r="BV34">
        <v>0.95100499999999999</v>
      </c>
      <c r="BW34" t="s">
        <v>63</v>
      </c>
      <c r="BX34">
        <v>0.95100499999999999</v>
      </c>
      <c r="BY34" t="s">
        <v>63</v>
      </c>
      <c r="BZ34">
        <v>0.95475299999999996</v>
      </c>
      <c r="CA34" t="s">
        <v>63</v>
      </c>
      <c r="CB34">
        <v>0.95955900000000005</v>
      </c>
      <c r="CC34" t="s">
        <v>63</v>
      </c>
      <c r="CD34">
        <v>0.95866399999999996</v>
      </c>
      <c r="CE34" t="s">
        <v>63</v>
      </c>
      <c r="CF34">
        <v>0.96299800000000002</v>
      </c>
      <c r="CG34" t="s">
        <v>63</v>
      </c>
      <c r="CH34">
        <v>0.96861200000000003</v>
      </c>
      <c r="CI34" t="s">
        <v>63</v>
      </c>
      <c r="CJ34">
        <v>0.96861200000000003</v>
      </c>
      <c r="CK34" t="s">
        <v>63</v>
      </c>
      <c r="CL34">
        <v>0.96861200000000003</v>
      </c>
      <c r="CM34" t="s">
        <v>63</v>
      </c>
      <c r="CN34">
        <v>0.97584899999999997</v>
      </c>
      <c r="CO34" t="s">
        <v>63</v>
      </c>
      <c r="CP34">
        <v>0.97617799999999999</v>
      </c>
      <c r="CQ34" t="s">
        <v>63</v>
      </c>
      <c r="CR34">
        <v>0.96849700000000005</v>
      </c>
      <c r="CS34" t="s">
        <v>63</v>
      </c>
      <c r="CT34">
        <v>0.96539399999999997</v>
      </c>
      <c r="CU34" t="s">
        <v>63</v>
      </c>
      <c r="CV34">
        <v>0.96752499999999997</v>
      </c>
      <c r="CW34" t="s">
        <v>63</v>
      </c>
      <c r="CX34">
        <v>0.96752499999999997</v>
      </c>
      <c r="CY34" t="s">
        <v>63</v>
      </c>
      <c r="CZ34">
        <v>0.96752499999999997</v>
      </c>
      <c r="DA34" t="s">
        <v>63</v>
      </c>
      <c r="DB34">
        <v>0.96015499999999998</v>
      </c>
      <c r="DC34" t="s">
        <v>63</v>
      </c>
      <c r="DD34">
        <v>0.96214</v>
      </c>
      <c r="DE34" t="s">
        <v>63</v>
      </c>
      <c r="DF34">
        <v>0.95450400000000002</v>
      </c>
      <c r="DG34" t="s">
        <v>63</v>
      </c>
      <c r="DH34">
        <v>0.95516699999999999</v>
      </c>
      <c r="DI34" t="s">
        <v>63</v>
      </c>
      <c r="DJ34">
        <v>0.94653600000000004</v>
      </c>
      <c r="DK34" t="s">
        <v>63</v>
      </c>
      <c r="DL34">
        <v>0.94653600000000004</v>
      </c>
      <c r="DM34" t="s">
        <v>63</v>
      </c>
      <c r="DN34">
        <v>0.94653600000000004</v>
      </c>
      <c r="DO34" t="s">
        <v>63</v>
      </c>
      <c r="DP34">
        <v>0.94614100000000001</v>
      </c>
      <c r="DQ34" t="s">
        <v>63</v>
      </c>
      <c r="DR34">
        <v>0.95293000000000005</v>
      </c>
      <c r="DS34" t="s">
        <v>63</v>
      </c>
      <c r="DT34">
        <v>0.95307900000000001</v>
      </c>
      <c r="DU34" t="s">
        <v>63</v>
      </c>
      <c r="DV34">
        <v>0.97120700000000004</v>
      </c>
      <c r="DW34" t="s">
        <v>63</v>
      </c>
      <c r="DX34">
        <v>0.97372999999999998</v>
      </c>
      <c r="DY34" t="s">
        <v>63</v>
      </c>
      <c r="DZ34">
        <v>0.97372999999999998</v>
      </c>
      <c r="EA34" t="s">
        <v>63</v>
      </c>
      <c r="EB34">
        <v>0.97372999999999998</v>
      </c>
      <c r="EC34" t="s">
        <v>63</v>
      </c>
      <c r="ED34">
        <v>0.95047000000000004</v>
      </c>
      <c r="EE34" t="s">
        <v>63</v>
      </c>
      <c r="EF34">
        <v>0.95441399999999998</v>
      </c>
      <c r="EG34" t="s">
        <v>63</v>
      </c>
      <c r="EH34">
        <v>0.95289699999999999</v>
      </c>
      <c r="EI34" t="s">
        <v>63</v>
      </c>
      <c r="EJ34">
        <v>0.94842800000000005</v>
      </c>
      <c r="EK34" t="s">
        <v>63</v>
      </c>
      <c r="EL34">
        <v>0.93086899999999995</v>
      </c>
      <c r="EM34" t="s">
        <v>63</v>
      </c>
      <c r="EN34">
        <v>0.93086899999999995</v>
      </c>
      <c r="EO34" t="s">
        <v>63</v>
      </c>
      <c r="EP34">
        <v>0.93086899999999995</v>
      </c>
      <c r="EQ34" t="s">
        <v>63</v>
      </c>
      <c r="ER34">
        <v>0.94587500000000002</v>
      </c>
      <c r="ES34" t="s">
        <v>63</v>
      </c>
      <c r="ET34">
        <v>0.94869599999999998</v>
      </c>
      <c r="EU34" t="s">
        <v>63</v>
      </c>
      <c r="EV34">
        <v>0.94577999999999995</v>
      </c>
      <c r="EW34" t="s">
        <v>63</v>
      </c>
      <c r="EX34">
        <v>0.94889500000000004</v>
      </c>
      <c r="EY34" t="s">
        <v>63</v>
      </c>
      <c r="EZ34">
        <v>0.95424299999999995</v>
      </c>
      <c r="FA34" t="s">
        <v>63</v>
      </c>
      <c r="FB34">
        <v>0.95424299999999995</v>
      </c>
      <c r="FC34" t="s">
        <v>63</v>
      </c>
      <c r="FD34">
        <v>0.95424299999999995</v>
      </c>
      <c r="FE34" t="s">
        <v>63</v>
      </c>
      <c r="FF34">
        <v>0.951102</v>
      </c>
      <c r="FG34" t="s">
        <v>63</v>
      </c>
      <c r="FH34">
        <v>0.95366099999999998</v>
      </c>
      <c r="FI34" t="s">
        <v>63</v>
      </c>
      <c r="FJ34">
        <v>0.95599199999999995</v>
      </c>
      <c r="FK34" t="s">
        <v>63</v>
      </c>
      <c r="FL34">
        <v>0.94984000000000002</v>
      </c>
      <c r="FM34" t="s">
        <v>63</v>
      </c>
      <c r="FN34">
        <v>0.95859799999999995</v>
      </c>
      <c r="FO34" t="s">
        <v>63</v>
      </c>
      <c r="FP34">
        <v>0.95859799999999995</v>
      </c>
      <c r="FQ34" t="s">
        <v>63</v>
      </c>
      <c r="FR34">
        <v>0.95859799999999995</v>
      </c>
      <c r="FS34" t="s">
        <v>63</v>
      </c>
      <c r="FT34">
        <v>0.95966600000000002</v>
      </c>
      <c r="FU34" t="s">
        <v>63</v>
      </c>
      <c r="FV34">
        <v>0.96064700000000003</v>
      </c>
      <c r="FW34" t="s">
        <v>63</v>
      </c>
      <c r="FX34">
        <v>0.96556500000000001</v>
      </c>
      <c r="FY34" t="s">
        <v>63</v>
      </c>
      <c r="FZ34">
        <v>0.96951399999999999</v>
      </c>
      <c r="GA34" t="s">
        <v>63</v>
      </c>
      <c r="GB34">
        <v>0.96951399999999999</v>
      </c>
      <c r="GC34" t="s">
        <v>63</v>
      </c>
      <c r="GD34">
        <v>0.96951399999999999</v>
      </c>
      <c r="GE34" t="s">
        <v>63</v>
      </c>
      <c r="GF34">
        <v>0.96951399999999999</v>
      </c>
      <c r="GG34" t="s">
        <v>63</v>
      </c>
      <c r="GH34">
        <v>0.97034200000000004</v>
      </c>
      <c r="GI34" t="s">
        <v>63</v>
      </c>
      <c r="GJ34">
        <v>0.9758</v>
      </c>
      <c r="GK34" t="s">
        <v>63</v>
      </c>
      <c r="GL34">
        <v>0.97842700000000005</v>
      </c>
      <c r="GM34" t="s">
        <v>63</v>
      </c>
      <c r="GN34">
        <v>0.97842700000000005</v>
      </c>
      <c r="GO34" t="s">
        <v>63</v>
      </c>
      <c r="GP34">
        <v>0.97842700000000005</v>
      </c>
      <c r="GQ34" t="s">
        <v>63</v>
      </c>
      <c r="GR34">
        <v>0.97842700000000005</v>
      </c>
      <c r="GS34" t="s">
        <v>63</v>
      </c>
      <c r="GT34">
        <v>0.97842700000000005</v>
      </c>
      <c r="GU34" t="s">
        <v>63</v>
      </c>
      <c r="GV34">
        <v>0.98334600000000005</v>
      </c>
      <c r="GW34" t="s">
        <v>63</v>
      </c>
      <c r="GX34">
        <v>0.97886499999999999</v>
      </c>
      <c r="GY34" t="s">
        <v>63</v>
      </c>
      <c r="GZ34">
        <v>0.98780000000000001</v>
      </c>
      <c r="HA34" t="s">
        <v>63</v>
      </c>
      <c r="HB34">
        <v>0.99361299999999997</v>
      </c>
      <c r="HC34" t="s">
        <v>63</v>
      </c>
      <c r="HD34">
        <v>0.99813300000000005</v>
      </c>
      <c r="HE34" t="s">
        <v>63</v>
      </c>
      <c r="HF34">
        <v>0.99813300000000005</v>
      </c>
      <c r="HG34" t="s">
        <v>63</v>
      </c>
      <c r="HH34">
        <v>0.99813300000000005</v>
      </c>
      <c r="HI34" t="s">
        <v>63</v>
      </c>
      <c r="HJ34">
        <v>0.99463000000000001</v>
      </c>
      <c r="HK34" t="s">
        <v>63</v>
      </c>
      <c r="HL34">
        <v>0.95838500000000004</v>
      </c>
      <c r="HM34" t="s">
        <v>63</v>
      </c>
      <c r="HN34">
        <v>0.956762</v>
      </c>
      <c r="HO34" t="s">
        <v>63</v>
      </c>
      <c r="HP34">
        <v>0.956762</v>
      </c>
      <c r="HQ34" t="s">
        <v>63</v>
      </c>
      <c r="HR34">
        <v>0.96062599999999998</v>
      </c>
      <c r="HS34" t="s">
        <v>63</v>
      </c>
      <c r="HT34">
        <v>0.96062599999999998</v>
      </c>
      <c r="HU34" t="s">
        <v>63</v>
      </c>
      <c r="HV34">
        <v>0.96062599999999998</v>
      </c>
      <c r="HW34" t="s">
        <v>63</v>
      </c>
      <c r="HX34">
        <v>0.96152099999999996</v>
      </c>
      <c r="HY34" t="s">
        <v>63</v>
      </c>
      <c r="HZ34">
        <v>0.98531400000000002</v>
      </c>
      <c r="IA34" t="s">
        <v>63</v>
      </c>
      <c r="IB34">
        <v>0.96235599999999999</v>
      </c>
      <c r="IC34" t="s">
        <v>63</v>
      </c>
      <c r="ID34">
        <v>1.023946</v>
      </c>
      <c r="IE34" t="s">
        <v>63</v>
      </c>
      <c r="IF34">
        <v>1.025901</v>
      </c>
      <c r="IG34" t="s">
        <v>63</v>
      </c>
      <c r="IH34">
        <v>1.025901</v>
      </c>
      <c r="II34" t="s">
        <v>63</v>
      </c>
      <c r="IJ34">
        <v>1.025901</v>
      </c>
      <c r="IK34" t="s">
        <v>63</v>
      </c>
      <c r="IL34">
        <v>1.107998</v>
      </c>
      <c r="IM34" t="s">
        <v>63</v>
      </c>
      <c r="IN34">
        <v>1.103612</v>
      </c>
      <c r="IO34" t="s">
        <v>63</v>
      </c>
      <c r="IP34">
        <v>1.1021669999999999</v>
      </c>
      <c r="IQ34" t="s">
        <v>63</v>
      </c>
      <c r="IR34">
        <v>1.118757</v>
      </c>
      <c r="IS34" t="s">
        <v>63</v>
      </c>
      <c r="IT34">
        <v>1.10497</v>
      </c>
      <c r="IU34" t="s">
        <v>63</v>
      </c>
      <c r="IV34">
        <v>1.10497</v>
      </c>
      <c r="IW34" t="s">
        <v>63</v>
      </c>
      <c r="IX34">
        <v>1.10497</v>
      </c>
      <c r="IY34" t="s">
        <v>63</v>
      </c>
      <c r="IZ34">
        <v>1.1104320000000001</v>
      </c>
      <c r="JA34" t="s">
        <v>63</v>
      </c>
      <c r="JB34">
        <v>1.108992</v>
      </c>
      <c r="JC34" t="s">
        <v>63</v>
      </c>
      <c r="JD34">
        <v>1.129686</v>
      </c>
      <c r="JE34" t="s">
        <v>63</v>
      </c>
      <c r="JF34">
        <v>1.1296010000000001</v>
      </c>
      <c r="JG34" t="s">
        <v>63</v>
      </c>
      <c r="JH34">
        <v>1.125502</v>
      </c>
      <c r="JI34" t="s">
        <v>63</v>
      </c>
      <c r="JJ34">
        <v>1.125502</v>
      </c>
      <c r="JK34" t="s">
        <v>63</v>
      </c>
      <c r="JL34">
        <v>1.125502</v>
      </c>
      <c r="JM34" t="s">
        <v>63</v>
      </c>
      <c r="JN34">
        <v>1.1336850000000001</v>
      </c>
      <c r="JO34" t="s">
        <v>63</v>
      </c>
      <c r="JP34">
        <v>1.1780120000000001</v>
      </c>
      <c r="JQ34" t="s">
        <v>63</v>
      </c>
      <c r="JR34">
        <v>1.1460090000000001</v>
      </c>
      <c r="JS34" t="s">
        <v>63</v>
      </c>
      <c r="JT34">
        <v>1.143364</v>
      </c>
      <c r="JU34" t="s">
        <v>63</v>
      </c>
      <c r="JV34">
        <v>1.143364</v>
      </c>
      <c r="JW34" t="s">
        <v>63</v>
      </c>
      <c r="JX34">
        <v>1.143364</v>
      </c>
      <c r="JY34" t="s">
        <v>63</v>
      </c>
      <c r="JZ34">
        <v>1.143364</v>
      </c>
      <c r="KA34" t="s">
        <v>63</v>
      </c>
      <c r="KB34">
        <v>1.154026</v>
      </c>
      <c r="KC34" t="s">
        <v>63</v>
      </c>
      <c r="KD34">
        <v>1.187683</v>
      </c>
      <c r="KE34" t="s">
        <v>63</v>
      </c>
      <c r="KF34">
        <v>1.207851</v>
      </c>
      <c r="KG34" t="s">
        <v>63</v>
      </c>
      <c r="KH34">
        <v>1.211287</v>
      </c>
      <c r="KI34" t="s">
        <v>63</v>
      </c>
      <c r="KJ34">
        <v>1.18964</v>
      </c>
      <c r="KK34" t="s">
        <v>63</v>
      </c>
      <c r="KL34">
        <v>1.18964</v>
      </c>
      <c r="KM34" t="s">
        <v>63</v>
      </c>
      <c r="KN34">
        <v>1.18964</v>
      </c>
      <c r="KO34" t="s">
        <v>63</v>
      </c>
      <c r="KP34">
        <v>1.2127410000000001</v>
      </c>
      <c r="KQ34" t="s">
        <v>63</v>
      </c>
      <c r="KR34">
        <v>1.185443</v>
      </c>
      <c r="KS34" t="s">
        <v>63</v>
      </c>
      <c r="KT34">
        <v>1.178498</v>
      </c>
      <c r="KU34" t="s">
        <v>63</v>
      </c>
      <c r="KV34">
        <v>1.1530309999999999</v>
      </c>
      <c r="KW34" t="s">
        <v>63</v>
      </c>
      <c r="KX34">
        <v>1.1372</v>
      </c>
      <c r="KY34" t="s">
        <v>63</v>
      </c>
      <c r="KZ34">
        <v>1.1372</v>
      </c>
      <c r="LA34" t="s">
        <v>63</v>
      </c>
      <c r="LB34">
        <v>1.1372</v>
      </c>
      <c r="LC34" t="s">
        <v>63</v>
      </c>
      <c r="LD34">
        <v>1.0630299999999999</v>
      </c>
      <c r="LE34" t="s">
        <v>63</v>
      </c>
      <c r="LF34">
        <v>1.0735300000000001</v>
      </c>
      <c r="LG34" t="s">
        <v>63</v>
      </c>
      <c r="LH34">
        <v>1.072271</v>
      </c>
      <c r="LI34" t="s">
        <v>63</v>
      </c>
      <c r="LJ34">
        <v>1.0750740000000001</v>
      </c>
      <c r="LK34" t="s">
        <v>63</v>
      </c>
      <c r="LL34">
        <v>1.044227</v>
      </c>
      <c r="LM34" t="s">
        <v>63</v>
      </c>
      <c r="LN34">
        <v>1.044227</v>
      </c>
      <c r="LO34" t="s">
        <v>63</v>
      </c>
      <c r="LP34">
        <v>1.044227</v>
      </c>
      <c r="LQ34" t="s">
        <v>63</v>
      </c>
      <c r="LR34">
        <v>1.044227</v>
      </c>
      <c r="LS34" t="s">
        <v>63</v>
      </c>
      <c r="LT34">
        <v>1.0524549999999999</v>
      </c>
      <c r="LU34" t="s">
        <v>63</v>
      </c>
      <c r="LV34">
        <v>1.0713680000000001</v>
      </c>
      <c r="LW34" t="s">
        <v>63</v>
      </c>
      <c r="LX34">
        <v>1.0835509999999999</v>
      </c>
      <c r="LY34" t="s">
        <v>63</v>
      </c>
      <c r="LZ34">
        <v>1.0833109999999999</v>
      </c>
      <c r="MA34" t="s">
        <v>63</v>
      </c>
      <c r="MB34">
        <v>1.0833109999999999</v>
      </c>
      <c r="MC34" t="s">
        <v>63</v>
      </c>
      <c r="MD34">
        <v>1.0833109999999999</v>
      </c>
      <c r="ME34" t="s">
        <v>63</v>
      </c>
      <c r="MF34">
        <v>1.084365</v>
      </c>
      <c r="MG34" t="s">
        <v>63</v>
      </c>
      <c r="MH34">
        <v>1.089105</v>
      </c>
      <c r="MI34" t="s">
        <v>63</v>
      </c>
      <c r="MJ34">
        <v>1.0578099999999999</v>
      </c>
      <c r="MK34" t="s">
        <v>63</v>
      </c>
      <c r="ML34">
        <v>1.0578099999999999</v>
      </c>
      <c r="MM34" t="s">
        <v>63</v>
      </c>
      <c r="MN34">
        <v>1.08734</v>
      </c>
      <c r="MO34" t="s">
        <v>63</v>
      </c>
      <c r="MP34">
        <v>1.08734</v>
      </c>
      <c r="MQ34" t="s">
        <v>63</v>
      </c>
      <c r="MR34">
        <v>1.08734</v>
      </c>
      <c r="MS34" t="s">
        <v>63</v>
      </c>
      <c r="MT34">
        <v>1.0290189999999999</v>
      </c>
      <c r="MU34" t="s">
        <v>63</v>
      </c>
      <c r="MV34">
        <v>1.0346059999999999</v>
      </c>
      <c r="MW34" t="s">
        <v>63</v>
      </c>
      <c r="MX34">
        <v>1.054155</v>
      </c>
      <c r="MY34" t="s">
        <v>63</v>
      </c>
      <c r="MZ34">
        <v>1.0430729999999999</v>
      </c>
      <c r="NA34" t="s">
        <v>63</v>
      </c>
      <c r="NB34">
        <v>1.0652520000000001</v>
      </c>
      <c r="NC34" t="s">
        <v>63</v>
      </c>
      <c r="ND34">
        <v>1.0652520000000001</v>
      </c>
      <c r="NE34" t="s">
        <v>63</v>
      </c>
      <c r="NF34">
        <v>1.0652520000000001</v>
      </c>
      <c r="NG34" t="s">
        <v>63</v>
      </c>
      <c r="NH34">
        <v>1.0598780000000001</v>
      </c>
      <c r="NI34" t="s">
        <v>63</v>
      </c>
      <c r="NJ34">
        <v>1.049401</v>
      </c>
      <c r="NK34" t="s">
        <v>63</v>
      </c>
      <c r="NL34">
        <v>1.0482279999999999</v>
      </c>
      <c r="NM34" t="s">
        <v>63</v>
      </c>
      <c r="NN34">
        <v>1.0601940000000001</v>
      </c>
      <c r="NO34" t="s">
        <v>63</v>
      </c>
      <c r="NP34">
        <v>1.0459750000000001</v>
      </c>
      <c r="NQ34" t="s">
        <v>63</v>
      </c>
      <c r="NR34">
        <v>1.0459750000000001</v>
      </c>
      <c r="NS34" t="s">
        <v>63</v>
      </c>
      <c r="NT34">
        <v>1.0459750000000001</v>
      </c>
      <c r="NU34" t="s">
        <v>63</v>
      </c>
      <c r="NV34">
        <v>1.0535760000000001</v>
      </c>
      <c r="NW34" t="s">
        <v>63</v>
      </c>
      <c r="NX34">
        <v>1.059156</v>
      </c>
      <c r="NY34" t="s">
        <v>63</v>
      </c>
      <c r="NZ34">
        <v>1.052001</v>
      </c>
      <c r="OA34" t="s">
        <v>63</v>
      </c>
      <c r="OB34">
        <v>1.0375639999999999</v>
      </c>
      <c r="OC34" t="s">
        <v>63</v>
      </c>
      <c r="OD34">
        <v>1.0254259999999999</v>
      </c>
      <c r="OE34" t="s">
        <v>63</v>
      </c>
      <c r="OF34">
        <v>1.0254259999999999</v>
      </c>
      <c r="OG34" t="s">
        <v>63</v>
      </c>
      <c r="OH34">
        <v>1.0254259999999999</v>
      </c>
      <c r="OI34" t="s">
        <v>63</v>
      </c>
      <c r="OJ34">
        <v>1.0214430000000001</v>
      </c>
      <c r="OK34" t="s">
        <v>63</v>
      </c>
      <c r="OL34">
        <v>1.03518</v>
      </c>
      <c r="OM34" t="s">
        <v>63</v>
      </c>
      <c r="ON34">
        <v>1.0295369999999999</v>
      </c>
      <c r="OO34" t="s">
        <v>63</v>
      </c>
      <c r="OP34">
        <v>1.018051</v>
      </c>
      <c r="OQ34" t="s">
        <v>63</v>
      </c>
      <c r="OR34">
        <v>1.048065</v>
      </c>
      <c r="OS34" t="s">
        <v>63</v>
      </c>
      <c r="OT34">
        <v>1.048065</v>
      </c>
      <c r="OU34" t="s">
        <v>63</v>
      </c>
      <c r="OV34">
        <v>1.048065</v>
      </c>
      <c r="OW34" t="s">
        <v>63</v>
      </c>
      <c r="OX34">
        <v>1.0243629999999999</v>
      </c>
      <c r="OY34" t="s">
        <v>63</v>
      </c>
      <c r="OZ34">
        <v>1.0384979999999999</v>
      </c>
      <c r="PA34" t="s">
        <v>63</v>
      </c>
      <c r="PB34">
        <v>1.033698</v>
      </c>
      <c r="PC34" t="s">
        <v>63</v>
      </c>
      <c r="PD34">
        <v>1.0417019999999999</v>
      </c>
      <c r="PE34" t="s">
        <v>63</v>
      </c>
      <c r="PF34">
        <v>1.0502899999999999</v>
      </c>
      <c r="PG34" t="s">
        <v>63</v>
      </c>
      <c r="PH34">
        <v>1.0502899999999999</v>
      </c>
      <c r="PI34" t="s">
        <v>63</v>
      </c>
      <c r="PJ34">
        <v>1.0502899999999999</v>
      </c>
      <c r="PK34" t="s">
        <v>63</v>
      </c>
      <c r="PL34">
        <v>1.0218700000000001</v>
      </c>
      <c r="PM34" t="s">
        <v>63</v>
      </c>
      <c r="PN34">
        <v>0.97876099999999999</v>
      </c>
      <c r="PO34" t="s">
        <v>63</v>
      </c>
      <c r="PP34">
        <v>1.023139</v>
      </c>
      <c r="PQ34" t="s">
        <v>63</v>
      </c>
      <c r="PR34">
        <v>1.0281830000000001</v>
      </c>
      <c r="PS34" t="s">
        <v>63</v>
      </c>
      <c r="PT34">
        <v>1.0217769999999999</v>
      </c>
      <c r="PU34" t="s">
        <v>63</v>
      </c>
      <c r="PV34">
        <v>1.0217769999999999</v>
      </c>
      <c r="PW34" t="s">
        <v>63</v>
      </c>
      <c r="PX34">
        <v>1.0217769999999999</v>
      </c>
      <c r="PY34" t="s">
        <v>63</v>
      </c>
      <c r="PZ34">
        <v>1.013577</v>
      </c>
      <c r="QA34" t="s">
        <v>63</v>
      </c>
      <c r="QB34">
        <v>1.0107360000000001</v>
      </c>
      <c r="QC34" t="s">
        <v>63</v>
      </c>
      <c r="QD34">
        <v>1.032232</v>
      </c>
      <c r="QE34" t="s">
        <v>63</v>
      </c>
      <c r="QF34">
        <v>1.039145</v>
      </c>
      <c r="QG34" t="s">
        <v>63</v>
      </c>
      <c r="QH34">
        <v>1.00793</v>
      </c>
      <c r="QI34" t="s">
        <v>63</v>
      </c>
      <c r="QJ34">
        <v>1.00793</v>
      </c>
      <c r="QK34" t="s">
        <v>63</v>
      </c>
      <c r="QL34">
        <v>1.00793</v>
      </c>
      <c r="QM34" t="s">
        <v>63</v>
      </c>
      <c r="QN34">
        <v>1.0008840000000001</v>
      </c>
      <c r="QO34" t="s">
        <v>63</v>
      </c>
      <c r="QP34">
        <v>1.043129</v>
      </c>
      <c r="QQ34" t="s">
        <v>63</v>
      </c>
      <c r="QR34">
        <v>1.0169859999999999</v>
      </c>
      <c r="QS34" t="s">
        <v>63</v>
      </c>
      <c r="QT34">
        <v>1.012259</v>
      </c>
      <c r="QU34" t="s">
        <v>63</v>
      </c>
      <c r="QV34">
        <v>1.012462</v>
      </c>
      <c r="QW34" t="s">
        <v>63</v>
      </c>
      <c r="QX34">
        <v>1.012462</v>
      </c>
      <c r="QY34" t="s">
        <v>63</v>
      </c>
      <c r="QZ34">
        <v>1.012462</v>
      </c>
      <c r="RA34" t="s">
        <v>63</v>
      </c>
      <c r="RB34">
        <v>1.0087060000000001</v>
      </c>
      <c r="RC34" t="s">
        <v>63</v>
      </c>
      <c r="RD34">
        <v>1.0055689999999999</v>
      </c>
      <c r="RE34" t="s">
        <v>63</v>
      </c>
      <c r="RF34">
        <v>1.0133380000000001</v>
      </c>
      <c r="RG34" t="s">
        <v>63</v>
      </c>
      <c r="RH34">
        <v>0.99249299999999996</v>
      </c>
      <c r="RI34" t="s">
        <v>64</v>
      </c>
      <c r="RJ34">
        <v>0.13286500000000001</v>
      </c>
      <c r="RK34" t="s">
        <v>63</v>
      </c>
      <c r="RL34">
        <v>0.99212400000000001</v>
      </c>
      <c r="RM34" t="s">
        <v>63</v>
      </c>
      <c r="RN34">
        <v>0.99212400000000001</v>
      </c>
      <c r="RO34" t="s">
        <v>63</v>
      </c>
      <c r="RP34">
        <v>1.0151600000000001</v>
      </c>
      <c r="RQ34" t="s">
        <v>63</v>
      </c>
      <c r="RR34">
        <v>0.99948499999999996</v>
      </c>
      <c r="RS34" t="s">
        <v>63</v>
      </c>
      <c r="RT34">
        <v>0.97139799999999998</v>
      </c>
      <c r="RU34" t="s">
        <v>63</v>
      </c>
      <c r="RV34">
        <v>0.96397299999999997</v>
      </c>
      <c r="RW34" t="s">
        <v>63</v>
      </c>
      <c r="RX34">
        <v>0.96311500000000005</v>
      </c>
      <c r="RY34" t="s">
        <v>63</v>
      </c>
      <c r="RZ34">
        <v>0.96311500000000005</v>
      </c>
      <c r="SA34" t="s">
        <v>63</v>
      </c>
      <c r="SB34">
        <v>0.96311500000000005</v>
      </c>
      <c r="SC34" t="s">
        <v>63</v>
      </c>
      <c r="SD34">
        <v>0.97513799999999995</v>
      </c>
      <c r="SE34" t="s">
        <v>63</v>
      </c>
      <c r="SF34">
        <v>0.99734599999999995</v>
      </c>
      <c r="SG34" t="s">
        <v>63</v>
      </c>
      <c r="SH34">
        <v>0.97748400000000002</v>
      </c>
      <c r="SI34" t="s">
        <v>63</v>
      </c>
      <c r="SJ34">
        <v>0.95093499999999997</v>
      </c>
      <c r="SK34" t="s">
        <v>63</v>
      </c>
      <c r="SL34">
        <v>0.94252899999999995</v>
      </c>
      <c r="SM34" t="s">
        <v>63</v>
      </c>
      <c r="SN34">
        <v>0.94252899999999995</v>
      </c>
      <c r="SO34" t="s">
        <v>63</v>
      </c>
      <c r="SP34">
        <v>0.94252899999999995</v>
      </c>
      <c r="SQ34" t="s">
        <v>63</v>
      </c>
      <c r="SR34">
        <v>0.93656300000000003</v>
      </c>
      <c r="SS34" t="s">
        <v>63</v>
      </c>
      <c r="ST34">
        <v>0.92699200000000004</v>
      </c>
      <c r="SU34" t="s">
        <v>63</v>
      </c>
      <c r="SV34">
        <v>0.92323100000000002</v>
      </c>
      <c r="SW34" t="s">
        <v>63</v>
      </c>
      <c r="SX34">
        <v>0.91005599999999998</v>
      </c>
      <c r="SY34" t="s">
        <v>63</v>
      </c>
      <c r="SZ34">
        <v>0.91872500000000001</v>
      </c>
      <c r="TA34" t="s">
        <v>63</v>
      </c>
      <c r="TB34">
        <v>0.91872500000000001</v>
      </c>
      <c r="TC34" t="s">
        <v>63</v>
      </c>
      <c r="TD34">
        <v>0.91872500000000001</v>
      </c>
      <c r="TE34" t="s">
        <v>63</v>
      </c>
      <c r="TF34">
        <v>0.91127599999999997</v>
      </c>
      <c r="TG34" t="s">
        <v>63</v>
      </c>
      <c r="TH34">
        <v>0.87779799999999997</v>
      </c>
      <c r="TI34" t="s">
        <v>63</v>
      </c>
      <c r="TJ34">
        <v>0.88816899999999999</v>
      </c>
      <c r="TK34" t="s">
        <v>63</v>
      </c>
      <c r="TL34">
        <v>0.89034500000000005</v>
      </c>
      <c r="TM34" t="s">
        <v>63</v>
      </c>
      <c r="TN34">
        <v>0.90468999999999999</v>
      </c>
      <c r="TO34" t="s">
        <v>63</v>
      </c>
      <c r="TP34">
        <v>0.90468999999999999</v>
      </c>
      <c r="TQ34" t="s">
        <v>63</v>
      </c>
      <c r="TR34">
        <v>0.90468999999999999</v>
      </c>
      <c r="TS34" t="s">
        <v>63</v>
      </c>
      <c r="TT34">
        <v>0.94139700000000004</v>
      </c>
      <c r="TU34" t="s">
        <v>63</v>
      </c>
      <c r="TV34">
        <v>0.93419799999999997</v>
      </c>
      <c r="TW34" t="s">
        <v>63</v>
      </c>
      <c r="TX34">
        <v>0.929697</v>
      </c>
      <c r="TY34" t="s">
        <v>63</v>
      </c>
      <c r="TZ34">
        <v>0.94219299999999995</v>
      </c>
      <c r="UA34" t="s">
        <v>63</v>
      </c>
      <c r="UB34">
        <v>0.94738900000000004</v>
      </c>
      <c r="UC34" t="s">
        <v>63</v>
      </c>
      <c r="UD34">
        <v>0.94738900000000004</v>
      </c>
      <c r="UE34" t="s">
        <v>63</v>
      </c>
      <c r="UF34">
        <v>0.94738900000000004</v>
      </c>
      <c r="UG34" t="s">
        <v>63</v>
      </c>
      <c r="UH34">
        <v>0.93858900000000001</v>
      </c>
      <c r="UI34" t="s">
        <v>63</v>
      </c>
      <c r="UJ34">
        <v>0.94</v>
      </c>
      <c r="UK34" t="s">
        <v>63</v>
      </c>
      <c r="UL34">
        <v>0.94</v>
      </c>
      <c r="UM34" t="s">
        <v>63</v>
      </c>
      <c r="UN34">
        <v>0.94484100000000004</v>
      </c>
      <c r="UO34" t="s">
        <v>63</v>
      </c>
      <c r="UP34">
        <v>0.98219199999999995</v>
      </c>
      <c r="UQ34" t="s">
        <v>63</v>
      </c>
      <c r="UR34">
        <v>0.98219199999999995</v>
      </c>
      <c r="US34" t="s">
        <v>63</v>
      </c>
      <c r="UT34">
        <v>0.98219199999999995</v>
      </c>
      <c r="UU34" t="s">
        <v>63</v>
      </c>
      <c r="UV34">
        <v>0.95629900000000001</v>
      </c>
      <c r="UW34" t="s">
        <v>63</v>
      </c>
      <c r="UX34">
        <v>0.96404199999999995</v>
      </c>
      <c r="UY34" t="s">
        <v>63</v>
      </c>
      <c r="UZ34">
        <v>0.99229100000000003</v>
      </c>
      <c r="VA34" t="s">
        <v>63</v>
      </c>
      <c r="VB34">
        <v>0.98265100000000005</v>
      </c>
      <c r="VC34" t="s">
        <v>63</v>
      </c>
      <c r="VD34">
        <v>1.018656</v>
      </c>
      <c r="VE34" t="s">
        <v>63</v>
      </c>
      <c r="VF34">
        <v>1.018656</v>
      </c>
      <c r="VG34" t="s">
        <v>63</v>
      </c>
      <c r="VH34">
        <v>1.018656</v>
      </c>
      <c r="VI34" t="s">
        <v>63</v>
      </c>
      <c r="VJ34">
        <v>1.0227839999999999</v>
      </c>
      <c r="VK34" t="s">
        <v>63</v>
      </c>
      <c r="VL34">
        <v>1.0137050000000001</v>
      </c>
      <c r="VM34" t="s">
        <v>63</v>
      </c>
      <c r="VN34">
        <v>1.0017069999999999</v>
      </c>
      <c r="VO34" t="s">
        <v>63</v>
      </c>
      <c r="VP34">
        <v>1.004383</v>
      </c>
      <c r="VQ34" t="s">
        <v>63</v>
      </c>
      <c r="VR34">
        <v>0.95699599999999996</v>
      </c>
      <c r="VS34" t="s">
        <v>63</v>
      </c>
      <c r="VT34">
        <v>0.95699599999999996</v>
      </c>
      <c r="VU34" t="s">
        <v>63</v>
      </c>
      <c r="VV34">
        <v>0.95699599999999996</v>
      </c>
      <c r="VW34" t="s">
        <v>63</v>
      </c>
      <c r="VX34">
        <v>0.95995200000000003</v>
      </c>
      <c r="VY34" t="s">
        <v>63</v>
      </c>
      <c r="VZ34">
        <v>0.95780799999999999</v>
      </c>
      <c r="WA34" t="s">
        <v>63</v>
      </c>
      <c r="WB34">
        <v>0.98049600000000003</v>
      </c>
      <c r="WC34" t="s">
        <v>63</v>
      </c>
      <c r="WD34">
        <v>0.96183799999999997</v>
      </c>
      <c r="WE34" t="s">
        <v>63</v>
      </c>
      <c r="WF34">
        <v>0.95858699999999997</v>
      </c>
      <c r="WG34" t="s">
        <v>63</v>
      </c>
      <c r="WH34">
        <v>0.95858699999999997</v>
      </c>
      <c r="WI34" t="s">
        <v>63</v>
      </c>
      <c r="WJ34">
        <v>0.95858699999999997</v>
      </c>
      <c r="WK34" t="s">
        <v>63</v>
      </c>
      <c r="WL34">
        <v>0.99775800000000003</v>
      </c>
      <c r="WM34" t="s">
        <v>63</v>
      </c>
      <c r="WN34">
        <v>0.99775800000000003</v>
      </c>
      <c r="WO34" t="s">
        <v>63</v>
      </c>
      <c r="WP34">
        <v>0.99646999999999997</v>
      </c>
      <c r="WQ34" t="s">
        <v>63</v>
      </c>
      <c r="WR34">
        <v>1.014246</v>
      </c>
    </row>
    <row r="35" spans="1:616" x14ac:dyDescent="0.35">
      <c r="A35" t="s">
        <v>65</v>
      </c>
      <c r="B35">
        <v>0.44982499999999997</v>
      </c>
      <c r="C35" t="s">
        <v>65</v>
      </c>
      <c r="D35">
        <v>0.44982499999999997</v>
      </c>
      <c r="E35" t="s">
        <v>65</v>
      </c>
      <c r="F35">
        <v>0.44982499999999997</v>
      </c>
      <c r="G35" t="s">
        <v>65</v>
      </c>
      <c r="H35">
        <v>0.44982499999999997</v>
      </c>
      <c r="I35" t="s">
        <v>65</v>
      </c>
      <c r="J35">
        <v>0.430585</v>
      </c>
      <c r="K35" t="s">
        <v>65</v>
      </c>
      <c r="L35">
        <v>0.432925</v>
      </c>
      <c r="M35" t="s">
        <v>65</v>
      </c>
      <c r="N35">
        <v>0.45791399999999999</v>
      </c>
      <c r="O35" t="s">
        <v>65</v>
      </c>
      <c r="P35">
        <v>0.47307399999999999</v>
      </c>
      <c r="Q35" t="s">
        <v>65</v>
      </c>
      <c r="R35">
        <v>0.47307399999999999</v>
      </c>
      <c r="S35" t="s">
        <v>65</v>
      </c>
      <c r="T35">
        <v>0.47307399999999999</v>
      </c>
      <c r="U35" t="s">
        <v>65</v>
      </c>
      <c r="V35">
        <v>0.48429699999999998</v>
      </c>
      <c r="W35" t="s">
        <v>65</v>
      </c>
      <c r="X35">
        <v>0.49383199999999999</v>
      </c>
      <c r="Y35" t="s">
        <v>65</v>
      </c>
      <c r="Z35">
        <v>0.51138300000000003</v>
      </c>
      <c r="AA35" t="s">
        <v>65</v>
      </c>
      <c r="AB35">
        <v>0.51596900000000001</v>
      </c>
      <c r="AC35" t="s">
        <v>65</v>
      </c>
      <c r="AD35">
        <v>0.503077</v>
      </c>
      <c r="AE35" t="s">
        <v>65</v>
      </c>
      <c r="AF35">
        <v>0.503077</v>
      </c>
      <c r="AG35" t="s">
        <v>65</v>
      </c>
      <c r="AH35">
        <v>0.503077</v>
      </c>
      <c r="AI35" t="s">
        <v>65</v>
      </c>
      <c r="AJ35">
        <v>0.51200100000000004</v>
      </c>
      <c r="AK35" t="s">
        <v>65</v>
      </c>
      <c r="AL35">
        <v>0.52544599999999997</v>
      </c>
      <c r="AM35" t="s">
        <v>65</v>
      </c>
      <c r="AN35">
        <v>0.531196</v>
      </c>
      <c r="AO35" t="s">
        <v>65</v>
      </c>
      <c r="AP35">
        <v>0.53752200000000006</v>
      </c>
      <c r="AQ35" t="s">
        <v>65</v>
      </c>
      <c r="AR35">
        <v>0.541462</v>
      </c>
      <c r="AS35" t="s">
        <v>65</v>
      </c>
      <c r="AT35">
        <v>0.541462</v>
      </c>
      <c r="AU35" t="s">
        <v>65</v>
      </c>
      <c r="AV35">
        <v>0.541462</v>
      </c>
      <c r="AW35" t="s">
        <v>65</v>
      </c>
      <c r="AX35">
        <v>0.54335500000000003</v>
      </c>
      <c r="AY35" t="s">
        <v>65</v>
      </c>
      <c r="AZ35">
        <v>0.54575499999999999</v>
      </c>
      <c r="BA35" t="s">
        <v>65</v>
      </c>
      <c r="BB35">
        <v>0.54497600000000002</v>
      </c>
      <c r="BC35" t="s">
        <v>65</v>
      </c>
      <c r="BD35">
        <v>0.54497499999999999</v>
      </c>
      <c r="BE35" t="s">
        <v>65</v>
      </c>
      <c r="BF35">
        <v>0.54561300000000001</v>
      </c>
      <c r="BG35" t="s">
        <v>65</v>
      </c>
      <c r="BH35">
        <v>0.54561300000000001</v>
      </c>
      <c r="BI35" t="s">
        <v>65</v>
      </c>
      <c r="BJ35">
        <v>0.54561300000000001</v>
      </c>
      <c r="BK35" t="s">
        <v>65</v>
      </c>
      <c r="BL35">
        <v>0.55059800000000003</v>
      </c>
      <c r="BM35" t="s">
        <v>65</v>
      </c>
      <c r="BN35">
        <v>0.54622899999999996</v>
      </c>
      <c r="BO35" t="s">
        <v>65</v>
      </c>
      <c r="BP35">
        <v>0.54566400000000004</v>
      </c>
      <c r="BQ35" t="s">
        <v>65</v>
      </c>
      <c r="BR35">
        <v>0.54236899999999999</v>
      </c>
      <c r="BS35" t="s">
        <v>65</v>
      </c>
      <c r="BT35">
        <v>0.54854499999999995</v>
      </c>
      <c r="BU35" t="s">
        <v>65</v>
      </c>
      <c r="BV35">
        <v>0.54854499999999995</v>
      </c>
      <c r="BW35" t="s">
        <v>65</v>
      </c>
      <c r="BX35">
        <v>0.54854499999999995</v>
      </c>
      <c r="BY35" t="s">
        <v>65</v>
      </c>
      <c r="BZ35">
        <v>0.55070699999999995</v>
      </c>
      <c r="CA35" t="s">
        <v>65</v>
      </c>
      <c r="CB35">
        <v>0.55347900000000005</v>
      </c>
      <c r="CC35" t="s">
        <v>65</v>
      </c>
      <c r="CD35">
        <v>0.55296199999999995</v>
      </c>
      <c r="CE35" t="s">
        <v>65</v>
      </c>
      <c r="CF35">
        <v>0.58191300000000001</v>
      </c>
      <c r="CG35" t="s">
        <v>65</v>
      </c>
      <c r="CH35">
        <v>0.58824699999999996</v>
      </c>
      <c r="CI35" t="s">
        <v>65</v>
      </c>
      <c r="CJ35">
        <v>0.58824699999999996</v>
      </c>
      <c r="CK35" t="s">
        <v>65</v>
      </c>
      <c r="CL35">
        <v>0.58824699999999996</v>
      </c>
      <c r="CM35" t="s">
        <v>65</v>
      </c>
      <c r="CN35">
        <v>0.58967800000000004</v>
      </c>
      <c r="CO35" t="s">
        <v>65</v>
      </c>
      <c r="CP35">
        <v>0.58987699999999998</v>
      </c>
      <c r="CQ35" t="s">
        <v>65</v>
      </c>
      <c r="CR35">
        <v>0.58523599999999998</v>
      </c>
      <c r="CS35" t="s">
        <v>65</v>
      </c>
      <c r="CT35">
        <v>0.58629200000000004</v>
      </c>
      <c r="CU35" t="s">
        <v>65</v>
      </c>
      <c r="CV35">
        <v>0.58758600000000005</v>
      </c>
      <c r="CW35" t="s">
        <v>65</v>
      </c>
      <c r="CX35">
        <v>0.58758600000000005</v>
      </c>
      <c r="CY35" t="s">
        <v>65</v>
      </c>
      <c r="CZ35">
        <v>0.58758600000000005</v>
      </c>
      <c r="DA35" t="s">
        <v>65</v>
      </c>
      <c r="DB35">
        <v>0.58311100000000005</v>
      </c>
      <c r="DC35" t="s">
        <v>65</v>
      </c>
      <c r="DD35">
        <v>0.55244400000000005</v>
      </c>
      <c r="DE35" t="s">
        <v>65</v>
      </c>
      <c r="DF35">
        <v>0.54805999999999999</v>
      </c>
      <c r="DG35" t="s">
        <v>65</v>
      </c>
      <c r="DH35">
        <v>0.54844099999999996</v>
      </c>
      <c r="DI35" t="s">
        <v>65</v>
      </c>
      <c r="DJ35">
        <v>0.54900199999999999</v>
      </c>
      <c r="DK35" t="s">
        <v>65</v>
      </c>
      <c r="DL35">
        <v>0.54900199999999999</v>
      </c>
      <c r="DM35" t="s">
        <v>65</v>
      </c>
      <c r="DN35">
        <v>0.54900199999999999</v>
      </c>
      <c r="DO35" t="s">
        <v>65</v>
      </c>
      <c r="DP35">
        <v>0.55157299999999998</v>
      </c>
      <c r="DQ35" t="s">
        <v>65</v>
      </c>
      <c r="DR35">
        <v>0.54991999999999996</v>
      </c>
      <c r="DS35" t="s">
        <v>65</v>
      </c>
      <c r="DT35">
        <v>0.55279699999999998</v>
      </c>
      <c r="DU35" t="s">
        <v>65</v>
      </c>
      <c r="DV35">
        <v>0.56331200000000003</v>
      </c>
      <c r="DW35" t="s">
        <v>65</v>
      </c>
      <c r="DX35">
        <v>0.56192299999999995</v>
      </c>
      <c r="DY35" t="s">
        <v>65</v>
      </c>
      <c r="DZ35">
        <v>0.56192299999999995</v>
      </c>
      <c r="EA35" t="s">
        <v>65</v>
      </c>
      <c r="EB35">
        <v>0.56192299999999995</v>
      </c>
      <c r="EC35" t="s">
        <v>65</v>
      </c>
      <c r="ED35">
        <v>0.551284</v>
      </c>
      <c r="EE35" t="s">
        <v>65</v>
      </c>
      <c r="EF35">
        <v>0.55077600000000004</v>
      </c>
      <c r="EG35" t="s">
        <v>65</v>
      </c>
      <c r="EH35">
        <v>0.57870299999999997</v>
      </c>
      <c r="EI35" t="s">
        <v>65</v>
      </c>
      <c r="EJ35">
        <v>0.53858700000000004</v>
      </c>
      <c r="EK35" t="s">
        <v>65</v>
      </c>
      <c r="EL35">
        <v>0.53670600000000002</v>
      </c>
      <c r="EM35" t="s">
        <v>65</v>
      </c>
      <c r="EN35">
        <v>0.53670600000000002</v>
      </c>
      <c r="EO35" t="s">
        <v>65</v>
      </c>
      <c r="EP35">
        <v>0.53670600000000002</v>
      </c>
      <c r="EQ35" t="s">
        <v>65</v>
      </c>
      <c r="ER35">
        <v>0.53713699999999998</v>
      </c>
      <c r="ES35" t="s">
        <v>65</v>
      </c>
      <c r="ET35">
        <v>0.53873899999999997</v>
      </c>
      <c r="EU35" t="s">
        <v>65</v>
      </c>
      <c r="EV35">
        <v>0.53979600000000005</v>
      </c>
      <c r="EW35" t="s">
        <v>65</v>
      </c>
      <c r="EX35">
        <v>0.538852</v>
      </c>
      <c r="EY35" t="s">
        <v>65</v>
      </c>
      <c r="EZ35">
        <v>0.53917999999999999</v>
      </c>
      <c r="FA35" t="s">
        <v>65</v>
      </c>
      <c r="FB35">
        <v>0.53917999999999999</v>
      </c>
      <c r="FC35" t="s">
        <v>65</v>
      </c>
      <c r="FD35">
        <v>0.53917999999999999</v>
      </c>
      <c r="FE35" t="s">
        <v>65</v>
      </c>
      <c r="FF35">
        <v>0.54010499999999995</v>
      </c>
      <c r="FG35" t="s">
        <v>65</v>
      </c>
      <c r="FH35">
        <v>0.54155900000000001</v>
      </c>
      <c r="FI35" t="s">
        <v>65</v>
      </c>
      <c r="FJ35">
        <v>0.54288199999999998</v>
      </c>
      <c r="FK35" t="s">
        <v>65</v>
      </c>
      <c r="FL35">
        <v>0.53669199999999995</v>
      </c>
      <c r="FM35" t="s">
        <v>65</v>
      </c>
      <c r="FN35">
        <v>0.57925400000000005</v>
      </c>
      <c r="FO35" t="s">
        <v>65</v>
      </c>
      <c r="FP35">
        <v>0.57925400000000005</v>
      </c>
      <c r="FQ35" t="s">
        <v>65</v>
      </c>
      <c r="FR35">
        <v>0.57925400000000005</v>
      </c>
      <c r="FS35" t="s">
        <v>65</v>
      </c>
      <c r="FT35">
        <v>0.57989900000000005</v>
      </c>
      <c r="FU35" t="s">
        <v>65</v>
      </c>
      <c r="FV35">
        <v>0.58049300000000004</v>
      </c>
      <c r="FW35" t="s">
        <v>65</v>
      </c>
      <c r="FX35">
        <v>0.58346399999999998</v>
      </c>
      <c r="FY35" t="s">
        <v>65</v>
      </c>
      <c r="FZ35">
        <v>0.58293600000000001</v>
      </c>
      <c r="GA35" t="s">
        <v>65</v>
      </c>
      <c r="GB35">
        <v>0.58293600000000001</v>
      </c>
      <c r="GC35" t="s">
        <v>65</v>
      </c>
      <c r="GD35">
        <v>0.58293600000000001</v>
      </c>
      <c r="GE35" t="s">
        <v>65</v>
      </c>
      <c r="GF35">
        <v>0.58293600000000001</v>
      </c>
      <c r="GG35" t="s">
        <v>65</v>
      </c>
      <c r="GH35">
        <v>0.58635099999999996</v>
      </c>
      <c r="GI35" t="s">
        <v>65</v>
      </c>
      <c r="GJ35">
        <v>0.58964899999999998</v>
      </c>
      <c r="GK35" t="s">
        <v>65</v>
      </c>
      <c r="GL35">
        <v>0.59123599999999998</v>
      </c>
      <c r="GM35" t="s">
        <v>65</v>
      </c>
      <c r="GN35">
        <v>0.59123599999999998</v>
      </c>
      <c r="GO35" t="s">
        <v>65</v>
      </c>
      <c r="GP35">
        <v>0.59123599999999998</v>
      </c>
      <c r="GQ35" t="s">
        <v>65</v>
      </c>
      <c r="GR35">
        <v>0.59123599999999998</v>
      </c>
      <c r="GS35" t="s">
        <v>65</v>
      </c>
      <c r="GT35">
        <v>0.59123599999999998</v>
      </c>
      <c r="GU35" t="s">
        <v>65</v>
      </c>
      <c r="GV35">
        <v>0.59420799999999996</v>
      </c>
      <c r="GW35" t="s">
        <v>65</v>
      </c>
      <c r="GX35">
        <v>0.59447300000000003</v>
      </c>
      <c r="GY35" t="s">
        <v>65</v>
      </c>
      <c r="GZ35">
        <v>0.59689999999999999</v>
      </c>
      <c r="HA35" t="s">
        <v>65</v>
      </c>
      <c r="HB35">
        <v>0.58864000000000005</v>
      </c>
      <c r="HC35" t="s">
        <v>65</v>
      </c>
      <c r="HD35">
        <v>0.58274800000000004</v>
      </c>
      <c r="HE35" t="s">
        <v>65</v>
      </c>
      <c r="HF35">
        <v>0.58274800000000004</v>
      </c>
      <c r="HG35" t="s">
        <v>65</v>
      </c>
      <c r="HH35">
        <v>0.58274800000000004</v>
      </c>
      <c r="HI35" t="s">
        <v>65</v>
      </c>
      <c r="HJ35">
        <v>0.57514600000000005</v>
      </c>
      <c r="HK35" t="s">
        <v>65</v>
      </c>
      <c r="HL35">
        <v>0.57339200000000001</v>
      </c>
      <c r="HM35" t="s">
        <v>65</v>
      </c>
      <c r="HN35">
        <v>0.56960100000000002</v>
      </c>
      <c r="HO35" t="s">
        <v>65</v>
      </c>
      <c r="HP35">
        <v>0.56960100000000002</v>
      </c>
      <c r="HQ35" t="s">
        <v>65</v>
      </c>
      <c r="HR35">
        <v>0.56909799999999999</v>
      </c>
      <c r="HS35" t="s">
        <v>65</v>
      </c>
      <c r="HT35">
        <v>0.56909799999999999</v>
      </c>
      <c r="HU35" t="s">
        <v>65</v>
      </c>
      <c r="HV35">
        <v>0.56909799999999999</v>
      </c>
      <c r="HW35" t="s">
        <v>65</v>
      </c>
      <c r="HX35">
        <v>0.56962800000000002</v>
      </c>
      <c r="HY35" t="s">
        <v>65</v>
      </c>
      <c r="HZ35">
        <v>0.60083699999999995</v>
      </c>
      <c r="IA35" t="s">
        <v>65</v>
      </c>
      <c r="IB35">
        <v>0.595383</v>
      </c>
      <c r="IC35" t="s">
        <v>65</v>
      </c>
      <c r="ID35">
        <v>0.57026900000000003</v>
      </c>
      <c r="IE35" t="s">
        <v>65</v>
      </c>
      <c r="IF35">
        <v>0.57936799999999999</v>
      </c>
      <c r="IG35" t="s">
        <v>65</v>
      </c>
      <c r="IH35">
        <v>0.57936799999999999</v>
      </c>
      <c r="II35" t="s">
        <v>65</v>
      </c>
      <c r="IJ35">
        <v>0.57936799999999999</v>
      </c>
      <c r="IK35" t="s">
        <v>65</v>
      </c>
      <c r="IL35">
        <v>0.582202</v>
      </c>
      <c r="IM35" t="s">
        <v>65</v>
      </c>
      <c r="IN35">
        <v>0.58140400000000003</v>
      </c>
      <c r="IO35" t="s">
        <v>65</v>
      </c>
      <c r="IP35">
        <v>0.58064300000000002</v>
      </c>
      <c r="IQ35" t="s">
        <v>65</v>
      </c>
      <c r="IR35">
        <v>0.58938299999999999</v>
      </c>
      <c r="IS35" t="s">
        <v>65</v>
      </c>
      <c r="IT35">
        <v>0.58061099999999999</v>
      </c>
      <c r="IU35" t="s">
        <v>65</v>
      </c>
      <c r="IV35">
        <v>0.58061099999999999</v>
      </c>
      <c r="IW35" t="s">
        <v>65</v>
      </c>
      <c r="IX35">
        <v>0.58061099999999999</v>
      </c>
      <c r="IY35" t="s">
        <v>65</v>
      </c>
      <c r="IZ35">
        <v>0.58348100000000003</v>
      </c>
      <c r="JA35" t="s">
        <v>65</v>
      </c>
      <c r="JB35">
        <v>0.58272400000000002</v>
      </c>
      <c r="JC35" t="s">
        <v>65</v>
      </c>
      <c r="JD35">
        <v>0.58848100000000003</v>
      </c>
      <c r="JE35" t="s">
        <v>65</v>
      </c>
      <c r="JF35">
        <v>0.59098399999999995</v>
      </c>
      <c r="JG35" t="s">
        <v>65</v>
      </c>
      <c r="JH35">
        <v>0.59140000000000004</v>
      </c>
      <c r="JI35" t="s">
        <v>65</v>
      </c>
      <c r="JJ35">
        <v>0.59140000000000004</v>
      </c>
      <c r="JK35" t="s">
        <v>65</v>
      </c>
      <c r="JL35">
        <v>0.59140000000000004</v>
      </c>
      <c r="JM35" t="s">
        <v>65</v>
      </c>
      <c r="JN35">
        <v>0.62085100000000004</v>
      </c>
      <c r="JO35" t="s">
        <v>65</v>
      </c>
      <c r="JP35">
        <v>0.62093399999999999</v>
      </c>
      <c r="JQ35" t="s">
        <v>65</v>
      </c>
      <c r="JR35">
        <v>0.62760000000000005</v>
      </c>
      <c r="JS35" t="s">
        <v>65</v>
      </c>
      <c r="JT35">
        <v>0.62887400000000004</v>
      </c>
      <c r="JU35" t="s">
        <v>65</v>
      </c>
      <c r="JV35">
        <v>0.62887400000000004</v>
      </c>
      <c r="JW35" t="s">
        <v>65</v>
      </c>
      <c r="JX35">
        <v>0.62887400000000004</v>
      </c>
      <c r="JY35" t="s">
        <v>65</v>
      </c>
      <c r="JZ35">
        <v>0.62887400000000004</v>
      </c>
      <c r="KA35" t="s">
        <v>65</v>
      </c>
      <c r="KB35">
        <v>0.63473800000000002</v>
      </c>
      <c r="KC35" t="s">
        <v>65</v>
      </c>
      <c r="KD35">
        <v>0.65042199999999994</v>
      </c>
      <c r="KE35" t="s">
        <v>65</v>
      </c>
      <c r="KF35">
        <v>0.65861599999999998</v>
      </c>
      <c r="KG35" t="s">
        <v>65</v>
      </c>
      <c r="KH35">
        <v>0.65484500000000001</v>
      </c>
      <c r="KI35" t="s">
        <v>65</v>
      </c>
      <c r="KJ35">
        <v>0.65718399999999999</v>
      </c>
      <c r="KK35" t="s">
        <v>65</v>
      </c>
      <c r="KL35">
        <v>0.65718399999999999</v>
      </c>
      <c r="KM35" t="s">
        <v>65</v>
      </c>
      <c r="KN35">
        <v>0.65718399999999999</v>
      </c>
      <c r="KO35" t="s">
        <v>65</v>
      </c>
      <c r="KP35">
        <v>0.64733200000000002</v>
      </c>
      <c r="KQ35" t="s">
        <v>65</v>
      </c>
      <c r="KR35">
        <v>0.63814599999999999</v>
      </c>
      <c r="KS35" t="s">
        <v>65</v>
      </c>
      <c r="KT35">
        <v>0.60764499999999999</v>
      </c>
      <c r="KU35" t="s">
        <v>65</v>
      </c>
      <c r="KV35">
        <v>0.60480900000000004</v>
      </c>
      <c r="KW35" t="s">
        <v>65</v>
      </c>
      <c r="KX35">
        <v>0.60171399999999997</v>
      </c>
      <c r="KY35" t="s">
        <v>65</v>
      </c>
      <c r="KZ35">
        <v>0.60171399999999997</v>
      </c>
      <c r="LA35" t="s">
        <v>65</v>
      </c>
      <c r="LB35">
        <v>0.60171399999999997</v>
      </c>
      <c r="LC35" t="s">
        <v>65</v>
      </c>
      <c r="LD35">
        <v>0.60189499999999996</v>
      </c>
      <c r="LE35" t="s">
        <v>65</v>
      </c>
      <c r="LF35">
        <v>0.62894300000000003</v>
      </c>
      <c r="LG35" t="s">
        <v>65</v>
      </c>
      <c r="LH35">
        <v>0.61963900000000005</v>
      </c>
      <c r="LI35" t="s">
        <v>65</v>
      </c>
      <c r="LJ35">
        <v>0.60895299999999997</v>
      </c>
      <c r="LK35" t="s">
        <v>65</v>
      </c>
      <c r="LL35">
        <v>0.60492299999999999</v>
      </c>
      <c r="LM35" t="s">
        <v>65</v>
      </c>
      <c r="LN35">
        <v>0.60492299999999999</v>
      </c>
      <c r="LO35" t="s">
        <v>65</v>
      </c>
      <c r="LP35">
        <v>0.60492299999999999</v>
      </c>
      <c r="LQ35" t="s">
        <v>65</v>
      </c>
      <c r="LR35">
        <v>0.60492299999999999</v>
      </c>
      <c r="LS35" t="s">
        <v>65</v>
      </c>
      <c r="LT35">
        <v>0.60419699999999998</v>
      </c>
      <c r="LU35" t="s">
        <v>65</v>
      </c>
      <c r="LV35">
        <v>0.60416899999999996</v>
      </c>
      <c r="LW35" t="s">
        <v>65</v>
      </c>
      <c r="LX35">
        <v>0.60303399999999996</v>
      </c>
      <c r="LY35" t="s">
        <v>65</v>
      </c>
      <c r="LZ35">
        <v>0.60290100000000002</v>
      </c>
      <c r="MA35" t="s">
        <v>65</v>
      </c>
      <c r="MB35">
        <v>0.60290100000000002</v>
      </c>
      <c r="MC35" t="s">
        <v>65</v>
      </c>
      <c r="MD35">
        <v>0.60290100000000002</v>
      </c>
      <c r="ME35" t="s">
        <v>65</v>
      </c>
      <c r="MF35">
        <v>0.60086300000000004</v>
      </c>
      <c r="MG35" t="s">
        <v>65</v>
      </c>
      <c r="MH35">
        <v>0.60612500000000002</v>
      </c>
      <c r="MI35" t="s">
        <v>65</v>
      </c>
      <c r="MJ35">
        <v>0.60184899999999997</v>
      </c>
      <c r="MK35" t="s">
        <v>65</v>
      </c>
      <c r="ML35">
        <v>0.60184899999999997</v>
      </c>
      <c r="MM35" t="s">
        <v>65</v>
      </c>
      <c r="MN35">
        <v>0.60251200000000005</v>
      </c>
      <c r="MO35" t="s">
        <v>65</v>
      </c>
      <c r="MP35">
        <v>0.60251200000000005</v>
      </c>
      <c r="MQ35" t="s">
        <v>65</v>
      </c>
      <c r="MR35">
        <v>0.60251200000000005</v>
      </c>
      <c r="MS35" t="s">
        <v>65</v>
      </c>
      <c r="MT35">
        <v>0.602383</v>
      </c>
      <c r="MU35" t="s">
        <v>65</v>
      </c>
      <c r="MV35">
        <v>0.60169600000000001</v>
      </c>
      <c r="MW35" t="s">
        <v>65</v>
      </c>
      <c r="MX35">
        <v>0.60230899999999998</v>
      </c>
      <c r="MY35" t="s">
        <v>65</v>
      </c>
      <c r="MZ35">
        <v>0.55778799999999995</v>
      </c>
      <c r="NA35" t="s">
        <v>65</v>
      </c>
      <c r="NB35">
        <v>0.55974100000000004</v>
      </c>
      <c r="NC35" t="s">
        <v>65</v>
      </c>
      <c r="ND35">
        <v>0.55974100000000004</v>
      </c>
      <c r="NE35" t="s">
        <v>65</v>
      </c>
      <c r="NF35">
        <v>0.55974100000000004</v>
      </c>
      <c r="NG35" t="s">
        <v>65</v>
      </c>
      <c r="NH35">
        <v>0.55934899999999999</v>
      </c>
      <c r="NI35" t="s">
        <v>65</v>
      </c>
      <c r="NJ35">
        <v>0.55624899999999999</v>
      </c>
      <c r="NK35" t="s">
        <v>65</v>
      </c>
      <c r="NL35">
        <v>0.55079599999999995</v>
      </c>
      <c r="NM35" t="s">
        <v>65</v>
      </c>
      <c r="NN35">
        <v>0.54991100000000004</v>
      </c>
      <c r="NO35" t="s">
        <v>65</v>
      </c>
      <c r="NP35">
        <v>0.54961199999999999</v>
      </c>
      <c r="NQ35" t="s">
        <v>65</v>
      </c>
      <c r="NR35">
        <v>0.54961199999999999</v>
      </c>
      <c r="NS35" t="s">
        <v>65</v>
      </c>
      <c r="NT35">
        <v>0.54961199999999999</v>
      </c>
      <c r="NU35" t="s">
        <v>65</v>
      </c>
      <c r="NV35">
        <v>0.54883300000000002</v>
      </c>
      <c r="NW35" t="s">
        <v>65</v>
      </c>
      <c r="NX35">
        <v>0.58965000000000001</v>
      </c>
      <c r="NY35" t="s">
        <v>65</v>
      </c>
      <c r="NZ35">
        <v>0.54066599999999998</v>
      </c>
      <c r="OA35" t="s">
        <v>65</v>
      </c>
      <c r="OB35">
        <v>0.53782300000000005</v>
      </c>
      <c r="OC35" t="s">
        <v>65</v>
      </c>
      <c r="OD35">
        <v>0.53613299999999997</v>
      </c>
      <c r="OE35" t="s">
        <v>65</v>
      </c>
      <c r="OF35">
        <v>0.53613299999999997</v>
      </c>
      <c r="OG35" t="s">
        <v>65</v>
      </c>
      <c r="OH35">
        <v>0.53613299999999997</v>
      </c>
      <c r="OI35" t="s">
        <v>65</v>
      </c>
      <c r="OJ35">
        <v>0.53871500000000005</v>
      </c>
      <c r="OK35" t="s">
        <v>65</v>
      </c>
      <c r="OL35">
        <v>0.54123299999999996</v>
      </c>
      <c r="OM35" t="s">
        <v>65</v>
      </c>
      <c r="ON35">
        <v>0.54062299999999996</v>
      </c>
      <c r="OO35" t="s">
        <v>65</v>
      </c>
      <c r="OP35">
        <v>0.53459199999999996</v>
      </c>
      <c r="OQ35" t="s">
        <v>65</v>
      </c>
      <c r="OR35">
        <v>0.53864299999999998</v>
      </c>
      <c r="OS35" t="s">
        <v>65</v>
      </c>
      <c r="OT35">
        <v>0.53864299999999998</v>
      </c>
      <c r="OU35" t="s">
        <v>65</v>
      </c>
      <c r="OV35">
        <v>0.53864299999999998</v>
      </c>
      <c r="OW35" t="s">
        <v>65</v>
      </c>
      <c r="OX35">
        <v>0.54262500000000002</v>
      </c>
      <c r="OY35" t="s">
        <v>65</v>
      </c>
      <c r="OZ35">
        <v>0.54296800000000001</v>
      </c>
      <c r="PA35" t="s">
        <v>65</v>
      </c>
      <c r="PB35">
        <v>0.54280799999999996</v>
      </c>
      <c r="PC35" t="s">
        <v>65</v>
      </c>
      <c r="PD35">
        <v>0.542296</v>
      </c>
      <c r="PE35" t="s">
        <v>65</v>
      </c>
      <c r="PF35">
        <v>0.54209300000000005</v>
      </c>
      <c r="PG35" t="s">
        <v>65</v>
      </c>
      <c r="PH35">
        <v>0.54209300000000005</v>
      </c>
      <c r="PI35" t="s">
        <v>65</v>
      </c>
      <c r="PJ35">
        <v>0.54209300000000005</v>
      </c>
      <c r="PK35" t="s">
        <v>65</v>
      </c>
      <c r="PL35">
        <v>0.54391900000000004</v>
      </c>
      <c r="PM35" t="s">
        <v>65</v>
      </c>
      <c r="PN35">
        <v>0.55609200000000003</v>
      </c>
      <c r="PO35" t="s">
        <v>65</v>
      </c>
      <c r="PP35">
        <v>0.55855900000000003</v>
      </c>
      <c r="PQ35" t="s">
        <v>65</v>
      </c>
      <c r="PR35">
        <v>0.55888199999999999</v>
      </c>
      <c r="PS35" t="s">
        <v>65</v>
      </c>
      <c r="PT35">
        <v>0.54247500000000004</v>
      </c>
      <c r="PU35" t="s">
        <v>65</v>
      </c>
      <c r="PV35">
        <v>0.54247500000000004</v>
      </c>
      <c r="PW35" t="s">
        <v>65</v>
      </c>
      <c r="PX35">
        <v>0.54247500000000004</v>
      </c>
      <c r="PY35" t="s">
        <v>65</v>
      </c>
      <c r="PZ35">
        <v>0.55576400000000004</v>
      </c>
      <c r="QA35" t="s">
        <v>65</v>
      </c>
      <c r="QB35">
        <v>0.55904600000000004</v>
      </c>
      <c r="QC35" t="s">
        <v>65</v>
      </c>
      <c r="QD35">
        <v>0.55400099999999997</v>
      </c>
      <c r="QE35" t="s">
        <v>65</v>
      </c>
      <c r="QF35">
        <v>0.55302499999999999</v>
      </c>
      <c r="QG35" t="s">
        <v>65</v>
      </c>
      <c r="QH35">
        <v>0.55028500000000002</v>
      </c>
      <c r="QI35" t="s">
        <v>65</v>
      </c>
      <c r="QJ35">
        <v>0.55028500000000002</v>
      </c>
      <c r="QK35" t="s">
        <v>65</v>
      </c>
      <c r="QL35">
        <v>0.55028500000000002</v>
      </c>
      <c r="QM35" t="s">
        <v>65</v>
      </c>
      <c r="QN35">
        <v>0.54643900000000001</v>
      </c>
      <c r="QO35" t="s">
        <v>65</v>
      </c>
      <c r="QP35">
        <v>0.53799699999999995</v>
      </c>
      <c r="QQ35" t="s">
        <v>65</v>
      </c>
      <c r="QR35">
        <v>0.52230100000000002</v>
      </c>
      <c r="QS35" t="s">
        <v>65</v>
      </c>
      <c r="QT35">
        <v>0.51987300000000003</v>
      </c>
      <c r="QU35" t="s">
        <v>65</v>
      </c>
      <c r="QV35">
        <v>0.51562600000000003</v>
      </c>
      <c r="QW35" t="s">
        <v>65</v>
      </c>
      <c r="QX35">
        <v>0.51562600000000003</v>
      </c>
      <c r="QY35" t="s">
        <v>65</v>
      </c>
      <c r="QZ35">
        <v>0.51562600000000003</v>
      </c>
      <c r="RA35" t="s">
        <v>65</v>
      </c>
      <c r="RB35">
        <v>0.51371299999999998</v>
      </c>
      <c r="RC35" t="s">
        <v>65</v>
      </c>
      <c r="RD35">
        <v>0.50998200000000005</v>
      </c>
      <c r="RE35" t="s">
        <v>65</v>
      </c>
      <c r="RF35">
        <v>0.54943600000000004</v>
      </c>
      <c r="RG35" t="s">
        <v>65</v>
      </c>
      <c r="RH35">
        <v>0.54261800000000004</v>
      </c>
      <c r="RI35" t="s">
        <v>66</v>
      </c>
      <c r="RJ35">
        <v>0.33353699999999997</v>
      </c>
      <c r="RK35" t="s">
        <v>65</v>
      </c>
      <c r="RL35">
        <v>0.54241600000000001</v>
      </c>
      <c r="RM35" t="s">
        <v>65</v>
      </c>
      <c r="RN35">
        <v>0.54241600000000001</v>
      </c>
      <c r="RO35" t="s">
        <v>65</v>
      </c>
      <c r="RP35">
        <v>0.54368399999999995</v>
      </c>
      <c r="RQ35" t="s">
        <v>65</v>
      </c>
      <c r="RR35">
        <v>0.497307</v>
      </c>
      <c r="RS35" t="s">
        <v>65</v>
      </c>
      <c r="RT35">
        <v>0.49148900000000001</v>
      </c>
      <c r="RU35" t="s">
        <v>65</v>
      </c>
      <c r="RV35">
        <v>0.49824400000000002</v>
      </c>
      <c r="RW35" t="s">
        <v>65</v>
      </c>
      <c r="RX35">
        <v>0.49995600000000001</v>
      </c>
      <c r="RY35" t="s">
        <v>65</v>
      </c>
      <c r="RZ35">
        <v>0.49995600000000001</v>
      </c>
      <c r="SA35" t="s">
        <v>65</v>
      </c>
      <c r="SB35">
        <v>0.49995600000000001</v>
      </c>
      <c r="SC35" t="s">
        <v>65</v>
      </c>
      <c r="SD35">
        <v>0.48925299999999999</v>
      </c>
      <c r="SE35" t="s">
        <v>65</v>
      </c>
      <c r="SF35">
        <v>0.50039500000000003</v>
      </c>
      <c r="SG35" t="s">
        <v>65</v>
      </c>
      <c r="SH35">
        <v>0.48902600000000002</v>
      </c>
      <c r="SI35" t="s">
        <v>65</v>
      </c>
      <c r="SJ35">
        <v>0.47823100000000002</v>
      </c>
      <c r="SK35" t="s">
        <v>65</v>
      </c>
      <c r="SL35">
        <v>0.51745799999999997</v>
      </c>
      <c r="SM35" t="s">
        <v>65</v>
      </c>
      <c r="SN35">
        <v>0.51745799999999997</v>
      </c>
      <c r="SO35" t="s">
        <v>65</v>
      </c>
      <c r="SP35">
        <v>0.51745799999999997</v>
      </c>
      <c r="SQ35" t="s">
        <v>65</v>
      </c>
      <c r="SR35">
        <v>0.516343</v>
      </c>
      <c r="SS35" t="s">
        <v>65</v>
      </c>
      <c r="ST35">
        <v>0.51322199999999996</v>
      </c>
      <c r="SU35" t="s">
        <v>65</v>
      </c>
      <c r="SV35">
        <v>0.50686299999999995</v>
      </c>
      <c r="SW35" t="s">
        <v>65</v>
      </c>
      <c r="SX35">
        <v>0.49754799999999999</v>
      </c>
      <c r="SY35" t="s">
        <v>65</v>
      </c>
      <c r="SZ35">
        <v>0.50228700000000004</v>
      </c>
      <c r="TA35" t="s">
        <v>65</v>
      </c>
      <c r="TB35">
        <v>0.50228700000000004</v>
      </c>
      <c r="TC35" t="s">
        <v>65</v>
      </c>
      <c r="TD35">
        <v>0.50228700000000004</v>
      </c>
      <c r="TE35" t="s">
        <v>65</v>
      </c>
      <c r="TF35">
        <v>0.50029900000000005</v>
      </c>
      <c r="TG35" t="s">
        <v>65</v>
      </c>
      <c r="TH35">
        <v>0.49861</v>
      </c>
      <c r="TI35" t="s">
        <v>65</v>
      </c>
      <c r="TJ35">
        <v>0.50017</v>
      </c>
      <c r="TK35" t="s">
        <v>65</v>
      </c>
      <c r="TL35">
        <v>0.50355700000000003</v>
      </c>
      <c r="TM35" t="s">
        <v>65</v>
      </c>
      <c r="TN35">
        <v>0.51166999999999996</v>
      </c>
      <c r="TO35" t="s">
        <v>65</v>
      </c>
      <c r="TP35">
        <v>0.51166999999999996</v>
      </c>
      <c r="TQ35" t="s">
        <v>65</v>
      </c>
      <c r="TR35">
        <v>0.51166999999999996</v>
      </c>
      <c r="TS35" t="s">
        <v>65</v>
      </c>
      <c r="TT35">
        <v>0.49042400000000003</v>
      </c>
      <c r="TU35" t="s">
        <v>65</v>
      </c>
      <c r="TV35">
        <v>0.48557899999999998</v>
      </c>
      <c r="TW35" t="s">
        <v>65</v>
      </c>
      <c r="TX35">
        <v>0.48534100000000002</v>
      </c>
      <c r="TY35" t="s">
        <v>65</v>
      </c>
      <c r="TZ35">
        <v>0.487624</v>
      </c>
      <c r="UA35" t="s">
        <v>65</v>
      </c>
      <c r="UB35">
        <v>0.49243599999999998</v>
      </c>
      <c r="UC35" t="s">
        <v>65</v>
      </c>
      <c r="UD35">
        <v>0.49243599999999998</v>
      </c>
      <c r="UE35" t="s">
        <v>65</v>
      </c>
      <c r="UF35">
        <v>0.49243599999999998</v>
      </c>
      <c r="UG35" t="s">
        <v>65</v>
      </c>
      <c r="UH35">
        <v>0.49212299999999998</v>
      </c>
      <c r="UI35" t="s">
        <v>65</v>
      </c>
      <c r="UJ35">
        <v>0.49221799999999999</v>
      </c>
      <c r="UK35" t="s">
        <v>65</v>
      </c>
      <c r="UL35">
        <v>0.49221799999999999</v>
      </c>
      <c r="UM35" t="s">
        <v>65</v>
      </c>
      <c r="UN35">
        <v>0.53902600000000001</v>
      </c>
      <c r="UO35" t="s">
        <v>65</v>
      </c>
      <c r="UP35">
        <v>0.53923299999999996</v>
      </c>
      <c r="UQ35" t="s">
        <v>65</v>
      </c>
      <c r="UR35">
        <v>0.53923299999999996</v>
      </c>
      <c r="US35" t="s">
        <v>65</v>
      </c>
      <c r="UT35">
        <v>0.53923299999999996</v>
      </c>
      <c r="UU35" t="s">
        <v>65</v>
      </c>
      <c r="UV35">
        <v>0.54085899999999998</v>
      </c>
      <c r="UW35" t="s">
        <v>65</v>
      </c>
      <c r="UX35">
        <v>0.549979</v>
      </c>
      <c r="UY35" t="s">
        <v>65</v>
      </c>
      <c r="UZ35">
        <v>0.55880600000000002</v>
      </c>
      <c r="VA35" t="s">
        <v>65</v>
      </c>
      <c r="VB35">
        <v>0.56059599999999998</v>
      </c>
      <c r="VC35" t="s">
        <v>65</v>
      </c>
      <c r="VD35">
        <v>0.57862100000000005</v>
      </c>
      <c r="VE35" t="s">
        <v>65</v>
      </c>
      <c r="VF35">
        <v>0.57862100000000005</v>
      </c>
      <c r="VG35" t="s">
        <v>65</v>
      </c>
      <c r="VH35">
        <v>0.57862100000000005</v>
      </c>
      <c r="VI35" t="s">
        <v>65</v>
      </c>
      <c r="VJ35">
        <v>0.578461</v>
      </c>
      <c r="VK35" t="s">
        <v>65</v>
      </c>
      <c r="VL35">
        <v>0.57332700000000003</v>
      </c>
      <c r="VM35" t="s">
        <v>65</v>
      </c>
      <c r="VN35">
        <v>0.51951499999999995</v>
      </c>
      <c r="VO35" t="s">
        <v>65</v>
      </c>
      <c r="VP35">
        <v>0.52836700000000003</v>
      </c>
      <c r="VQ35" t="s">
        <v>65</v>
      </c>
      <c r="VR35">
        <v>0.51657200000000003</v>
      </c>
      <c r="VS35" t="s">
        <v>65</v>
      </c>
      <c r="VT35">
        <v>0.51657200000000003</v>
      </c>
      <c r="VU35" t="s">
        <v>65</v>
      </c>
      <c r="VV35">
        <v>0.51657200000000003</v>
      </c>
      <c r="VW35" t="s">
        <v>65</v>
      </c>
      <c r="VX35">
        <v>0.54788400000000004</v>
      </c>
      <c r="VY35" t="s">
        <v>65</v>
      </c>
      <c r="VZ35">
        <v>0.54430400000000001</v>
      </c>
      <c r="WA35" t="s">
        <v>65</v>
      </c>
      <c r="WB35">
        <v>0.54315000000000002</v>
      </c>
      <c r="WC35" t="s">
        <v>65</v>
      </c>
      <c r="WD35">
        <v>0.511853</v>
      </c>
      <c r="WE35" t="s">
        <v>65</v>
      </c>
      <c r="WF35">
        <v>0.51677700000000004</v>
      </c>
      <c r="WG35" t="s">
        <v>65</v>
      </c>
      <c r="WH35">
        <v>0.51677700000000004</v>
      </c>
      <c r="WI35" t="s">
        <v>65</v>
      </c>
      <c r="WJ35">
        <v>0.51677700000000004</v>
      </c>
      <c r="WK35" t="s">
        <v>65</v>
      </c>
      <c r="WL35">
        <v>0.55606999999999995</v>
      </c>
      <c r="WM35" t="s">
        <v>65</v>
      </c>
      <c r="WN35">
        <v>0.55606999999999995</v>
      </c>
      <c r="WO35" t="s">
        <v>65</v>
      </c>
      <c r="WP35">
        <v>0.56737199999999999</v>
      </c>
      <c r="WQ35" t="s">
        <v>65</v>
      </c>
      <c r="WR35">
        <v>0.57697600000000004</v>
      </c>
    </row>
    <row r="36" spans="1:616" x14ac:dyDescent="0.35">
      <c r="A36" t="s">
        <v>67</v>
      </c>
      <c r="B36">
        <v>0</v>
      </c>
      <c r="C36" t="s">
        <v>67</v>
      </c>
      <c r="D36">
        <v>0</v>
      </c>
      <c r="E36" t="s">
        <v>67</v>
      </c>
      <c r="F36">
        <v>0</v>
      </c>
      <c r="G36" t="s">
        <v>67</v>
      </c>
      <c r="H36">
        <v>0</v>
      </c>
      <c r="I36" t="s">
        <v>67</v>
      </c>
      <c r="J36">
        <v>0</v>
      </c>
      <c r="K36" t="s">
        <v>67</v>
      </c>
      <c r="L36">
        <v>0</v>
      </c>
      <c r="M36" t="s">
        <v>67</v>
      </c>
      <c r="N36">
        <v>0</v>
      </c>
      <c r="O36" t="s">
        <v>67</v>
      </c>
      <c r="P36">
        <v>0</v>
      </c>
      <c r="Q36" t="s">
        <v>67</v>
      </c>
      <c r="R36">
        <v>0</v>
      </c>
      <c r="S36" t="s">
        <v>67</v>
      </c>
      <c r="T36">
        <v>0</v>
      </c>
      <c r="U36" t="s">
        <v>67</v>
      </c>
      <c r="V36">
        <v>0</v>
      </c>
      <c r="W36" t="s">
        <v>67</v>
      </c>
      <c r="X36">
        <v>0</v>
      </c>
      <c r="Y36" t="s">
        <v>67</v>
      </c>
      <c r="Z36">
        <v>0</v>
      </c>
      <c r="AA36" t="s">
        <v>67</v>
      </c>
      <c r="AB36">
        <v>0</v>
      </c>
      <c r="AC36" t="s">
        <v>67</v>
      </c>
      <c r="AD36">
        <v>0</v>
      </c>
      <c r="AE36" t="s">
        <v>67</v>
      </c>
      <c r="AF36">
        <v>0</v>
      </c>
      <c r="AG36" t="s">
        <v>67</v>
      </c>
      <c r="AH36">
        <v>0</v>
      </c>
      <c r="AI36" t="s">
        <v>67</v>
      </c>
      <c r="AJ36">
        <v>0</v>
      </c>
      <c r="AK36" t="s">
        <v>67</v>
      </c>
      <c r="AL36">
        <v>0</v>
      </c>
      <c r="AM36" t="s">
        <v>67</v>
      </c>
      <c r="AN36">
        <v>0</v>
      </c>
      <c r="AO36" t="s">
        <v>67</v>
      </c>
      <c r="AP36">
        <v>0</v>
      </c>
      <c r="AQ36" t="s">
        <v>67</v>
      </c>
      <c r="AR36">
        <v>0</v>
      </c>
      <c r="AS36" t="s">
        <v>67</v>
      </c>
      <c r="AT36">
        <v>0</v>
      </c>
      <c r="AU36" t="s">
        <v>67</v>
      </c>
      <c r="AV36">
        <v>0</v>
      </c>
      <c r="AW36" t="s">
        <v>67</v>
      </c>
      <c r="AX36">
        <v>0</v>
      </c>
      <c r="AY36" t="s">
        <v>67</v>
      </c>
      <c r="AZ36">
        <v>0</v>
      </c>
      <c r="BA36" t="s">
        <v>67</v>
      </c>
      <c r="BB36">
        <v>0</v>
      </c>
      <c r="BC36" t="s">
        <v>67</v>
      </c>
      <c r="BD36">
        <v>0</v>
      </c>
      <c r="BE36" t="s">
        <v>67</v>
      </c>
      <c r="BF36">
        <v>0</v>
      </c>
      <c r="BG36" t="s">
        <v>67</v>
      </c>
      <c r="BH36">
        <v>0</v>
      </c>
      <c r="BI36" t="s">
        <v>67</v>
      </c>
      <c r="BJ36">
        <v>0</v>
      </c>
      <c r="BK36" t="s">
        <v>67</v>
      </c>
      <c r="BL36">
        <v>0</v>
      </c>
      <c r="BM36" t="s">
        <v>67</v>
      </c>
      <c r="BN36">
        <v>0</v>
      </c>
      <c r="BO36" t="s">
        <v>67</v>
      </c>
      <c r="BP36">
        <v>0</v>
      </c>
      <c r="BQ36" t="s">
        <v>67</v>
      </c>
      <c r="BR36">
        <v>0</v>
      </c>
      <c r="BS36" t="s">
        <v>67</v>
      </c>
      <c r="BT36">
        <v>0</v>
      </c>
      <c r="BU36" t="s">
        <v>67</v>
      </c>
      <c r="BV36">
        <v>0</v>
      </c>
      <c r="BW36" t="s">
        <v>67</v>
      </c>
      <c r="BX36">
        <v>0</v>
      </c>
      <c r="BY36" t="s">
        <v>67</v>
      </c>
      <c r="BZ36">
        <v>0</v>
      </c>
      <c r="CA36" t="s">
        <v>67</v>
      </c>
      <c r="CB36">
        <v>0</v>
      </c>
      <c r="CC36" t="s">
        <v>67</v>
      </c>
      <c r="CD36">
        <v>0</v>
      </c>
      <c r="CE36" t="s">
        <v>67</v>
      </c>
      <c r="CF36">
        <v>0</v>
      </c>
      <c r="CG36" t="s">
        <v>67</v>
      </c>
      <c r="CH36">
        <v>0</v>
      </c>
      <c r="CI36" t="s">
        <v>67</v>
      </c>
      <c r="CJ36">
        <v>0</v>
      </c>
      <c r="CK36" t="s">
        <v>67</v>
      </c>
      <c r="CL36">
        <v>0</v>
      </c>
      <c r="CM36" t="s">
        <v>67</v>
      </c>
      <c r="CN36">
        <v>0</v>
      </c>
      <c r="CO36" t="s">
        <v>67</v>
      </c>
      <c r="CP36">
        <v>0</v>
      </c>
      <c r="CQ36" t="s">
        <v>67</v>
      </c>
      <c r="CR36">
        <v>0</v>
      </c>
      <c r="CS36" t="s">
        <v>67</v>
      </c>
      <c r="CT36">
        <v>0</v>
      </c>
      <c r="CU36" t="s">
        <v>67</v>
      </c>
      <c r="CV36">
        <v>0</v>
      </c>
      <c r="CW36" t="s">
        <v>67</v>
      </c>
      <c r="CX36">
        <v>0</v>
      </c>
      <c r="CY36" t="s">
        <v>67</v>
      </c>
      <c r="CZ36">
        <v>0</v>
      </c>
      <c r="DA36" t="s">
        <v>67</v>
      </c>
      <c r="DB36">
        <v>0</v>
      </c>
      <c r="DC36" t="s">
        <v>67</v>
      </c>
      <c r="DD36">
        <v>0</v>
      </c>
      <c r="DE36" t="s">
        <v>67</v>
      </c>
      <c r="DF36">
        <v>0</v>
      </c>
      <c r="DG36" t="s">
        <v>67</v>
      </c>
      <c r="DH36">
        <v>0</v>
      </c>
      <c r="DI36" t="s">
        <v>67</v>
      </c>
      <c r="DJ36">
        <v>0</v>
      </c>
      <c r="DK36" t="s">
        <v>67</v>
      </c>
      <c r="DL36">
        <v>0</v>
      </c>
      <c r="DM36" t="s">
        <v>67</v>
      </c>
      <c r="DN36">
        <v>0</v>
      </c>
      <c r="DO36" t="s">
        <v>67</v>
      </c>
      <c r="DP36">
        <v>0</v>
      </c>
      <c r="DQ36" t="s">
        <v>67</v>
      </c>
      <c r="DR36">
        <v>0</v>
      </c>
      <c r="DS36" t="s">
        <v>67</v>
      </c>
      <c r="DT36">
        <v>0</v>
      </c>
      <c r="DU36" t="s">
        <v>67</v>
      </c>
      <c r="DV36">
        <v>0</v>
      </c>
      <c r="DW36" t="s">
        <v>67</v>
      </c>
      <c r="DX36">
        <v>0</v>
      </c>
      <c r="DY36" t="s">
        <v>67</v>
      </c>
      <c r="DZ36">
        <v>0</v>
      </c>
      <c r="EA36" t="s">
        <v>67</v>
      </c>
      <c r="EB36">
        <v>0</v>
      </c>
      <c r="EC36" t="s">
        <v>67</v>
      </c>
      <c r="ED36">
        <v>0</v>
      </c>
      <c r="EE36" t="s">
        <v>67</v>
      </c>
      <c r="EF36">
        <v>0</v>
      </c>
      <c r="EG36" t="s">
        <v>67</v>
      </c>
      <c r="EH36">
        <v>0</v>
      </c>
      <c r="EI36" t="s">
        <v>67</v>
      </c>
      <c r="EJ36">
        <v>0</v>
      </c>
      <c r="EK36" t="s">
        <v>67</v>
      </c>
      <c r="EL36">
        <v>0</v>
      </c>
      <c r="EM36" t="s">
        <v>67</v>
      </c>
      <c r="EN36">
        <v>0</v>
      </c>
      <c r="EO36" t="s">
        <v>67</v>
      </c>
      <c r="EP36">
        <v>0</v>
      </c>
      <c r="EQ36" t="s">
        <v>67</v>
      </c>
      <c r="ER36">
        <v>0</v>
      </c>
      <c r="ES36" t="s">
        <v>67</v>
      </c>
      <c r="ET36">
        <v>0</v>
      </c>
      <c r="EU36" t="s">
        <v>67</v>
      </c>
      <c r="EV36">
        <v>0</v>
      </c>
      <c r="EW36" t="s">
        <v>67</v>
      </c>
      <c r="EX36">
        <v>0</v>
      </c>
      <c r="EY36" t="s">
        <v>67</v>
      </c>
      <c r="EZ36">
        <v>0</v>
      </c>
      <c r="FA36" t="s">
        <v>67</v>
      </c>
      <c r="FB36">
        <v>0</v>
      </c>
      <c r="FC36" t="s">
        <v>67</v>
      </c>
      <c r="FD36">
        <v>0</v>
      </c>
      <c r="FE36" t="s">
        <v>67</v>
      </c>
      <c r="FF36">
        <v>0</v>
      </c>
      <c r="FG36" t="s">
        <v>67</v>
      </c>
      <c r="FH36">
        <v>0</v>
      </c>
      <c r="FI36" t="s">
        <v>67</v>
      </c>
      <c r="FJ36">
        <v>0</v>
      </c>
      <c r="FK36" t="s">
        <v>67</v>
      </c>
      <c r="FL36">
        <v>0</v>
      </c>
      <c r="FM36" t="s">
        <v>67</v>
      </c>
      <c r="FN36">
        <v>0</v>
      </c>
      <c r="FO36" t="s">
        <v>67</v>
      </c>
      <c r="FP36">
        <v>0</v>
      </c>
      <c r="FQ36" t="s">
        <v>67</v>
      </c>
      <c r="FR36">
        <v>0</v>
      </c>
      <c r="FS36" t="s">
        <v>67</v>
      </c>
      <c r="FT36">
        <v>0</v>
      </c>
      <c r="FU36" t="s">
        <v>67</v>
      </c>
      <c r="FV36">
        <v>0</v>
      </c>
      <c r="FW36" t="s">
        <v>67</v>
      </c>
      <c r="FX36">
        <v>0</v>
      </c>
      <c r="FY36" t="s">
        <v>67</v>
      </c>
      <c r="FZ36">
        <v>0</v>
      </c>
      <c r="GA36" t="s">
        <v>67</v>
      </c>
      <c r="GB36">
        <v>0</v>
      </c>
      <c r="GC36" t="s">
        <v>67</v>
      </c>
      <c r="GD36">
        <v>0</v>
      </c>
      <c r="GE36" t="s">
        <v>67</v>
      </c>
      <c r="GF36">
        <v>0</v>
      </c>
      <c r="GG36" t="s">
        <v>67</v>
      </c>
      <c r="GH36">
        <v>0</v>
      </c>
      <c r="GI36" t="s">
        <v>67</v>
      </c>
      <c r="GJ36">
        <v>0</v>
      </c>
      <c r="GK36" t="s">
        <v>67</v>
      </c>
      <c r="GL36">
        <v>0</v>
      </c>
      <c r="GM36" t="s">
        <v>67</v>
      </c>
      <c r="GN36">
        <v>0</v>
      </c>
      <c r="GO36" t="s">
        <v>67</v>
      </c>
      <c r="GP36">
        <v>0</v>
      </c>
      <c r="GQ36" t="s">
        <v>67</v>
      </c>
      <c r="GR36">
        <v>0</v>
      </c>
      <c r="GS36" t="s">
        <v>67</v>
      </c>
      <c r="GT36">
        <v>0</v>
      </c>
      <c r="GU36" t="s">
        <v>67</v>
      </c>
      <c r="GV36">
        <v>0</v>
      </c>
      <c r="GW36" t="s">
        <v>67</v>
      </c>
      <c r="GX36">
        <v>0</v>
      </c>
      <c r="GY36" t="s">
        <v>67</v>
      </c>
      <c r="GZ36">
        <v>0</v>
      </c>
      <c r="HA36" t="s">
        <v>67</v>
      </c>
      <c r="HB36">
        <v>0</v>
      </c>
      <c r="HC36" t="s">
        <v>67</v>
      </c>
      <c r="HD36">
        <v>0</v>
      </c>
      <c r="HE36" t="s">
        <v>67</v>
      </c>
      <c r="HF36">
        <v>0</v>
      </c>
      <c r="HG36" t="s">
        <v>67</v>
      </c>
      <c r="HH36">
        <v>0</v>
      </c>
      <c r="HI36" t="s">
        <v>67</v>
      </c>
      <c r="HJ36">
        <v>0</v>
      </c>
      <c r="HK36" t="s">
        <v>67</v>
      </c>
      <c r="HL36">
        <v>0</v>
      </c>
      <c r="HM36" t="s">
        <v>67</v>
      </c>
      <c r="HN36">
        <v>0</v>
      </c>
      <c r="HO36" t="s">
        <v>67</v>
      </c>
      <c r="HP36">
        <v>0</v>
      </c>
      <c r="HQ36" t="s">
        <v>67</v>
      </c>
      <c r="HR36">
        <v>0</v>
      </c>
      <c r="HS36" t="s">
        <v>67</v>
      </c>
      <c r="HT36">
        <v>0</v>
      </c>
      <c r="HU36" t="s">
        <v>67</v>
      </c>
      <c r="HV36">
        <v>0</v>
      </c>
      <c r="HW36" t="s">
        <v>67</v>
      </c>
      <c r="HX36">
        <v>0</v>
      </c>
      <c r="HY36" t="s">
        <v>67</v>
      </c>
      <c r="HZ36">
        <v>0</v>
      </c>
      <c r="IA36" t="s">
        <v>67</v>
      </c>
      <c r="IB36">
        <v>0</v>
      </c>
      <c r="IC36" t="s">
        <v>67</v>
      </c>
      <c r="ID36">
        <v>0</v>
      </c>
      <c r="IE36" t="s">
        <v>67</v>
      </c>
      <c r="IF36">
        <v>0</v>
      </c>
      <c r="IG36" t="s">
        <v>67</v>
      </c>
      <c r="IH36">
        <v>0</v>
      </c>
      <c r="II36" t="s">
        <v>67</v>
      </c>
      <c r="IJ36">
        <v>0</v>
      </c>
      <c r="IK36" t="s">
        <v>67</v>
      </c>
      <c r="IL36">
        <v>0</v>
      </c>
      <c r="IM36" t="s">
        <v>67</v>
      </c>
      <c r="IN36">
        <v>0</v>
      </c>
      <c r="IO36" t="s">
        <v>67</v>
      </c>
      <c r="IP36">
        <v>0</v>
      </c>
      <c r="IQ36" t="s">
        <v>67</v>
      </c>
      <c r="IR36">
        <v>0</v>
      </c>
      <c r="IS36" t="s">
        <v>67</v>
      </c>
      <c r="IT36">
        <v>0</v>
      </c>
      <c r="IU36" t="s">
        <v>67</v>
      </c>
      <c r="IV36">
        <v>0</v>
      </c>
      <c r="IW36" t="s">
        <v>67</v>
      </c>
      <c r="IX36">
        <v>0</v>
      </c>
      <c r="IY36" t="s">
        <v>67</v>
      </c>
      <c r="IZ36">
        <v>0</v>
      </c>
      <c r="JA36" t="s">
        <v>67</v>
      </c>
      <c r="JB36">
        <v>0</v>
      </c>
      <c r="JC36" t="s">
        <v>67</v>
      </c>
      <c r="JD36">
        <v>0</v>
      </c>
      <c r="JE36" t="s">
        <v>67</v>
      </c>
      <c r="JF36">
        <v>0</v>
      </c>
      <c r="JG36" t="s">
        <v>67</v>
      </c>
      <c r="JH36">
        <v>0</v>
      </c>
      <c r="JI36" t="s">
        <v>67</v>
      </c>
      <c r="JJ36">
        <v>0</v>
      </c>
      <c r="JK36" t="s">
        <v>67</v>
      </c>
      <c r="JL36">
        <v>0</v>
      </c>
      <c r="JM36" t="s">
        <v>67</v>
      </c>
      <c r="JN36">
        <v>0</v>
      </c>
      <c r="JO36" t="s">
        <v>67</v>
      </c>
      <c r="JP36">
        <v>0</v>
      </c>
      <c r="JQ36" t="s">
        <v>67</v>
      </c>
      <c r="JR36">
        <v>0</v>
      </c>
      <c r="JS36" t="s">
        <v>67</v>
      </c>
      <c r="JT36">
        <v>0</v>
      </c>
      <c r="JU36" t="s">
        <v>67</v>
      </c>
      <c r="JV36">
        <v>0</v>
      </c>
      <c r="JW36" t="s">
        <v>67</v>
      </c>
      <c r="JX36">
        <v>0</v>
      </c>
      <c r="JY36" t="s">
        <v>67</v>
      </c>
      <c r="JZ36">
        <v>0</v>
      </c>
      <c r="KA36" t="s">
        <v>67</v>
      </c>
      <c r="KB36">
        <v>0</v>
      </c>
      <c r="KC36" t="s">
        <v>67</v>
      </c>
      <c r="KD36">
        <v>0</v>
      </c>
      <c r="KE36" t="s">
        <v>67</v>
      </c>
      <c r="KF36">
        <v>0</v>
      </c>
      <c r="KG36" t="s">
        <v>67</v>
      </c>
      <c r="KH36">
        <v>0</v>
      </c>
      <c r="KI36" t="s">
        <v>67</v>
      </c>
      <c r="KJ36">
        <v>0</v>
      </c>
      <c r="KK36" t="s">
        <v>67</v>
      </c>
      <c r="KL36">
        <v>0</v>
      </c>
      <c r="KM36" t="s">
        <v>67</v>
      </c>
      <c r="KN36">
        <v>0</v>
      </c>
      <c r="KO36" t="s">
        <v>67</v>
      </c>
      <c r="KP36">
        <v>0</v>
      </c>
      <c r="KQ36" t="s">
        <v>67</v>
      </c>
      <c r="KR36">
        <v>0</v>
      </c>
      <c r="KS36" t="s">
        <v>67</v>
      </c>
      <c r="KT36">
        <v>0</v>
      </c>
      <c r="KU36" t="s">
        <v>67</v>
      </c>
      <c r="KV36">
        <v>0</v>
      </c>
      <c r="KW36" t="s">
        <v>67</v>
      </c>
      <c r="KX36">
        <v>0</v>
      </c>
      <c r="KY36" t="s">
        <v>67</v>
      </c>
      <c r="KZ36">
        <v>0</v>
      </c>
      <c r="LA36" t="s">
        <v>67</v>
      </c>
      <c r="LB36">
        <v>0</v>
      </c>
      <c r="LC36" t="s">
        <v>67</v>
      </c>
      <c r="LD36">
        <v>0</v>
      </c>
      <c r="LE36" t="s">
        <v>67</v>
      </c>
      <c r="LF36">
        <v>0</v>
      </c>
      <c r="LG36" t="s">
        <v>67</v>
      </c>
      <c r="LH36">
        <v>0</v>
      </c>
      <c r="LI36" t="s">
        <v>67</v>
      </c>
      <c r="LJ36">
        <v>0</v>
      </c>
      <c r="LK36" t="s">
        <v>67</v>
      </c>
      <c r="LL36">
        <v>0</v>
      </c>
      <c r="LM36" t="s">
        <v>67</v>
      </c>
      <c r="LN36">
        <v>0</v>
      </c>
      <c r="LO36" t="s">
        <v>67</v>
      </c>
      <c r="LP36">
        <v>0</v>
      </c>
      <c r="LQ36" t="s">
        <v>67</v>
      </c>
      <c r="LR36">
        <v>0</v>
      </c>
      <c r="LS36" t="s">
        <v>67</v>
      </c>
      <c r="LT36">
        <v>0</v>
      </c>
      <c r="LU36" t="s">
        <v>67</v>
      </c>
      <c r="LV36">
        <v>0</v>
      </c>
      <c r="LW36" t="s">
        <v>67</v>
      </c>
      <c r="LX36">
        <v>0</v>
      </c>
      <c r="LY36" t="s">
        <v>67</v>
      </c>
      <c r="LZ36">
        <v>0</v>
      </c>
      <c r="MA36" t="s">
        <v>67</v>
      </c>
      <c r="MB36">
        <v>0</v>
      </c>
      <c r="MC36" t="s">
        <v>67</v>
      </c>
      <c r="MD36">
        <v>0</v>
      </c>
      <c r="ME36" t="s">
        <v>67</v>
      </c>
      <c r="MF36">
        <v>0</v>
      </c>
      <c r="MG36" t="s">
        <v>67</v>
      </c>
      <c r="MH36">
        <v>0</v>
      </c>
      <c r="MI36" t="s">
        <v>67</v>
      </c>
      <c r="MJ36">
        <v>0</v>
      </c>
      <c r="MK36" t="s">
        <v>67</v>
      </c>
      <c r="ML36">
        <v>0</v>
      </c>
      <c r="MM36" t="s">
        <v>67</v>
      </c>
      <c r="MN36">
        <v>0</v>
      </c>
      <c r="MO36" t="s">
        <v>67</v>
      </c>
      <c r="MP36">
        <v>0</v>
      </c>
      <c r="MQ36" t="s">
        <v>67</v>
      </c>
      <c r="MR36">
        <v>0</v>
      </c>
      <c r="MS36" t="s">
        <v>67</v>
      </c>
      <c r="MT36">
        <v>0</v>
      </c>
      <c r="MU36" t="s">
        <v>67</v>
      </c>
      <c r="MV36">
        <v>0</v>
      </c>
      <c r="MW36" t="s">
        <v>67</v>
      </c>
      <c r="MX36">
        <v>0</v>
      </c>
      <c r="MY36" t="s">
        <v>67</v>
      </c>
      <c r="MZ36">
        <v>0</v>
      </c>
      <c r="NA36" t="s">
        <v>67</v>
      </c>
      <c r="NB36">
        <v>0</v>
      </c>
      <c r="NC36" t="s">
        <v>67</v>
      </c>
      <c r="ND36">
        <v>0</v>
      </c>
      <c r="NE36" t="s">
        <v>67</v>
      </c>
      <c r="NF36">
        <v>0</v>
      </c>
      <c r="NG36" t="s">
        <v>67</v>
      </c>
      <c r="NH36">
        <v>0</v>
      </c>
      <c r="NI36" t="s">
        <v>67</v>
      </c>
      <c r="NJ36">
        <v>0</v>
      </c>
      <c r="NK36" t="s">
        <v>67</v>
      </c>
      <c r="NL36">
        <v>0</v>
      </c>
      <c r="NM36" t="s">
        <v>67</v>
      </c>
      <c r="NN36">
        <v>0</v>
      </c>
      <c r="NO36" t="s">
        <v>67</v>
      </c>
      <c r="NP36">
        <v>0</v>
      </c>
      <c r="NQ36" t="s">
        <v>67</v>
      </c>
      <c r="NR36">
        <v>0</v>
      </c>
      <c r="NS36" t="s">
        <v>67</v>
      </c>
      <c r="NT36">
        <v>0</v>
      </c>
      <c r="NU36" t="s">
        <v>67</v>
      </c>
      <c r="NV36">
        <v>0</v>
      </c>
      <c r="NW36" t="s">
        <v>67</v>
      </c>
      <c r="NX36">
        <v>0</v>
      </c>
      <c r="NY36" t="s">
        <v>67</v>
      </c>
      <c r="NZ36">
        <v>0</v>
      </c>
      <c r="OA36" t="s">
        <v>67</v>
      </c>
      <c r="OB36">
        <v>0</v>
      </c>
      <c r="OC36" t="s">
        <v>67</v>
      </c>
      <c r="OD36">
        <v>0</v>
      </c>
      <c r="OE36" t="s">
        <v>67</v>
      </c>
      <c r="OF36">
        <v>0</v>
      </c>
      <c r="OG36" t="s">
        <v>67</v>
      </c>
      <c r="OH36">
        <v>0</v>
      </c>
      <c r="OI36" t="s">
        <v>67</v>
      </c>
      <c r="OJ36">
        <v>0</v>
      </c>
      <c r="OK36" t="s">
        <v>67</v>
      </c>
      <c r="OL36">
        <v>0</v>
      </c>
      <c r="OM36" t="s">
        <v>67</v>
      </c>
      <c r="ON36">
        <v>0</v>
      </c>
      <c r="OO36" t="s">
        <v>67</v>
      </c>
      <c r="OP36">
        <v>0</v>
      </c>
      <c r="OQ36" t="s">
        <v>67</v>
      </c>
      <c r="OR36">
        <v>0</v>
      </c>
      <c r="OS36" t="s">
        <v>67</v>
      </c>
      <c r="OT36">
        <v>0</v>
      </c>
      <c r="OU36" t="s">
        <v>67</v>
      </c>
      <c r="OV36">
        <v>0</v>
      </c>
      <c r="OW36" t="s">
        <v>67</v>
      </c>
      <c r="OX36">
        <v>0</v>
      </c>
      <c r="OY36" t="s">
        <v>67</v>
      </c>
      <c r="OZ36">
        <v>0</v>
      </c>
      <c r="PA36" t="s">
        <v>67</v>
      </c>
      <c r="PB36">
        <v>0</v>
      </c>
      <c r="PC36" t="s">
        <v>67</v>
      </c>
      <c r="PD36">
        <v>0</v>
      </c>
      <c r="PE36" t="s">
        <v>67</v>
      </c>
      <c r="PF36">
        <v>0</v>
      </c>
      <c r="PG36" t="s">
        <v>67</v>
      </c>
      <c r="PH36">
        <v>0</v>
      </c>
      <c r="PI36" t="s">
        <v>67</v>
      </c>
      <c r="PJ36">
        <v>0</v>
      </c>
      <c r="PK36" t="s">
        <v>67</v>
      </c>
      <c r="PL36">
        <v>0</v>
      </c>
      <c r="PM36" t="s">
        <v>67</v>
      </c>
      <c r="PN36">
        <v>0</v>
      </c>
      <c r="PO36" t="s">
        <v>67</v>
      </c>
      <c r="PP36">
        <v>0</v>
      </c>
      <c r="PQ36" t="s">
        <v>67</v>
      </c>
      <c r="PR36">
        <v>0</v>
      </c>
      <c r="PS36" t="s">
        <v>67</v>
      </c>
      <c r="PT36">
        <v>0</v>
      </c>
      <c r="PU36" t="s">
        <v>67</v>
      </c>
      <c r="PV36">
        <v>0</v>
      </c>
      <c r="PW36" t="s">
        <v>67</v>
      </c>
      <c r="PX36">
        <v>0</v>
      </c>
      <c r="PY36" t="s">
        <v>67</v>
      </c>
      <c r="PZ36">
        <v>0</v>
      </c>
      <c r="QA36" t="s">
        <v>67</v>
      </c>
      <c r="QB36">
        <v>0</v>
      </c>
      <c r="QC36" t="s">
        <v>67</v>
      </c>
      <c r="QD36">
        <v>0</v>
      </c>
      <c r="QE36" t="s">
        <v>67</v>
      </c>
      <c r="QF36">
        <v>0</v>
      </c>
      <c r="QG36" t="s">
        <v>67</v>
      </c>
      <c r="QH36">
        <v>0</v>
      </c>
      <c r="QI36" t="s">
        <v>67</v>
      </c>
      <c r="QJ36">
        <v>0</v>
      </c>
      <c r="QK36" t="s">
        <v>67</v>
      </c>
      <c r="QL36">
        <v>0</v>
      </c>
      <c r="QM36" t="s">
        <v>67</v>
      </c>
      <c r="QN36">
        <v>0</v>
      </c>
      <c r="QO36" t="s">
        <v>67</v>
      </c>
      <c r="QP36">
        <v>0</v>
      </c>
      <c r="QQ36" t="s">
        <v>67</v>
      </c>
      <c r="QR36">
        <v>0</v>
      </c>
      <c r="QS36" t="s">
        <v>67</v>
      </c>
      <c r="QT36">
        <v>0</v>
      </c>
      <c r="QU36" t="s">
        <v>67</v>
      </c>
      <c r="QV36">
        <v>0</v>
      </c>
      <c r="QW36" t="s">
        <v>67</v>
      </c>
      <c r="QX36">
        <v>0</v>
      </c>
      <c r="QY36" t="s">
        <v>67</v>
      </c>
      <c r="QZ36">
        <v>0</v>
      </c>
      <c r="RA36" t="s">
        <v>67</v>
      </c>
      <c r="RB36">
        <v>0</v>
      </c>
      <c r="RC36" t="s">
        <v>67</v>
      </c>
      <c r="RD36">
        <v>0</v>
      </c>
      <c r="RE36" t="s">
        <v>67</v>
      </c>
      <c r="RF36">
        <v>0</v>
      </c>
      <c r="RG36" t="s">
        <v>67</v>
      </c>
      <c r="RH36">
        <v>0</v>
      </c>
      <c r="RI36" t="s">
        <v>68</v>
      </c>
      <c r="RJ36">
        <v>0.18294199999999999</v>
      </c>
      <c r="RK36" t="s">
        <v>67</v>
      </c>
      <c r="RL36">
        <v>0</v>
      </c>
      <c r="RM36" t="s">
        <v>67</v>
      </c>
      <c r="RN36">
        <v>0</v>
      </c>
      <c r="RO36" t="s">
        <v>67</v>
      </c>
      <c r="RP36">
        <v>0</v>
      </c>
      <c r="RQ36" t="s">
        <v>67</v>
      </c>
      <c r="RR36">
        <v>0</v>
      </c>
      <c r="RS36" t="s">
        <v>67</v>
      </c>
      <c r="RT36">
        <v>0</v>
      </c>
      <c r="RU36" t="s">
        <v>67</v>
      </c>
      <c r="RV36">
        <v>0</v>
      </c>
      <c r="RW36" t="s">
        <v>67</v>
      </c>
      <c r="RX36">
        <v>0</v>
      </c>
      <c r="RY36" t="s">
        <v>67</v>
      </c>
      <c r="RZ36">
        <v>0</v>
      </c>
      <c r="SA36" t="s">
        <v>67</v>
      </c>
      <c r="SB36">
        <v>0</v>
      </c>
      <c r="SC36" t="s">
        <v>67</v>
      </c>
      <c r="SD36">
        <v>0</v>
      </c>
      <c r="SE36" t="s">
        <v>67</v>
      </c>
      <c r="SF36">
        <v>0</v>
      </c>
      <c r="SG36" t="s">
        <v>67</v>
      </c>
      <c r="SH36">
        <v>0</v>
      </c>
      <c r="SI36" t="s">
        <v>67</v>
      </c>
      <c r="SJ36">
        <v>0</v>
      </c>
      <c r="SK36" t="s">
        <v>67</v>
      </c>
      <c r="SL36">
        <v>0</v>
      </c>
      <c r="SM36" t="s">
        <v>67</v>
      </c>
      <c r="SN36">
        <v>0</v>
      </c>
      <c r="SO36" t="s">
        <v>67</v>
      </c>
      <c r="SP36">
        <v>0</v>
      </c>
      <c r="SQ36" t="s">
        <v>67</v>
      </c>
      <c r="SR36">
        <v>0</v>
      </c>
      <c r="SS36" t="s">
        <v>67</v>
      </c>
      <c r="ST36">
        <v>0</v>
      </c>
      <c r="SU36" t="s">
        <v>67</v>
      </c>
      <c r="SV36">
        <v>0</v>
      </c>
      <c r="SW36" t="s">
        <v>67</v>
      </c>
      <c r="SX36">
        <v>0</v>
      </c>
      <c r="SY36" t="s">
        <v>67</v>
      </c>
      <c r="SZ36">
        <v>0</v>
      </c>
      <c r="TA36" t="s">
        <v>67</v>
      </c>
      <c r="TB36">
        <v>0</v>
      </c>
      <c r="TC36" t="s">
        <v>67</v>
      </c>
      <c r="TD36">
        <v>0</v>
      </c>
      <c r="TE36" t="s">
        <v>67</v>
      </c>
      <c r="TF36">
        <v>0</v>
      </c>
      <c r="TG36" t="s">
        <v>67</v>
      </c>
      <c r="TH36">
        <v>0</v>
      </c>
      <c r="TI36" t="s">
        <v>67</v>
      </c>
      <c r="TJ36">
        <v>0</v>
      </c>
      <c r="TK36" t="s">
        <v>67</v>
      </c>
      <c r="TL36">
        <v>0</v>
      </c>
      <c r="TM36" t="s">
        <v>67</v>
      </c>
      <c r="TN36">
        <v>0</v>
      </c>
      <c r="TO36" t="s">
        <v>67</v>
      </c>
      <c r="TP36">
        <v>0</v>
      </c>
      <c r="TQ36" t="s">
        <v>67</v>
      </c>
      <c r="TR36">
        <v>0</v>
      </c>
      <c r="TS36" t="s">
        <v>67</v>
      </c>
      <c r="TT36">
        <v>0</v>
      </c>
      <c r="TU36" t="s">
        <v>67</v>
      </c>
      <c r="TV36">
        <v>0</v>
      </c>
      <c r="TW36" t="s">
        <v>67</v>
      </c>
      <c r="TX36">
        <v>0</v>
      </c>
      <c r="TY36" t="s">
        <v>67</v>
      </c>
      <c r="TZ36">
        <v>0</v>
      </c>
      <c r="UA36" t="s">
        <v>67</v>
      </c>
      <c r="UB36">
        <v>0</v>
      </c>
      <c r="UC36" t="s">
        <v>67</v>
      </c>
      <c r="UD36">
        <v>0</v>
      </c>
      <c r="UE36" t="s">
        <v>67</v>
      </c>
      <c r="UF36">
        <v>0</v>
      </c>
      <c r="UG36" t="s">
        <v>67</v>
      </c>
      <c r="UH36">
        <v>0</v>
      </c>
      <c r="UI36" t="s">
        <v>67</v>
      </c>
      <c r="UJ36">
        <v>0</v>
      </c>
      <c r="UK36" t="s">
        <v>67</v>
      </c>
      <c r="UL36">
        <v>0</v>
      </c>
      <c r="UM36" t="s">
        <v>67</v>
      </c>
      <c r="UN36">
        <v>0</v>
      </c>
      <c r="UO36" t="s">
        <v>67</v>
      </c>
      <c r="UP36">
        <v>0</v>
      </c>
      <c r="UQ36" t="s">
        <v>67</v>
      </c>
      <c r="UR36">
        <v>0</v>
      </c>
      <c r="US36" t="s">
        <v>67</v>
      </c>
      <c r="UT36">
        <v>0</v>
      </c>
      <c r="UU36" t="s">
        <v>67</v>
      </c>
      <c r="UV36">
        <v>0</v>
      </c>
      <c r="UW36" t="s">
        <v>67</v>
      </c>
      <c r="UX36">
        <v>0</v>
      </c>
      <c r="UY36" t="s">
        <v>67</v>
      </c>
      <c r="UZ36">
        <v>0</v>
      </c>
      <c r="VA36" t="s">
        <v>67</v>
      </c>
      <c r="VB36">
        <v>0</v>
      </c>
      <c r="VC36" t="s">
        <v>67</v>
      </c>
      <c r="VD36">
        <v>0</v>
      </c>
      <c r="VE36" t="s">
        <v>67</v>
      </c>
      <c r="VF36">
        <v>0</v>
      </c>
      <c r="VG36" t="s">
        <v>67</v>
      </c>
      <c r="VH36">
        <v>0</v>
      </c>
      <c r="VI36" t="s">
        <v>67</v>
      </c>
      <c r="VJ36">
        <v>0</v>
      </c>
      <c r="VK36" t="s">
        <v>67</v>
      </c>
      <c r="VL36">
        <v>0</v>
      </c>
      <c r="VM36" t="s">
        <v>67</v>
      </c>
      <c r="VN36">
        <v>0</v>
      </c>
      <c r="VO36" t="s">
        <v>67</v>
      </c>
      <c r="VP36">
        <v>0</v>
      </c>
      <c r="VQ36" t="s">
        <v>67</v>
      </c>
      <c r="VR36">
        <v>0</v>
      </c>
      <c r="VS36" t="s">
        <v>67</v>
      </c>
      <c r="VT36">
        <v>0</v>
      </c>
      <c r="VU36" t="s">
        <v>67</v>
      </c>
      <c r="VV36">
        <v>0</v>
      </c>
      <c r="VW36" t="s">
        <v>67</v>
      </c>
      <c r="VX36">
        <v>0</v>
      </c>
      <c r="VY36" t="s">
        <v>67</v>
      </c>
      <c r="VZ36">
        <v>0</v>
      </c>
      <c r="WA36" t="s">
        <v>67</v>
      </c>
      <c r="WB36">
        <v>0</v>
      </c>
      <c r="WC36" t="s">
        <v>67</v>
      </c>
      <c r="WD36">
        <v>0</v>
      </c>
      <c r="WE36" t="s">
        <v>67</v>
      </c>
      <c r="WF36">
        <v>0</v>
      </c>
      <c r="WG36" t="s">
        <v>67</v>
      </c>
      <c r="WH36">
        <v>0</v>
      </c>
      <c r="WI36" t="s">
        <v>67</v>
      </c>
      <c r="WJ36">
        <v>0</v>
      </c>
      <c r="WK36" t="s">
        <v>67</v>
      </c>
      <c r="WL36">
        <v>0</v>
      </c>
      <c r="WM36" t="s">
        <v>67</v>
      </c>
      <c r="WN36">
        <v>0</v>
      </c>
      <c r="WO36" t="s">
        <v>67</v>
      </c>
      <c r="WP36">
        <v>0</v>
      </c>
      <c r="WQ36" t="s">
        <v>67</v>
      </c>
      <c r="WR36">
        <v>0</v>
      </c>
    </row>
    <row r="37" spans="1:616" x14ac:dyDescent="0.35">
      <c r="A37" t="s">
        <v>69</v>
      </c>
      <c r="B37">
        <v>5.6956879999999996</v>
      </c>
      <c r="C37" t="s">
        <v>69</v>
      </c>
      <c r="D37">
        <v>5.6956879999999996</v>
      </c>
      <c r="E37" t="s">
        <v>69</v>
      </c>
      <c r="F37">
        <v>5.6956879999999996</v>
      </c>
      <c r="G37" t="s">
        <v>69</v>
      </c>
      <c r="H37">
        <v>5.6956879999999996</v>
      </c>
      <c r="I37" t="s">
        <v>69</v>
      </c>
      <c r="J37">
        <v>5.6697790000000001</v>
      </c>
      <c r="K37" t="s">
        <v>69</v>
      </c>
      <c r="L37">
        <v>5.4360920000000004</v>
      </c>
      <c r="M37" t="s">
        <v>69</v>
      </c>
      <c r="N37">
        <v>5.2482059999999997</v>
      </c>
      <c r="O37" t="s">
        <v>69</v>
      </c>
      <c r="P37">
        <v>5.0930470000000003</v>
      </c>
      <c r="Q37" t="s">
        <v>69</v>
      </c>
      <c r="R37">
        <v>5.0930470000000003</v>
      </c>
      <c r="S37" t="s">
        <v>69</v>
      </c>
      <c r="T37">
        <v>5.0930470000000003</v>
      </c>
      <c r="U37" t="s">
        <v>69</v>
      </c>
      <c r="V37">
        <v>4.9281759999999997</v>
      </c>
      <c r="W37" t="s">
        <v>69</v>
      </c>
      <c r="X37">
        <v>5.5283249999999997</v>
      </c>
      <c r="Y37" t="s">
        <v>69</v>
      </c>
      <c r="Z37">
        <v>5.1872220000000002</v>
      </c>
      <c r="AA37" t="s">
        <v>69</v>
      </c>
      <c r="AB37">
        <v>5.1906670000000004</v>
      </c>
      <c r="AC37" t="s">
        <v>69</v>
      </c>
      <c r="AD37">
        <v>5.0909170000000001</v>
      </c>
      <c r="AE37" t="s">
        <v>69</v>
      </c>
      <c r="AF37">
        <v>5.0909170000000001</v>
      </c>
      <c r="AG37" t="s">
        <v>69</v>
      </c>
      <c r="AH37">
        <v>5.0909170000000001</v>
      </c>
      <c r="AI37" t="s">
        <v>69</v>
      </c>
      <c r="AJ37">
        <v>4.9761309999999996</v>
      </c>
      <c r="AK37" t="s">
        <v>69</v>
      </c>
      <c r="AL37">
        <v>4.8631000000000002</v>
      </c>
      <c r="AM37" t="s">
        <v>69</v>
      </c>
      <c r="AN37">
        <v>4.7035340000000003</v>
      </c>
      <c r="AO37" t="s">
        <v>69</v>
      </c>
      <c r="AP37">
        <v>4.7368819999999996</v>
      </c>
      <c r="AQ37" t="s">
        <v>69</v>
      </c>
      <c r="AR37">
        <v>4.7259409999999997</v>
      </c>
      <c r="AS37" t="s">
        <v>69</v>
      </c>
      <c r="AT37">
        <v>4.7259409999999997</v>
      </c>
      <c r="AU37" t="s">
        <v>69</v>
      </c>
      <c r="AV37">
        <v>4.7259409999999997</v>
      </c>
      <c r="AW37" t="s">
        <v>69</v>
      </c>
      <c r="AX37">
        <v>4.7539239999999996</v>
      </c>
      <c r="AY37" t="s">
        <v>69</v>
      </c>
      <c r="AZ37">
        <v>4.843953</v>
      </c>
      <c r="BA37" t="s">
        <v>69</v>
      </c>
      <c r="BB37">
        <v>4.9758959999999997</v>
      </c>
      <c r="BC37" t="s">
        <v>69</v>
      </c>
      <c r="BD37">
        <v>4.9874919999999996</v>
      </c>
      <c r="BE37" t="s">
        <v>69</v>
      </c>
      <c r="BF37">
        <v>4.923648</v>
      </c>
      <c r="BG37" t="s">
        <v>69</v>
      </c>
      <c r="BH37">
        <v>4.923648</v>
      </c>
      <c r="BI37" t="s">
        <v>69</v>
      </c>
      <c r="BJ37">
        <v>4.923648</v>
      </c>
      <c r="BK37" t="s">
        <v>69</v>
      </c>
      <c r="BL37">
        <v>4.8514499999999998</v>
      </c>
      <c r="BM37" t="s">
        <v>69</v>
      </c>
      <c r="BN37">
        <v>4.7664520000000001</v>
      </c>
      <c r="BO37" t="s">
        <v>69</v>
      </c>
      <c r="BP37">
        <v>4.7266839999999997</v>
      </c>
      <c r="BQ37" t="s">
        <v>69</v>
      </c>
      <c r="BR37">
        <v>4.7096840000000002</v>
      </c>
      <c r="BS37" t="s">
        <v>69</v>
      </c>
      <c r="BT37">
        <v>4.7866600000000004</v>
      </c>
      <c r="BU37" t="s">
        <v>69</v>
      </c>
      <c r="BV37">
        <v>4.7866600000000004</v>
      </c>
      <c r="BW37" t="s">
        <v>69</v>
      </c>
      <c r="BX37">
        <v>4.7866600000000004</v>
      </c>
      <c r="BY37" t="s">
        <v>69</v>
      </c>
      <c r="BZ37">
        <v>4.7234800000000003</v>
      </c>
      <c r="CA37" t="s">
        <v>69</v>
      </c>
      <c r="CB37">
        <v>4.7236969999999996</v>
      </c>
      <c r="CC37" t="s">
        <v>69</v>
      </c>
      <c r="CD37">
        <v>4.7310590000000001</v>
      </c>
      <c r="CE37" t="s">
        <v>69</v>
      </c>
      <c r="CF37">
        <v>4.7524509999999998</v>
      </c>
      <c r="CG37" t="s">
        <v>69</v>
      </c>
      <c r="CH37">
        <v>4.7444230000000003</v>
      </c>
      <c r="CI37" t="s">
        <v>69</v>
      </c>
      <c r="CJ37">
        <v>4.7444230000000003</v>
      </c>
      <c r="CK37" t="s">
        <v>69</v>
      </c>
      <c r="CL37">
        <v>4.7444230000000003</v>
      </c>
      <c r="CM37" t="s">
        <v>69</v>
      </c>
      <c r="CN37">
        <v>4.5523129999999998</v>
      </c>
      <c r="CO37" t="s">
        <v>69</v>
      </c>
      <c r="CP37">
        <v>4.5538509999999999</v>
      </c>
      <c r="CQ37" t="s">
        <v>69</v>
      </c>
      <c r="CR37">
        <v>4.5299060000000004</v>
      </c>
      <c r="CS37" t="s">
        <v>69</v>
      </c>
      <c r="CT37">
        <v>4.5738180000000002</v>
      </c>
      <c r="CU37" t="s">
        <v>69</v>
      </c>
      <c r="CV37">
        <v>4.7629720000000004</v>
      </c>
      <c r="CW37" t="s">
        <v>69</v>
      </c>
      <c r="CX37">
        <v>4.7629720000000004</v>
      </c>
      <c r="CY37" t="s">
        <v>69</v>
      </c>
      <c r="CZ37">
        <v>4.7629720000000004</v>
      </c>
      <c r="DA37" t="s">
        <v>69</v>
      </c>
      <c r="DB37">
        <v>4.7740770000000001</v>
      </c>
      <c r="DC37" t="s">
        <v>69</v>
      </c>
      <c r="DD37">
        <v>4.8551719999999996</v>
      </c>
      <c r="DE37" t="s">
        <v>69</v>
      </c>
      <c r="DF37">
        <v>4.7577530000000001</v>
      </c>
      <c r="DG37" t="s">
        <v>69</v>
      </c>
      <c r="DH37">
        <v>4.8081990000000001</v>
      </c>
      <c r="DI37" t="s">
        <v>69</v>
      </c>
      <c r="DJ37">
        <v>4.813123</v>
      </c>
      <c r="DK37" t="s">
        <v>69</v>
      </c>
      <c r="DL37">
        <v>4.813123</v>
      </c>
      <c r="DM37" t="s">
        <v>69</v>
      </c>
      <c r="DN37">
        <v>4.813123</v>
      </c>
      <c r="DO37" t="s">
        <v>69</v>
      </c>
      <c r="DP37">
        <v>4.728993</v>
      </c>
      <c r="DQ37" t="s">
        <v>69</v>
      </c>
      <c r="DR37">
        <v>4.7502680000000002</v>
      </c>
      <c r="DS37" t="s">
        <v>69</v>
      </c>
      <c r="DT37">
        <v>4.7513670000000001</v>
      </c>
      <c r="DU37" t="s">
        <v>69</v>
      </c>
      <c r="DV37">
        <v>4.853847</v>
      </c>
      <c r="DW37" t="s">
        <v>69</v>
      </c>
      <c r="DX37">
        <v>4.9263979999999998</v>
      </c>
      <c r="DY37" t="s">
        <v>69</v>
      </c>
      <c r="DZ37">
        <v>4.9263979999999998</v>
      </c>
      <c r="EA37" t="s">
        <v>69</v>
      </c>
      <c r="EB37">
        <v>4.9263979999999998</v>
      </c>
      <c r="EC37" t="s">
        <v>69</v>
      </c>
      <c r="ED37">
        <v>4.8568210000000001</v>
      </c>
      <c r="EE37" t="s">
        <v>69</v>
      </c>
      <c r="EF37">
        <v>4.9588590000000003</v>
      </c>
      <c r="EG37" t="s">
        <v>69</v>
      </c>
      <c r="EH37">
        <v>4.9496089999999997</v>
      </c>
      <c r="EI37" t="s">
        <v>69</v>
      </c>
      <c r="EJ37">
        <v>5.0551159999999999</v>
      </c>
      <c r="EK37" t="s">
        <v>69</v>
      </c>
      <c r="EL37">
        <v>5.0607870000000004</v>
      </c>
      <c r="EM37" t="s">
        <v>69</v>
      </c>
      <c r="EN37">
        <v>5.0607870000000004</v>
      </c>
      <c r="EO37" t="s">
        <v>69</v>
      </c>
      <c r="EP37">
        <v>5.0607870000000004</v>
      </c>
      <c r="EQ37" t="s">
        <v>69</v>
      </c>
      <c r="ER37">
        <v>4.9948300000000003</v>
      </c>
      <c r="ES37" t="s">
        <v>69</v>
      </c>
      <c r="ET37">
        <v>4.9511979999999998</v>
      </c>
      <c r="EU37" t="s">
        <v>69</v>
      </c>
      <c r="EV37">
        <v>5.0430080000000004</v>
      </c>
      <c r="EW37" t="s">
        <v>69</v>
      </c>
      <c r="EX37">
        <v>5.1395580000000001</v>
      </c>
      <c r="EY37" t="s">
        <v>69</v>
      </c>
      <c r="EZ37">
        <v>5.1543979999999996</v>
      </c>
      <c r="FA37" t="s">
        <v>69</v>
      </c>
      <c r="FB37">
        <v>5.1543979999999996</v>
      </c>
      <c r="FC37" t="s">
        <v>69</v>
      </c>
      <c r="FD37">
        <v>5.1543979999999996</v>
      </c>
      <c r="FE37" t="s">
        <v>69</v>
      </c>
      <c r="FF37">
        <v>5.15151</v>
      </c>
      <c r="FG37" t="s">
        <v>69</v>
      </c>
      <c r="FH37">
        <v>5.1771380000000002</v>
      </c>
      <c r="FI37" t="s">
        <v>69</v>
      </c>
      <c r="FJ37">
        <v>5.1897929999999999</v>
      </c>
      <c r="FK37" t="s">
        <v>69</v>
      </c>
      <c r="FL37">
        <v>5.2355590000000003</v>
      </c>
      <c r="FM37" t="s">
        <v>69</v>
      </c>
      <c r="FN37">
        <v>5.3073639999999997</v>
      </c>
      <c r="FO37" t="s">
        <v>69</v>
      </c>
      <c r="FP37">
        <v>5.3073639999999997</v>
      </c>
      <c r="FQ37" t="s">
        <v>69</v>
      </c>
      <c r="FR37">
        <v>5.3073639999999997</v>
      </c>
      <c r="FS37" t="s">
        <v>69</v>
      </c>
      <c r="FT37">
        <v>5.3486219999999998</v>
      </c>
      <c r="FU37" t="s">
        <v>69</v>
      </c>
      <c r="FV37">
        <v>5.3776799999999998</v>
      </c>
      <c r="FW37" t="s">
        <v>69</v>
      </c>
      <c r="FX37">
        <v>5.203697</v>
      </c>
      <c r="FY37" t="s">
        <v>69</v>
      </c>
      <c r="FZ37">
        <v>5.187144</v>
      </c>
      <c r="GA37" t="s">
        <v>69</v>
      </c>
      <c r="GB37">
        <v>5.187144</v>
      </c>
      <c r="GC37" t="s">
        <v>69</v>
      </c>
      <c r="GD37">
        <v>5.187144</v>
      </c>
      <c r="GE37" t="s">
        <v>69</v>
      </c>
      <c r="GF37">
        <v>5.187144</v>
      </c>
      <c r="GG37" t="s">
        <v>69</v>
      </c>
      <c r="GH37">
        <v>5.2413530000000002</v>
      </c>
      <c r="GI37" t="s">
        <v>69</v>
      </c>
      <c r="GJ37">
        <v>5.1869810000000003</v>
      </c>
      <c r="GK37" t="s">
        <v>69</v>
      </c>
      <c r="GL37">
        <v>5.24899</v>
      </c>
      <c r="GM37" t="s">
        <v>69</v>
      </c>
      <c r="GN37">
        <v>5.24899</v>
      </c>
      <c r="GO37" t="s">
        <v>69</v>
      </c>
      <c r="GP37">
        <v>5.24899</v>
      </c>
      <c r="GQ37" t="s">
        <v>69</v>
      </c>
      <c r="GR37">
        <v>5.24899</v>
      </c>
      <c r="GS37" t="s">
        <v>69</v>
      </c>
      <c r="GT37">
        <v>5.24899</v>
      </c>
      <c r="GU37" t="s">
        <v>69</v>
      </c>
      <c r="GV37">
        <v>5.2995229999999998</v>
      </c>
      <c r="GW37" t="s">
        <v>69</v>
      </c>
      <c r="GX37">
        <v>5.1207279999999997</v>
      </c>
      <c r="GY37" t="s">
        <v>69</v>
      </c>
      <c r="GZ37">
        <v>4.7657119999999997</v>
      </c>
      <c r="HA37" t="s">
        <v>69</v>
      </c>
      <c r="HB37">
        <v>4.6160480000000002</v>
      </c>
      <c r="HC37" t="s">
        <v>69</v>
      </c>
      <c r="HD37">
        <v>4.5224869999999999</v>
      </c>
      <c r="HE37" t="s">
        <v>69</v>
      </c>
      <c r="HF37">
        <v>4.5224869999999999</v>
      </c>
      <c r="HG37" t="s">
        <v>69</v>
      </c>
      <c r="HH37">
        <v>4.5224869999999999</v>
      </c>
      <c r="HI37" t="s">
        <v>69</v>
      </c>
      <c r="HJ37">
        <v>4.4634910000000003</v>
      </c>
      <c r="HK37" t="s">
        <v>69</v>
      </c>
      <c r="HL37">
        <v>4.4848249999999998</v>
      </c>
      <c r="HM37" t="s">
        <v>69</v>
      </c>
      <c r="HN37">
        <v>4.4667440000000003</v>
      </c>
      <c r="HO37" t="s">
        <v>69</v>
      </c>
      <c r="HP37">
        <v>4.4667440000000003</v>
      </c>
      <c r="HQ37" t="s">
        <v>69</v>
      </c>
      <c r="HR37">
        <v>4.4628009999999998</v>
      </c>
      <c r="HS37" t="s">
        <v>69</v>
      </c>
      <c r="HT37">
        <v>4.4628009999999998</v>
      </c>
      <c r="HU37" t="s">
        <v>69</v>
      </c>
      <c r="HV37">
        <v>4.4628009999999998</v>
      </c>
      <c r="HW37" t="s">
        <v>69</v>
      </c>
      <c r="HX37">
        <v>4.4669610000000004</v>
      </c>
      <c r="HY37" t="s">
        <v>69</v>
      </c>
      <c r="HZ37">
        <v>4.4564110000000001</v>
      </c>
      <c r="IA37" t="s">
        <v>69</v>
      </c>
      <c r="IB37">
        <v>4.4159600000000001</v>
      </c>
      <c r="IC37" t="s">
        <v>69</v>
      </c>
      <c r="ID37">
        <v>4.4256460000000004</v>
      </c>
      <c r="IE37" t="s">
        <v>69</v>
      </c>
      <c r="IF37">
        <v>4.472715</v>
      </c>
      <c r="IG37" t="s">
        <v>69</v>
      </c>
      <c r="IH37">
        <v>4.472715</v>
      </c>
      <c r="II37" t="s">
        <v>69</v>
      </c>
      <c r="IJ37">
        <v>4.472715</v>
      </c>
      <c r="IK37" t="s">
        <v>69</v>
      </c>
      <c r="IL37">
        <v>4.4591130000000003</v>
      </c>
      <c r="IM37" t="s">
        <v>69</v>
      </c>
      <c r="IN37">
        <v>4.3825560000000001</v>
      </c>
      <c r="IO37" t="s">
        <v>69</v>
      </c>
      <c r="IP37">
        <v>4.5062410000000002</v>
      </c>
      <c r="IQ37" t="s">
        <v>69</v>
      </c>
      <c r="IR37">
        <v>4.7054419999999997</v>
      </c>
      <c r="IS37" t="s">
        <v>69</v>
      </c>
      <c r="IT37">
        <v>4.694636</v>
      </c>
      <c r="IU37" t="s">
        <v>69</v>
      </c>
      <c r="IV37">
        <v>4.694636</v>
      </c>
      <c r="IW37" t="s">
        <v>69</v>
      </c>
      <c r="IX37">
        <v>4.694636</v>
      </c>
      <c r="IY37" t="s">
        <v>69</v>
      </c>
      <c r="IZ37">
        <v>4.8245279999999999</v>
      </c>
      <c r="JA37" t="s">
        <v>69</v>
      </c>
      <c r="JB37">
        <v>4.9129759999999996</v>
      </c>
      <c r="JC37" t="s">
        <v>69</v>
      </c>
      <c r="JD37">
        <v>4.8897779999999997</v>
      </c>
      <c r="JE37" t="s">
        <v>69</v>
      </c>
      <c r="JF37">
        <v>4.8625489999999996</v>
      </c>
      <c r="JG37" t="s">
        <v>69</v>
      </c>
      <c r="JH37">
        <v>4.6497039999999998</v>
      </c>
      <c r="JI37" t="s">
        <v>69</v>
      </c>
      <c r="JJ37">
        <v>4.6497039999999998</v>
      </c>
      <c r="JK37" t="s">
        <v>69</v>
      </c>
      <c r="JL37">
        <v>4.6497039999999998</v>
      </c>
      <c r="JM37" t="s">
        <v>69</v>
      </c>
      <c r="JN37">
        <v>4.6029869999999997</v>
      </c>
      <c r="JO37" t="s">
        <v>69</v>
      </c>
      <c r="JP37">
        <v>4.4469339999999997</v>
      </c>
      <c r="JQ37" t="s">
        <v>69</v>
      </c>
      <c r="JR37">
        <v>4.1292549999999997</v>
      </c>
      <c r="JS37" t="s">
        <v>69</v>
      </c>
      <c r="JT37">
        <v>3.9179400000000002</v>
      </c>
      <c r="JU37" t="s">
        <v>69</v>
      </c>
      <c r="JV37">
        <v>3.9179400000000002</v>
      </c>
      <c r="JW37" t="s">
        <v>69</v>
      </c>
      <c r="JX37">
        <v>3.9179400000000002</v>
      </c>
      <c r="JY37" t="s">
        <v>69</v>
      </c>
      <c r="JZ37">
        <v>3.9179400000000002</v>
      </c>
      <c r="KA37" t="s">
        <v>69</v>
      </c>
      <c r="KB37">
        <v>3.9051990000000001</v>
      </c>
      <c r="KC37" t="s">
        <v>69</v>
      </c>
      <c r="KD37">
        <v>4.0269409999999999</v>
      </c>
      <c r="KE37" t="s">
        <v>69</v>
      </c>
      <c r="KF37">
        <v>4.0265399999999998</v>
      </c>
      <c r="KG37" t="s">
        <v>69</v>
      </c>
      <c r="KH37">
        <v>4.0670289999999998</v>
      </c>
      <c r="KI37" t="s">
        <v>69</v>
      </c>
      <c r="KJ37">
        <v>4.1708420000000004</v>
      </c>
      <c r="KK37" t="s">
        <v>69</v>
      </c>
      <c r="KL37">
        <v>4.1708420000000004</v>
      </c>
      <c r="KM37" t="s">
        <v>69</v>
      </c>
      <c r="KN37">
        <v>4.1708420000000004</v>
      </c>
      <c r="KO37" t="s">
        <v>69</v>
      </c>
      <c r="KP37">
        <v>4.1460049999999997</v>
      </c>
      <c r="KQ37" t="s">
        <v>69</v>
      </c>
      <c r="KR37">
        <v>4.2605659999999999</v>
      </c>
      <c r="KS37" t="s">
        <v>69</v>
      </c>
      <c r="KT37">
        <v>4.309482</v>
      </c>
      <c r="KU37" t="s">
        <v>69</v>
      </c>
      <c r="KV37">
        <v>4.424175</v>
      </c>
      <c r="KW37" t="s">
        <v>69</v>
      </c>
      <c r="KX37">
        <v>4.5966199999999997</v>
      </c>
      <c r="KY37" t="s">
        <v>69</v>
      </c>
      <c r="KZ37">
        <v>4.5966199999999997</v>
      </c>
      <c r="LA37" t="s">
        <v>69</v>
      </c>
      <c r="LB37">
        <v>4.5966199999999997</v>
      </c>
      <c r="LC37" t="s">
        <v>69</v>
      </c>
      <c r="LD37">
        <v>4.6711790000000004</v>
      </c>
      <c r="LE37" t="s">
        <v>69</v>
      </c>
      <c r="LF37">
        <v>4.7371270000000001</v>
      </c>
      <c r="LG37" t="s">
        <v>69</v>
      </c>
      <c r="LH37">
        <v>4.7508189999999999</v>
      </c>
      <c r="LI37" t="s">
        <v>69</v>
      </c>
      <c r="LJ37">
        <v>4.6691190000000002</v>
      </c>
      <c r="LK37" t="s">
        <v>69</v>
      </c>
      <c r="LL37">
        <v>4.6382199999999996</v>
      </c>
      <c r="LM37" t="s">
        <v>69</v>
      </c>
      <c r="LN37">
        <v>4.6382199999999996</v>
      </c>
      <c r="LO37" t="s">
        <v>69</v>
      </c>
      <c r="LP37">
        <v>4.6382199999999996</v>
      </c>
      <c r="LQ37" t="s">
        <v>69</v>
      </c>
      <c r="LR37">
        <v>4.6382199999999996</v>
      </c>
      <c r="LS37" t="s">
        <v>69</v>
      </c>
      <c r="LT37">
        <v>4.6675719999999998</v>
      </c>
      <c r="LU37" t="s">
        <v>69</v>
      </c>
      <c r="LV37">
        <v>4.7488279999999996</v>
      </c>
      <c r="LW37" t="s">
        <v>69</v>
      </c>
      <c r="LX37">
        <v>4.7979969999999996</v>
      </c>
      <c r="LY37" t="s">
        <v>69</v>
      </c>
      <c r="LZ37">
        <v>4.8550110000000002</v>
      </c>
      <c r="MA37" t="s">
        <v>69</v>
      </c>
      <c r="MB37">
        <v>4.8550110000000002</v>
      </c>
      <c r="MC37" t="s">
        <v>69</v>
      </c>
      <c r="MD37">
        <v>4.8550110000000002</v>
      </c>
      <c r="ME37" t="s">
        <v>69</v>
      </c>
      <c r="MF37">
        <v>4.838603</v>
      </c>
      <c r="MG37" t="s">
        <v>69</v>
      </c>
      <c r="MH37">
        <v>4.8926530000000001</v>
      </c>
      <c r="MI37" t="s">
        <v>69</v>
      </c>
      <c r="MJ37">
        <v>4.8581370000000001</v>
      </c>
      <c r="MK37" t="s">
        <v>69</v>
      </c>
      <c r="ML37">
        <v>4.8581370000000001</v>
      </c>
      <c r="MM37" t="s">
        <v>69</v>
      </c>
      <c r="MN37">
        <v>4.863486</v>
      </c>
      <c r="MO37" t="s">
        <v>69</v>
      </c>
      <c r="MP37">
        <v>4.863486</v>
      </c>
      <c r="MQ37" t="s">
        <v>69</v>
      </c>
      <c r="MR37">
        <v>4.863486</v>
      </c>
      <c r="MS37" t="s">
        <v>69</v>
      </c>
      <c r="MT37">
        <v>4.7684850000000001</v>
      </c>
      <c r="MU37" t="s">
        <v>69</v>
      </c>
      <c r="MV37">
        <v>4.7515700000000001</v>
      </c>
      <c r="MW37" t="s">
        <v>69</v>
      </c>
      <c r="MX37">
        <v>4.7564130000000002</v>
      </c>
      <c r="MY37" t="s">
        <v>69</v>
      </c>
      <c r="MZ37">
        <v>4.7593949999999996</v>
      </c>
      <c r="NA37" t="s">
        <v>69</v>
      </c>
      <c r="NB37">
        <v>4.7419479999999998</v>
      </c>
      <c r="NC37" t="s">
        <v>69</v>
      </c>
      <c r="ND37">
        <v>4.7419479999999998</v>
      </c>
      <c r="NE37" t="s">
        <v>69</v>
      </c>
      <c r="NF37">
        <v>4.7419479999999998</v>
      </c>
      <c r="NG37" t="s">
        <v>69</v>
      </c>
      <c r="NH37">
        <v>4.7499909999999996</v>
      </c>
      <c r="NI37" t="s">
        <v>69</v>
      </c>
      <c r="NJ37">
        <v>4.9609769999999997</v>
      </c>
      <c r="NK37" t="s">
        <v>69</v>
      </c>
      <c r="NL37">
        <v>4.9347200000000004</v>
      </c>
      <c r="NM37" t="s">
        <v>69</v>
      </c>
      <c r="NN37">
        <v>4.9714780000000003</v>
      </c>
      <c r="NO37" t="s">
        <v>69</v>
      </c>
      <c r="NP37">
        <v>4.9911099999999999</v>
      </c>
      <c r="NQ37" t="s">
        <v>69</v>
      </c>
      <c r="NR37">
        <v>4.9911099999999999</v>
      </c>
      <c r="NS37" t="s">
        <v>69</v>
      </c>
      <c r="NT37">
        <v>4.9911099999999999</v>
      </c>
      <c r="NU37" t="s">
        <v>69</v>
      </c>
      <c r="NV37">
        <v>4.9728899999999996</v>
      </c>
      <c r="NW37" t="s">
        <v>69</v>
      </c>
      <c r="NX37">
        <v>4.9676109999999998</v>
      </c>
      <c r="NY37" t="s">
        <v>69</v>
      </c>
      <c r="NZ37">
        <v>4.9130570000000002</v>
      </c>
      <c r="OA37" t="s">
        <v>69</v>
      </c>
      <c r="OB37">
        <v>4.8981589999999997</v>
      </c>
      <c r="OC37" t="s">
        <v>69</v>
      </c>
      <c r="OD37">
        <v>4.8609720000000003</v>
      </c>
      <c r="OE37" t="s">
        <v>69</v>
      </c>
      <c r="OF37">
        <v>4.8609720000000003</v>
      </c>
      <c r="OG37" t="s">
        <v>69</v>
      </c>
      <c r="OH37">
        <v>4.8609720000000003</v>
      </c>
      <c r="OI37" t="s">
        <v>69</v>
      </c>
      <c r="OJ37">
        <v>4.9610399999999997</v>
      </c>
      <c r="OK37" t="s">
        <v>69</v>
      </c>
      <c r="OL37">
        <v>5.0722550000000002</v>
      </c>
      <c r="OM37" t="s">
        <v>69</v>
      </c>
      <c r="ON37">
        <v>5.0775259999999998</v>
      </c>
      <c r="OO37" t="s">
        <v>69</v>
      </c>
      <c r="OP37">
        <v>5.0969519999999999</v>
      </c>
      <c r="OQ37" t="s">
        <v>69</v>
      </c>
      <c r="OR37">
        <v>5.1136790000000003</v>
      </c>
      <c r="OS37" t="s">
        <v>69</v>
      </c>
      <c r="OT37">
        <v>5.1136790000000003</v>
      </c>
      <c r="OU37" t="s">
        <v>69</v>
      </c>
      <c r="OV37">
        <v>5.1136790000000003</v>
      </c>
      <c r="OW37" t="s">
        <v>69</v>
      </c>
      <c r="OX37">
        <v>5.1625110000000003</v>
      </c>
      <c r="OY37" t="s">
        <v>69</v>
      </c>
      <c r="OZ37">
        <v>5.1547390000000002</v>
      </c>
      <c r="PA37" t="s">
        <v>69</v>
      </c>
      <c r="PB37">
        <v>5.1421840000000003</v>
      </c>
      <c r="PC37" t="s">
        <v>69</v>
      </c>
      <c r="PD37">
        <v>5.1704030000000003</v>
      </c>
      <c r="PE37" t="s">
        <v>69</v>
      </c>
      <c r="PF37">
        <v>5.1684720000000004</v>
      </c>
      <c r="PG37" t="s">
        <v>69</v>
      </c>
      <c r="PH37">
        <v>5.1684720000000004</v>
      </c>
      <c r="PI37" t="s">
        <v>69</v>
      </c>
      <c r="PJ37">
        <v>5.1684720000000004</v>
      </c>
      <c r="PK37" t="s">
        <v>69</v>
      </c>
      <c r="PL37">
        <v>5.1487970000000001</v>
      </c>
      <c r="PM37" t="s">
        <v>69</v>
      </c>
      <c r="PN37">
        <v>5.1650470000000004</v>
      </c>
      <c r="PO37" t="s">
        <v>69</v>
      </c>
      <c r="PP37">
        <v>5.1879580000000001</v>
      </c>
      <c r="PQ37" t="s">
        <v>69</v>
      </c>
      <c r="PR37">
        <v>5.201892</v>
      </c>
      <c r="PS37" t="s">
        <v>69</v>
      </c>
      <c r="PT37">
        <v>5.1919620000000002</v>
      </c>
      <c r="PU37" t="s">
        <v>69</v>
      </c>
      <c r="PV37">
        <v>5.1919620000000002</v>
      </c>
      <c r="PW37" t="s">
        <v>69</v>
      </c>
      <c r="PX37">
        <v>5.1919620000000002</v>
      </c>
      <c r="PY37" t="s">
        <v>69</v>
      </c>
      <c r="PZ37">
        <v>5.4188700000000001</v>
      </c>
      <c r="QA37" t="s">
        <v>69</v>
      </c>
      <c r="QB37">
        <v>5.8301590000000001</v>
      </c>
      <c r="QC37" t="s">
        <v>69</v>
      </c>
      <c r="QD37">
        <v>5.7882870000000004</v>
      </c>
      <c r="QE37" t="s">
        <v>69</v>
      </c>
      <c r="QF37">
        <v>5.788805</v>
      </c>
      <c r="QG37" t="s">
        <v>69</v>
      </c>
      <c r="QH37">
        <v>5.866797</v>
      </c>
      <c r="QI37" t="s">
        <v>69</v>
      </c>
      <c r="QJ37">
        <v>5.866797</v>
      </c>
      <c r="QK37" t="s">
        <v>69</v>
      </c>
      <c r="QL37">
        <v>5.866797</v>
      </c>
      <c r="QM37" t="s">
        <v>69</v>
      </c>
      <c r="QN37">
        <v>5.8575660000000003</v>
      </c>
      <c r="QO37" t="s">
        <v>69</v>
      </c>
      <c r="QP37">
        <v>6.023028</v>
      </c>
      <c r="QQ37" t="s">
        <v>69</v>
      </c>
      <c r="QR37">
        <v>5.9210560000000001</v>
      </c>
      <c r="QS37" t="s">
        <v>69</v>
      </c>
      <c r="QT37">
        <v>5.9774250000000002</v>
      </c>
      <c r="QU37" t="s">
        <v>69</v>
      </c>
      <c r="QV37">
        <v>6.0118029999999996</v>
      </c>
      <c r="QW37" t="s">
        <v>69</v>
      </c>
      <c r="QX37">
        <v>6.0118029999999996</v>
      </c>
      <c r="QY37" t="s">
        <v>69</v>
      </c>
      <c r="QZ37">
        <v>6.0118029999999996</v>
      </c>
      <c r="RA37" t="s">
        <v>69</v>
      </c>
      <c r="RB37">
        <v>6.0102270000000004</v>
      </c>
      <c r="RC37" t="s">
        <v>69</v>
      </c>
      <c r="RD37">
        <v>6.0180069999999999</v>
      </c>
      <c r="RE37" t="s">
        <v>69</v>
      </c>
      <c r="RF37">
        <v>6.1377499999999996</v>
      </c>
      <c r="RG37" t="s">
        <v>69</v>
      </c>
      <c r="RH37">
        <v>6.0920490000000003</v>
      </c>
      <c r="RI37" t="s">
        <v>70</v>
      </c>
      <c r="RJ37">
        <v>0.26355899999999999</v>
      </c>
      <c r="RK37" t="s">
        <v>69</v>
      </c>
      <c r="RL37">
        <v>5.9679890000000002</v>
      </c>
      <c r="RM37" t="s">
        <v>69</v>
      </c>
      <c r="RN37">
        <v>5.9679890000000002</v>
      </c>
      <c r="RO37" t="s">
        <v>69</v>
      </c>
      <c r="RP37">
        <v>5.9005489999999998</v>
      </c>
      <c r="RQ37" t="s">
        <v>69</v>
      </c>
      <c r="RR37">
        <v>5.8244049999999996</v>
      </c>
      <c r="RS37" t="s">
        <v>69</v>
      </c>
      <c r="RT37">
        <v>5.7361380000000004</v>
      </c>
      <c r="RU37" t="s">
        <v>69</v>
      </c>
      <c r="RV37">
        <v>5.814972</v>
      </c>
      <c r="RW37" t="s">
        <v>69</v>
      </c>
      <c r="RX37">
        <v>5.8451880000000003</v>
      </c>
      <c r="RY37" t="s">
        <v>69</v>
      </c>
      <c r="RZ37">
        <v>5.8451880000000003</v>
      </c>
      <c r="SA37" t="s">
        <v>69</v>
      </c>
      <c r="SB37">
        <v>5.8451880000000003</v>
      </c>
      <c r="SC37" t="s">
        <v>69</v>
      </c>
      <c r="SD37">
        <v>5.7400929999999999</v>
      </c>
      <c r="SE37" t="s">
        <v>69</v>
      </c>
      <c r="SF37">
        <v>5.8810650000000004</v>
      </c>
      <c r="SG37" t="s">
        <v>69</v>
      </c>
      <c r="SH37">
        <v>5.7999280000000004</v>
      </c>
      <c r="SI37" t="s">
        <v>69</v>
      </c>
      <c r="SJ37">
        <v>5.7299499999999997</v>
      </c>
      <c r="SK37" t="s">
        <v>69</v>
      </c>
      <c r="SL37">
        <v>5.7224300000000001</v>
      </c>
      <c r="SM37" t="s">
        <v>69</v>
      </c>
      <c r="SN37">
        <v>5.7224300000000001</v>
      </c>
      <c r="SO37" t="s">
        <v>69</v>
      </c>
      <c r="SP37">
        <v>5.7224300000000001</v>
      </c>
      <c r="SQ37" t="s">
        <v>69</v>
      </c>
      <c r="SR37">
        <v>5.7390829999999999</v>
      </c>
      <c r="SS37" t="s">
        <v>69</v>
      </c>
      <c r="ST37">
        <v>5.8100370000000003</v>
      </c>
      <c r="SU37" t="s">
        <v>69</v>
      </c>
      <c r="SV37">
        <v>5.9182499999999996</v>
      </c>
      <c r="SW37" t="s">
        <v>69</v>
      </c>
      <c r="SX37">
        <v>5.8839629999999996</v>
      </c>
      <c r="SY37" t="s">
        <v>69</v>
      </c>
      <c r="SZ37">
        <v>5.6674470000000001</v>
      </c>
      <c r="TA37" t="s">
        <v>69</v>
      </c>
      <c r="TB37">
        <v>5.6674470000000001</v>
      </c>
      <c r="TC37" t="s">
        <v>69</v>
      </c>
      <c r="TD37">
        <v>5.6674470000000001</v>
      </c>
      <c r="TE37" t="s">
        <v>69</v>
      </c>
      <c r="TF37">
        <v>5.5888470000000003</v>
      </c>
      <c r="TG37" t="s">
        <v>69</v>
      </c>
      <c r="TH37">
        <v>5.4300220000000001</v>
      </c>
      <c r="TI37" t="s">
        <v>69</v>
      </c>
      <c r="TJ37">
        <v>5.4282959999999996</v>
      </c>
      <c r="TK37" t="s">
        <v>69</v>
      </c>
      <c r="TL37">
        <v>5.474475</v>
      </c>
      <c r="TM37" t="s">
        <v>69</v>
      </c>
      <c r="TN37">
        <v>5.5818300000000001</v>
      </c>
      <c r="TO37" t="s">
        <v>69</v>
      </c>
      <c r="TP37">
        <v>5.5818300000000001</v>
      </c>
      <c r="TQ37" t="s">
        <v>69</v>
      </c>
      <c r="TR37">
        <v>5.5818300000000001</v>
      </c>
      <c r="TS37" t="s">
        <v>69</v>
      </c>
      <c r="TT37">
        <v>5.7341550000000003</v>
      </c>
      <c r="TU37" t="s">
        <v>69</v>
      </c>
      <c r="TV37">
        <v>5.8186280000000004</v>
      </c>
      <c r="TW37" t="s">
        <v>69</v>
      </c>
      <c r="TX37">
        <v>5.8455450000000004</v>
      </c>
      <c r="TY37" t="s">
        <v>69</v>
      </c>
      <c r="TZ37">
        <v>5.8431319999999998</v>
      </c>
      <c r="UA37" t="s">
        <v>69</v>
      </c>
      <c r="UB37">
        <v>5.9007899999999998</v>
      </c>
      <c r="UC37" t="s">
        <v>69</v>
      </c>
      <c r="UD37">
        <v>5.9007899999999998</v>
      </c>
      <c r="UE37" t="s">
        <v>69</v>
      </c>
      <c r="UF37">
        <v>5.9007899999999998</v>
      </c>
      <c r="UG37" t="s">
        <v>69</v>
      </c>
      <c r="UH37">
        <v>5.927225</v>
      </c>
      <c r="UI37" t="s">
        <v>69</v>
      </c>
      <c r="UJ37">
        <v>5.9361360000000003</v>
      </c>
      <c r="UK37" t="s">
        <v>69</v>
      </c>
      <c r="UL37">
        <v>5.9361360000000003</v>
      </c>
      <c r="UM37" t="s">
        <v>69</v>
      </c>
      <c r="UN37">
        <v>5.9105080000000001</v>
      </c>
      <c r="UO37" t="s">
        <v>69</v>
      </c>
      <c r="UP37">
        <v>5.9531460000000003</v>
      </c>
      <c r="UQ37" t="s">
        <v>69</v>
      </c>
      <c r="UR37">
        <v>5.9531460000000003</v>
      </c>
      <c r="US37" t="s">
        <v>69</v>
      </c>
      <c r="UT37">
        <v>5.9531460000000003</v>
      </c>
      <c r="UU37" t="s">
        <v>69</v>
      </c>
      <c r="UV37">
        <v>5.9710910000000004</v>
      </c>
      <c r="UW37" t="s">
        <v>69</v>
      </c>
      <c r="UX37">
        <v>6.0614929999999996</v>
      </c>
      <c r="UY37" t="s">
        <v>69</v>
      </c>
      <c r="UZ37">
        <v>6.1378649999999997</v>
      </c>
      <c r="VA37" t="s">
        <v>69</v>
      </c>
      <c r="VB37">
        <v>6.1889890000000003</v>
      </c>
      <c r="VC37" t="s">
        <v>69</v>
      </c>
      <c r="VD37">
        <v>6.3771560000000003</v>
      </c>
      <c r="VE37" t="s">
        <v>69</v>
      </c>
      <c r="VF37">
        <v>6.3771560000000003</v>
      </c>
      <c r="VG37" t="s">
        <v>69</v>
      </c>
      <c r="VH37">
        <v>6.3771560000000003</v>
      </c>
      <c r="VI37" t="s">
        <v>69</v>
      </c>
      <c r="VJ37">
        <v>6.3862199999999998</v>
      </c>
      <c r="VK37" t="s">
        <v>69</v>
      </c>
      <c r="VL37">
        <v>6.6513770000000001</v>
      </c>
      <c r="VM37" t="s">
        <v>69</v>
      </c>
      <c r="VN37">
        <v>6.6298019999999998</v>
      </c>
      <c r="VO37" t="s">
        <v>69</v>
      </c>
      <c r="VP37">
        <v>6.5934499999999998</v>
      </c>
      <c r="VQ37" t="s">
        <v>69</v>
      </c>
      <c r="VR37">
        <v>6.4973359999999998</v>
      </c>
      <c r="VS37" t="s">
        <v>69</v>
      </c>
      <c r="VT37">
        <v>6.4973359999999998</v>
      </c>
      <c r="VU37" t="s">
        <v>69</v>
      </c>
      <c r="VV37">
        <v>6.4973359999999998</v>
      </c>
      <c r="VW37" t="s">
        <v>69</v>
      </c>
      <c r="VX37">
        <v>6.5096020000000001</v>
      </c>
      <c r="VY37" t="s">
        <v>69</v>
      </c>
      <c r="VZ37">
        <v>6.4467889999999999</v>
      </c>
      <c r="WA37" t="s">
        <v>69</v>
      </c>
      <c r="WB37">
        <v>6.4432410000000004</v>
      </c>
      <c r="WC37" t="s">
        <v>69</v>
      </c>
      <c r="WD37">
        <v>6.4664010000000003</v>
      </c>
      <c r="WE37" t="s">
        <v>69</v>
      </c>
      <c r="WF37">
        <v>6.5286080000000002</v>
      </c>
      <c r="WG37" t="s">
        <v>69</v>
      </c>
      <c r="WH37">
        <v>6.5286080000000002</v>
      </c>
      <c r="WI37" t="s">
        <v>69</v>
      </c>
      <c r="WJ37">
        <v>6.5286080000000002</v>
      </c>
      <c r="WK37" t="s">
        <v>69</v>
      </c>
      <c r="WL37">
        <v>6.6018610000000004</v>
      </c>
      <c r="WM37" t="s">
        <v>69</v>
      </c>
      <c r="WN37">
        <v>6.6018610000000004</v>
      </c>
      <c r="WO37" t="s">
        <v>69</v>
      </c>
      <c r="WP37">
        <v>6.7466419999999996</v>
      </c>
      <c r="WQ37" t="s">
        <v>69</v>
      </c>
      <c r="WR37">
        <v>6.9269670000000003</v>
      </c>
    </row>
    <row r="38" spans="1:616" x14ac:dyDescent="0.35">
      <c r="A38" t="s">
        <v>71</v>
      </c>
      <c r="B38">
        <v>0</v>
      </c>
      <c r="C38" t="s">
        <v>71</v>
      </c>
      <c r="D38">
        <v>0</v>
      </c>
      <c r="E38" t="s">
        <v>71</v>
      </c>
      <c r="F38">
        <v>0</v>
      </c>
      <c r="G38" t="s">
        <v>71</v>
      </c>
      <c r="H38">
        <v>0</v>
      </c>
      <c r="I38" t="s">
        <v>71</v>
      </c>
      <c r="J38">
        <v>0</v>
      </c>
      <c r="K38" t="s">
        <v>71</v>
      </c>
      <c r="L38">
        <v>0</v>
      </c>
      <c r="M38" t="s">
        <v>71</v>
      </c>
      <c r="N38">
        <v>0</v>
      </c>
      <c r="O38" t="s">
        <v>71</v>
      </c>
      <c r="P38">
        <v>0</v>
      </c>
      <c r="Q38" t="s">
        <v>71</v>
      </c>
      <c r="R38">
        <v>0</v>
      </c>
      <c r="S38" t="s">
        <v>71</v>
      </c>
      <c r="T38">
        <v>0</v>
      </c>
      <c r="U38" t="s">
        <v>71</v>
      </c>
      <c r="V38">
        <v>0</v>
      </c>
      <c r="W38" t="s">
        <v>71</v>
      </c>
      <c r="X38">
        <v>0</v>
      </c>
      <c r="Y38" t="s">
        <v>71</v>
      </c>
      <c r="Z38">
        <v>0</v>
      </c>
      <c r="AA38" t="s">
        <v>71</v>
      </c>
      <c r="AB38">
        <v>0</v>
      </c>
      <c r="AC38" t="s">
        <v>71</v>
      </c>
      <c r="AD38">
        <v>0</v>
      </c>
      <c r="AE38" t="s">
        <v>71</v>
      </c>
      <c r="AF38">
        <v>0</v>
      </c>
      <c r="AG38" t="s">
        <v>71</v>
      </c>
      <c r="AH38">
        <v>0</v>
      </c>
      <c r="AI38" t="s">
        <v>71</v>
      </c>
      <c r="AJ38">
        <v>0</v>
      </c>
      <c r="AK38" t="s">
        <v>71</v>
      </c>
      <c r="AL38">
        <v>0</v>
      </c>
      <c r="AM38" t="s">
        <v>71</v>
      </c>
      <c r="AN38">
        <v>0</v>
      </c>
      <c r="AO38" t="s">
        <v>71</v>
      </c>
      <c r="AP38">
        <v>0</v>
      </c>
      <c r="AQ38" t="s">
        <v>71</v>
      </c>
      <c r="AR38">
        <v>0</v>
      </c>
      <c r="AS38" t="s">
        <v>71</v>
      </c>
      <c r="AT38">
        <v>0</v>
      </c>
      <c r="AU38" t="s">
        <v>71</v>
      </c>
      <c r="AV38">
        <v>0</v>
      </c>
      <c r="AW38" t="s">
        <v>71</v>
      </c>
      <c r="AX38">
        <v>0</v>
      </c>
      <c r="AY38" t="s">
        <v>71</v>
      </c>
      <c r="AZ38">
        <v>0</v>
      </c>
      <c r="BA38" t="s">
        <v>71</v>
      </c>
      <c r="BB38">
        <v>0</v>
      </c>
      <c r="BC38" t="s">
        <v>71</v>
      </c>
      <c r="BD38">
        <v>0</v>
      </c>
      <c r="BE38" t="s">
        <v>71</v>
      </c>
      <c r="BF38">
        <v>0</v>
      </c>
      <c r="BG38" t="s">
        <v>71</v>
      </c>
      <c r="BH38">
        <v>0</v>
      </c>
      <c r="BI38" t="s">
        <v>71</v>
      </c>
      <c r="BJ38">
        <v>0</v>
      </c>
      <c r="BK38" t="s">
        <v>71</v>
      </c>
      <c r="BL38">
        <v>0</v>
      </c>
      <c r="BM38" t="s">
        <v>71</v>
      </c>
      <c r="BN38">
        <v>0</v>
      </c>
      <c r="BO38" t="s">
        <v>71</v>
      </c>
      <c r="BP38">
        <v>0</v>
      </c>
      <c r="BQ38" t="s">
        <v>71</v>
      </c>
      <c r="BR38">
        <v>0</v>
      </c>
      <c r="BS38" t="s">
        <v>71</v>
      </c>
      <c r="BT38">
        <v>0</v>
      </c>
      <c r="BU38" t="s">
        <v>71</v>
      </c>
      <c r="BV38">
        <v>0</v>
      </c>
      <c r="BW38" t="s">
        <v>71</v>
      </c>
      <c r="BX38">
        <v>0</v>
      </c>
      <c r="BY38" t="s">
        <v>71</v>
      </c>
      <c r="BZ38">
        <v>0</v>
      </c>
      <c r="CA38" t="s">
        <v>71</v>
      </c>
      <c r="CB38">
        <v>0</v>
      </c>
      <c r="CC38" t="s">
        <v>71</v>
      </c>
      <c r="CD38">
        <v>0</v>
      </c>
      <c r="CE38" t="s">
        <v>71</v>
      </c>
      <c r="CF38">
        <v>0</v>
      </c>
      <c r="CG38" t="s">
        <v>71</v>
      </c>
      <c r="CH38">
        <v>0</v>
      </c>
      <c r="CI38" t="s">
        <v>71</v>
      </c>
      <c r="CJ38">
        <v>0</v>
      </c>
      <c r="CK38" t="s">
        <v>71</v>
      </c>
      <c r="CL38">
        <v>0</v>
      </c>
      <c r="CM38" t="s">
        <v>71</v>
      </c>
      <c r="CN38">
        <v>0</v>
      </c>
      <c r="CO38" t="s">
        <v>71</v>
      </c>
      <c r="CP38">
        <v>0</v>
      </c>
      <c r="CQ38" t="s">
        <v>71</v>
      </c>
      <c r="CR38">
        <v>0</v>
      </c>
      <c r="CS38" t="s">
        <v>71</v>
      </c>
      <c r="CT38">
        <v>0</v>
      </c>
      <c r="CU38" t="s">
        <v>71</v>
      </c>
      <c r="CV38">
        <v>0</v>
      </c>
      <c r="CW38" t="s">
        <v>71</v>
      </c>
      <c r="CX38">
        <v>0</v>
      </c>
      <c r="CY38" t="s">
        <v>71</v>
      </c>
      <c r="CZ38">
        <v>0</v>
      </c>
      <c r="DA38" t="s">
        <v>71</v>
      </c>
      <c r="DB38">
        <v>0</v>
      </c>
      <c r="DC38" t="s">
        <v>71</v>
      </c>
      <c r="DD38">
        <v>0</v>
      </c>
      <c r="DE38" t="s">
        <v>71</v>
      </c>
      <c r="DF38">
        <v>0</v>
      </c>
      <c r="DG38" t="s">
        <v>71</v>
      </c>
      <c r="DH38">
        <v>0</v>
      </c>
      <c r="DI38" t="s">
        <v>71</v>
      </c>
      <c r="DJ38">
        <v>0</v>
      </c>
      <c r="DK38" t="s">
        <v>71</v>
      </c>
      <c r="DL38">
        <v>0</v>
      </c>
      <c r="DM38" t="s">
        <v>71</v>
      </c>
      <c r="DN38">
        <v>0</v>
      </c>
      <c r="DO38" t="s">
        <v>71</v>
      </c>
      <c r="DP38">
        <v>0</v>
      </c>
      <c r="DQ38" t="s">
        <v>71</v>
      </c>
      <c r="DR38">
        <v>0</v>
      </c>
      <c r="DS38" t="s">
        <v>71</v>
      </c>
      <c r="DT38">
        <v>0</v>
      </c>
      <c r="DU38" t="s">
        <v>71</v>
      </c>
      <c r="DV38">
        <v>0</v>
      </c>
      <c r="DW38" t="s">
        <v>71</v>
      </c>
      <c r="DX38">
        <v>0</v>
      </c>
      <c r="DY38" t="s">
        <v>71</v>
      </c>
      <c r="DZ38">
        <v>0</v>
      </c>
      <c r="EA38" t="s">
        <v>71</v>
      </c>
      <c r="EB38">
        <v>0</v>
      </c>
      <c r="EC38" t="s">
        <v>71</v>
      </c>
      <c r="ED38">
        <v>0</v>
      </c>
      <c r="EE38" t="s">
        <v>71</v>
      </c>
      <c r="EF38">
        <v>0</v>
      </c>
      <c r="EG38" t="s">
        <v>71</v>
      </c>
      <c r="EH38">
        <v>0</v>
      </c>
      <c r="EI38" t="s">
        <v>71</v>
      </c>
      <c r="EJ38">
        <v>0</v>
      </c>
      <c r="EK38" t="s">
        <v>71</v>
      </c>
      <c r="EL38">
        <v>0</v>
      </c>
      <c r="EM38" t="s">
        <v>71</v>
      </c>
      <c r="EN38">
        <v>0</v>
      </c>
      <c r="EO38" t="s">
        <v>71</v>
      </c>
      <c r="EP38">
        <v>0</v>
      </c>
      <c r="EQ38" t="s">
        <v>71</v>
      </c>
      <c r="ER38">
        <v>0</v>
      </c>
      <c r="ES38" t="s">
        <v>71</v>
      </c>
      <c r="ET38">
        <v>0</v>
      </c>
      <c r="EU38" t="s">
        <v>71</v>
      </c>
      <c r="EV38">
        <v>0</v>
      </c>
      <c r="EW38" t="s">
        <v>71</v>
      </c>
      <c r="EX38">
        <v>0</v>
      </c>
      <c r="EY38" t="s">
        <v>71</v>
      </c>
      <c r="EZ38">
        <v>0</v>
      </c>
      <c r="FA38" t="s">
        <v>71</v>
      </c>
      <c r="FB38">
        <v>0</v>
      </c>
      <c r="FC38" t="s">
        <v>71</v>
      </c>
      <c r="FD38">
        <v>0</v>
      </c>
      <c r="FE38" t="s">
        <v>71</v>
      </c>
      <c r="FF38">
        <v>0</v>
      </c>
      <c r="FG38" t="s">
        <v>71</v>
      </c>
      <c r="FH38">
        <v>0</v>
      </c>
      <c r="FI38" t="s">
        <v>71</v>
      </c>
      <c r="FJ38">
        <v>0</v>
      </c>
      <c r="FK38" t="s">
        <v>71</v>
      </c>
      <c r="FL38">
        <v>0</v>
      </c>
      <c r="FM38" t="s">
        <v>71</v>
      </c>
      <c r="FN38">
        <v>0</v>
      </c>
      <c r="FO38" t="s">
        <v>71</v>
      </c>
      <c r="FP38">
        <v>0</v>
      </c>
      <c r="FQ38" t="s">
        <v>71</v>
      </c>
      <c r="FR38">
        <v>0</v>
      </c>
      <c r="FS38" t="s">
        <v>71</v>
      </c>
      <c r="FT38">
        <v>0</v>
      </c>
      <c r="FU38" t="s">
        <v>71</v>
      </c>
      <c r="FV38">
        <v>0</v>
      </c>
      <c r="FW38" t="s">
        <v>71</v>
      </c>
      <c r="FX38">
        <v>0</v>
      </c>
      <c r="FY38" t="s">
        <v>71</v>
      </c>
      <c r="FZ38">
        <v>0</v>
      </c>
      <c r="GA38" t="s">
        <v>71</v>
      </c>
      <c r="GB38">
        <v>0</v>
      </c>
      <c r="GC38" t="s">
        <v>71</v>
      </c>
      <c r="GD38">
        <v>0</v>
      </c>
      <c r="GE38" t="s">
        <v>71</v>
      </c>
      <c r="GF38">
        <v>0</v>
      </c>
      <c r="GG38" t="s">
        <v>71</v>
      </c>
      <c r="GH38">
        <v>0</v>
      </c>
      <c r="GI38" t="s">
        <v>71</v>
      </c>
      <c r="GJ38">
        <v>0</v>
      </c>
      <c r="GK38" t="s">
        <v>71</v>
      </c>
      <c r="GL38">
        <v>0</v>
      </c>
      <c r="GM38" t="s">
        <v>71</v>
      </c>
      <c r="GN38">
        <v>0</v>
      </c>
      <c r="GO38" t="s">
        <v>71</v>
      </c>
      <c r="GP38">
        <v>0</v>
      </c>
      <c r="GQ38" t="s">
        <v>71</v>
      </c>
      <c r="GR38">
        <v>0</v>
      </c>
      <c r="GS38" t="s">
        <v>71</v>
      </c>
      <c r="GT38">
        <v>0</v>
      </c>
      <c r="GU38" t="s">
        <v>71</v>
      </c>
      <c r="GV38">
        <v>0</v>
      </c>
      <c r="GW38" t="s">
        <v>71</v>
      </c>
      <c r="GX38">
        <v>0</v>
      </c>
      <c r="GY38" t="s">
        <v>71</v>
      </c>
      <c r="GZ38">
        <v>0</v>
      </c>
      <c r="HA38" t="s">
        <v>71</v>
      </c>
      <c r="HB38">
        <v>0</v>
      </c>
      <c r="HC38" t="s">
        <v>71</v>
      </c>
      <c r="HD38">
        <v>0</v>
      </c>
      <c r="HE38" t="s">
        <v>71</v>
      </c>
      <c r="HF38">
        <v>0</v>
      </c>
      <c r="HG38" t="s">
        <v>71</v>
      </c>
      <c r="HH38">
        <v>0</v>
      </c>
      <c r="HI38" t="s">
        <v>71</v>
      </c>
      <c r="HJ38">
        <v>0</v>
      </c>
      <c r="HK38" t="s">
        <v>71</v>
      </c>
      <c r="HL38">
        <v>0</v>
      </c>
      <c r="HM38" t="s">
        <v>71</v>
      </c>
      <c r="HN38">
        <v>0</v>
      </c>
      <c r="HO38" t="s">
        <v>71</v>
      </c>
      <c r="HP38">
        <v>0</v>
      </c>
      <c r="HQ38" t="s">
        <v>71</v>
      </c>
      <c r="HR38">
        <v>0</v>
      </c>
      <c r="HS38" t="s">
        <v>71</v>
      </c>
      <c r="HT38">
        <v>0</v>
      </c>
      <c r="HU38" t="s">
        <v>71</v>
      </c>
      <c r="HV38">
        <v>0</v>
      </c>
      <c r="HW38" t="s">
        <v>71</v>
      </c>
      <c r="HX38">
        <v>0</v>
      </c>
      <c r="HY38" t="s">
        <v>71</v>
      </c>
      <c r="HZ38">
        <v>0</v>
      </c>
      <c r="IA38" t="s">
        <v>71</v>
      </c>
      <c r="IB38">
        <v>0</v>
      </c>
      <c r="IC38" t="s">
        <v>71</v>
      </c>
      <c r="ID38">
        <v>0</v>
      </c>
      <c r="IE38" t="s">
        <v>71</v>
      </c>
      <c r="IF38">
        <v>0</v>
      </c>
      <c r="IG38" t="s">
        <v>71</v>
      </c>
      <c r="IH38">
        <v>0</v>
      </c>
      <c r="II38" t="s">
        <v>71</v>
      </c>
      <c r="IJ38">
        <v>0</v>
      </c>
      <c r="IK38" t="s">
        <v>71</v>
      </c>
      <c r="IL38">
        <v>0</v>
      </c>
      <c r="IM38" t="s">
        <v>71</v>
      </c>
      <c r="IN38">
        <v>0</v>
      </c>
      <c r="IO38" t="s">
        <v>71</v>
      </c>
      <c r="IP38">
        <v>0</v>
      </c>
      <c r="IQ38" t="s">
        <v>71</v>
      </c>
      <c r="IR38">
        <v>0</v>
      </c>
      <c r="IS38" t="s">
        <v>71</v>
      </c>
      <c r="IT38">
        <v>0</v>
      </c>
      <c r="IU38" t="s">
        <v>71</v>
      </c>
      <c r="IV38">
        <v>0</v>
      </c>
      <c r="IW38" t="s">
        <v>71</v>
      </c>
      <c r="IX38">
        <v>0</v>
      </c>
      <c r="IY38" t="s">
        <v>71</v>
      </c>
      <c r="IZ38">
        <v>0</v>
      </c>
      <c r="JA38" t="s">
        <v>71</v>
      </c>
      <c r="JB38">
        <v>0</v>
      </c>
      <c r="JC38" t="s">
        <v>71</v>
      </c>
      <c r="JD38">
        <v>0</v>
      </c>
      <c r="JE38" t="s">
        <v>71</v>
      </c>
      <c r="JF38">
        <v>0</v>
      </c>
      <c r="JG38" t="s">
        <v>71</v>
      </c>
      <c r="JH38">
        <v>0</v>
      </c>
      <c r="JI38" t="s">
        <v>71</v>
      </c>
      <c r="JJ38">
        <v>0</v>
      </c>
      <c r="JK38" t="s">
        <v>71</v>
      </c>
      <c r="JL38">
        <v>0</v>
      </c>
      <c r="JM38" t="s">
        <v>71</v>
      </c>
      <c r="JN38">
        <v>0</v>
      </c>
      <c r="JO38" t="s">
        <v>71</v>
      </c>
      <c r="JP38">
        <v>0</v>
      </c>
      <c r="JQ38" t="s">
        <v>71</v>
      </c>
      <c r="JR38">
        <v>0</v>
      </c>
      <c r="JS38" t="s">
        <v>71</v>
      </c>
      <c r="JT38">
        <v>0</v>
      </c>
      <c r="JU38" t="s">
        <v>71</v>
      </c>
      <c r="JV38">
        <v>0</v>
      </c>
      <c r="JW38" t="s">
        <v>71</v>
      </c>
      <c r="JX38">
        <v>0</v>
      </c>
      <c r="JY38" t="s">
        <v>71</v>
      </c>
      <c r="JZ38">
        <v>0</v>
      </c>
      <c r="KA38" t="s">
        <v>71</v>
      </c>
      <c r="KB38">
        <v>0</v>
      </c>
      <c r="KC38" t="s">
        <v>71</v>
      </c>
      <c r="KD38">
        <v>0</v>
      </c>
      <c r="KE38" t="s">
        <v>71</v>
      </c>
      <c r="KF38">
        <v>0</v>
      </c>
      <c r="KG38" t="s">
        <v>71</v>
      </c>
      <c r="KH38">
        <v>0</v>
      </c>
      <c r="KI38" t="s">
        <v>71</v>
      </c>
      <c r="KJ38">
        <v>0</v>
      </c>
      <c r="KK38" t="s">
        <v>71</v>
      </c>
      <c r="KL38">
        <v>0</v>
      </c>
      <c r="KM38" t="s">
        <v>71</v>
      </c>
      <c r="KN38">
        <v>0</v>
      </c>
      <c r="KO38" t="s">
        <v>71</v>
      </c>
      <c r="KP38">
        <v>0</v>
      </c>
      <c r="KQ38" t="s">
        <v>71</v>
      </c>
      <c r="KR38">
        <v>0</v>
      </c>
      <c r="KS38" t="s">
        <v>71</v>
      </c>
      <c r="KT38">
        <v>0</v>
      </c>
      <c r="KU38" t="s">
        <v>71</v>
      </c>
      <c r="KV38">
        <v>0</v>
      </c>
      <c r="KW38" t="s">
        <v>71</v>
      </c>
      <c r="KX38">
        <v>0</v>
      </c>
      <c r="KY38" t="s">
        <v>71</v>
      </c>
      <c r="KZ38">
        <v>0</v>
      </c>
      <c r="LA38" t="s">
        <v>71</v>
      </c>
      <c r="LB38">
        <v>0</v>
      </c>
      <c r="LC38" t="s">
        <v>71</v>
      </c>
      <c r="LD38">
        <v>0</v>
      </c>
      <c r="LE38" t="s">
        <v>71</v>
      </c>
      <c r="LF38">
        <v>0</v>
      </c>
      <c r="LG38" t="s">
        <v>71</v>
      </c>
      <c r="LH38">
        <v>0</v>
      </c>
      <c r="LI38" t="s">
        <v>71</v>
      </c>
      <c r="LJ38">
        <v>0</v>
      </c>
      <c r="LK38" t="s">
        <v>71</v>
      </c>
      <c r="LL38">
        <v>0</v>
      </c>
      <c r="LM38" t="s">
        <v>71</v>
      </c>
      <c r="LN38">
        <v>0</v>
      </c>
      <c r="LO38" t="s">
        <v>71</v>
      </c>
      <c r="LP38">
        <v>0</v>
      </c>
      <c r="LQ38" t="s">
        <v>71</v>
      </c>
      <c r="LR38">
        <v>0</v>
      </c>
      <c r="LS38" t="s">
        <v>71</v>
      </c>
      <c r="LT38">
        <v>0</v>
      </c>
      <c r="LU38" t="s">
        <v>71</v>
      </c>
      <c r="LV38">
        <v>0</v>
      </c>
      <c r="LW38" t="s">
        <v>71</v>
      </c>
      <c r="LX38">
        <v>0</v>
      </c>
      <c r="LY38" t="s">
        <v>71</v>
      </c>
      <c r="LZ38">
        <v>0</v>
      </c>
      <c r="MA38" t="s">
        <v>71</v>
      </c>
      <c r="MB38">
        <v>0</v>
      </c>
      <c r="MC38" t="s">
        <v>71</v>
      </c>
      <c r="MD38">
        <v>0</v>
      </c>
      <c r="ME38" t="s">
        <v>71</v>
      </c>
      <c r="MF38">
        <v>0</v>
      </c>
      <c r="MG38" t="s">
        <v>71</v>
      </c>
      <c r="MH38">
        <v>0</v>
      </c>
      <c r="MI38" t="s">
        <v>71</v>
      </c>
      <c r="MJ38">
        <v>0</v>
      </c>
      <c r="MK38" t="s">
        <v>71</v>
      </c>
      <c r="ML38">
        <v>0</v>
      </c>
      <c r="MM38" t="s">
        <v>71</v>
      </c>
      <c r="MN38">
        <v>0</v>
      </c>
      <c r="MO38" t="s">
        <v>71</v>
      </c>
      <c r="MP38">
        <v>0</v>
      </c>
      <c r="MQ38" t="s">
        <v>71</v>
      </c>
      <c r="MR38">
        <v>0</v>
      </c>
      <c r="MS38" t="s">
        <v>71</v>
      </c>
      <c r="MT38">
        <v>0</v>
      </c>
      <c r="MU38" t="s">
        <v>71</v>
      </c>
      <c r="MV38">
        <v>0</v>
      </c>
      <c r="MW38" t="s">
        <v>71</v>
      </c>
      <c r="MX38">
        <v>0</v>
      </c>
      <c r="MY38" t="s">
        <v>71</v>
      </c>
      <c r="MZ38">
        <v>0</v>
      </c>
      <c r="NA38" t="s">
        <v>71</v>
      </c>
      <c r="NB38">
        <v>0</v>
      </c>
      <c r="NC38" t="s">
        <v>71</v>
      </c>
      <c r="ND38">
        <v>0</v>
      </c>
      <c r="NE38" t="s">
        <v>71</v>
      </c>
      <c r="NF38">
        <v>0</v>
      </c>
      <c r="NG38" t="s">
        <v>71</v>
      </c>
      <c r="NH38">
        <v>0</v>
      </c>
      <c r="NI38" t="s">
        <v>71</v>
      </c>
      <c r="NJ38">
        <v>0</v>
      </c>
      <c r="NK38" t="s">
        <v>71</v>
      </c>
      <c r="NL38">
        <v>0</v>
      </c>
      <c r="NM38" t="s">
        <v>71</v>
      </c>
      <c r="NN38">
        <v>0</v>
      </c>
      <c r="NO38" t="s">
        <v>71</v>
      </c>
      <c r="NP38">
        <v>0</v>
      </c>
      <c r="NQ38" t="s">
        <v>71</v>
      </c>
      <c r="NR38">
        <v>0</v>
      </c>
      <c r="NS38" t="s">
        <v>71</v>
      </c>
      <c r="NT38">
        <v>0</v>
      </c>
      <c r="NU38" t="s">
        <v>71</v>
      </c>
      <c r="NV38">
        <v>0</v>
      </c>
      <c r="NW38" t="s">
        <v>71</v>
      </c>
      <c r="NX38">
        <v>0</v>
      </c>
      <c r="NY38" t="s">
        <v>71</v>
      </c>
      <c r="NZ38">
        <v>0</v>
      </c>
      <c r="OA38" t="s">
        <v>71</v>
      </c>
      <c r="OB38">
        <v>0</v>
      </c>
      <c r="OC38" t="s">
        <v>71</v>
      </c>
      <c r="OD38">
        <v>0</v>
      </c>
      <c r="OE38" t="s">
        <v>71</v>
      </c>
      <c r="OF38">
        <v>0</v>
      </c>
      <c r="OG38" t="s">
        <v>71</v>
      </c>
      <c r="OH38">
        <v>0</v>
      </c>
      <c r="OI38" t="s">
        <v>71</v>
      </c>
      <c r="OJ38">
        <v>0</v>
      </c>
      <c r="OK38" t="s">
        <v>71</v>
      </c>
      <c r="OL38">
        <v>0</v>
      </c>
      <c r="OM38" t="s">
        <v>71</v>
      </c>
      <c r="ON38">
        <v>0</v>
      </c>
      <c r="OO38" t="s">
        <v>71</v>
      </c>
      <c r="OP38">
        <v>0</v>
      </c>
      <c r="OQ38" t="s">
        <v>71</v>
      </c>
      <c r="OR38">
        <v>0</v>
      </c>
      <c r="OS38" t="s">
        <v>71</v>
      </c>
      <c r="OT38">
        <v>0</v>
      </c>
      <c r="OU38" t="s">
        <v>71</v>
      </c>
      <c r="OV38">
        <v>0</v>
      </c>
      <c r="OW38" t="s">
        <v>71</v>
      </c>
      <c r="OX38">
        <v>0</v>
      </c>
      <c r="OY38" t="s">
        <v>71</v>
      </c>
      <c r="OZ38">
        <v>0</v>
      </c>
      <c r="PA38" t="s">
        <v>71</v>
      </c>
      <c r="PB38">
        <v>0</v>
      </c>
      <c r="PC38" t="s">
        <v>71</v>
      </c>
      <c r="PD38">
        <v>0</v>
      </c>
      <c r="PE38" t="s">
        <v>71</v>
      </c>
      <c r="PF38">
        <v>0</v>
      </c>
      <c r="PG38" t="s">
        <v>71</v>
      </c>
      <c r="PH38">
        <v>0</v>
      </c>
      <c r="PI38" t="s">
        <v>71</v>
      </c>
      <c r="PJ38">
        <v>0</v>
      </c>
      <c r="PK38" t="s">
        <v>71</v>
      </c>
      <c r="PL38">
        <v>0</v>
      </c>
      <c r="PM38" t="s">
        <v>71</v>
      </c>
      <c r="PN38">
        <v>0</v>
      </c>
      <c r="PO38" t="s">
        <v>71</v>
      </c>
      <c r="PP38">
        <v>0</v>
      </c>
      <c r="PQ38" t="s">
        <v>71</v>
      </c>
      <c r="PR38">
        <v>0</v>
      </c>
      <c r="PS38" t="s">
        <v>71</v>
      </c>
      <c r="PT38">
        <v>0</v>
      </c>
      <c r="PU38" t="s">
        <v>71</v>
      </c>
      <c r="PV38">
        <v>0</v>
      </c>
      <c r="PW38" t="s">
        <v>71</v>
      </c>
      <c r="PX38">
        <v>0</v>
      </c>
      <c r="PY38" t="s">
        <v>71</v>
      </c>
      <c r="PZ38">
        <v>0</v>
      </c>
      <c r="QA38" t="s">
        <v>71</v>
      </c>
      <c r="QB38">
        <v>0</v>
      </c>
      <c r="QC38" t="s">
        <v>71</v>
      </c>
      <c r="QD38">
        <v>0</v>
      </c>
      <c r="QE38" t="s">
        <v>71</v>
      </c>
      <c r="QF38">
        <v>0</v>
      </c>
      <c r="QG38" t="s">
        <v>71</v>
      </c>
      <c r="QH38">
        <v>0</v>
      </c>
      <c r="QI38" t="s">
        <v>71</v>
      </c>
      <c r="QJ38">
        <v>0</v>
      </c>
      <c r="QK38" t="s">
        <v>71</v>
      </c>
      <c r="QL38">
        <v>0</v>
      </c>
      <c r="QM38" t="s">
        <v>71</v>
      </c>
      <c r="QN38">
        <v>0</v>
      </c>
      <c r="QO38" t="s">
        <v>71</v>
      </c>
      <c r="QP38">
        <v>0</v>
      </c>
      <c r="QQ38" t="s">
        <v>71</v>
      </c>
      <c r="QR38">
        <v>0</v>
      </c>
      <c r="QS38" t="s">
        <v>71</v>
      </c>
      <c r="QT38">
        <v>0</v>
      </c>
      <c r="QU38" t="s">
        <v>71</v>
      </c>
      <c r="QV38">
        <v>0</v>
      </c>
      <c r="QW38" t="s">
        <v>71</v>
      </c>
      <c r="QX38">
        <v>0</v>
      </c>
      <c r="QY38" t="s">
        <v>71</v>
      </c>
      <c r="QZ38">
        <v>0</v>
      </c>
      <c r="RA38" t="s">
        <v>71</v>
      </c>
      <c r="RB38">
        <v>0</v>
      </c>
      <c r="RC38" t="s">
        <v>71</v>
      </c>
      <c r="RD38">
        <v>0</v>
      </c>
      <c r="RE38" t="s">
        <v>71</v>
      </c>
      <c r="RF38">
        <v>0</v>
      </c>
      <c r="RG38" t="s">
        <v>71</v>
      </c>
      <c r="RH38">
        <v>0</v>
      </c>
      <c r="RI38" t="s">
        <v>72</v>
      </c>
      <c r="RJ38">
        <v>0.10169499999999999</v>
      </c>
      <c r="RK38" t="s">
        <v>71</v>
      </c>
      <c r="RL38">
        <v>0</v>
      </c>
      <c r="RM38" t="s">
        <v>71</v>
      </c>
      <c r="RN38">
        <v>0</v>
      </c>
      <c r="RO38" t="s">
        <v>71</v>
      </c>
      <c r="RP38">
        <v>0</v>
      </c>
      <c r="RQ38" t="s">
        <v>71</v>
      </c>
      <c r="RR38">
        <v>0</v>
      </c>
      <c r="RS38" t="s">
        <v>71</v>
      </c>
      <c r="RT38">
        <v>0</v>
      </c>
      <c r="RU38" t="s">
        <v>71</v>
      </c>
      <c r="RV38">
        <v>0</v>
      </c>
      <c r="RW38" t="s">
        <v>71</v>
      </c>
      <c r="RX38">
        <v>0</v>
      </c>
      <c r="RY38" t="s">
        <v>71</v>
      </c>
      <c r="RZ38">
        <v>0</v>
      </c>
      <c r="SA38" t="s">
        <v>71</v>
      </c>
      <c r="SB38">
        <v>0</v>
      </c>
      <c r="SC38" t="s">
        <v>71</v>
      </c>
      <c r="SD38">
        <v>0</v>
      </c>
      <c r="SE38" t="s">
        <v>71</v>
      </c>
      <c r="SF38">
        <v>0</v>
      </c>
      <c r="SG38" t="s">
        <v>71</v>
      </c>
      <c r="SH38">
        <v>0</v>
      </c>
      <c r="SI38" t="s">
        <v>71</v>
      </c>
      <c r="SJ38">
        <v>0</v>
      </c>
      <c r="SK38" t="s">
        <v>71</v>
      </c>
      <c r="SL38">
        <v>0</v>
      </c>
      <c r="SM38" t="s">
        <v>71</v>
      </c>
      <c r="SN38">
        <v>0</v>
      </c>
      <c r="SO38" t="s">
        <v>71</v>
      </c>
      <c r="SP38">
        <v>0</v>
      </c>
      <c r="SQ38" t="s">
        <v>71</v>
      </c>
      <c r="SR38">
        <v>0</v>
      </c>
      <c r="SS38" t="s">
        <v>71</v>
      </c>
      <c r="ST38">
        <v>0</v>
      </c>
      <c r="SU38" t="s">
        <v>71</v>
      </c>
      <c r="SV38">
        <v>0</v>
      </c>
      <c r="SW38" t="s">
        <v>71</v>
      </c>
      <c r="SX38">
        <v>0</v>
      </c>
      <c r="SY38" t="s">
        <v>71</v>
      </c>
      <c r="SZ38">
        <v>0</v>
      </c>
      <c r="TA38" t="s">
        <v>71</v>
      </c>
      <c r="TB38">
        <v>0</v>
      </c>
      <c r="TC38" t="s">
        <v>71</v>
      </c>
      <c r="TD38">
        <v>0</v>
      </c>
      <c r="TE38" t="s">
        <v>71</v>
      </c>
      <c r="TF38">
        <v>0</v>
      </c>
      <c r="TG38" t="s">
        <v>71</v>
      </c>
      <c r="TH38">
        <v>0</v>
      </c>
      <c r="TI38" t="s">
        <v>71</v>
      </c>
      <c r="TJ38">
        <v>0</v>
      </c>
      <c r="TK38" t="s">
        <v>71</v>
      </c>
      <c r="TL38">
        <v>0</v>
      </c>
      <c r="TM38" t="s">
        <v>71</v>
      </c>
      <c r="TN38">
        <v>0</v>
      </c>
      <c r="TO38" t="s">
        <v>71</v>
      </c>
      <c r="TP38">
        <v>0</v>
      </c>
      <c r="TQ38" t="s">
        <v>71</v>
      </c>
      <c r="TR38">
        <v>0</v>
      </c>
      <c r="TS38" t="s">
        <v>71</v>
      </c>
      <c r="TT38">
        <v>0</v>
      </c>
      <c r="TU38" t="s">
        <v>71</v>
      </c>
      <c r="TV38">
        <v>0</v>
      </c>
      <c r="TW38" t="s">
        <v>71</v>
      </c>
      <c r="TX38">
        <v>0</v>
      </c>
      <c r="TY38" t="s">
        <v>71</v>
      </c>
      <c r="TZ38">
        <v>0</v>
      </c>
      <c r="UA38" t="s">
        <v>71</v>
      </c>
      <c r="UB38">
        <v>0</v>
      </c>
      <c r="UC38" t="s">
        <v>71</v>
      </c>
      <c r="UD38">
        <v>0</v>
      </c>
      <c r="UE38" t="s">
        <v>71</v>
      </c>
      <c r="UF38">
        <v>0</v>
      </c>
      <c r="UG38" t="s">
        <v>71</v>
      </c>
      <c r="UH38">
        <v>0</v>
      </c>
      <c r="UI38" t="s">
        <v>71</v>
      </c>
      <c r="UJ38">
        <v>0</v>
      </c>
      <c r="UK38" t="s">
        <v>71</v>
      </c>
      <c r="UL38">
        <v>0</v>
      </c>
      <c r="UM38" t="s">
        <v>71</v>
      </c>
      <c r="UN38">
        <v>0</v>
      </c>
      <c r="UO38" t="s">
        <v>71</v>
      </c>
      <c r="UP38">
        <v>0</v>
      </c>
      <c r="UQ38" t="s">
        <v>71</v>
      </c>
      <c r="UR38">
        <v>0</v>
      </c>
      <c r="US38" t="s">
        <v>71</v>
      </c>
      <c r="UT38">
        <v>0</v>
      </c>
      <c r="UU38" t="s">
        <v>71</v>
      </c>
      <c r="UV38">
        <v>0</v>
      </c>
      <c r="UW38" t="s">
        <v>71</v>
      </c>
      <c r="UX38">
        <v>0</v>
      </c>
      <c r="UY38" t="s">
        <v>71</v>
      </c>
      <c r="UZ38">
        <v>0</v>
      </c>
      <c r="VA38" t="s">
        <v>71</v>
      </c>
      <c r="VB38">
        <v>0</v>
      </c>
      <c r="VC38" t="s">
        <v>71</v>
      </c>
      <c r="VD38">
        <v>0</v>
      </c>
      <c r="VE38" t="s">
        <v>71</v>
      </c>
      <c r="VF38">
        <v>0</v>
      </c>
      <c r="VG38" t="s">
        <v>71</v>
      </c>
      <c r="VH38">
        <v>0</v>
      </c>
      <c r="VI38" t="s">
        <v>71</v>
      </c>
      <c r="VJ38">
        <v>0</v>
      </c>
      <c r="VK38" t="s">
        <v>71</v>
      </c>
      <c r="VL38">
        <v>0</v>
      </c>
      <c r="VM38" t="s">
        <v>71</v>
      </c>
      <c r="VN38">
        <v>0</v>
      </c>
      <c r="VO38" t="s">
        <v>71</v>
      </c>
      <c r="VP38">
        <v>0</v>
      </c>
      <c r="VQ38" t="s">
        <v>71</v>
      </c>
      <c r="VR38">
        <v>0</v>
      </c>
      <c r="VS38" t="s">
        <v>71</v>
      </c>
      <c r="VT38">
        <v>0</v>
      </c>
      <c r="VU38" t="s">
        <v>71</v>
      </c>
      <c r="VV38">
        <v>0</v>
      </c>
      <c r="VW38" t="s">
        <v>71</v>
      </c>
      <c r="VX38">
        <v>0</v>
      </c>
      <c r="VY38" t="s">
        <v>71</v>
      </c>
      <c r="VZ38">
        <v>0</v>
      </c>
      <c r="WA38" t="s">
        <v>71</v>
      </c>
      <c r="WB38">
        <v>0</v>
      </c>
      <c r="WC38" t="s">
        <v>71</v>
      </c>
      <c r="WD38">
        <v>0</v>
      </c>
      <c r="WE38" t="s">
        <v>71</v>
      </c>
      <c r="WF38">
        <v>0</v>
      </c>
      <c r="WG38" t="s">
        <v>71</v>
      </c>
      <c r="WH38">
        <v>0</v>
      </c>
      <c r="WI38" t="s">
        <v>71</v>
      </c>
      <c r="WJ38">
        <v>0</v>
      </c>
      <c r="WK38" t="s">
        <v>71</v>
      </c>
      <c r="WL38">
        <v>0</v>
      </c>
      <c r="WM38" t="s">
        <v>71</v>
      </c>
      <c r="WN38">
        <v>0</v>
      </c>
      <c r="WO38" t="s">
        <v>71</v>
      </c>
      <c r="WP38">
        <v>0</v>
      </c>
      <c r="WQ38" t="s">
        <v>71</v>
      </c>
      <c r="WR38">
        <v>0</v>
      </c>
    </row>
    <row r="39" spans="1:616" x14ac:dyDescent="0.35">
      <c r="A39" t="s">
        <v>73</v>
      </c>
      <c r="B39">
        <v>1.5512E-2</v>
      </c>
      <c r="C39" t="s">
        <v>73</v>
      </c>
      <c r="D39">
        <v>1.5512E-2</v>
      </c>
      <c r="E39" t="s">
        <v>73</v>
      </c>
      <c r="F39">
        <v>1.5512E-2</v>
      </c>
      <c r="G39" t="s">
        <v>73</v>
      </c>
      <c r="H39">
        <v>1.5512E-2</v>
      </c>
      <c r="I39" t="s">
        <v>73</v>
      </c>
      <c r="J39">
        <v>1.4848999999999999E-2</v>
      </c>
      <c r="K39" t="s">
        <v>73</v>
      </c>
      <c r="L39">
        <v>1.4929E-2</v>
      </c>
      <c r="M39" t="s">
        <v>73</v>
      </c>
      <c r="N39">
        <v>1.5790999999999999E-2</v>
      </c>
      <c r="O39" t="s">
        <v>73</v>
      </c>
      <c r="P39">
        <v>1.6313999999999999E-2</v>
      </c>
      <c r="Q39" t="s">
        <v>73</v>
      </c>
      <c r="R39">
        <v>1.6313999999999999E-2</v>
      </c>
      <c r="S39" t="s">
        <v>73</v>
      </c>
      <c r="T39">
        <v>1.6313999999999999E-2</v>
      </c>
      <c r="U39" t="s">
        <v>73</v>
      </c>
      <c r="V39">
        <v>1.6701000000000001E-2</v>
      </c>
      <c r="W39" t="s">
        <v>73</v>
      </c>
      <c r="X39">
        <v>1.7041000000000001E-2</v>
      </c>
      <c r="Y39" t="s">
        <v>73</v>
      </c>
      <c r="Z39">
        <v>1.7469999999999999E-2</v>
      </c>
      <c r="AA39" t="s">
        <v>73</v>
      </c>
      <c r="AB39">
        <v>1.7627E-2</v>
      </c>
      <c r="AC39" t="s">
        <v>73</v>
      </c>
      <c r="AD39">
        <v>1.736E-2</v>
      </c>
      <c r="AE39" t="s">
        <v>73</v>
      </c>
      <c r="AF39">
        <v>1.736E-2</v>
      </c>
      <c r="AG39" t="s">
        <v>73</v>
      </c>
      <c r="AH39">
        <v>1.736E-2</v>
      </c>
      <c r="AI39" t="s">
        <v>73</v>
      </c>
      <c r="AJ39">
        <v>1.7668E-2</v>
      </c>
      <c r="AK39" t="s">
        <v>73</v>
      </c>
      <c r="AL39">
        <v>1.8131999999999999E-2</v>
      </c>
      <c r="AM39" t="s">
        <v>73</v>
      </c>
      <c r="AN39">
        <v>1.8331E-2</v>
      </c>
      <c r="AO39" t="s">
        <v>73</v>
      </c>
      <c r="AP39">
        <v>1.8549E-2</v>
      </c>
      <c r="AQ39" t="s">
        <v>73</v>
      </c>
      <c r="AR39">
        <v>1.8685E-2</v>
      </c>
      <c r="AS39" t="s">
        <v>73</v>
      </c>
      <c r="AT39">
        <v>1.8685E-2</v>
      </c>
      <c r="AU39" t="s">
        <v>73</v>
      </c>
      <c r="AV39">
        <v>1.8685E-2</v>
      </c>
      <c r="AW39" t="s">
        <v>73</v>
      </c>
      <c r="AX39">
        <v>1.8749999999999999E-2</v>
      </c>
      <c r="AY39" t="s">
        <v>73</v>
      </c>
      <c r="AZ39">
        <v>1.8832999999999999E-2</v>
      </c>
      <c r="BA39" t="s">
        <v>73</v>
      </c>
      <c r="BB39">
        <v>1.8984999999999998E-2</v>
      </c>
      <c r="BC39" t="s">
        <v>73</v>
      </c>
      <c r="BD39">
        <v>1.8984999999999998E-2</v>
      </c>
      <c r="BE39" t="s">
        <v>73</v>
      </c>
      <c r="BF39">
        <v>1.9007E-2</v>
      </c>
      <c r="BG39" t="s">
        <v>73</v>
      </c>
      <c r="BH39">
        <v>1.9007E-2</v>
      </c>
      <c r="BI39" t="s">
        <v>73</v>
      </c>
      <c r="BJ39">
        <v>1.9007E-2</v>
      </c>
      <c r="BK39" t="s">
        <v>73</v>
      </c>
      <c r="BL39">
        <v>1.9181E-2</v>
      </c>
      <c r="BM39" t="s">
        <v>73</v>
      </c>
      <c r="BN39">
        <v>1.9029000000000001E-2</v>
      </c>
      <c r="BO39" t="s">
        <v>73</v>
      </c>
      <c r="BP39">
        <v>1.9009000000000002E-2</v>
      </c>
      <c r="BQ39" t="s">
        <v>73</v>
      </c>
      <c r="BR39">
        <v>1.8894000000000001E-2</v>
      </c>
      <c r="BS39" t="s">
        <v>73</v>
      </c>
      <c r="BT39">
        <v>1.9109000000000001E-2</v>
      </c>
      <c r="BU39" t="s">
        <v>73</v>
      </c>
      <c r="BV39">
        <v>1.9109000000000001E-2</v>
      </c>
      <c r="BW39" t="s">
        <v>73</v>
      </c>
      <c r="BX39">
        <v>1.9109000000000001E-2</v>
      </c>
      <c r="BY39" t="s">
        <v>73</v>
      </c>
      <c r="BZ39">
        <v>1.9185000000000001E-2</v>
      </c>
      <c r="CA39" t="s">
        <v>73</v>
      </c>
      <c r="CB39">
        <v>1.9281E-2</v>
      </c>
      <c r="CC39" t="s">
        <v>73</v>
      </c>
      <c r="CD39">
        <v>1.9262999999999999E-2</v>
      </c>
      <c r="CE39" t="s">
        <v>73</v>
      </c>
      <c r="CF39">
        <v>1.9349999999999999E-2</v>
      </c>
      <c r="CG39" t="s">
        <v>73</v>
      </c>
      <c r="CH39">
        <v>1.9560999999999999E-2</v>
      </c>
      <c r="CI39" t="s">
        <v>73</v>
      </c>
      <c r="CJ39">
        <v>1.9560999999999999E-2</v>
      </c>
      <c r="CK39" t="s">
        <v>73</v>
      </c>
      <c r="CL39">
        <v>1.9560999999999999E-2</v>
      </c>
      <c r="CM39" t="s">
        <v>73</v>
      </c>
      <c r="CN39">
        <v>1.9609000000000001E-2</v>
      </c>
      <c r="CO39" t="s">
        <v>73</v>
      </c>
      <c r="CP39">
        <v>1.9615E-2</v>
      </c>
      <c r="CQ39" t="s">
        <v>73</v>
      </c>
      <c r="CR39">
        <v>1.9460999999999999E-2</v>
      </c>
      <c r="CS39" t="s">
        <v>73</v>
      </c>
      <c r="CT39">
        <v>1.9495999999999999E-2</v>
      </c>
      <c r="CU39" t="s">
        <v>73</v>
      </c>
      <c r="CV39">
        <v>1.9539000000000001E-2</v>
      </c>
      <c r="CW39" t="s">
        <v>73</v>
      </c>
      <c r="CX39">
        <v>1.9539000000000001E-2</v>
      </c>
      <c r="CY39" t="s">
        <v>73</v>
      </c>
      <c r="CZ39">
        <v>1.9539000000000001E-2</v>
      </c>
      <c r="DA39" t="s">
        <v>73</v>
      </c>
      <c r="DB39">
        <v>1.9390000000000001E-2</v>
      </c>
      <c r="DC39" t="s">
        <v>73</v>
      </c>
      <c r="DD39">
        <v>1.9429999999999999E-2</v>
      </c>
      <c r="DE39" t="s">
        <v>73</v>
      </c>
      <c r="DF39">
        <v>1.9276000000000001E-2</v>
      </c>
      <c r="DG39" t="s">
        <v>73</v>
      </c>
      <c r="DH39">
        <v>1.9290000000000002E-2</v>
      </c>
      <c r="DI39" t="s">
        <v>73</v>
      </c>
      <c r="DJ39">
        <v>1.9309E-2</v>
      </c>
      <c r="DK39" t="s">
        <v>73</v>
      </c>
      <c r="DL39">
        <v>1.9309E-2</v>
      </c>
      <c r="DM39" t="s">
        <v>73</v>
      </c>
      <c r="DN39">
        <v>1.9309E-2</v>
      </c>
      <c r="DO39" t="s">
        <v>73</v>
      </c>
      <c r="DP39">
        <v>1.9400000000000001E-2</v>
      </c>
      <c r="DQ39" t="s">
        <v>73</v>
      </c>
      <c r="DR39">
        <v>1.9342000000000002E-2</v>
      </c>
      <c r="DS39" t="s">
        <v>73</v>
      </c>
      <c r="DT39">
        <v>1.9442999999999998E-2</v>
      </c>
      <c r="DU39" t="s">
        <v>73</v>
      </c>
      <c r="DV39">
        <v>1.9813000000000001E-2</v>
      </c>
      <c r="DW39" t="s">
        <v>73</v>
      </c>
      <c r="DX39">
        <v>1.9764E-2</v>
      </c>
      <c r="DY39" t="s">
        <v>73</v>
      </c>
      <c r="DZ39">
        <v>1.9764E-2</v>
      </c>
      <c r="EA39" t="s">
        <v>73</v>
      </c>
      <c r="EB39">
        <v>1.9764E-2</v>
      </c>
      <c r="EC39" t="s">
        <v>73</v>
      </c>
      <c r="ED39">
        <v>1.9390000000000001E-2</v>
      </c>
      <c r="EE39" t="s">
        <v>73</v>
      </c>
      <c r="EF39">
        <v>1.9372E-2</v>
      </c>
      <c r="EG39" t="s">
        <v>73</v>
      </c>
      <c r="EH39">
        <v>1.9244000000000001E-2</v>
      </c>
      <c r="EI39" t="s">
        <v>73</v>
      </c>
      <c r="EJ39">
        <v>1.9153E-2</v>
      </c>
      <c r="EK39" t="s">
        <v>73</v>
      </c>
      <c r="EL39">
        <v>1.9087E-2</v>
      </c>
      <c r="EM39" t="s">
        <v>73</v>
      </c>
      <c r="EN39">
        <v>1.9087E-2</v>
      </c>
      <c r="EO39" t="s">
        <v>73</v>
      </c>
      <c r="EP39">
        <v>1.9087E-2</v>
      </c>
      <c r="EQ39" t="s">
        <v>73</v>
      </c>
      <c r="ER39">
        <v>1.9102000000000001E-2</v>
      </c>
      <c r="ES39" t="s">
        <v>73</v>
      </c>
      <c r="ET39">
        <v>1.9158999999999999E-2</v>
      </c>
      <c r="EU39" t="s">
        <v>73</v>
      </c>
      <c r="EV39">
        <v>1.9196000000000001E-2</v>
      </c>
      <c r="EW39" t="s">
        <v>73</v>
      </c>
      <c r="EX39">
        <v>1.9162999999999999E-2</v>
      </c>
      <c r="EY39" t="s">
        <v>73</v>
      </c>
      <c r="EZ39">
        <v>1.9175000000000001E-2</v>
      </c>
      <c r="FA39" t="s">
        <v>73</v>
      </c>
      <c r="FB39">
        <v>1.9175000000000001E-2</v>
      </c>
      <c r="FC39" t="s">
        <v>73</v>
      </c>
      <c r="FD39">
        <v>1.9175000000000001E-2</v>
      </c>
      <c r="FE39" t="s">
        <v>73</v>
      </c>
      <c r="FF39">
        <v>1.9206999999999998E-2</v>
      </c>
      <c r="FG39" t="s">
        <v>73</v>
      </c>
      <c r="FH39">
        <v>1.9258999999999998E-2</v>
      </c>
      <c r="FI39" t="s">
        <v>73</v>
      </c>
      <c r="FJ39">
        <v>1.9306E-2</v>
      </c>
      <c r="FK39" t="s">
        <v>73</v>
      </c>
      <c r="FL39">
        <v>1.9085999999999999E-2</v>
      </c>
      <c r="FM39" t="s">
        <v>73</v>
      </c>
      <c r="FN39">
        <v>1.9262000000000001E-2</v>
      </c>
      <c r="FO39" t="s">
        <v>73</v>
      </c>
      <c r="FP39">
        <v>1.9262000000000001E-2</v>
      </c>
      <c r="FQ39" t="s">
        <v>73</v>
      </c>
      <c r="FR39">
        <v>1.9262000000000001E-2</v>
      </c>
      <c r="FS39" t="s">
        <v>73</v>
      </c>
      <c r="FT39">
        <v>1.9283000000000002E-2</v>
      </c>
      <c r="FU39" t="s">
        <v>73</v>
      </c>
      <c r="FV39">
        <v>1.9303000000000001E-2</v>
      </c>
      <c r="FW39" t="s">
        <v>73</v>
      </c>
      <c r="FX39">
        <v>1.9401999999999999E-2</v>
      </c>
      <c r="FY39" t="s">
        <v>73</v>
      </c>
      <c r="FZ39">
        <v>1.9383999999999998E-2</v>
      </c>
      <c r="GA39" t="s">
        <v>73</v>
      </c>
      <c r="GB39">
        <v>1.9383999999999998E-2</v>
      </c>
      <c r="GC39" t="s">
        <v>73</v>
      </c>
      <c r="GD39">
        <v>1.9383999999999998E-2</v>
      </c>
      <c r="GE39" t="s">
        <v>73</v>
      </c>
      <c r="GF39">
        <v>1.9383999999999998E-2</v>
      </c>
      <c r="GG39" t="s">
        <v>73</v>
      </c>
      <c r="GH39">
        <v>1.9498000000000001E-2</v>
      </c>
      <c r="GI39" t="s">
        <v>73</v>
      </c>
      <c r="GJ39">
        <v>1.9608E-2</v>
      </c>
      <c r="GK39" t="s">
        <v>73</v>
      </c>
      <c r="GL39">
        <v>1.966E-2</v>
      </c>
      <c r="GM39" t="s">
        <v>73</v>
      </c>
      <c r="GN39">
        <v>1.966E-2</v>
      </c>
      <c r="GO39" t="s">
        <v>73</v>
      </c>
      <c r="GP39">
        <v>1.966E-2</v>
      </c>
      <c r="GQ39" t="s">
        <v>73</v>
      </c>
      <c r="GR39">
        <v>1.966E-2</v>
      </c>
      <c r="GS39" t="s">
        <v>73</v>
      </c>
      <c r="GT39">
        <v>1.966E-2</v>
      </c>
      <c r="GU39" t="s">
        <v>73</v>
      </c>
      <c r="GV39">
        <v>1.9758999999999999E-2</v>
      </c>
      <c r="GW39" t="s">
        <v>73</v>
      </c>
      <c r="GX39">
        <v>1.9768000000000001E-2</v>
      </c>
      <c r="GY39" t="s">
        <v>73</v>
      </c>
      <c r="GZ39">
        <v>1.9848999999999999E-2</v>
      </c>
      <c r="HA39" t="s">
        <v>73</v>
      </c>
      <c r="HB39">
        <v>1.9574000000000001E-2</v>
      </c>
      <c r="HC39" t="s">
        <v>73</v>
      </c>
      <c r="HD39">
        <v>1.9377999999999999E-2</v>
      </c>
      <c r="HE39" t="s">
        <v>73</v>
      </c>
      <c r="HF39">
        <v>1.9377999999999999E-2</v>
      </c>
      <c r="HG39" t="s">
        <v>73</v>
      </c>
      <c r="HH39">
        <v>1.9377999999999999E-2</v>
      </c>
      <c r="HI39" t="s">
        <v>73</v>
      </c>
      <c r="HJ39">
        <v>1.9125E-2</v>
      </c>
      <c r="HK39" t="s">
        <v>73</v>
      </c>
      <c r="HL39">
        <v>1.9067000000000001E-2</v>
      </c>
      <c r="HM39" t="s">
        <v>73</v>
      </c>
      <c r="HN39">
        <v>1.8941E-2</v>
      </c>
      <c r="HO39" t="s">
        <v>73</v>
      </c>
      <c r="HP39">
        <v>1.8941E-2</v>
      </c>
      <c r="HQ39" t="s">
        <v>73</v>
      </c>
      <c r="HR39">
        <v>1.8924E-2</v>
      </c>
      <c r="HS39" t="s">
        <v>73</v>
      </c>
      <c r="HT39">
        <v>1.8924E-2</v>
      </c>
      <c r="HU39" t="s">
        <v>73</v>
      </c>
      <c r="HV39">
        <v>1.8924E-2</v>
      </c>
      <c r="HW39" t="s">
        <v>73</v>
      </c>
      <c r="HX39">
        <v>1.8942000000000001E-2</v>
      </c>
      <c r="HY39" t="s">
        <v>73</v>
      </c>
      <c r="HZ39">
        <v>1.8946000000000001E-2</v>
      </c>
      <c r="IA39" t="s">
        <v>73</v>
      </c>
      <c r="IB39">
        <v>1.8773999999999999E-2</v>
      </c>
      <c r="IC39" t="s">
        <v>73</v>
      </c>
      <c r="ID39">
        <v>1.8963000000000001E-2</v>
      </c>
      <c r="IE39" t="s">
        <v>73</v>
      </c>
      <c r="IF39">
        <v>1.9265999999999998E-2</v>
      </c>
      <c r="IG39" t="s">
        <v>73</v>
      </c>
      <c r="IH39">
        <v>1.9265999999999998E-2</v>
      </c>
      <c r="II39" t="s">
        <v>73</v>
      </c>
      <c r="IJ39">
        <v>1.9265999999999998E-2</v>
      </c>
      <c r="IK39" t="s">
        <v>73</v>
      </c>
      <c r="IL39">
        <v>1.9359999999999999E-2</v>
      </c>
      <c r="IM39" t="s">
        <v>73</v>
      </c>
      <c r="IN39">
        <v>1.9283000000000002E-2</v>
      </c>
      <c r="IO39" t="s">
        <v>73</v>
      </c>
      <c r="IP39">
        <v>1.9258000000000001E-2</v>
      </c>
      <c r="IQ39" t="s">
        <v>73</v>
      </c>
      <c r="IR39">
        <v>1.9547999999999999E-2</v>
      </c>
      <c r="IS39" t="s">
        <v>73</v>
      </c>
      <c r="IT39">
        <v>1.9307000000000001E-2</v>
      </c>
      <c r="IU39" t="s">
        <v>73</v>
      </c>
      <c r="IV39">
        <v>1.9307000000000001E-2</v>
      </c>
      <c r="IW39" t="s">
        <v>73</v>
      </c>
      <c r="IX39">
        <v>1.9307000000000001E-2</v>
      </c>
      <c r="IY39" t="s">
        <v>73</v>
      </c>
      <c r="IZ39">
        <v>1.9403E-2</v>
      </c>
      <c r="JA39" t="s">
        <v>73</v>
      </c>
      <c r="JB39">
        <v>1.9376999999999998E-2</v>
      </c>
      <c r="JC39" t="s">
        <v>73</v>
      </c>
      <c r="JD39">
        <v>1.9569E-2</v>
      </c>
      <c r="JE39" t="s">
        <v>73</v>
      </c>
      <c r="JF39">
        <v>1.9651999999999999E-2</v>
      </c>
      <c r="JG39" t="s">
        <v>73</v>
      </c>
      <c r="JH39">
        <v>1.9665999999999999E-2</v>
      </c>
      <c r="JI39" t="s">
        <v>73</v>
      </c>
      <c r="JJ39">
        <v>1.9665999999999999E-2</v>
      </c>
      <c r="JK39" t="s">
        <v>73</v>
      </c>
      <c r="JL39">
        <v>1.9665999999999999E-2</v>
      </c>
      <c r="JM39" t="s">
        <v>73</v>
      </c>
      <c r="JN39">
        <v>1.9723000000000001E-2</v>
      </c>
      <c r="JO39" t="s">
        <v>73</v>
      </c>
      <c r="JP39">
        <v>1.9726E-2</v>
      </c>
      <c r="JQ39" t="s">
        <v>73</v>
      </c>
      <c r="JR39">
        <v>1.9938000000000001E-2</v>
      </c>
      <c r="JS39" t="s">
        <v>73</v>
      </c>
      <c r="JT39">
        <v>1.9977999999999999E-2</v>
      </c>
      <c r="JU39" t="s">
        <v>73</v>
      </c>
      <c r="JV39">
        <v>1.9977999999999999E-2</v>
      </c>
      <c r="JW39" t="s">
        <v>73</v>
      </c>
      <c r="JX39">
        <v>1.9977999999999999E-2</v>
      </c>
      <c r="JY39" t="s">
        <v>73</v>
      </c>
      <c r="JZ39">
        <v>1.9977999999999999E-2</v>
      </c>
      <c r="KA39" t="s">
        <v>73</v>
      </c>
      <c r="KB39">
        <v>2.0164000000000001E-2</v>
      </c>
      <c r="KC39" t="s">
        <v>73</v>
      </c>
      <c r="KD39">
        <v>2.0663000000000001E-2</v>
      </c>
      <c r="KE39" t="s">
        <v>73</v>
      </c>
      <c r="KF39">
        <v>2.0923000000000001E-2</v>
      </c>
      <c r="KG39" t="s">
        <v>73</v>
      </c>
      <c r="KH39">
        <v>2.0802999999999999E-2</v>
      </c>
      <c r="KI39" t="s">
        <v>73</v>
      </c>
      <c r="KJ39">
        <v>2.0877E-2</v>
      </c>
      <c r="KK39" t="s">
        <v>73</v>
      </c>
      <c r="KL39">
        <v>2.0877E-2</v>
      </c>
      <c r="KM39" t="s">
        <v>73</v>
      </c>
      <c r="KN39">
        <v>2.0877E-2</v>
      </c>
      <c r="KO39" t="s">
        <v>73</v>
      </c>
      <c r="KP39">
        <v>2.0563999999999999E-2</v>
      </c>
      <c r="KQ39" t="s">
        <v>73</v>
      </c>
      <c r="KR39">
        <v>2.0272999999999999E-2</v>
      </c>
      <c r="KS39" t="s">
        <v>73</v>
      </c>
      <c r="KT39">
        <v>2.0153999999999998E-2</v>
      </c>
      <c r="KU39" t="s">
        <v>73</v>
      </c>
      <c r="KV39">
        <v>2.0060000000000001E-2</v>
      </c>
      <c r="KW39" t="s">
        <v>73</v>
      </c>
      <c r="KX39">
        <v>1.9956999999999999E-2</v>
      </c>
      <c r="KY39" t="s">
        <v>73</v>
      </c>
      <c r="KZ39">
        <v>1.9956999999999999E-2</v>
      </c>
      <c r="LA39" t="s">
        <v>73</v>
      </c>
      <c r="LB39">
        <v>1.9956999999999999E-2</v>
      </c>
      <c r="LC39" t="s">
        <v>73</v>
      </c>
      <c r="LD39">
        <v>1.9963000000000002E-2</v>
      </c>
      <c r="LE39" t="s">
        <v>73</v>
      </c>
      <c r="LF39">
        <v>1.9882E-2</v>
      </c>
      <c r="LG39" t="s">
        <v>73</v>
      </c>
      <c r="LH39">
        <v>1.9587E-2</v>
      </c>
      <c r="LI39" t="s">
        <v>73</v>
      </c>
      <c r="LJ39">
        <v>1.9202E-2</v>
      </c>
      <c r="LK39" t="s">
        <v>73</v>
      </c>
      <c r="LL39">
        <v>1.9075000000000002E-2</v>
      </c>
      <c r="LM39" t="s">
        <v>73</v>
      </c>
      <c r="LN39">
        <v>1.9075000000000002E-2</v>
      </c>
      <c r="LO39" t="s">
        <v>73</v>
      </c>
      <c r="LP39">
        <v>1.9075000000000002E-2</v>
      </c>
      <c r="LQ39" t="s">
        <v>73</v>
      </c>
      <c r="LR39">
        <v>1.9075000000000002E-2</v>
      </c>
      <c r="LS39" t="s">
        <v>73</v>
      </c>
      <c r="LT39">
        <v>1.9051999999999999E-2</v>
      </c>
      <c r="LU39" t="s">
        <v>73</v>
      </c>
      <c r="LV39">
        <v>1.9050999999999998E-2</v>
      </c>
      <c r="LW39" t="s">
        <v>73</v>
      </c>
      <c r="LX39">
        <v>1.9016000000000002E-2</v>
      </c>
      <c r="LY39" t="s">
        <v>73</v>
      </c>
      <c r="LZ39">
        <v>1.9011E-2</v>
      </c>
      <c r="MA39" t="s">
        <v>73</v>
      </c>
      <c r="MB39">
        <v>1.9011E-2</v>
      </c>
      <c r="MC39" t="s">
        <v>73</v>
      </c>
      <c r="MD39">
        <v>1.9011E-2</v>
      </c>
      <c r="ME39" t="s">
        <v>73</v>
      </c>
      <c r="MF39">
        <v>1.8946999999999999E-2</v>
      </c>
      <c r="MG39" t="s">
        <v>73</v>
      </c>
      <c r="MH39">
        <v>1.9113000000000002E-2</v>
      </c>
      <c r="MI39" t="s">
        <v>73</v>
      </c>
      <c r="MJ39">
        <v>1.8977999999999998E-2</v>
      </c>
      <c r="MK39" t="s">
        <v>73</v>
      </c>
      <c r="ML39">
        <v>1.8977999999999998E-2</v>
      </c>
      <c r="MM39" t="s">
        <v>73</v>
      </c>
      <c r="MN39">
        <v>1.8998999999999999E-2</v>
      </c>
      <c r="MO39" t="s">
        <v>73</v>
      </c>
      <c r="MP39">
        <v>1.8998999999999999E-2</v>
      </c>
      <c r="MQ39" t="s">
        <v>73</v>
      </c>
      <c r="MR39">
        <v>1.8998999999999999E-2</v>
      </c>
      <c r="MS39" t="s">
        <v>73</v>
      </c>
      <c r="MT39">
        <v>1.8627999999999999E-2</v>
      </c>
      <c r="MU39" t="s">
        <v>73</v>
      </c>
      <c r="MV39">
        <v>1.8561999999999999E-2</v>
      </c>
      <c r="MW39" t="s">
        <v>73</v>
      </c>
      <c r="MX39">
        <v>1.8581E-2</v>
      </c>
      <c r="MY39" t="s">
        <v>73</v>
      </c>
      <c r="MZ39">
        <v>1.8547999999999999E-2</v>
      </c>
      <c r="NA39" t="s">
        <v>73</v>
      </c>
      <c r="NB39">
        <v>1.8613000000000001E-2</v>
      </c>
      <c r="NC39" t="s">
        <v>73</v>
      </c>
      <c r="ND39">
        <v>1.8613000000000001E-2</v>
      </c>
      <c r="NE39" t="s">
        <v>73</v>
      </c>
      <c r="NF39">
        <v>1.8613000000000001E-2</v>
      </c>
      <c r="NG39" t="s">
        <v>73</v>
      </c>
      <c r="NH39">
        <v>1.8599999999999998E-2</v>
      </c>
      <c r="NI39" t="s">
        <v>73</v>
      </c>
      <c r="NJ39">
        <v>1.8497E-2</v>
      </c>
      <c r="NK39" t="s">
        <v>73</v>
      </c>
      <c r="NL39">
        <v>1.8315999999999999E-2</v>
      </c>
      <c r="NM39" t="s">
        <v>73</v>
      </c>
      <c r="NN39">
        <v>1.8286E-2</v>
      </c>
      <c r="NO39" t="s">
        <v>73</v>
      </c>
      <c r="NP39">
        <v>1.8276000000000001E-2</v>
      </c>
      <c r="NQ39" t="s">
        <v>73</v>
      </c>
      <c r="NR39">
        <v>1.8276000000000001E-2</v>
      </c>
      <c r="NS39" t="s">
        <v>73</v>
      </c>
      <c r="NT39">
        <v>1.8276000000000001E-2</v>
      </c>
      <c r="NU39" t="s">
        <v>73</v>
      </c>
      <c r="NV39">
        <v>1.8249999999999999E-2</v>
      </c>
      <c r="NW39" t="s">
        <v>73</v>
      </c>
      <c r="NX39">
        <v>1.8190000000000001E-2</v>
      </c>
      <c r="NY39" t="s">
        <v>73</v>
      </c>
      <c r="NZ39">
        <v>1.7991E-2</v>
      </c>
      <c r="OA39" t="s">
        <v>73</v>
      </c>
      <c r="OB39">
        <v>1.7895999999999999E-2</v>
      </c>
      <c r="OC39" t="s">
        <v>73</v>
      </c>
      <c r="OD39">
        <v>1.7840000000000002E-2</v>
      </c>
      <c r="OE39" t="s">
        <v>73</v>
      </c>
      <c r="OF39">
        <v>1.7840000000000002E-2</v>
      </c>
      <c r="OG39" t="s">
        <v>73</v>
      </c>
      <c r="OH39">
        <v>1.7840000000000002E-2</v>
      </c>
      <c r="OI39" t="s">
        <v>73</v>
      </c>
      <c r="OJ39">
        <v>1.7926000000000001E-2</v>
      </c>
      <c r="OK39" t="s">
        <v>73</v>
      </c>
      <c r="OL39">
        <v>1.8009000000000001E-2</v>
      </c>
      <c r="OM39" t="s">
        <v>73</v>
      </c>
      <c r="ON39">
        <v>1.7989000000000002E-2</v>
      </c>
      <c r="OO39" t="s">
        <v>73</v>
      </c>
      <c r="OP39">
        <v>1.7788000000000002E-2</v>
      </c>
      <c r="OQ39" t="s">
        <v>73</v>
      </c>
      <c r="OR39">
        <v>1.6545000000000001E-2</v>
      </c>
      <c r="OS39" t="s">
        <v>73</v>
      </c>
      <c r="OT39">
        <v>1.6545000000000001E-2</v>
      </c>
      <c r="OU39" t="s">
        <v>73</v>
      </c>
      <c r="OV39">
        <v>1.6545000000000001E-2</v>
      </c>
      <c r="OW39" t="s">
        <v>73</v>
      </c>
      <c r="OX39">
        <v>1.6667000000000001E-2</v>
      </c>
      <c r="OY39" t="s">
        <v>73</v>
      </c>
      <c r="OZ39">
        <v>1.5240999999999999E-2</v>
      </c>
      <c r="PA39" t="s">
        <v>73</v>
      </c>
      <c r="PB39">
        <v>1.5237000000000001E-2</v>
      </c>
      <c r="PC39" t="s">
        <v>73</v>
      </c>
      <c r="PD39">
        <v>1.5221999999999999E-2</v>
      </c>
      <c r="PE39" t="s">
        <v>73</v>
      </c>
      <c r="PF39">
        <v>1.5217E-2</v>
      </c>
      <c r="PG39" t="s">
        <v>73</v>
      </c>
      <c r="PH39">
        <v>1.5217E-2</v>
      </c>
      <c r="PI39" t="s">
        <v>73</v>
      </c>
      <c r="PJ39">
        <v>1.5217E-2</v>
      </c>
      <c r="PK39" t="s">
        <v>73</v>
      </c>
      <c r="PL39">
        <v>1.5062000000000001E-2</v>
      </c>
      <c r="PM39" t="s">
        <v>73</v>
      </c>
      <c r="PN39">
        <v>1.5015000000000001E-2</v>
      </c>
      <c r="PO39" t="s">
        <v>73</v>
      </c>
      <c r="PP39">
        <v>1.5081000000000001E-2</v>
      </c>
      <c r="PQ39" t="s">
        <v>73</v>
      </c>
      <c r="PR39">
        <v>1.5089999999999999E-2</v>
      </c>
      <c r="PS39" t="s">
        <v>73</v>
      </c>
      <c r="PT39">
        <v>1.5061E-2</v>
      </c>
      <c r="PU39" t="s">
        <v>73</v>
      </c>
      <c r="PV39">
        <v>1.5061E-2</v>
      </c>
      <c r="PW39" t="s">
        <v>73</v>
      </c>
      <c r="PX39">
        <v>1.5061E-2</v>
      </c>
      <c r="PY39" t="s">
        <v>73</v>
      </c>
      <c r="PZ39">
        <v>1.4876E-2</v>
      </c>
      <c r="QA39" t="s">
        <v>73</v>
      </c>
      <c r="QB39">
        <v>1.4963000000000001E-2</v>
      </c>
      <c r="QC39" t="s">
        <v>73</v>
      </c>
      <c r="QD39">
        <v>1.4827999999999999E-2</v>
      </c>
      <c r="QE39" t="s">
        <v>73</v>
      </c>
      <c r="QF39">
        <v>1.4801999999999999E-2</v>
      </c>
      <c r="QG39" t="s">
        <v>73</v>
      </c>
      <c r="QH39">
        <v>1.4729000000000001E-2</v>
      </c>
      <c r="QI39" t="s">
        <v>73</v>
      </c>
      <c r="QJ39">
        <v>1.4729000000000001E-2</v>
      </c>
      <c r="QK39" t="s">
        <v>73</v>
      </c>
      <c r="QL39">
        <v>1.4729000000000001E-2</v>
      </c>
      <c r="QM39" t="s">
        <v>73</v>
      </c>
      <c r="QN39">
        <v>1.4626E-2</v>
      </c>
      <c r="QO39" t="s">
        <v>73</v>
      </c>
      <c r="QP39">
        <v>1.3664000000000001E-2</v>
      </c>
      <c r="QQ39" t="s">
        <v>73</v>
      </c>
      <c r="QR39">
        <v>1.3265000000000001E-2</v>
      </c>
      <c r="QS39" t="s">
        <v>73</v>
      </c>
      <c r="QT39">
        <v>1.3204E-2</v>
      </c>
      <c r="QU39" t="s">
        <v>73</v>
      </c>
      <c r="QV39">
        <v>1.3096E-2</v>
      </c>
      <c r="QW39" t="s">
        <v>73</v>
      </c>
      <c r="QX39">
        <v>1.3096E-2</v>
      </c>
      <c r="QY39" t="s">
        <v>73</v>
      </c>
      <c r="QZ39">
        <v>1.3096E-2</v>
      </c>
      <c r="RA39" t="s">
        <v>73</v>
      </c>
      <c r="RB39">
        <v>1.3047E-2</v>
      </c>
      <c r="RC39" t="s">
        <v>73</v>
      </c>
      <c r="RD39">
        <v>1.2952E-2</v>
      </c>
      <c r="RE39" t="s">
        <v>73</v>
      </c>
      <c r="RF39">
        <v>1.2945E-2</v>
      </c>
      <c r="RG39" t="s">
        <v>73</v>
      </c>
      <c r="RH39">
        <v>1.2784E-2</v>
      </c>
      <c r="RI39" t="s">
        <v>74</v>
      </c>
      <c r="RJ39">
        <v>1.5443999999999999E-2</v>
      </c>
      <c r="RK39" t="s">
        <v>73</v>
      </c>
      <c r="RL39">
        <v>1.2779E-2</v>
      </c>
      <c r="RM39" t="s">
        <v>73</v>
      </c>
      <c r="RN39">
        <v>1.2779E-2</v>
      </c>
      <c r="RO39" t="s">
        <v>73</v>
      </c>
      <c r="RP39">
        <v>1.2808999999999999E-2</v>
      </c>
      <c r="RQ39" t="s">
        <v>73</v>
      </c>
      <c r="RR39">
        <v>1.2821000000000001E-2</v>
      </c>
      <c r="RS39" t="s">
        <v>73</v>
      </c>
      <c r="RT39">
        <v>1.2671E-2</v>
      </c>
      <c r="RU39" t="s">
        <v>73</v>
      </c>
      <c r="RV39">
        <v>1.2845000000000001E-2</v>
      </c>
      <c r="RW39" t="s">
        <v>73</v>
      </c>
      <c r="RX39">
        <v>1.2888999999999999E-2</v>
      </c>
      <c r="RY39" t="s">
        <v>73</v>
      </c>
      <c r="RZ39">
        <v>1.2888999999999999E-2</v>
      </c>
      <c r="SA39" t="s">
        <v>73</v>
      </c>
      <c r="SB39">
        <v>1.2888999999999999E-2</v>
      </c>
      <c r="SC39" t="s">
        <v>73</v>
      </c>
      <c r="SD39">
        <v>1.2612999999999999E-2</v>
      </c>
      <c r="SE39" t="s">
        <v>73</v>
      </c>
      <c r="SF39">
        <v>1.29E-2</v>
      </c>
      <c r="SG39" t="s">
        <v>73</v>
      </c>
      <c r="SH39">
        <v>1.2591E-2</v>
      </c>
      <c r="SI39" t="s">
        <v>73</v>
      </c>
      <c r="SJ39">
        <v>1.2248999999999999E-2</v>
      </c>
      <c r="SK39" t="s">
        <v>73</v>
      </c>
      <c r="SL39">
        <v>1.2191E-2</v>
      </c>
      <c r="SM39" t="s">
        <v>73</v>
      </c>
      <c r="SN39">
        <v>1.2191E-2</v>
      </c>
      <c r="SO39" t="s">
        <v>73</v>
      </c>
      <c r="SP39">
        <v>1.2191E-2</v>
      </c>
      <c r="SQ39" t="s">
        <v>73</v>
      </c>
      <c r="SR39">
        <v>1.2165E-2</v>
      </c>
      <c r="SS39" t="s">
        <v>73</v>
      </c>
      <c r="ST39">
        <v>1.2090999999999999E-2</v>
      </c>
      <c r="SU39" t="s">
        <v>73</v>
      </c>
      <c r="SV39">
        <v>1.1941999999999999E-2</v>
      </c>
      <c r="SW39" t="s">
        <v>73</v>
      </c>
      <c r="SX39">
        <v>1.1722E-2</v>
      </c>
      <c r="SY39" t="s">
        <v>73</v>
      </c>
      <c r="SZ39">
        <v>1.1834000000000001E-2</v>
      </c>
      <c r="TA39" t="s">
        <v>73</v>
      </c>
      <c r="TB39">
        <v>1.1834000000000001E-2</v>
      </c>
      <c r="TC39" t="s">
        <v>73</v>
      </c>
      <c r="TD39">
        <v>1.1834000000000001E-2</v>
      </c>
      <c r="TE39" t="s">
        <v>73</v>
      </c>
      <c r="TF39">
        <v>1.1787000000000001E-2</v>
      </c>
      <c r="TG39" t="s">
        <v>73</v>
      </c>
      <c r="TH39">
        <v>1.1747E-2</v>
      </c>
      <c r="TI39" t="s">
        <v>73</v>
      </c>
      <c r="TJ39">
        <v>1.1783999999999999E-2</v>
      </c>
      <c r="TK39" t="s">
        <v>73</v>
      </c>
      <c r="TL39">
        <v>1.1864E-2</v>
      </c>
      <c r="TM39" t="s">
        <v>73</v>
      </c>
      <c r="TN39">
        <v>1.2055E-2</v>
      </c>
      <c r="TO39" t="s">
        <v>73</v>
      </c>
      <c r="TP39">
        <v>1.2055E-2</v>
      </c>
      <c r="TQ39" t="s">
        <v>73</v>
      </c>
      <c r="TR39">
        <v>1.2055E-2</v>
      </c>
      <c r="TS39" t="s">
        <v>73</v>
      </c>
      <c r="TT39">
        <v>1.2383999999999999E-2</v>
      </c>
      <c r="TU39" t="s">
        <v>73</v>
      </c>
      <c r="TV39">
        <v>1.2501999999999999E-2</v>
      </c>
      <c r="TW39" t="s">
        <v>73</v>
      </c>
      <c r="TX39">
        <v>1.2496E-2</v>
      </c>
      <c r="TY39" t="s">
        <v>73</v>
      </c>
      <c r="TZ39">
        <v>1.2555E-2</v>
      </c>
      <c r="UA39" t="s">
        <v>73</v>
      </c>
      <c r="UB39">
        <v>1.2678999999999999E-2</v>
      </c>
      <c r="UC39" t="s">
        <v>73</v>
      </c>
      <c r="UD39">
        <v>1.2678999999999999E-2</v>
      </c>
      <c r="UE39" t="s">
        <v>73</v>
      </c>
      <c r="UF39">
        <v>1.2678999999999999E-2</v>
      </c>
      <c r="UG39" t="s">
        <v>73</v>
      </c>
      <c r="UH39">
        <v>1.2670000000000001E-2</v>
      </c>
      <c r="UI39" t="s">
        <v>73</v>
      </c>
      <c r="UJ39">
        <v>1.269E-2</v>
      </c>
      <c r="UK39" t="s">
        <v>73</v>
      </c>
      <c r="UL39">
        <v>1.269E-2</v>
      </c>
      <c r="UM39" t="s">
        <v>73</v>
      </c>
      <c r="UN39">
        <v>1.2699E-2</v>
      </c>
      <c r="UO39" t="s">
        <v>73</v>
      </c>
      <c r="UP39">
        <v>1.2704E-2</v>
      </c>
      <c r="UQ39" t="s">
        <v>73</v>
      </c>
      <c r="UR39">
        <v>1.2704E-2</v>
      </c>
      <c r="US39" t="s">
        <v>73</v>
      </c>
      <c r="UT39">
        <v>1.2704E-2</v>
      </c>
      <c r="UU39" t="s">
        <v>73</v>
      </c>
      <c r="UV39">
        <v>1.2743000000000001E-2</v>
      </c>
      <c r="UW39" t="s">
        <v>73</v>
      </c>
      <c r="UX39">
        <v>1.2957E-2</v>
      </c>
      <c r="UY39" t="s">
        <v>73</v>
      </c>
      <c r="UZ39">
        <v>1.3165E-2</v>
      </c>
      <c r="VA39" t="s">
        <v>73</v>
      </c>
      <c r="VB39">
        <v>1.3207999999999999E-2</v>
      </c>
      <c r="VC39" t="s">
        <v>73</v>
      </c>
      <c r="VD39">
        <v>1.3632E-2</v>
      </c>
      <c r="VE39" t="s">
        <v>73</v>
      </c>
      <c r="VF39">
        <v>1.3632E-2</v>
      </c>
      <c r="VG39" t="s">
        <v>73</v>
      </c>
      <c r="VH39">
        <v>1.3632E-2</v>
      </c>
      <c r="VI39" t="s">
        <v>73</v>
      </c>
      <c r="VJ39">
        <v>1.3629E-2</v>
      </c>
      <c r="VK39" t="s">
        <v>73</v>
      </c>
      <c r="VL39">
        <v>1.3507999999999999E-2</v>
      </c>
      <c r="VM39" t="s">
        <v>73</v>
      </c>
      <c r="VN39">
        <v>1.3464E-2</v>
      </c>
      <c r="VO39" t="s">
        <v>73</v>
      </c>
      <c r="VP39">
        <v>1.3155999999999999E-2</v>
      </c>
      <c r="VQ39" t="s">
        <v>73</v>
      </c>
      <c r="VR39">
        <v>1.2862999999999999E-2</v>
      </c>
      <c r="VS39" t="s">
        <v>73</v>
      </c>
      <c r="VT39">
        <v>1.2862999999999999E-2</v>
      </c>
      <c r="VU39" t="s">
        <v>73</v>
      </c>
      <c r="VV39">
        <v>1.2862999999999999E-2</v>
      </c>
      <c r="VW39" t="s">
        <v>73</v>
      </c>
      <c r="VX39">
        <v>1.2847000000000001E-2</v>
      </c>
      <c r="VY39" t="s">
        <v>73</v>
      </c>
      <c r="VZ39">
        <v>1.2763E-2</v>
      </c>
      <c r="WA39" t="s">
        <v>73</v>
      </c>
      <c r="WB39">
        <v>1.2736000000000001E-2</v>
      </c>
      <c r="WC39" t="s">
        <v>73</v>
      </c>
      <c r="WD39">
        <v>1.2761E-2</v>
      </c>
      <c r="WE39" t="s">
        <v>73</v>
      </c>
      <c r="WF39">
        <v>1.2884E-2</v>
      </c>
      <c r="WG39" t="s">
        <v>73</v>
      </c>
      <c r="WH39">
        <v>1.2884E-2</v>
      </c>
      <c r="WI39" t="s">
        <v>73</v>
      </c>
      <c r="WJ39">
        <v>1.2884E-2</v>
      </c>
      <c r="WK39" t="s">
        <v>73</v>
      </c>
      <c r="WL39">
        <v>1.307E-2</v>
      </c>
      <c r="WM39" t="s">
        <v>73</v>
      </c>
      <c r="WN39">
        <v>1.307E-2</v>
      </c>
      <c r="WO39" t="s">
        <v>73</v>
      </c>
      <c r="WP39">
        <v>1.3335E-2</v>
      </c>
      <c r="WQ39" t="s">
        <v>73</v>
      </c>
      <c r="WR39">
        <v>1.3691999999999999E-2</v>
      </c>
    </row>
    <row r="40" spans="1:616" x14ac:dyDescent="0.35">
      <c r="A40" t="s">
        <v>75</v>
      </c>
      <c r="B40">
        <v>0.38250800000000001</v>
      </c>
      <c r="C40" t="s">
        <v>75</v>
      </c>
      <c r="D40">
        <v>0.38250800000000001</v>
      </c>
      <c r="E40" t="s">
        <v>75</v>
      </c>
      <c r="F40">
        <v>0.38250800000000001</v>
      </c>
      <c r="G40" t="s">
        <v>75</v>
      </c>
      <c r="H40">
        <v>0.38250800000000001</v>
      </c>
      <c r="I40" t="s">
        <v>75</v>
      </c>
      <c r="J40">
        <v>0.34792200000000001</v>
      </c>
      <c r="K40" t="s">
        <v>75</v>
      </c>
      <c r="L40">
        <v>0.35980800000000002</v>
      </c>
      <c r="M40" t="s">
        <v>75</v>
      </c>
      <c r="N40">
        <v>0.37000499999999997</v>
      </c>
      <c r="O40" t="s">
        <v>75</v>
      </c>
      <c r="P40">
        <v>0.36951200000000001</v>
      </c>
      <c r="Q40" t="s">
        <v>75</v>
      </c>
      <c r="R40">
        <v>0.36951200000000001</v>
      </c>
      <c r="S40" t="s">
        <v>75</v>
      </c>
      <c r="T40">
        <v>0.36951200000000001</v>
      </c>
      <c r="U40" t="s">
        <v>75</v>
      </c>
      <c r="V40">
        <v>0.376415</v>
      </c>
      <c r="W40" t="s">
        <v>75</v>
      </c>
      <c r="X40">
        <v>0.38028200000000001</v>
      </c>
      <c r="Y40" t="s">
        <v>75</v>
      </c>
      <c r="Z40">
        <v>0.38400899999999999</v>
      </c>
      <c r="AA40" t="s">
        <v>75</v>
      </c>
      <c r="AB40">
        <v>0.37958599999999998</v>
      </c>
      <c r="AC40" t="s">
        <v>75</v>
      </c>
      <c r="AD40">
        <v>0.37384200000000001</v>
      </c>
      <c r="AE40" t="s">
        <v>75</v>
      </c>
      <c r="AF40">
        <v>0.37384200000000001</v>
      </c>
      <c r="AG40" t="s">
        <v>75</v>
      </c>
      <c r="AH40">
        <v>0.37384200000000001</v>
      </c>
      <c r="AI40" t="s">
        <v>75</v>
      </c>
      <c r="AJ40">
        <v>0.38441599999999998</v>
      </c>
      <c r="AK40" t="s">
        <v>75</v>
      </c>
      <c r="AL40">
        <v>0.38844200000000001</v>
      </c>
      <c r="AM40" t="s">
        <v>75</v>
      </c>
      <c r="AN40">
        <v>0.39269199999999999</v>
      </c>
      <c r="AO40" t="s">
        <v>75</v>
      </c>
      <c r="AP40">
        <v>0.39736900000000003</v>
      </c>
      <c r="AQ40" t="s">
        <v>75</v>
      </c>
      <c r="AR40">
        <v>0.41278999999999999</v>
      </c>
      <c r="AS40" t="s">
        <v>75</v>
      </c>
      <c r="AT40">
        <v>0.41278999999999999</v>
      </c>
      <c r="AU40" t="s">
        <v>75</v>
      </c>
      <c r="AV40">
        <v>0.41278999999999999</v>
      </c>
      <c r="AW40" t="s">
        <v>75</v>
      </c>
      <c r="AX40">
        <v>0.41005000000000003</v>
      </c>
      <c r="AY40" t="s">
        <v>75</v>
      </c>
      <c r="AZ40">
        <v>0.40975899999999998</v>
      </c>
      <c r="BA40" t="s">
        <v>75</v>
      </c>
      <c r="BB40">
        <v>0.41307100000000002</v>
      </c>
      <c r="BC40" t="s">
        <v>75</v>
      </c>
      <c r="BD40">
        <v>0.41942600000000002</v>
      </c>
      <c r="BE40" t="s">
        <v>75</v>
      </c>
      <c r="BF40">
        <v>0.41779500000000003</v>
      </c>
      <c r="BG40" t="s">
        <v>75</v>
      </c>
      <c r="BH40">
        <v>0.41779500000000003</v>
      </c>
      <c r="BI40" t="s">
        <v>75</v>
      </c>
      <c r="BJ40">
        <v>0.41779500000000003</v>
      </c>
      <c r="BK40" t="s">
        <v>75</v>
      </c>
      <c r="BL40">
        <v>0.42161300000000002</v>
      </c>
      <c r="BM40" t="s">
        <v>75</v>
      </c>
      <c r="BN40">
        <v>0.42463699999999999</v>
      </c>
      <c r="BO40" t="s">
        <v>75</v>
      </c>
      <c r="BP40">
        <v>0.42207699999999998</v>
      </c>
      <c r="BQ40" t="s">
        <v>75</v>
      </c>
      <c r="BR40">
        <v>0.40687899999999999</v>
      </c>
      <c r="BS40" t="s">
        <v>75</v>
      </c>
      <c r="BT40">
        <v>0.417908</v>
      </c>
      <c r="BU40" t="s">
        <v>75</v>
      </c>
      <c r="BV40">
        <v>0.417908</v>
      </c>
      <c r="BW40" t="s">
        <v>75</v>
      </c>
      <c r="BX40">
        <v>0.417908</v>
      </c>
      <c r="BY40" t="s">
        <v>75</v>
      </c>
      <c r="BZ40">
        <v>0.41955500000000001</v>
      </c>
      <c r="CA40" t="s">
        <v>75</v>
      </c>
      <c r="CB40">
        <v>0.415213</v>
      </c>
      <c r="CC40" t="s">
        <v>75</v>
      </c>
      <c r="CD40">
        <v>0.42557299999999998</v>
      </c>
      <c r="CE40" t="s">
        <v>75</v>
      </c>
      <c r="CF40">
        <v>0.40806500000000001</v>
      </c>
      <c r="CG40" t="s">
        <v>75</v>
      </c>
      <c r="CH40">
        <v>0.40377600000000002</v>
      </c>
      <c r="CI40" t="s">
        <v>75</v>
      </c>
      <c r="CJ40">
        <v>0.40377600000000002</v>
      </c>
      <c r="CK40" t="s">
        <v>75</v>
      </c>
      <c r="CL40">
        <v>0.40377600000000002</v>
      </c>
      <c r="CM40" t="s">
        <v>75</v>
      </c>
      <c r="CN40">
        <v>0.43101400000000001</v>
      </c>
      <c r="CO40" t="s">
        <v>75</v>
      </c>
      <c r="CP40">
        <v>0.41802699999999998</v>
      </c>
      <c r="CQ40" t="s">
        <v>75</v>
      </c>
      <c r="CR40">
        <v>0.414738</v>
      </c>
      <c r="CS40" t="s">
        <v>75</v>
      </c>
      <c r="CT40">
        <v>0.411136</v>
      </c>
      <c r="CU40" t="s">
        <v>75</v>
      </c>
      <c r="CV40">
        <v>0.40332299999999999</v>
      </c>
      <c r="CW40" t="s">
        <v>75</v>
      </c>
      <c r="CX40">
        <v>0.40332299999999999</v>
      </c>
      <c r="CY40" t="s">
        <v>75</v>
      </c>
      <c r="CZ40">
        <v>0.40332299999999999</v>
      </c>
      <c r="DA40" t="s">
        <v>75</v>
      </c>
      <c r="DB40">
        <v>0.40241399999999999</v>
      </c>
      <c r="DC40" t="s">
        <v>75</v>
      </c>
      <c r="DD40">
        <v>0.405414</v>
      </c>
      <c r="DE40" t="s">
        <v>75</v>
      </c>
      <c r="DF40">
        <v>0.40434700000000001</v>
      </c>
      <c r="DG40" t="s">
        <v>75</v>
      </c>
      <c r="DH40">
        <v>0.406781</v>
      </c>
      <c r="DI40" t="s">
        <v>75</v>
      </c>
      <c r="DJ40">
        <v>0.40073399999999998</v>
      </c>
      <c r="DK40" t="s">
        <v>75</v>
      </c>
      <c r="DL40">
        <v>0.40073399999999998</v>
      </c>
      <c r="DM40" t="s">
        <v>75</v>
      </c>
      <c r="DN40">
        <v>0.40073399999999998</v>
      </c>
      <c r="DO40" t="s">
        <v>75</v>
      </c>
      <c r="DP40">
        <v>0.39178800000000003</v>
      </c>
      <c r="DQ40" t="s">
        <v>75</v>
      </c>
      <c r="DR40">
        <v>0.39277099999999998</v>
      </c>
      <c r="DS40" t="s">
        <v>75</v>
      </c>
      <c r="DT40">
        <v>0.39265699999999998</v>
      </c>
      <c r="DU40" t="s">
        <v>75</v>
      </c>
      <c r="DV40">
        <v>0.40012599999999998</v>
      </c>
      <c r="DW40" t="s">
        <v>75</v>
      </c>
      <c r="DX40">
        <v>0.39913900000000002</v>
      </c>
      <c r="DY40" t="s">
        <v>75</v>
      </c>
      <c r="DZ40">
        <v>0.39913900000000002</v>
      </c>
      <c r="EA40" t="s">
        <v>75</v>
      </c>
      <c r="EB40">
        <v>0.39913900000000002</v>
      </c>
      <c r="EC40" t="s">
        <v>75</v>
      </c>
      <c r="ED40">
        <v>0.39158199999999999</v>
      </c>
      <c r="EE40" t="s">
        <v>75</v>
      </c>
      <c r="EF40">
        <v>0.41283599999999998</v>
      </c>
      <c r="EG40" t="s">
        <v>75</v>
      </c>
      <c r="EH40">
        <v>0.39722499999999999</v>
      </c>
      <c r="EI40" t="s">
        <v>75</v>
      </c>
      <c r="EJ40">
        <v>0.39536199999999999</v>
      </c>
      <c r="EK40" t="s">
        <v>75</v>
      </c>
      <c r="EL40">
        <v>0.39611200000000002</v>
      </c>
      <c r="EM40" t="s">
        <v>75</v>
      </c>
      <c r="EN40">
        <v>0.39611200000000002</v>
      </c>
      <c r="EO40" t="s">
        <v>75</v>
      </c>
      <c r="EP40">
        <v>0.39611200000000002</v>
      </c>
      <c r="EQ40" t="s">
        <v>75</v>
      </c>
      <c r="ER40">
        <v>0.41134900000000002</v>
      </c>
      <c r="ES40" t="s">
        <v>75</v>
      </c>
      <c r="ET40">
        <v>0.418989</v>
      </c>
      <c r="EU40" t="s">
        <v>75</v>
      </c>
      <c r="EV40">
        <v>0.41981099999999999</v>
      </c>
      <c r="EW40" t="s">
        <v>75</v>
      </c>
      <c r="EX40">
        <v>0.42335299999999998</v>
      </c>
      <c r="EY40" t="s">
        <v>75</v>
      </c>
      <c r="EZ40">
        <v>0.41719200000000001</v>
      </c>
      <c r="FA40" t="s">
        <v>75</v>
      </c>
      <c r="FB40">
        <v>0.41719200000000001</v>
      </c>
      <c r="FC40" t="s">
        <v>75</v>
      </c>
      <c r="FD40">
        <v>0.41719200000000001</v>
      </c>
      <c r="FE40" t="s">
        <v>75</v>
      </c>
      <c r="FF40">
        <v>0.417908</v>
      </c>
      <c r="FG40" t="s">
        <v>75</v>
      </c>
      <c r="FH40">
        <v>0.40613899999999997</v>
      </c>
      <c r="FI40" t="s">
        <v>75</v>
      </c>
      <c r="FJ40">
        <v>0.39851599999999998</v>
      </c>
      <c r="FK40" t="s">
        <v>75</v>
      </c>
      <c r="FL40">
        <v>0.40249000000000001</v>
      </c>
      <c r="FM40" t="s">
        <v>75</v>
      </c>
      <c r="FN40">
        <v>0.39330500000000002</v>
      </c>
      <c r="FO40" t="s">
        <v>75</v>
      </c>
      <c r="FP40">
        <v>0.39330500000000002</v>
      </c>
      <c r="FQ40" t="s">
        <v>75</v>
      </c>
      <c r="FR40">
        <v>0.39330500000000002</v>
      </c>
      <c r="FS40" t="s">
        <v>75</v>
      </c>
      <c r="FT40">
        <v>0.391592</v>
      </c>
      <c r="FU40" t="s">
        <v>75</v>
      </c>
      <c r="FV40">
        <v>0.40706900000000001</v>
      </c>
      <c r="FW40" t="s">
        <v>75</v>
      </c>
      <c r="FX40">
        <v>0.40049400000000002</v>
      </c>
      <c r="FY40" t="s">
        <v>75</v>
      </c>
      <c r="FZ40">
        <v>0.40661999999999998</v>
      </c>
      <c r="GA40" t="s">
        <v>75</v>
      </c>
      <c r="GB40">
        <v>0.40661999999999998</v>
      </c>
      <c r="GC40" t="s">
        <v>75</v>
      </c>
      <c r="GD40">
        <v>0.40661999999999998</v>
      </c>
      <c r="GE40" t="s">
        <v>75</v>
      </c>
      <c r="GF40">
        <v>0.40661999999999998</v>
      </c>
      <c r="GG40" t="s">
        <v>75</v>
      </c>
      <c r="GH40">
        <v>0.409001</v>
      </c>
      <c r="GI40" t="s">
        <v>75</v>
      </c>
      <c r="GJ40">
        <v>0.40255099999999999</v>
      </c>
      <c r="GK40" t="s">
        <v>75</v>
      </c>
      <c r="GL40">
        <v>0.38169799999999998</v>
      </c>
      <c r="GM40" t="s">
        <v>75</v>
      </c>
      <c r="GN40">
        <v>0.38169799999999998</v>
      </c>
      <c r="GO40" t="s">
        <v>75</v>
      </c>
      <c r="GP40">
        <v>0.38169799999999998</v>
      </c>
      <c r="GQ40" t="s">
        <v>75</v>
      </c>
      <c r="GR40">
        <v>0.38169799999999998</v>
      </c>
      <c r="GS40" t="s">
        <v>75</v>
      </c>
      <c r="GT40">
        <v>0.38169799999999998</v>
      </c>
      <c r="GU40" t="s">
        <v>75</v>
      </c>
      <c r="GV40">
        <v>0.41889199999999999</v>
      </c>
      <c r="GW40" t="s">
        <v>75</v>
      </c>
      <c r="GX40">
        <v>0.41466700000000001</v>
      </c>
      <c r="GY40" t="s">
        <v>75</v>
      </c>
      <c r="GZ40">
        <v>0.42521900000000001</v>
      </c>
      <c r="HA40" t="s">
        <v>75</v>
      </c>
      <c r="HB40">
        <v>0.39094200000000001</v>
      </c>
      <c r="HC40" t="s">
        <v>75</v>
      </c>
      <c r="HD40">
        <v>0.38054199999999999</v>
      </c>
      <c r="HE40" t="s">
        <v>75</v>
      </c>
      <c r="HF40">
        <v>0.38054199999999999</v>
      </c>
      <c r="HG40" t="s">
        <v>75</v>
      </c>
      <c r="HH40">
        <v>0.38054199999999999</v>
      </c>
      <c r="HI40" t="s">
        <v>75</v>
      </c>
      <c r="HJ40">
        <v>0.36490800000000001</v>
      </c>
      <c r="HK40" t="s">
        <v>75</v>
      </c>
      <c r="HL40">
        <v>0.37656000000000001</v>
      </c>
      <c r="HM40" t="s">
        <v>75</v>
      </c>
      <c r="HN40">
        <v>0.37407000000000001</v>
      </c>
      <c r="HO40" t="s">
        <v>75</v>
      </c>
      <c r="HP40">
        <v>0.37407000000000001</v>
      </c>
      <c r="HQ40" t="s">
        <v>75</v>
      </c>
      <c r="HR40">
        <v>0.37162899999999999</v>
      </c>
      <c r="HS40" t="s">
        <v>75</v>
      </c>
      <c r="HT40">
        <v>0.37162899999999999</v>
      </c>
      <c r="HU40" t="s">
        <v>75</v>
      </c>
      <c r="HV40">
        <v>0.37162899999999999</v>
      </c>
      <c r="HW40" t="s">
        <v>75</v>
      </c>
      <c r="HX40">
        <v>0.37408799999999998</v>
      </c>
      <c r="HY40" t="s">
        <v>75</v>
      </c>
      <c r="HZ40">
        <v>0.37206</v>
      </c>
      <c r="IA40" t="s">
        <v>75</v>
      </c>
      <c r="IB40">
        <v>0.36449399999999998</v>
      </c>
      <c r="IC40" t="s">
        <v>75</v>
      </c>
      <c r="ID40">
        <v>0.36604599999999998</v>
      </c>
      <c r="IE40" t="s">
        <v>75</v>
      </c>
      <c r="IF40">
        <v>0.391233</v>
      </c>
      <c r="IG40" t="s">
        <v>75</v>
      </c>
      <c r="IH40">
        <v>0.391233</v>
      </c>
      <c r="II40" t="s">
        <v>75</v>
      </c>
      <c r="IJ40">
        <v>0.391233</v>
      </c>
      <c r="IK40" t="s">
        <v>75</v>
      </c>
      <c r="IL40">
        <v>0.38018600000000002</v>
      </c>
      <c r="IM40" t="s">
        <v>75</v>
      </c>
      <c r="IN40">
        <v>0.367923</v>
      </c>
      <c r="IO40" t="s">
        <v>75</v>
      </c>
      <c r="IP40">
        <v>0.373888</v>
      </c>
      <c r="IQ40" t="s">
        <v>75</v>
      </c>
      <c r="IR40">
        <v>0.37951600000000002</v>
      </c>
      <c r="IS40" t="s">
        <v>75</v>
      </c>
      <c r="IT40">
        <v>0.36622199999999999</v>
      </c>
      <c r="IU40" t="s">
        <v>75</v>
      </c>
      <c r="IV40">
        <v>0.36622199999999999</v>
      </c>
      <c r="IW40" t="s">
        <v>75</v>
      </c>
      <c r="IX40">
        <v>0.36622199999999999</v>
      </c>
      <c r="IY40" t="s">
        <v>75</v>
      </c>
      <c r="IZ40">
        <v>0.37885600000000003</v>
      </c>
      <c r="JA40" t="s">
        <v>75</v>
      </c>
      <c r="JB40">
        <v>0.38917499999999999</v>
      </c>
      <c r="JC40" t="s">
        <v>75</v>
      </c>
      <c r="JD40">
        <v>0.38210300000000003</v>
      </c>
      <c r="JE40" t="s">
        <v>75</v>
      </c>
      <c r="JF40">
        <v>0.37276399999999998</v>
      </c>
      <c r="JG40" t="s">
        <v>75</v>
      </c>
      <c r="JH40">
        <v>0.37302600000000002</v>
      </c>
      <c r="JI40" t="s">
        <v>75</v>
      </c>
      <c r="JJ40">
        <v>0.37302600000000002</v>
      </c>
      <c r="JK40" t="s">
        <v>75</v>
      </c>
      <c r="JL40">
        <v>0.37302600000000002</v>
      </c>
      <c r="JM40" t="s">
        <v>75</v>
      </c>
      <c r="JN40">
        <v>0.380714</v>
      </c>
      <c r="JO40" t="s">
        <v>75</v>
      </c>
      <c r="JP40">
        <v>0.37416199999999999</v>
      </c>
      <c r="JQ40" t="s">
        <v>75</v>
      </c>
      <c r="JR40">
        <v>0.39152599999999999</v>
      </c>
      <c r="JS40" t="s">
        <v>75</v>
      </c>
      <c r="JT40">
        <v>0.39009199999999999</v>
      </c>
      <c r="JU40" t="s">
        <v>75</v>
      </c>
      <c r="JV40">
        <v>0.39009199999999999</v>
      </c>
      <c r="JW40" t="s">
        <v>75</v>
      </c>
      <c r="JX40">
        <v>0.39009199999999999</v>
      </c>
      <c r="JY40" t="s">
        <v>75</v>
      </c>
      <c r="JZ40">
        <v>0.39009199999999999</v>
      </c>
      <c r="KA40" t="s">
        <v>75</v>
      </c>
      <c r="KB40">
        <v>0.38247999999999999</v>
      </c>
      <c r="KC40" t="s">
        <v>75</v>
      </c>
      <c r="KD40">
        <v>0.41037499999999999</v>
      </c>
      <c r="KE40" t="s">
        <v>75</v>
      </c>
      <c r="KF40">
        <v>0.41321000000000002</v>
      </c>
      <c r="KG40" t="s">
        <v>75</v>
      </c>
      <c r="KH40">
        <v>0.40620200000000001</v>
      </c>
      <c r="KI40" t="s">
        <v>75</v>
      </c>
      <c r="KJ40">
        <v>0.40765299999999999</v>
      </c>
      <c r="KK40" t="s">
        <v>75</v>
      </c>
      <c r="KL40">
        <v>0.40765299999999999</v>
      </c>
      <c r="KM40" t="s">
        <v>75</v>
      </c>
      <c r="KN40">
        <v>0.40765299999999999</v>
      </c>
      <c r="KO40" t="s">
        <v>75</v>
      </c>
      <c r="KP40">
        <v>0.40383599999999997</v>
      </c>
      <c r="KQ40" t="s">
        <v>75</v>
      </c>
      <c r="KR40">
        <v>0.40036699999999997</v>
      </c>
      <c r="KS40" t="s">
        <v>75</v>
      </c>
      <c r="KT40">
        <v>0.39127499999999998</v>
      </c>
      <c r="KU40" t="s">
        <v>75</v>
      </c>
      <c r="KV40">
        <v>0.38721100000000003</v>
      </c>
      <c r="KW40" t="s">
        <v>75</v>
      </c>
      <c r="KX40">
        <v>0.389683</v>
      </c>
      <c r="KY40" t="s">
        <v>75</v>
      </c>
      <c r="KZ40">
        <v>0.389683</v>
      </c>
      <c r="LA40" t="s">
        <v>75</v>
      </c>
      <c r="LB40">
        <v>0.389683</v>
      </c>
      <c r="LC40" t="s">
        <v>75</v>
      </c>
      <c r="LD40">
        <v>0.38089000000000001</v>
      </c>
      <c r="LE40" t="s">
        <v>75</v>
      </c>
      <c r="LF40">
        <v>0.38599</v>
      </c>
      <c r="LG40" t="s">
        <v>75</v>
      </c>
      <c r="LH40">
        <v>0.38683699999999999</v>
      </c>
      <c r="LI40" t="s">
        <v>75</v>
      </c>
      <c r="LJ40">
        <v>0.37708599999999998</v>
      </c>
      <c r="LK40" t="s">
        <v>75</v>
      </c>
      <c r="LL40">
        <v>0.37671900000000003</v>
      </c>
      <c r="LM40" t="s">
        <v>75</v>
      </c>
      <c r="LN40">
        <v>0.37671900000000003</v>
      </c>
      <c r="LO40" t="s">
        <v>75</v>
      </c>
      <c r="LP40">
        <v>0.37671900000000003</v>
      </c>
      <c r="LQ40" t="s">
        <v>75</v>
      </c>
      <c r="LR40">
        <v>0.37671900000000003</v>
      </c>
      <c r="LS40" t="s">
        <v>75</v>
      </c>
      <c r="LT40">
        <v>0.36989</v>
      </c>
      <c r="LU40" t="s">
        <v>75</v>
      </c>
      <c r="LV40">
        <v>0.37412400000000001</v>
      </c>
      <c r="LW40" t="s">
        <v>75</v>
      </c>
      <c r="LX40">
        <v>0.37766499999999997</v>
      </c>
      <c r="LY40" t="s">
        <v>75</v>
      </c>
      <c r="LZ40">
        <v>0.377581</v>
      </c>
      <c r="MA40" t="s">
        <v>75</v>
      </c>
      <c r="MB40">
        <v>0.377581</v>
      </c>
      <c r="MC40" t="s">
        <v>75</v>
      </c>
      <c r="MD40">
        <v>0.377581</v>
      </c>
      <c r="ME40" t="s">
        <v>75</v>
      </c>
      <c r="MF40">
        <v>0.376305</v>
      </c>
      <c r="MG40" t="s">
        <v>75</v>
      </c>
      <c r="MH40">
        <v>0.37533499999999997</v>
      </c>
      <c r="MI40" t="s">
        <v>75</v>
      </c>
      <c r="MJ40">
        <v>0.368452</v>
      </c>
      <c r="MK40" t="s">
        <v>75</v>
      </c>
      <c r="ML40">
        <v>0.368452</v>
      </c>
      <c r="MM40" t="s">
        <v>75</v>
      </c>
      <c r="MN40">
        <v>0.37309799999999999</v>
      </c>
      <c r="MO40" t="s">
        <v>75</v>
      </c>
      <c r="MP40">
        <v>0.37309799999999999</v>
      </c>
      <c r="MQ40" t="s">
        <v>75</v>
      </c>
      <c r="MR40">
        <v>0.37309799999999999</v>
      </c>
      <c r="MS40" t="s">
        <v>75</v>
      </c>
      <c r="MT40">
        <v>0.359574</v>
      </c>
      <c r="MU40" t="s">
        <v>75</v>
      </c>
      <c r="MV40">
        <v>0.35622799999999999</v>
      </c>
      <c r="MW40" t="s">
        <v>75</v>
      </c>
      <c r="MX40">
        <v>0.36488399999999999</v>
      </c>
      <c r="MY40" t="s">
        <v>75</v>
      </c>
      <c r="MZ40">
        <v>0.36424299999999998</v>
      </c>
      <c r="NA40" t="s">
        <v>75</v>
      </c>
      <c r="NB40">
        <v>0.36759599999999998</v>
      </c>
      <c r="NC40" t="s">
        <v>75</v>
      </c>
      <c r="ND40">
        <v>0.36759599999999998</v>
      </c>
      <c r="NE40" t="s">
        <v>75</v>
      </c>
      <c r="NF40">
        <v>0.36759599999999998</v>
      </c>
      <c r="NG40" t="s">
        <v>75</v>
      </c>
      <c r="NH40">
        <v>0.36941400000000002</v>
      </c>
      <c r="NI40" t="s">
        <v>75</v>
      </c>
      <c r="NJ40">
        <v>0.36323800000000001</v>
      </c>
      <c r="NK40" t="s">
        <v>75</v>
      </c>
      <c r="NL40">
        <v>0.37193900000000002</v>
      </c>
      <c r="NM40" t="s">
        <v>75</v>
      </c>
      <c r="NN40">
        <v>0.37338199999999999</v>
      </c>
      <c r="NO40" t="s">
        <v>75</v>
      </c>
      <c r="NP40">
        <v>0.37317899999999998</v>
      </c>
      <c r="NQ40" t="s">
        <v>75</v>
      </c>
      <c r="NR40">
        <v>0.37317899999999998</v>
      </c>
      <c r="NS40" t="s">
        <v>75</v>
      </c>
      <c r="NT40">
        <v>0.37317899999999998</v>
      </c>
      <c r="NU40" t="s">
        <v>75</v>
      </c>
      <c r="NV40">
        <v>0.36857800000000002</v>
      </c>
      <c r="NW40" t="s">
        <v>75</v>
      </c>
      <c r="NX40">
        <v>0.37142199999999997</v>
      </c>
      <c r="NY40" t="s">
        <v>75</v>
      </c>
      <c r="NZ40">
        <v>0.36935000000000001</v>
      </c>
      <c r="OA40" t="s">
        <v>75</v>
      </c>
      <c r="OB40">
        <v>0.36541099999999999</v>
      </c>
      <c r="OC40" t="s">
        <v>75</v>
      </c>
      <c r="OD40">
        <v>0.364263</v>
      </c>
      <c r="OE40" t="s">
        <v>75</v>
      </c>
      <c r="OF40">
        <v>0.364263</v>
      </c>
      <c r="OG40" t="s">
        <v>75</v>
      </c>
      <c r="OH40">
        <v>0.364263</v>
      </c>
      <c r="OI40" t="s">
        <v>75</v>
      </c>
      <c r="OJ40">
        <v>0.37001800000000001</v>
      </c>
      <c r="OK40" t="s">
        <v>75</v>
      </c>
      <c r="OL40">
        <v>0.36772899999999997</v>
      </c>
      <c r="OM40" t="s">
        <v>75</v>
      </c>
      <c r="ON40">
        <v>0.373336</v>
      </c>
      <c r="OO40" t="s">
        <v>75</v>
      </c>
      <c r="OP40">
        <v>0.35726200000000002</v>
      </c>
      <c r="OQ40" t="s">
        <v>75</v>
      </c>
      <c r="OR40">
        <v>0.35996899999999998</v>
      </c>
      <c r="OS40" t="s">
        <v>75</v>
      </c>
      <c r="OT40">
        <v>0.35996899999999998</v>
      </c>
      <c r="OU40" t="s">
        <v>75</v>
      </c>
      <c r="OV40">
        <v>0.35996899999999998</v>
      </c>
      <c r="OW40" t="s">
        <v>75</v>
      </c>
      <c r="OX40">
        <v>0.36263000000000001</v>
      </c>
      <c r="OY40" t="s">
        <v>75</v>
      </c>
      <c r="OZ40">
        <v>0.36286000000000002</v>
      </c>
      <c r="PA40" t="s">
        <v>75</v>
      </c>
      <c r="PB40">
        <v>0.36275299999999999</v>
      </c>
      <c r="PC40" t="s">
        <v>75</v>
      </c>
      <c r="PD40">
        <v>0.36241000000000001</v>
      </c>
      <c r="PE40" t="s">
        <v>75</v>
      </c>
      <c r="PF40">
        <v>0.36227500000000001</v>
      </c>
      <c r="PG40" t="s">
        <v>75</v>
      </c>
      <c r="PH40">
        <v>0.36227500000000001</v>
      </c>
      <c r="PI40" t="s">
        <v>75</v>
      </c>
      <c r="PJ40">
        <v>0.36227500000000001</v>
      </c>
      <c r="PK40" t="s">
        <v>75</v>
      </c>
      <c r="PL40">
        <v>0.37254700000000002</v>
      </c>
      <c r="PM40" t="s">
        <v>75</v>
      </c>
      <c r="PN40">
        <v>0.357462</v>
      </c>
      <c r="PO40" t="s">
        <v>75</v>
      </c>
      <c r="PP40">
        <v>0.363037</v>
      </c>
      <c r="PQ40" t="s">
        <v>75</v>
      </c>
      <c r="PR40">
        <v>0.35925499999999999</v>
      </c>
      <c r="PS40" t="s">
        <v>75</v>
      </c>
      <c r="PT40">
        <v>0.36454599999999998</v>
      </c>
      <c r="PU40" t="s">
        <v>75</v>
      </c>
      <c r="PV40">
        <v>0.36454599999999998</v>
      </c>
      <c r="PW40" t="s">
        <v>75</v>
      </c>
      <c r="PX40">
        <v>0.36454599999999998</v>
      </c>
      <c r="PY40" t="s">
        <v>75</v>
      </c>
      <c r="PZ40">
        <v>0.35415200000000002</v>
      </c>
      <c r="QA40" t="s">
        <v>75</v>
      </c>
      <c r="QB40">
        <v>0.36415999999999998</v>
      </c>
      <c r="QC40" t="s">
        <v>75</v>
      </c>
      <c r="QD40">
        <v>0.36283500000000002</v>
      </c>
      <c r="QE40" t="s">
        <v>75</v>
      </c>
      <c r="QF40">
        <v>0.364153</v>
      </c>
      <c r="QG40" t="s">
        <v>75</v>
      </c>
      <c r="QH40">
        <v>0.35260900000000001</v>
      </c>
      <c r="QI40" t="s">
        <v>75</v>
      </c>
      <c r="QJ40">
        <v>0.35260900000000001</v>
      </c>
      <c r="QK40" t="s">
        <v>75</v>
      </c>
      <c r="QL40">
        <v>0.35260900000000001</v>
      </c>
      <c r="QM40" t="s">
        <v>75</v>
      </c>
      <c r="QN40">
        <v>0.36175099999999999</v>
      </c>
      <c r="QO40" t="s">
        <v>75</v>
      </c>
      <c r="QP40">
        <v>0.37062899999999999</v>
      </c>
      <c r="QQ40" t="s">
        <v>75</v>
      </c>
      <c r="QR40">
        <v>0.35981600000000002</v>
      </c>
      <c r="QS40" t="s">
        <v>75</v>
      </c>
      <c r="QT40">
        <v>0.36388900000000002</v>
      </c>
      <c r="QU40" t="s">
        <v>75</v>
      </c>
      <c r="QV40">
        <v>0.35901699999999998</v>
      </c>
      <c r="QW40" t="s">
        <v>75</v>
      </c>
      <c r="QX40">
        <v>0.35901699999999998</v>
      </c>
      <c r="QY40" t="s">
        <v>75</v>
      </c>
      <c r="QZ40">
        <v>0.35901699999999998</v>
      </c>
      <c r="RA40" t="s">
        <v>75</v>
      </c>
      <c r="RB40">
        <v>0.35768499999999998</v>
      </c>
      <c r="RC40" t="s">
        <v>75</v>
      </c>
      <c r="RD40">
        <v>0.35320800000000002</v>
      </c>
      <c r="RE40" t="s">
        <v>75</v>
      </c>
      <c r="RF40">
        <v>0.35487299999999999</v>
      </c>
      <c r="RG40" t="s">
        <v>75</v>
      </c>
      <c r="RH40">
        <v>0.35232400000000003</v>
      </c>
      <c r="RI40" t="s">
        <v>76</v>
      </c>
      <c r="RJ40">
        <v>0.24402399999999999</v>
      </c>
      <c r="RK40" t="s">
        <v>75</v>
      </c>
      <c r="RL40">
        <v>0.35404600000000003</v>
      </c>
      <c r="RM40" t="s">
        <v>75</v>
      </c>
      <c r="RN40">
        <v>0.35404600000000003</v>
      </c>
      <c r="RO40" t="s">
        <v>75</v>
      </c>
      <c r="RP40">
        <v>0.34744199999999997</v>
      </c>
      <c r="RQ40" t="s">
        <v>75</v>
      </c>
      <c r="RR40">
        <v>0.35147400000000001</v>
      </c>
      <c r="RS40" t="s">
        <v>75</v>
      </c>
      <c r="RT40">
        <v>0.345524</v>
      </c>
      <c r="RU40" t="s">
        <v>75</v>
      </c>
      <c r="RV40">
        <v>0.34468399999999999</v>
      </c>
      <c r="RW40" t="s">
        <v>75</v>
      </c>
      <c r="RX40">
        <v>0.33651999999999999</v>
      </c>
      <c r="RY40" t="s">
        <v>75</v>
      </c>
      <c r="RZ40">
        <v>0.33651999999999999</v>
      </c>
      <c r="SA40" t="s">
        <v>75</v>
      </c>
      <c r="SB40">
        <v>0.33651999999999999</v>
      </c>
      <c r="SC40" t="s">
        <v>75</v>
      </c>
      <c r="SD40">
        <v>0.33480500000000002</v>
      </c>
      <c r="SE40" t="s">
        <v>75</v>
      </c>
      <c r="SF40">
        <v>0.33494499999999999</v>
      </c>
      <c r="SG40" t="s">
        <v>75</v>
      </c>
      <c r="SH40">
        <v>0.33055899999999999</v>
      </c>
      <c r="SI40" t="s">
        <v>75</v>
      </c>
      <c r="SJ40">
        <v>0.32513399999999998</v>
      </c>
      <c r="SK40" t="s">
        <v>75</v>
      </c>
      <c r="SL40">
        <v>0.32007200000000002</v>
      </c>
      <c r="SM40" t="s">
        <v>75</v>
      </c>
      <c r="SN40">
        <v>0.32007200000000002</v>
      </c>
      <c r="SO40" t="s">
        <v>75</v>
      </c>
      <c r="SP40">
        <v>0.32007200000000002</v>
      </c>
      <c r="SQ40" t="s">
        <v>75</v>
      </c>
      <c r="SR40">
        <v>0.31761800000000001</v>
      </c>
      <c r="SS40" t="s">
        <v>75</v>
      </c>
      <c r="ST40">
        <v>0.31920599999999999</v>
      </c>
      <c r="SU40" t="s">
        <v>75</v>
      </c>
      <c r="SV40">
        <v>0.31871500000000003</v>
      </c>
      <c r="SW40" t="s">
        <v>75</v>
      </c>
      <c r="SX40">
        <v>0.31285800000000002</v>
      </c>
      <c r="SY40" t="s">
        <v>75</v>
      </c>
      <c r="SZ40">
        <v>0.317554</v>
      </c>
      <c r="TA40" t="s">
        <v>75</v>
      </c>
      <c r="TB40">
        <v>0.317554</v>
      </c>
      <c r="TC40" t="s">
        <v>75</v>
      </c>
      <c r="TD40">
        <v>0.317554</v>
      </c>
      <c r="TE40" t="s">
        <v>75</v>
      </c>
      <c r="TF40">
        <v>0.31800699999999998</v>
      </c>
      <c r="TG40" t="s">
        <v>75</v>
      </c>
      <c r="TH40">
        <v>0.31693300000000002</v>
      </c>
      <c r="TI40" t="s">
        <v>75</v>
      </c>
      <c r="TJ40">
        <v>0.316216</v>
      </c>
      <c r="TK40" t="s">
        <v>75</v>
      </c>
      <c r="TL40">
        <v>0.32007799999999997</v>
      </c>
      <c r="TM40" t="s">
        <v>75</v>
      </c>
      <c r="TN40">
        <v>0.32173800000000002</v>
      </c>
      <c r="TO40" t="s">
        <v>75</v>
      </c>
      <c r="TP40">
        <v>0.32173800000000002</v>
      </c>
      <c r="TQ40" t="s">
        <v>75</v>
      </c>
      <c r="TR40">
        <v>0.32173800000000002</v>
      </c>
      <c r="TS40" t="s">
        <v>75</v>
      </c>
      <c r="TT40">
        <v>0.32872200000000001</v>
      </c>
      <c r="TU40" t="s">
        <v>75</v>
      </c>
      <c r="TV40">
        <v>0.32823000000000002</v>
      </c>
      <c r="TW40" t="s">
        <v>75</v>
      </c>
      <c r="TX40">
        <v>0.322631</v>
      </c>
      <c r="TY40" t="s">
        <v>75</v>
      </c>
      <c r="TZ40">
        <v>0.327791</v>
      </c>
      <c r="UA40" t="s">
        <v>75</v>
      </c>
      <c r="UB40">
        <v>0.33102500000000001</v>
      </c>
      <c r="UC40" t="s">
        <v>75</v>
      </c>
      <c r="UD40">
        <v>0.33102500000000001</v>
      </c>
      <c r="UE40" t="s">
        <v>75</v>
      </c>
      <c r="UF40">
        <v>0.33102500000000001</v>
      </c>
      <c r="UG40" t="s">
        <v>75</v>
      </c>
      <c r="UH40">
        <v>0.32713900000000001</v>
      </c>
      <c r="UI40" t="s">
        <v>75</v>
      </c>
      <c r="UJ40">
        <v>0.32947100000000001</v>
      </c>
      <c r="UK40" t="s">
        <v>75</v>
      </c>
      <c r="UL40">
        <v>0.32947100000000001</v>
      </c>
      <c r="UM40" t="s">
        <v>75</v>
      </c>
      <c r="UN40">
        <v>0.33525500000000003</v>
      </c>
      <c r="UO40" t="s">
        <v>75</v>
      </c>
      <c r="UP40">
        <v>0.33354099999999998</v>
      </c>
      <c r="UQ40" t="s">
        <v>75</v>
      </c>
      <c r="UR40">
        <v>0.33354099999999998</v>
      </c>
      <c r="US40" t="s">
        <v>75</v>
      </c>
      <c r="UT40">
        <v>0.33354099999999998</v>
      </c>
      <c r="UU40" t="s">
        <v>75</v>
      </c>
      <c r="UV40">
        <v>0.33084999999999998</v>
      </c>
      <c r="UW40" t="s">
        <v>75</v>
      </c>
      <c r="UX40">
        <v>0.343947</v>
      </c>
      <c r="UY40" t="s">
        <v>75</v>
      </c>
      <c r="UZ40">
        <v>0.34564800000000001</v>
      </c>
      <c r="VA40" t="s">
        <v>75</v>
      </c>
      <c r="VB40">
        <v>0.34675499999999998</v>
      </c>
      <c r="VC40" t="s">
        <v>75</v>
      </c>
      <c r="VD40">
        <v>0.39151900000000001</v>
      </c>
      <c r="VE40" t="s">
        <v>75</v>
      </c>
      <c r="VF40">
        <v>0.39151900000000001</v>
      </c>
      <c r="VG40" t="s">
        <v>75</v>
      </c>
      <c r="VH40">
        <v>0.39151900000000001</v>
      </c>
      <c r="VI40" t="s">
        <v>75</v>
      </c>
      <c r="VJ40">
        <v>0.39338800000000002</v>
      </c>
      <c r="VK40" t="s">
        <v>75</v>
      </c>
      <c r="VL40">
        <v>0.39185599999999998</v>
      </c>
      <c r="VM40" t="s">
        <v>75</v>
      </c>
      <c r="VN40">
        <v>0.39058500000000002</v>
      </c>
      <c r="VO40" t="s">
        <v>75</v>
      </c>
      <c r="VP40">
        <v>0.385488</v>
      </c>
      <c r="VQ40" t="s">
        <v>75</v>
      </c>
      <c r="VR40">
        <v>0.37128499999999998</v>
      </c>
      <c r="VS40" t="s">
        <v>75</v>
      </c>
      <c r="VT40">
        <v>0.37128499999999998</v>
      </c>
      <c r="VU40" t="s">
        <v>75</v>
      </c>
      <c r="VV40">
        <v>0.37128499999999998</v>
      </c>
      <c r="VW40" t="s">
        <v>75</v>
      </c>
      <c r="VX40">
        <v>0.36150300000000002</v>
      </c>
      <c r="VY40" t="s">
        <v>75</v>
      </c>
      <c r="VZ40">
        <v>0.35358699999999998</v>
      </c>
      <c r="WA40" t="s">
        <v>75</v>
      </c>
      <c r="WB40">
        <v>0.36207400000000001</v>
      </c>
      <c r="WC40" t="s">
        <v>75</v>
      </c>
      <c r="WD40">
        <v>0.36465700000000001</v>
      </c>
      <c r="WE40" t="s">
        <v>75</v>
      </c>
      <c r="WF40">
        <v>0.36255799999999999</v>
      </c>
      <c r="WG40" t="s">
        <v>75</v>
      </c>
      <c r="WH40">
        <v>0.36255799999999999</v>
      </c>
      <c r="WI40" t="s">
        <v>75</v>
      </c>
      <c r="WJ40">
        <v>0.36255799999999999</v>
      </c>
      <c r="WK40" t="s">
        <v>75</v>
      </c>
      <c r="WL40">
        <v>0.36209200000000002</v>
      </c>
      <c r="WM40" t="s">
        <v>75</v>
      </c>
      <c r="WN40">
        <v>0.36209200000000002</v>
      </c>
      <c r="WO40" t="s">
        <v>75</v>
      </c>
      <c r="WP40">
        <v>0.34817500000000001</v>
      </c>
      <c r="WQ40" t="s">
        <v>75</v>
      </c>
      <c r="WR40">
        <v>0.35748099999999999</v>
      </c>
    </row>
    <row r="41" spans="1:616" x14ac:dyDescent="0.35">
      <c r="A41" t="s">
        <v>77</v>
      </c>
      <c r="B41">
        <v>0.224386</v>
      </c>
      <c r="C41" t="s">
        <v>77</v>
      </c>
      <c r="D41">
        <v>0.224386</v>
      </c>
      <c r="E41" t="s">
        <v>77</v>
      </c>
      <c r="F41">
        <v>0.224386</v>
      </c>
      <c r="G41" t="s">
        <v>77</v>
      </c>
      <c r="H41">
        <v>0.224386</v>
      </c>
      <c r="I41" t="s">
        <v>77</v>
      </c>
      <c r="J41">
        <v>0.212479</v>
      </c>
      <c r="K41" t="s">
        <v>77</v>
      </c>
      <c r="L41">
        <v>0.196218</v>
      </c>
      <c r="M41" t="s">
        <v>77</v>
      </c>
      <c r="N41">
        <v>0.20754400000000001</v>
      </c>
      <c r="O41" t="s">
        <v>77</v>
      </c>
      <c r="P41">
        <v>0.21187700000000001</v>
      </c>
      <c r="Q41" t="s">
        <v>77</v>
      </c>
      <c r="R41">
        <v>0.21187700000000001</v>
      </c>
      <c r="S41" t="s">
        <v>77</v>
      </c>
      <c r="T41">
        <v>0.21187700000000001</v>
      </c>
      <c r="U41" t="s">
        <v>77</v>
      </c>
      <c r="V41">
        <v>0.21040900000000001</v>
      </c>
      <c r="W41" t="s">
        <v>77</v>
      </c>
      <c r="X41">
        <v>0.22132299999999999</v>
      </c>
      <c r="Y41" t="s">
        <v>77</v>
      </c>
      <c r="Z41">
        <v>0.216026</v>
      </c>
      <c r="AA41" t="s">
        <v>77</v>
      </c>
      <c r="AB41">
        <v>0.21385100000000001</v>
      </c>
      <c r="AC41" t="s">
        <v>77</v>
      </c>
      <c r="AD41">
        <v>0.20926500000000001</v>
      </c>
      <c r="AE41" t="s">
        <v>77</v>
      </c>
      <c r="AF41">
        <v>0.20926500000000001</v>
      </c>
      <c r="AG41" t="s">
        <v>77</v>
      </c>
      <c r="AH41">
        <v>0.20926500000000001</v>
      </c>
      <c r="AI41" t="s">
        <v>77</v>
      </c>
      <c r="AJ41">
        <v>0.21160300000000001</v>
      </c>
      <c r="AK41" t="s">
        <v>77</v>
      </c>
      <c r="AL41">
        <v>0.21715999999999999</v>
      </c>
      <c r="AM41" t="s">
        <v>77</v>
      </c>
      <c r="AN41">
        <v>0.218111</v>
      </c>
      <c r="AO41" t="s">
        <v>77</v>
      </c>
      <c r="AP41">
        <v>0.22070799999999999</v>
      </c>
      <c r="AQ41" t="s">
        <v>77</v>
      </c>
      <c r="AR41">
        <v>0.21796699999999999</v>
      </c>
      <c r="AS41" t="s">
        <v>77</v>
      </c>
      <c r="AT41">
        <v>0.21796699999999999</v>
      </c>
      <c r="AU41" t="s">
        <v>77</v>
      </c>
      <c r="AV41">
        <v>0.21796699999999999</v>
      </c>
      <c r="AW41" t="s">
        <v>77</v>
      </c>
      <c r="AX41">
        <v>0.22164500000000001</v>
      </c>
      <c r="AY41" t="s">
        <v>77</v>
      </c>
      <c r="AZ41">
        <v>0.22408900000000001</v>
      </c>
      <c r="BA41" t="s">
        <v>77</v>
      </c>
      <c r="BB41">
        <v>0.236235</v>
      </c>
      <c r="BC41" t="s">
        <v>77</v>
      </c>
      <c r="BD41">
        <v>0.23771200000000001</v>
      </c>
      <c r="BE41" t="s">
        <v>77</v>
      </c>
      <c r="BF41">
        <v>0.23946799999999999</v>
      </c>
      <c r="BG41" t="s">
        <v>77</v>
      </c>
      <c r="BH41">
        <v>0.23946799999999999</v>
      </c>
      <c r="BI41" t="s">
        <v>77</v>
      </c>
      <c r="BJ41">
        <v>0.23946799999999999</v>
      </c>
      <c r="BK41" t="s">
        <v>77</v>
      </c>
      <c r="BL41">
        <v>0.249114</v>
      </c>
      <c r="BM41" t="s">
        <v>77</v>
      </c>
      <c r="BN41">
        <v>0.251577</v>
      </c>
      <c r="BO41" t="s">
        <v>77</v>
      </c>
      <c r="BP41">
        <v>0.24540400000000001</v>
      </c>
      <c r="BQ41" t="s">
        <v>77</v>
      </c>
      <c r="BR41">
        <v>0.243922</v>
      </c>
      <c r="BS41" t="s">
        <v>77</v>
      </c>
      <c r="BT41">
        <v>0.23926900000000001</v>
      </c>
      <c r="BU41" t="s">
        <v>77</v>
      </c>
      <c r="BV41">
        <v>0.23926900000000001</v>
      </c>
      <c r="BW41" t="s">
        <v>77</v>
      </c>
      <c r="BX41">
        <v>0.23926900000000001</v>
      </c>
      <c r="BY41" t="s">
        <v>77</v>
      </c>
      <c r="BZ41">
        <v>0.23871999999999999</v>
      </c>
      <c r="CA41" t="s">
        <v>77</v>
      </c>
      <c r="CB41">
        <v>0.25791500000000001</v>
      </c>
      <c r="CC41" t="s">
        <v>77</v>
      </c>
      <c r="CD41">
        <v>0.25168200000000002</v>
      </c>
      <c r="CE41" t="s">
        <v>77</v>
      </c>
      <c r="CF41">
        <v>0.25733499999999998</v>
      </c>
      <c r="CG41" t="s">
        <v>77</v>
      </c>
      <c r="CH41">
        <v>0.24035899999999999</v>
      </c>
      <c r="CI41" t="s">
        <v>77</v>
      </c>
      <c r="CJ41">
        <v>0.24035899999999999</v>
      </c>
      <c r="CK41" t="s">
        <v>77</v>
      </c>
      <c r="CL41">
        <v>0.24035899999999999</v>
      </c>
      <c r="CM41" t="s">
        <v>77</v>
      </c>
      <c r="CN41">
        <v>0.233319</v>
      </c>
      <c r="CO41" t="s">
        <v>77</v>
      </c>
      <c r="CP41">
        <v>0.218144</v>
      </c>
      <c r="CQ41" t="s">
        <v>77</v>
      </c>
      <c r="CR41">
        <v>0.223994</v>
      </c>
      <c r="CS41" t="s">
        <v>77</v>
      </c>
      <c r="CT41">
        <v>0.222883</v>
      </c>
      <c r="CU41" t="s">
        <v>77</v>
      </c>
      <c r="CV41">
        <v>0.226414</v>
      </c>
      <c r="CW41" t="s">
        <v>77</v>
      </c>
      <c r="CX41">
        <v>0.226414</v>
      </c>
      <c r="CY41" t="s">
        <v>77</v>
      </c>
      <c r="CZ41">
        <v>0.226414</v>
      </c>
      <c r="DA41" t="s">
        <v>77</v>
      </c>
      <c r="DB41">
        <v>0.21714900000000001</v>
      </c>
      <c r="DC41" t="s">
        <v>77</v>
      </c>
      <c r="DD41">
        <v>0.222131</v>
      </c>
      <c r="DE41" t="s">
        <v>77</v>
      </c>
      <c r="DF41">
        <v>0.21737000000000001</v>
      </c>
      <c r="DG41" t="s">
        <v>77</v>
      </c>
      <c r="DH41">
        <v>0.22052099999999999</v>
      </c>
      <c r="DI41" t="s">
        <v>77</v>
      </c>
      <c r="DJ41">
        <v>0.219246</v>
      </c>
      <c r="DK41" t="s">
        <v>77</v>
      </c>
      <c r="DL41">
        <v>0.219246</v>
      </c>
      <c r="DM41" t="s">
        <v>77</v>
      </c>
      <c r="DN41">
        <v>0.219246</v>
      </c>
      <c r="DO41" t="s">
        <v>77</v>
      </c>
      <c r="DP41">
        <v>0.217255</v>
      </c>
      <c r="DQ41" t="s">
        <v>77</v>
      </c>
      <c r="DR41">
        <v>0.210587</v>
      </c>
      <c r="DS41" t="s">
        <v>77</v>
      </c>
      <c r="DT41">
        <v>0.21168899999999999</v>
      </c>
      <c r="DU41" t="s">
        <v>77</v>
      </c>
      <c r="DV41">
        <v>0.21571499999999999</v>
      </c>
      <c r="DW41" t="s">
        <v>77</v>
      </c>
      <c r="DX41">
        <v>0.21672</v>
      </c>
      <c r="DY41" t="s">
        <v>77</v>
      </c>
      <c r="DZ41">
        <v>0.21672</v>
      </c>
      <c r="EA41" t="s">
        <v>77</v>
      </c>
      <c r="EB41">
        <v>0.21672</v>
      </c>
      <c r="EC41" t="s">
        <v>77</v>
      </c>
      <c r="ED41">
        <v>0.21110899999999999</v>
      </c>
      <c r="EE41" t="s">
        <v>77</v>
      </c>
      <c r="EF41">
        <v>0.20940800000000001</v>
      </c>
      <c r="EG41" t="s">
        <v>77</v>
      </c>
      <c r="EH41">
        <v>0.21101800000000001</v>
      </c>
      <c r="EI41" t="s">
        <v>77</v>
      </c>
      <c r="EJ41">
        <v>0.20258000000000001</v>
      </c>
      <c r="EK41" t="s">
        <v>77</v>
      </c>
      <c r="EL41">
        <v>0.20632600000000001</v>
      </c>
      <c r="EM41" t="s">
        <v>77</v>
      </c>
      <c r="EN41">
        <v>0.20632600000000001</v>
      </c>
      <c r="EO41" t="s">
        <v>77</v>
      </c>
      <c r="EP41">
        <v>0.20632600000000001</v>
      </c>
      <c r="EQ41" t="s">
        <v>77</v>
      </c>
      <c r="ER41">
        <v>0.20352100000000001</v>
      </c>
      <c r="ES41" t="s">
        <v>77</v>
      </c>
      <c r="ET41">
        <v>0.20114799999999999</v>
      </c>
      <c r="EU41" t="s">
        <v>77</v>
      </c>
      <c r="EV41">
        <v>0.21049999999999999</v>
      </c>
      <c r="EW41" t="s">
        <v>77</v>
      </c>
      <c r="EX41">
        <v>0.20416999999999999</v>
      </c>
      <c r="EY41" t="s">
        <v>77</v>
      </c>
      <c r="EZ41">
        <v>0.205786</v>
      </c>
      <c r="FA41" t="s">
        <v>77</v>
      </c>
      <c r="FB41">
        <v>0.205786</v>
      </c>
      <c r="FC41" t="s">
        <v>77</v>
      </c>
      <c r="FD41">
        <v>0.205786</v>
      </c>
      <c r="FE41" t="s">
        <v>77</v>
      </c>
      <c r="FF41">
        <v>0.20613899999999999</v>
      </c>
      <c r="FG41" t="s">
        <v>77</v>
      </c>
      <c r="FH41">
        <v>0.20669399999999999</v>
      </c>
      <c r="FI41" t="s">
        <v>77</v>
      </c>
      <c r="FJ41">
        <v>0.20719899999999999</v>
      </c>
      <c r="FK41" t="s">
        <v>77</v>
      </c>
      <c r="FL41">
        <v>0.20483599999999999</v>
      </c>
      <c r="FM41" t="s">
        <v>77</v>
      </c>
      <c r="FN41">
        <v>0.20972099999999999</v>
      </c>
      <c r="FO41" t="s">
        <v>77</v>
      </c>
      <c r="FP41">
        <v>0.20972099999999999</v>
      </c>
      <c r="FQ41" t="s">
        <v>77</v>
      </c>
      <c r="FR41">
        <v>0.20972099999999999</v>
      </c>
      <c r="FS41" t="s">
        <v>77</v>
      </c>
      <c r="FT41">
        <v>0.211454</v>
      </c>
      <c r="FU41" t="s">
        <v>77</v>
      </c>
      <c r="FV41">
        <v>0.21767500000000001</v>
      </c>
      <c r="FW41" t="s">
        <v>77</v>
      </c>
      <c r="FX41">
        <v>0.21124499999999999</v>
      </c>
      <c r="FY41" t="s">
        <v>77</v>
      </c>
      <c r="FZ41">
        <v>0.21406900000000001</v>
      </c>
      <c r="GA41" t="s">
        <v>77</v>
      </c>
      <c r="GB41">
        <v>0.21406900000000001</v>
      </c>
      <c r="GC41" t="s">
        <v>77</v>
      </c>
      <c r="GD41">
        <v>0.21406900000000001</v>
      </c>
      <c r="GE41" t="s">
        <v>77</v>
      </c>
      <c r="GF41">
        <v>0.21406900000000001</v>
      </c>
      <c r="GG41" t="s">
        <v>77</v>
      </c>
      <c r="GH41">
        <v>0.22290499999999999</v>
      </c>
      <c r="GI41" t="s">
        <v>77</v>
      </c>
      <c r="GJ41">
        <v>0.221109</v>
      </c>
      <c r="GK41" t="s">
        <v>77</v>
      </c>
      <c r="GL41">
        <v>0.214059</v>
      </c>
      <c r="GM41" t="s">
        <v>77</v>
      </c>
      <c r="GN41">
        <v>0.214059</v>
      </c>
      <c r="GO41" t="s">
        <v>77</v>
      </c>
      <c r="GP41">
        <v>0.214059</v>
      </c>
      <c r="GQ41" t="s">
        <v>77</v>
      </c>
      <c r="GR41">
        <v>0.214059</v>
      </c>
      <c r="GS41" t="s">
        <v>77</v>
      </c>
      <c r="GT41">
        <v>0.214059</v>
      </c>
      <c r="GU41" t="s">
        <v>77</v>
      </c>
      <c r="GV41">
        <v>0.21513499999999999</v>
      </c>
      <c r="GW41" t="s">
        <v>77</v>
      </c>
      <c r="GX41">
        <v>0.225993</v>
      </c>
      <c r="GY41" t="s">
        <v>77</v>
      </c>
      <c r="GZ41">
        <v>0.21302199999999999</v>
      </c>
      <c r="HA41" t="s">
        <v>77</v>
      </c>
      <c r="HB41">
        <v>0.213119</v>
      </c>
      <c r="HC41" t="s">
        <v>77</v>
      </c>
      <c r="HD41">
        <v>0.20646500000000001</v>
      </c>
      <c r="HE41" t="s">
        <v>77</v>
      </c>
      <c r="HF41">
        <v>0.20646500000000001</v>
      </c>
      <c r="HG41" t="s">
        <v>77</v>
      </c>
      <c r="HH41">
        <v>0.20646500000000001</v>
      </c>
      <c r="HI41" t="s">
        <v>77</v>
      </c>
      <c r="HJ41">
        <v>0.208233</v>
      </c>
      <c r="HK41" t="s">
        <v>77</v>
      </c>
      <c r="HL41">
        <v>0.20611499999999999</v>
      </c>
      <c r="HM41" t="s">
        <v>77</v>
      </c>
      <c r="HN41">
        <v>0.20622599999999999</v>
      </c>
      <c r="HO41" t="s">
        <v>77</v>
      </c>
      <c r="HP41">
        <v>0.20622599999999999</v>
      </c>
      <c r="HQ41" t="s">
        <v>77</v>
      </c>
      <c r="HR41">
        <v>0.206044</v>
      </c>
      <c r="HS41" t="s">
        <v>77</v>
      </c>
      <c r="HT41">
        <v>0.206044</v>
      </c>
      <c r="HU41" t="s">
        <v>77</v>
      </c>
      <c r="HV41">
        <v>0.206044</v>
      </c>
      <c r="HW41" t="s">
        <v>77</v>
      </c>
      <c r="HX41">
        <v>0.203289</v>
      </c>
      <c r="HY41" t="s">
        <v>77</v>
      </c>
      <c r="HZ41">
        <v>0.20480999999999999</v>
      </c>
      <c r="IA41" t="s">
        <v>77</v>
      </c>
      <c r="IB41">
        <v>0.20295099999999999</v>
      </c>
      <c r="IC41" t="s">
        <v>77</v>
      </c>
      <c r="ID41">
        <v>0.20499300000000001</v>
      </c>
      <c r="IE41" t="s">
        <v>77</v>
      </c>
      <c r="IF41">
        <v>0.208264</v>
      </c>
      <c r="IG41" t="s">
        <v>77</v>
      </c>
      <c r="IH41">
        <v>0.208264</v>
      </c>
      <c r="II41" t="s">
        <v>77</v>
      </c>
      <c r="IJ41">
        <v>0.208264</v>
      </c>
      <c r="IK41" t="s">
        <v>77</v>
      </c>
      <c r="IL41">
        <v>0.210788</v>
      </c>
      <c r="IM41" t="s">
        <v>77</v>
      </c>
      <c r="IN41">
        <v>0.212953</v>
      </c>
      <c r="IO41" t="s">
        <v>77</v>
      </c>
      <c r="IP41">
        <v>0.217167</v>
      </c>
      <c r="IQ41" t="s">
        <v>77</v>
      </c>
      <c r="IR41">
        <v>0.22043599999999999</v>
      </c>
      <c r="IS41" t="s">
        <v>77</v>
      </c>
      <c r="IT41">
        <v>0.21621799999999999</v>
      </c>
      <c r="IU41" t="s">
        <v>77</v>
      </c>
      <c r="IV41">
        <v>0.21621799999999999</v>
      </c>
      <c r="IW41" t="s">
        <v>77</v>
      </c>
      <c r="IX41">
        <v>0.21621799999999999</v>
      </c>
      <c r="IY41" t="s">
        <v>77</v>
      </c>
      <c r="IZ41">
        <v>0.22332299999999999</v>
      </c>
      <c r="JA41" t="s">
        <v>77</v>
      </c>
      <c r="JB41">
        <v>0.20796300000000001</v>
      </c>
      <c r="JC41" t="s">
        <v>77</v>
      </c>
      <c r="JD41">
        <v>0.214583</v>
      </c>
      <c r="JE41" t="s">
        <v>77</v>
      </c>
      <c r="JF41">
        <v>0.21091099999999999</v>
      </c>
      <c r="JG41" t="s">
        <v>77</v>
      </c>
      <c r="JH41">
        <v>0.211059</v>
      </c>
      <c r="JI41" t="s">
        <v>77</v>
      </c>
      <c r="JJ41">
        <v>0.211059</v>
      </c>
      <c r="JK41" t="s">
        <v>77</v>
      </c>
      <c r="JL41">
        <v>0.211059</v>
      </c>
      <c r="JM41" t="s">
        <v>77</v>
      </c>
      <c r="JN41">
        <v>0.21320700000000001</v>
      </c>
      <c r="JO41" t="s">
        <v>77</v>
      </c>
      <c r="JP41">
        <v>0.21016799999999999</v>
      </c>
      <c r="JQ41" t="s">
        <v>77</v>
      </c>
      <c r="JR41">
        <v>0.21552499999999999</v>
      </c>
      <c r="JS41" t="s">
        <v>77</v>
      </c>
      <c r="JT41">
        <v>0.21596299999999999</v>
      </c>
      <c r="JU41" t="s">
        <v>77</v>
      </c>
      <c r="JV41">
        <v>0.21596299999999999</v>
      </c>
      <c r="JW41" t="s">
        <v>77</v>
      </c>
      <c r="JX41">
        <v>0.21596299999999999</v>
      </c>
      <c r="JY41" t="s">
        <v>77</v>
      </c>
      <c r="JZ41">
        <v>0.21596299999999999</v>
      </c>
      <c r="KA41" t="s">
        <v>77</v>
      </c>
      <c r="KB41">
        <v>0.21640799999999999</v>
      </c>
      <c r="KC41" t="s">
        <v>77</v>
      </c>
      <c r="KD41">
        <v>0.224969</v>
      </c>
      <c r="KE41" t="s">
        <v>77</v>
      </c>
      <c r="KF41">
        <v>0.242448</v>
      </c>
      <c r="KG41" t="s">
        <v>77</v>
      </c>
      <c r="KH41">
        <v>0.23297000000000001</v>
      </c>
      <c r="KI41" t="s">
        <v>77</v>
      </c>
      <c r="KJ41">
        <v>0.228932</v>
      </c>
      <c r="KK41" t="s">
        <v>77</v>
      </c>
      <c r="KL41">
        <v>0.228932</v>
      </c>
      <c r="KM41" t="s">
        <v>77</v>
      </c>
      <c r="KN41">
        <v>0.228932</v>
      </c>
      <c r="KO41" t="s">
        <v>77</v>
      </c>
      <c r="KP41">
        <v>0.22070200000000001</v>
      </c>
      <c r="KQ41" t="s">
        <v>77</v>
      </c>
      <c r="KR41">
        <v>0.230183</v>
      </c>
      <c r="KS41" t="s">
        <v>77</v>
      </c>
      <c r="KT41">
        <v>0.22883400000000001</v>
      </c>
      <c r="KU41" t="s">
        <v>77</v>
      </c>
      <c r="KV41">
        <v>0.23088600000000001</v>
      </c>
      <c r="KW41" t="s">
        <v>77</v>
      </c>
      <c r="KX41">
        <v>0.23125699999999999</v>
      </c>
      <c r="KY41" t="s">
        <v>77</v>
      </c>
      <c r="KZ41">
        <v>0.23125699999999999</v>
      </c>
      <c r="LA41" t="s">
        <v>77</v>
      </c>
      <c r="LB41">
        <v>0.23125699999999999</v>
      </c>
      <c r="LC41" t="s">
        <v>77</v>
      </c>
      <c r="LD41">
        <v>0.22822100000000001</v>
      </c>
      <c r="LE41" t="s">
        <v>77</v>
      </c>
      <c r="LF41">
        <v>0.225743</v>
      </c>
      <c r="LG41" t="s">
        <v>77</v>
      </c>
      <c r="LH41">
        <v>0.22849700000000001</v>
      </c>
      <c r="LI41" t="s">
        <v>77</v>
      </c>
      <c r="LJ41">
        <v>0.22699</v>
      </c>
      <c r="LK41" t="s">
        <v>77</v>
      </c>
      <c r="LL41">
        <v>0.22548799999999999</v>
      </c>
      <c r="LM41" t="s">
        <v>77</v>
      </c>
      <c r="LN41">
        <v>0.22548799999999999</v>
      </c>
      <c r="LO41" t="s">
        <v>77</v>
      </c>
      <c r="LP41">
        <v>0.22548799999999999</v>
      </c>
      <c r="LQ41" t="s">
        <v>77</v>
      </c>
      <c r="LR41">
        <v>0.22548799999999999</v>
      </c>
      <c r="LS41" t="s">
        <v>77</v>
      </c>
      <c r="LT41">
        <v>0.22373499999999999</v>
      </c>
      <c r="LU41" t="s">
        <v>77</v>
      </c>
      <c r="LV41">
        <v>0.21038999999999999</v>
      </c>
      <c r="LW41" t="s">
        <v>77</v>
      </c>
      <c r="LX41">
        <v>0.211474</v>
      </c>
      <c r="LY41" t="s">
        <v>77</v>
      </c>
      <c r="LZ41">
        <v>0.211427</v>
      </c>
      <c r="MA41" t="s">
        <v>77</v>
      </c>
      <c r="MB41">
        <v>0.211427</v>
      </c>
      <c r="MC41" t="s">
        <v>77</v>
      </c>
      <c r="MD41">
        <v>0.211427</v>
      </c>
      <c r="ME41" t="s">
        <v>77</v>
      </c>
      <c r="MF41">
        <v>0.21071300000000001</v>
      </c>
      <c r="MG41" t="s">
        <v>77</v>
      </c>
      <c r="MH41">
        <v>0.212558</v>
      </c>
      <c r="MI41" t="s">
        <v>77</v>
      </c>
      <c r="MJ41">
        <v>0.211058</v>
      </c>
      <c r="MK41" t="s">
        <v>77</v>
      </c>
      <c r="ML41">
        <v>0.211058</v>
      </c>
      <c r="MM41" t="s">
        <v>77</v>
      </c>
      <c r="MN41">
        <v>0.21129100000000001</v>
      </c>
      <c r="MO41" t="s">
        <v>77</v>
      </c>
      <c r="MP41">
        <v>0.21129100000000001</v>
      </c>
      <c r="MQ41" t="s">
        <v>77</v>
      </c>
      <c r="MR41">
        <v>0.21129100000000001</v>
      </c>
      <c r="MS41" t="s">
        <v>77</v>
      </c>
      <c r="MT41">
        <v>0.20571500000000001</v>
      </c>
      <c r="MU41" t="s">
        <v>77</v>
      </c>
      <c r="MV41">
        <v>0.204985</v>
      </c>
      <c r="MW41" t="s">
        <v>77</v>
      </c>
      <c r="MX41">
        <v>0.20519399999999999</v>
      </c>
      <c r="MY41" t="s">
        <v>77</v>
      </c>
      <c r="MZ41">
        <v>0.20916100000000001</v>
      </c>
      <c r="NA41" t="s">
        <v>77</v>
      </c>
      <c r="NB41">
        <v>0.209894</v>
      </c>
      <c r="NC41" t="s">
        <v>77</v>
      </c>
      <c r="ND41">
        <v>0.209894</v>
      </c>
      <c r="NE41" t="s">
        <v>77</v>
      </c>
      <c r="NF41">
        <v>0.209894</v>
      </c>
      <c r="NG41" t="s">
        <v>77</v>
      </c>
      <c r="NH41">
        <v>0.20974699999999999</v>
      </c>
      <c r="NI41" t="s">
        <v>77</v>
      </c>
      <c r="NJ41">
        <v>0.205707</v>
      </c>
      <c r="NK41" t="s">
        <v>77</v>
      </c>
      <c r="NL41">
        <v>0.206539</v>
      </c>
      <c r="NM41" t="s">
        <v>77</v>
      </c>
      <c r="NN41">
        <v>0.20763000000000001</v>
      </c>
      <c r="NO41" t="s">
        <v>77</v>
      </c>
      <c r="NP41">
        <v>0.211781</v>
      </c>
      <c r="NQ41" t="s">
        <v>77</v>
      </c>
      <c r="NR41">
        <v>0.211781</v>
      </c>
      <c r="NS41" t="s">
        <v>77</v>
      </c>
      <c r="NT41">
        <v>0.211781</v>
      </c>
      <c r="NU41" t="s">
        <v>77</v>
      </c>
      <c r="NV41">
        <v>0.201546</v>
      </c>
      <c r="NW41" t="s">
        <v>77</v>
      </c>
      <c r="NX41">
        <v>0.203711</v>
      </c>
      <c r="NY41" t="s">
        <v>77</v>
      </c>
      <c r="NZ41">
        <v>0.20846899999999999</v>
      </c>
      <c r="OA41" t="s">
        <v>77</v>
      </c>
      <c r="OB41">
        <v>0.205981</v>
      </c>
      <c r="OC41" t="s">
        <v>77</v>
      </c>
      <c r="OD41">
        <v>0.20394699999999999</v>
      </c>
      <c r="OE41" t="s">
        <v>77</v>
      </c>
      <c r="OF41">
        <v>0.20394699999999999</v>
      </c>
      <c r="OG41" t="s">
        <v>77</v>
      </c>
      <c r="OH41">
        <v>0.20394699999999999</v>
      </c>
      <c r="OI41" t="s">
        <v>77</v>
      </c>
      <c r="OJ41">
        <v>0.210505</v>
      </c>
      <c r="OK41" t="s">
        <v>77</v>
      </c>
      <c r="OL41">
        <v>0.21148900000000001</v>
      </c>
      <c r="OM41" t="s">
        <v>77</v>
      </c>
      <c r="ON41">
        <v>0.20985200000000001</v>
      </c>
      <c r="OO41" t="s">
        <v>77</v>
      </c>
      <c r="OP41">
        <v>0.20751</v>
      </c>
      <c r="OQ41" t="s">
        <v>77</v>
      </c>
      <c r="OR41">
        <v>0.20768900000000001</v>
      </c>
      <c r="OS41" t="s">
        <v>77</v>
      </c>
      <c r="OT41">
        <v>0.20768900000000001</v>
      </c>
      <c r="OU41" t="s">
        <v>77</v>
      </c>
      <c r="OV41">
        <v>0.20768900000000001</v>
      </c>
      <c r="OW41" t="s">
        <v>77</v>
      </c>
      <c r="OX41">
        <v>0.20782</v>
      </c>
      <c r="OY41" t="s">
        <v>77</v>
      </c>
      <c r="OZ41">
        <v>0.20935699999999999</v>
      </c>
      <c r="PA41" t="s">
        <v>77</v>
      </c>
      <c r="PB41">
        <v>0.2107</v>
      </c>
      <c r="PC41" t="s">
        <v>77</v>
      </c>
      <c r="PD41">
        <v>0.21050099999999999</v>
      </c>
      <c r="PE41" t="s">
        <v>77</v>
      </c>
      <c r="PF41">
        <v>0.210422</v>
      </c>
      <c r="PG41" t="s">
        <v>77</v>
      </c>
      <c r="PH41">
        <v>0.210422</v>
      </c>
      <c r="PI41" t="s">
        <v>77</v>
      </c>
      <c r="PJ41">
        <v>0.210422</v>
      </c>
      <c r="PK41" t="s">
        <v>77</v>
      </c>
      <c r="PL41">
        <v>0.21384300000000001</v>
      </c>
      <c r="PM41" t="s">
        <v>77</v>
      </c>
      <c r="PN41">
        <v>0.21593200000000001</v>
      </c>
      <c r="PO41" t="s">
        <v>77</v>
      </c>
      <c r="PP41">
        <v>0.21410899999999999</v>
      </c>
      <c r="PQ41" t="s">
        <v>77</v>
      </c>
      <c r="PR41">
        <v>0.20449500000000001</v>
      </c>
      <c r="PS41" t="s">
        <v>77</v>
      </c>
      <c r="PT41">
        <v>0.20132800000000001</v>
      </c>
      <c r="PU41" t="s">
        <v>77</v>
      </c>
      <c r="PV41">
        <v>0.20132800000000001</v>
      </c>
      <c r="PW41" t="s">
        <v>77</v>
      </c>
      <c r="PX41">
        <v>0.20132800000000001</v>
      </c>
      <c r="PY41" t="s">
        <v>77</v>
      </c>
      <c r="PZ41">
        <v>0.198847</v>
      </c>
      <c r="QA41" t="s">
        <v>77</v>
      </c>
      <c r="QB41">
        <v>0.20002200000000001</v>
      </c>
      <c r="QC41" t="s">
        <v>77</v>
      </c>
      <c r="QD41">
        <v>0.198217</v>
      </c>
      <c r="QE41" t="s">
        <v>77</v>
      </c>
      <c r="QF41">
        <v>0.19923199999999999</v>
      </c>
      <c r="QG41" t="s">
        <v>77</v>
      </c>
      <c r="QH41">
        <v>0.198245</v>
      </c>
      <c r="QI41" t="s">
        <v>77</v>
      </c>
      <c r="QJ41">
        <v>0.198245</v>
      </c>
      <c r="QK41" t="s">
        <v>77</v>
      </c>
      <c r="QL41">
        <v>0.198245</v>
      </c>
      <c r="QM41" t="s">
        <v>77</v>
      </c>
      <c r="QN41">
        <v>0.198208</v>
      </c>
      <c r="QO41" t="s">
        <v>77</v>
      </c>
      <c r="QP41">
        <v>0.20721600000000001</v>
      </c>
      <c r="QQ41" t="s">
        <v>77</v>
      </c>
      <c r="QR41">
        <v>0.198489</v>
      </c>
      <c r="QS41" t="s">
        <v>77</v>
      </c>
      <c r="QT41">
        <v>0.19890099999999999</v>
      </c>
      <c r="QU41" t="s">
        <v>77</v>
      </c>
      <c r="QV41">
        <v>0.19992399999999999</v>
      </c>
      <c r="QW41" t="s">
        <v>77</v>
      </c>
      <c r="QX41">
        <v>0.19992399999999999</v>
      </c>
      <c r="QY41" t="s">
        <v>77</v>
      </c>
      <c r="QZ41">
        <v>0.19992399999999999</v>
      </c>
      <c r="RA41" t="s">
        <v>77</v>
      </c>
      <c r="RB41">
        <v>0.199182</v>
      </c>
      <c r="RC41" t="s">
        <v>77</v>
      </c>
      <c r="RD41">
        <v>0.199045</v>
      </c>
      <c r="RE41" t="s">
        <v>77</v>
      </c>
      <c r="RF41">
        <v>0.201543</v>
      </c>
      <c r="RG41" t="s">
        <v>77</v>
      </c>
      <c r="RH41">
        <v>0.201627</v>
      </c>
      <c r="RI41" t="s">
        <v>78</v>
      </c>
      <c r="RJ41">
        <v>0.153638</v>
      </c>
      <c r="RK41" t="s">
        <v>77</v>
      </c>
      <c r="RL41">
        <v>0.202844</v>
      </c>
      <c r="RM41" t="s">
        <v>77</v>
      </c>
      <c r="RN41">
        <v>0.202844</v>
      </c>
      <c r="RO41" t="s">
        <v>77</v>
      </c>
      <c r="RP41">
        <v>0.19684299999999999</v>
      </c>
      <c r="RQ41" t="s">
        <v>77</v>
      </c>
      <c r="RR41">
        <v>0.19702</v>
      </c>
      <c r="RS41" t="s">
        <v>77</v>
      </c>
      <c r="RT41">
        <v>0.195996</v>
      </c>
      <c r="RU41" t="s">
        <v>77</v>
      </c>
      <c r="RV41">
        <v>0.199988</v>
      </c>
      <c r="RW41" t="s">
        <v>77</v>
      </c>
      <c r="RX41">
        <v>0.20067499999999999</v>
      </c>
      <c r="RY41" t="s">
        <v>77</v>
      </c>
      <c r="RZ41">
        <v>0.20067499999999999</v>
      </c>
      <c r="SA41" t="s">
        <v>77</v>
      </c>
      <c r="SB41">
        <v>0.20067499999999999</v>
      </c>
      <c r="SC41" t="s">
        <v>77</v>
      </c>
      <c r="SD41">
        <v>0.196379</v>
      </c>
      <c r="SE41" t="s">
        <v>77</v>
      </c>
      <c r="SF41">
        <v>0.196939</v>
      </c>
      <c r="SG41" t="s">
        <v>77</v>
      </c>
      <c r="SH41">
        <v>0.19094</v>
      </c>
      <c r="SI41" t="s">
        <v>77</v>
      </c>
      <c r="SJ41">
        <v>0.189469</v>
      </c>
      <c r="SK41" t="s">
        <v>77</v>
      </c>
      <c r="SL41">
        <v>0.194743</v>
      </c>
      <c r="SM41" t="s">
        <v>77</v>
      </c>
      <c r="SN41">
        <v>0.194743</v>
      </c>
      <c r="SO41" t="s">
        <v>77</v>
      </c>
      <c r="SP41">
        <v>0.194743</v>
      </c>
      <c r="SQ41" t="s">
        <v>77</v>
      </c>
      <c r="SR41">
        <v>0.194323</v>
      </c>
      <c r="SS41" t="s">
        <v>77</v>
      </c>
      <c r="ST41">
        <v>0.19314899999999999</v>
      </c>
      <c r="SU41" t="s">
        <v>77</v>
      </c>
      <c r="SV41">
        <v>0.19317000000000001</v>
      </c>
      <c r="SW41" t="s">
        <v>77</v>
      </c>
      <c r="SX41">
        <v>0.18962000000000001</v>
      </c>
      <c r="SY41" t="s">
        <v>77</v>
      </c>
      <c r="SZ41">
        <v>0.19142600000000001</v>
      </c>
      <c r="TA41" t="s">
        <v>77</v>
      </c>
      <c r="TB41">
        <v>0.19142600000000001</v>
      </c>
      <c r="TC41" t="s">
        <v>77</v>
      </c>
      <c r="TD41">
        <v>0.19142600000000001</v>
      </c>
      <c r="TE41" t="s">
        <v>77</v>
      </c>
      <c r="TF41">
        <v>0.190668</v>
      </c>
      <c r="TG41" t="s">
        <v>77</v>
      </c>
      <c r="TH41">
        <v>0.190025</v>
      </c>
      <c r="TI41" t="s">
        <v>77</v>
      </c>
      <c r="TJ41">
        <v>0.18585399999999999</v>
      </c>
      <c r="TK41" t="s">
        <v>77</v>
      </c>
      <c r="TL41">
        <v>0.19550799999999999</v>
      </c>
      <c r="TM41" t="s">
        <v>77</v>
      </c>
      <c r="TN41">
        <v>0.198658</v>
      </c>
      <c r="TO41" t="s">
        <v>77</v>
      </c>
      <c r="TP41">
        <v>0.198658</v>
      </c>
      <c r="TQ41" t="s">
        <v>77</v>
      </c>
      <c r="TR41">
        <v>0.198658</v>
      </c>
      <c r="TS41" t="s">
        <v>77</v>
      </c>
      <c r="TT41">
        <v>0.20408000000000001</v>
      </c>
      <c r="TU41" t="s">
        <v>77</v>
      </c>
      <c r="TV41">
        <v>0.20349800000000001</v>
      </c>
      <c r="TW41" t="s">
        <v>77</v>
      </c>
      <c r="TX41">
        <v>0.20466100000000001</v>
      </c>
      <c r="TY41" t="s">
        <v>77</v>
      </c>
      <c r="TZ41">
        <v>0.20435500000000001</v>
      </c>
      <c r="UA41" t="s">
        <v>77</v>
      </c>
      <c r="UB41">
        <v>0.20252600000000001</v>
      </c>
      <c r="UC41" t="s">
        <v>77</v>
      </c>
      <c r="UD41">
        <v>0.20252600000000001</v>
      </c>
      <c r="UE41" t="s">
        <v>77</v>
      </c>
      <c r="UF41">
        <v>0.20252600000000001</v>
      </c>
      <c r="UG41" t="s">
        <v>77</v>
      </c>
      <c r="UH41">
        <v>0.203678</v>
      </c>
      <c r="UI41" t="s">
        <v>77</v>
      </c>
      <c r="UJ41">
        <v>0.203984</v>
      </c>
      <c r="UK41" t="s">
        <v>77</v>
      </c>
      <c r="UL41">
        <v>0.203984</v>
      </c>
      <c r="UM41" t="s">
        <v>77</v>
      </c>
      <c r="UN41">
        <v>0.200292</v>
      </c>
      <c r="UO41" t="s">
        <v>77</v>
      </c>
      <c r="UP41">
        <v>0.201653</v>
      </c>
      <c r="UQ41" t="s">
        <v>77</v>
      </c>
      <c r="UR41">
        <v>0.201653</v>
      </c>
      <c r="US41" t="s">
        <v>77</v>
      </c>
      <c r="UT41">
        <v>0.201653</v>
      </c>
      <c r="UU41" t="s">
        <v>77</v>
      </c>
      <c r="UV41">
        <v>0.208703</v>
      </c>
      <c r="UW41" t="s">
        <v>77</v>
      </c>
      <c r="UX41">
        <v>0.206982</v>
      </c>
      <c r="UY41" t="s">
        <v>77</v>
      </c>
      <c r="UZ41">
        <v>0.20897299999999999</v>
      </c>
      <c r="VA41" t="s">
        <v>77</v>
      </c>
      <c r="VB41">
        <v>0.20830699999999999</v>
      </c>
      <c r="VC41" t="s">
        <v>77</v>
      </c>
      <c r="VD41">
        <v>0.215004</v>
      </c>
      <c r="VE41" t="s">
        <v>77</v>
      </c>
      <c r="VF41">
        <v>0.215004</v>
      </c>
      <c r="VG41" t="s">
        <v>77</v>
      </c>
      <c r="VH41">
        <v>0.215004</v>
      </c>
      <c r="VI41" t="s">
        <v>77</v>
      </c>
      <c r="VJ41">
        <v>0.21356700000000001</v>
      </c>
      <c r="VK41" t="s">
        <v>77</v>
      </c>
      <c r="VL41">
        <v>0.213037</v>
      </c>
      <c r="VM41" t="s">
        <v>77</v>
      </c>
      <c r="VN41">
        <v>0.21506900000000001</v>
      </c>
      <c r="VO41" t="s">
        <v>77</v>
      </c>
      <c r="VP41">
        <v>0.20483999999999999</v>
      </c>
      <c r="VQ41" t="s">
        <v>77</v>
      </c>
      <c r="VR41">
        <v>0.210671</v>
      </c>
      <c r="VS41" t="s">
        <v>77</v>
      </c>
      <c r="VT41">
        <v>0.210671</v>
      </c>
      <c r="VU41" t="s">
        <v>77</v>
      </c>
      <c r="VV41">
        <v>0.210671</v>
      </c>
      <c r="VW41" t="s">
        <v>77</v>
      </c>
      <c r="VX41">
        <v>0.21690100000000001</v>
      </c>
      <c r="VY41" t="s">
        <v>77</v>
      </c>
      <c r="VZ41">
        <v>0.21935399999999999</v>
      </c>
      <c r="WA41" t="s">
        <v>77</v>
      </c>
      <c r="WB41">
        <v>0.21760199999999999</v>
      </c>
      <c r="WC41" t="s">
        <v>77</v>
      </c>
      <c r="WD41">
        <v>0.20643</v>
      </c>
      <c r="WE41" t="s">
        <v>77</v>
      </c>
      <c r="WF41">
        <v>0.197995</v>
      </c>
      <c r="WG41" t="s">
        <v>77</v>
      </c>
      <c r="WH41">
        <v>0.197995</v>
      </c>
      <c r="WI41" t="s">
        <v>77</v>
      </c>
      <c r="WJ41">
        <v>0.197995</v>
      </c>
      <c r="WK41" t="s">
        <v>77</v>
      </c>
      <c r="WL41">
        <v>0.200846</v>
      </c>
      <c r="WM41" t="s">
        <v>77</v>
      </c>
      <c r="WN41">
        <v>0.200846</v>
      </c>
      <c r="WO41" t="s">
        <v>77</v>
      </c>
      <c r="WP41">
        <v>0.207625</v>
      </c>
      <c r="WQ41" t="s">
        <v>77</v>
      </c>
      <c r="WR41">
        <v>0.214559</v>
      </c>
    </row>
    <row r="42" spans="1:616" x14ac:dyDescent="0.35">
      <c r="A42" t="s">
        <v>79</v>
      </c>
      <c r="B42">
        <v>9.4839999999999994E-3</v>
      </c>
      <c r="C42" t="s">
        <v>79</v>
      </c>
      <c r="D42">
        <v>9.4839999999999994E-3</v>
      </c>
      <c r="E42" t="s">
        <v>79</v>
      </c>
      <c r="F42">
        <v>9.4839999999999994E-3</v>
      </c>
      <c r="G42" t="s">
        <v>79</v>
      </c>
      <c r="H42">
        <v>9.4839999999999994E-3</v>
      </c>
      <c r="I42" t="s">
        <v>79</v>
      </c>
      <c r="J42">
        <v>9.0779999999999993E-3</v>
      </c>
      <c r="K42" t="s">
        <v>79</v>
      </c>
      <c r="L42">
        <v>9.1269999999999997E-3</v>
      </c>
      <c r="M42" t="s">
        <v>79</v>
      </c>
      <c r="N42">
        <v>9.6539999999999994E-3</v>
      </c>
      <c r="O42" t="s">
        <v>79</v>
      </c>
      <c r="P42">
        <v>9.9740000000000002E-3</v>
      </c>
      <c r="Q42" t="s">
        <v>79</v>
      </c>
      <c r="R42">
        <v>9.9740000000000002E-3</v>
      </c>
      <c r="S42" t="s">
        <v>79</v>
      </c>
      <c r="T42">
        <v>9.9740000000000002E-3</v>
      </c>
      <c r="U42" t="s">
        <v>79</v>
      </c>
      <c r="V42">
        <v>1.021E-2</v>
      </c>
      <c r="W42" t="s">
        <v>79</v>
      </c>
      <c r="X42">
        <v>1.0418E-2</v>
      </c>
      <c r="Y42" t="s">
        <v>79</v>
      </c>
      <c r="Z42">
        <v>1.0681E-2</v>
      </c>
      <c r="AA42" t="s">
        <v>79</v>
      </c>
      <c r="AB42">
        <v>1.0776000000000001E-2</v>
      </c>
      <c r="AC42" t="s">
        <v>79</v>
      </c>
      <c r="AD42">
        <v>1.0612999999999999E-2</v>
      </c>
      <c r="AE42" t="s">
        <v>79</v>
      </c>
      <c r="AF42">
        <v>1.0612999999999999E-2</v>
      </c>
      <c r="AG42" t="s">
        <v>79</v>
      </c>
      <c r="AH42">
        <v>1.0612999999999999E-2</v>
      </c>
      <c r="AI42" t="s">
        <v>79</v>
      </c>
      <c r="AJ42">
        <v>1.0802000000000001E-2</v>
      </c>
      <c r="AK42" t="s">
        <v>79</v>
      </c>
      <c r="AL42">
        <v>1.1084999999999999E-2</v>
      </c>
      <c r="AM42" t="s">
        <v>79</v>
      </c>
      <c r="AN42">
        <v>1.1207E-2</v>
      </c>
      <c r="AO42" t="s">
        <v>79</v>
      </c>
      <c r="AP42">
        <v>1.1339999999999999E-2</v>
      </c>
      <c r="AQ42" t="s">
        <v>79</v>
      </c>
      <c r="AR42">
        <v>1.1423000000000001E-2</v>
      </c>
      <c r="AS42" t="s">
        <v>79</v>
      </c>
      <c r="AT42">
        <v>1.1423000000000001E-2</v>
      </c>
      <c r="AU42" t="s">
        <v>79</v>
      </c>
      <c r="AV42">
        <v>1.1423000000000001E-2</v>
      </c>
      <c r="AW42" t="s">
        <v>79</v>
      </c>
      <c r="AX42">
        <v>1.1462999999999999E-2</v>
      </c>
      <c r="AY42" t="s">
        <v>79</v>
      </c>
      <c r="AZ42">
        <v>1.1514E-2</v>
      </c>
      <c r="BA42" t="s">
        <v>79</v>
      </c>
      <c r="BB42">
        <v>1.1606999999999999E-2</v>
      </c>
      <c r="BC42" t="s">
        <v>79</v>
      </c>
      <c r="BD42">
        <v>1.1606999999999999E-2</v>
      </c>
      <c r="BE42" t="s">
        <v>79</v>
      </c>
      <c r="BF42">
        <v>1.162E-2</v>
      </c>
      <c r="BG42" t="s">
        <v>79</v>
      </c>
      <c r="BH42">
        <v>1.162E-2</v>
      </c>
      <c r="BI42" t="s">
        <v>79</v>
      </c>
      <c r="BJ42">
        <v>1.162E-2</v>
      </c>
      <c r="BK42" t="s">
        <v>79</v>
      </c>
      <c r="BL42">
        <v>1.1727E-2</v>
      </c>
      <c r="BM42" t="s">
        <v>79</v>
      </c>
      <c r="BN42">
        <v>1.1632999999999999E-2</v>
      </c>
      <c r="BO42" t="s">
        <v>79</v>
      </c>
      <c r="BP42">
        <v>1.1620999999999999E-2</v>
      </c>
      <c r="BQ42" t="s">
        <v>79</v>
      </c>
      <c r="BR42">
        <v>1.1551000000000001E-2</v>
      </c>
      <c r="BS42" t="s">
        <v>79</v>
      </c>
      <c r="BT42">
        <v>1.1683000000000001E-2</v>
      </c>
      <c r="BU42" t="s">
        <v>79</v>
      </c>
      <c r="BV42">
        <v>1.1683000000000001E-2</v>
      </c>
      <c r="BW42" t="s">
        <v>79</v>
      </c>
      <c r="BX42">
        <v>1.1683000000000001E-2</v>
      </c>
      <c r="BY42" t="s">
        <v>79</v>
      </c>
      <c r="BZ42">
        <v>1.1729E-2</v>
      </c>
      <c r="CA42" t="s">
        <v>79</v>
      </c>
      <c r="CB42">
        <v>1.1788E-2</v>
      </c>
      <c r="CC42" t="s">
        <v>79</v>
      </c>
      <c r="CD42">
        <v>1.1776999999999999E-2</v>
      </c>
      <c r="CE42" t="s">
        <v>79</v>
      </c>
      <c r="CF42">
        <v>1.183E-2</v>
      </c>
      <c r="CG42" t="s">
        <v>79</v>
      </c>
      <c r="CH42">
        <v>1.1958999999999999E-2</v>
      </c>
      <c r="CI42" t="s">
        <v>79</v>
      </c>
      <c r="CJ42">
        <v>1.1958999999999999E-2</v>
      </c>
      <c r="CK42" t="s">
        <v>79</v>
      </c>
      <c r="CL42">
        <v>1.1958999999999999E-2</v>
      </c>
      <c r="CM42" t="s">
        <v>79</v>
      </c>
      <c r="CN42">
        <v>1.1988E-2</v>
      </c>
      <c r="CO42" t="s">
        <v>79</v>
      </c>
      <c r="CP42">
        <v>1.1991999999999999E-2</v>
      </c>
      <c r="CQ42" t="s">
        <v>79</v>
      </c>
      <c r="CR42">
        <v>1.1898000000000001E-2</v>
      </c>
      <c r="CS42" t="s">
        <v>79</v>
      </c>
      <c r="CT42">
        <v>1.1919000000000001E-2</v>
      </c>
      <c r="CU42" t="s">
        <v>79</v>
      </c>
      <c r="CV42">
        <v>1.1945000000000001E-2</v>
      </c>
      <c r="CW42" t="s">
        <v>79</v>
      </c>
      <c r="CX42">
        <v>1.1945000000000001E-2</v>
      </c>
      <c r="CY42" t="s">
        <v>79</v>
      </c>
      <c r="CZ42">
        <v>1.1945000000000001E-2</v>
      </c>
      <c r="DA42" t="s">
        <v>79</v>
      </c>
      <c r="DB42">
        <v>1.1854E-2</v>
      </c>
      <c r="DC42" t="s">
        <v>79</v>
      </c>
      <c r="DD42">
        <v>1.1879000000000001E-2</v>
      </c>
      <c r="DE42" t="s">
        <v>79</v>
      </c>
      <c r="DF42">
        <v>1.1785E-2</v>
      </c>
      <c r="DG42" t="s">
        <v>79</v>
      </c>
      <c r="DH42">
        <v>1.1793E-2</v>
      </c>
      <c r="DI42" t="s">
        <v>79</v>
      </c>
      <c r="DJ42">
        <v>1.1805E-2</v>
      </c>
      <c r="DK42" t="s">
        <v>79</v>
      </c>
      <c r="DL42">
        <v>1.1805E-2</v>
      </c>
      <c r="DM42" t="s">
        <v>79</v>
      </c>
      <c r="DN42">
        <v>1.1805E-2</v>
      </c>
      <c r="DO42" t="s">
        <v>79</v>
      </c>
      <c r="DP42">
        <v>1.1860000000000001E-2</v>
      </c>
      <c r="DQ42" t="s">
        <v>79</v>
      </c>
      <c r="DR42">
        <v>1.1825E-2</v>
      </c>
      <c r="DS42" t="s">
        <v>79</v>
      </c>
      <c r="DT42">
        <v>1.1887E-2</v>
      </c>
      <c r="DU42" t="s">
        <v>79</v>
      </c>
      <c r="DV42">
        <v>1.2113000000000001E-2</v>
      </c>
      <c r="DW42" t="s">
        <v>79</v>
      </c>
      <c r="DX42">
        <v>1.2083E-2</v>
      </c>
      <c r="DY42" t="s">
        <v>79</v>
      </c>
      <c r="DZ42">
        <v>1.2083E-2</v>
      </c>
      <c r="EA42" t="s">
        <v>79</v>
      </c>
      <c r="EB42">
        <v>1.2083E-2</v>
      </c>
      <c r="EC42" t="s">
        <v>79</v>
      </c>
      <c r="ED42">
        <v>1.1854E-2</v>
      </c>
      <c r="EE42" t="s">
        <v>79</v>
      </c>
      <c r="EF42">
        <v>1.1842999999999999E-2</v>
      </c>
      <c r="EG42" t="s">
        <v>79</v>
      </c>
      <c r="EH42">
        <v>1.1764999999999999E-2</v>
      </c>
      <c r="EI42" t="s">
        <v>79</v>
      </c>
      <c r="EJ42">
        <v>1.171E-2</v>
      </c>
      <c r="EK42" t="s">
        <v>79</v>
      </c>
      <c r="EL42">
        <v>1.1669000000000001E-2</v>
      </c>
      <c r="EM42" t="s">
        <v>79</v>
      </c>
      <c r="EN42">
        <v>1.1669000000000001E-2</v>
      </c>
      <c r="EO42" t="s">
        <v>79</v>
      </c>
      <c r="EP42">
        <v>1.1669000000000001E-2</v>
      </c>
      <c r="EQ42" t="s">
        <v>79</v>
      </c>
      <c r="ER42">
        <v>1.1677999999999999E-2</v>
      </c>
      <c r="ES42" t="s">
        <v>79</v>
      </c>
      <c r="ET42">
        <v>1.1712999999999999E-2</v>
      </c>
      <c r="EU42" t="s">
        <v>79</v>
      </c>
      <c r="EV42">
        <v>1.1736E-2</v>
      </c>
      <c r="EW42" t="s">
        <v>79</v>
      </c>
      <c r="EX42">
        <v>1.1715E-2</v>
      </c>
      <c r="EY42" t="s">
        <v>79</v>
      </c>
      <c r="EZ42">
        <v>1.1723000000000001E-2</v>
      </c>
      <c r="FA42" t="s">
        <v>79</v>
      </c>
      <c r="FB42">
        <v>1.1723000000000001E-2</v>
      </c>
      <c r="FC42" t="s">
        <v>79</v>
      </c>
      <c r="FD42">
        <v>1.1723000000000001E-2</v>
      </c>
      <c r="FE42" t="s">
        <v>79</v>
      </c>
      <c r="FF42">
        <v>1.1743E-2</v>
      </c>
      <c r="FG42" t="s">
        <v>79</v>
      </c>
      <c r="FH42">
        <v>1.1774E-2</v>
      </c>
      <c r="FI42" t="s">
        <v>79</v>
      </c>
      <c r="FJ42">
        <v>1.1802999999999999E-2</v>
      </c>
      <c r="FK42" t="s">
        <v>79</v>
      </c>
      <c r="FL42">
        <v>1.1668E-2</v>
      </c>
      <c r="FM42" t="s">
        <v>79</v>
      </c>
      <c r="FN42">
        <v>1.1776E-2</v>
      </c>
      <c r="FO42" t="s">
        <v>79</v>
      </c>
      <c r="FP42">
        <v>1.1776E-2</v>
      </c>
      <c r="FQ42" t="s">
        <v>79</v>
      </c>
      <c r="FR42">
        <v>1.1776E-2</v>
      </c>
      <c r="FS42" t="s">
        <v>79</v>
      </c>
      <c r="FT42">
        <v>1.1789000000000001E-2</v>
      </c>
      <c r="FU42" t="s">
        <v>79</v>
      </c>
      <c r="FV42">
        <v>1.1801000000000001E-2</v>
      </c>
      <c r="FW42" t="s">
        <v>79</v>
      </c>
      <c r="FX42">
        <v>1.1861999999999999E-2</v>
      </c>
      <c r="FY42" t="s">
        <v>79</v>
      </c>
      <c r="FZ42">
        <v>1.1851E-2</v>
      </c>
      <c r="GA42" t="s">
        <v>79</v>
      </c>
      <c r="GB42">
        <v>1.1851E-2</v>
      </c>
      <c r="GC42" t="s">
        <v>79</v>
      </c>
      <c r="GD42">
        <v>1.1851E-2</v>
      </c>
      <c r="GE42" t="s">
        <v>79</v>
      </c>
      <c r="GF42">
        <v>1.1851E-2</v>
      </c>
      <c r="GG42" t="s">
        <v>79</v>
      </c>
      <c r="GH42">
        <v>1.192E-2</v>
      </c>
      <c r="GI42" t="s">
        <v>79</v>
      </c>
      <c r="GJ42">
        <v>1.1986999999999999E-2</v>
      </c>
      <c r="GK42" t="s">
        <v>79</v>
      </c>
      <c r="GL42">
        <v>1.2019999999999999E-2</v>
      </c>
      <c r="GM42" t="s">
        <v>79</v>
      </c>
      <c r="GN42">
        <v>1.2019999999999999E-2</v>
      </c>
      <c r="GO42" t="s">
        <v>79</v>
      </c>
      <c r="GP42">
        <v>1.2019999999999999E-2</v>
      </c>
      <c r="GQ42" t="s">
        <v>79</v>
      </c>
      <c r="GR42">
        <v>1.2019999999999999E-2</v>
      </c>
      <c r="GS42" t="s">
        <v>79</v>
      </c>
      <c r="GT42">
        <v>1.2019999999999999E-2</v>
      </c>
      <c r="GU42" t="s">
        <v>79</v>
      </c>
      <c r="GV42">
        <v>1.208E-2</v>
      </c>
      <c r="GW42" t="s">
        <v>79</v>
      </c>
      <c r="GX42">
        <v>1.2085E-2</v>
      </c>
      <c r="GY42" t="s">
        <v>79</v>
      </c>
      <c r="GZ42">
        <v>1.2135E-2</v>
      </c>
      <c r="HA42" t="s">
        <v>79</v>
      </c>
      <c r="HB42">
        <v>1.1967E-2</v>
      </c>
      <c r="HC42" t="s">
        <v>79</v>
      </c>
      <c r="HD42">
        <v>1.1847E-2</v>
      </c>
      <c r="HE42" t="s">
        <v>79</v>
      </c>
      <c r="HF42">
        <v>1.1847E-2</v>
      </c>
      <c r="HG42" t="s">
        <v>79</v>
      </c>
      <c r="HH42">
        <v>1.1847E-2</v>
      </c>
      <c r="HI42" t="s">
        <v>79</v>
      </c>
      <c r="HJ42">
        <v>1.1693E-2</v>
      </c>
      <c r="HK42" t="s">
        <v>79</v>
      </c>
      <c r="HL42">
        <v>1.1657000000000001E-2</v>
      </c>
      <c r="HM42" t="s">
        <v>79</v>
      </c>
      <c r="HN42">
        <v>1.158E-2</v>
      </c>
      <c r="HO42" t="s">
        <v>79</v>
      </c>
      <c r="HP42">
        <v>1.158E-2</v>
      </c>
      <c r="HQ42" t="s">
        <v>79</v>
      </c>
      <c r="HR42">
        <v>1.157E-2</v>
      </c>
      <c r="HS42" t="s">
        <v>79</v>
      </c>
      <c r="HT42">
        <v>1.157E-2</v>
      </c>
      <c r="HU42" t="s">
        <v>79</v>
      </c>
      <c r="HV42">
        <v>1.157E-2</v>
      </c>
      <c r="HW42" t="s">
        <v>79</v>
      </c>
      <c r="HX42">
        <v>1.158E-2</v>
      </c>
      <c r="HY42" t="s">
        <v>79</v>
      </c>
      <c r="HZ42">
        <v>1.1583E-2</v>
      </c>
      <c r="IA42" t="s">
        <v>79</v>
      </c>
      <c r="IB42">
        <v>1.1478E-2</v>
      </c>
      <c r="IC42" t="s">
        <v>79</v>
      </c>
      <c r="ID42">
        <v>1.1592999999999999E-2</v>
      </c>
      <c r="IE42" t="s">
        <v>79</v>
      </c>
      <c r="IF42">
        <v>1.1778E-2</v>
      </c>
      <c r="IG42" t="s">
        <v>79</v>
      </c>
      <c r="IH42">
        <v>1.1778E-2</v>
      </c>
      <c r="II42" t="s">
        <v>79</v>
      </c>
      <c r="IJ42">
        <v>1.1778E-2</v>
      </c>
      <c r="IK42" t="s">
        <v>79</v>
      </c>
      <c r="IL42">
        <v>1.1835999999999999E-2</v>
      </c>
      <c r="IM42" t="s">
        <v>79</v>
      </c>
      <c r="IN42">
        <v>1.1789000000000001E-2</v>
      </c>
      <c r="IO42" t="s">
        <v>79</v>
      </c>
      <c r="IP42">
        <v>1.1774E-2</v>
      </c>
      <c r="IQ42" t="s">
        <v>79</v>
      </c>
      <c r="IR42">
        <v>1.1951E-2</v>
      </c>
      <c r="IS42" t="s">
        <v>79</v>
      </c>
      <c r="IT42">
        <v>1.1804E-2</v>
      </c>
      <c r="IU42" t="s">
        <v>79</v>
      </c>
      <c r="IV42">
        <v>1.1804E-2</v>
      </c>
      <c r="IW42" t="s">
        <v>79</v>
      </c>
      <c r="IX42">
        <v>1.1804E-2</v>
      </c>
      <c r="IY42" t="s">
        <v>79</v>
      </c>
      <c r="IZ42">
        <v>1.1861999999999999E-2</v>
      </c>
      <c r="JA42" t="s">
        <v>79</v>
      </c>
      <c r="JB42">
        <v>1.1847E-2</v>
      </c>
      <c r="JC42" t="s">
        <v>79</v>
      </c>
      <c r="JD42">
        <v>1.1964000000000001E-2</v>
      </c>
      <c r="JE42" t="s">
        <v>79</v>
      </c>
      <c r="JF42">
        <v>1.2015E-2</v>
      </c>
      <c r="JG42" t="s">
        <v>79</v>
      </c>
      <c r="JH42">
        <v>1.2023000000000001E-2</v>
      </c>
      <c r="JI42" t="s">
        <v>79</v>
      </c>
      <c r="JJ42">
        <v>1.2023000000000001E-2</v>
      </c>
      <c r="JK42" t="s">
        <v>79</v>
      </c>
      <c r="JL42">
        <v>1.2023000000000001E-2</v>
      </c>
      <c r="JM42" t="s">
        <v>79</v>
      </c>
      <c r="JN42">
        <v>1.2057999999999999E-2</v>
      </c>
      <c r="JO42" t="s">
        <v>79</v>
      </c>
      <c r="JP42">
        <v>1.206E-2</v>
      </c>
      <c r="JQ42" t="s">
        <v>79</v>
      </c>
      <c r="JR42">
        <v>1.2189E-2</v>
      </c>
      <c r="JS42" t="s">
        <v>79</v>
      </c>
      <c r="JT42">
        <v>1.2213999999999999E-2</v>
      </c>
      <c r="JU42" t="s">
        <v>79</v>
      </c>
      <c r="JV42">
        <v>1.2213999999999999E-2</v>
      </c>
      <c r="JW42" t="s">
        <v>79</v>
      </c>
      <c r="JX42">
        <v>1.2213999999999999E-2</v>
      </c>
      <c r="JY42" t="s">
        <v>79</v>
      </c>
      <c r="JZ42">
        <v>1.2213999999999999E-2</v>
      </c>
      <c r="KA42" t="s">
        <v>79</v>
      </c>
      <c r="KB42">
        <v>1.2328E-2</v>
      </c>
      <c r="KC42" t="s">
        <v>79</v>
      </c>
      <c r="KD42">
        <v>1.2632000000000001E-2</v>
      </c>
      <c r="KE42" t="s">
        <v>79</v>
      </c>
      <c r="KF42">
        <v>1.2791E-2</v>
      </c>
      <c r="KG42" t="s">
        <v>79</v>
      </c>
      <c r="KH42">
        <v>1.2718E-2</v>
      </c>
      <c r="KI42" t="s">
        <v>79</v>
      </c>
      <c r="KJ42">
        <v>1.2763999999999999E-2</v>
      </c>
      <c r="KK42" t="s">
        <v>79</v>
      </c>
      <c r="KL42">
        <v>1.2763999999999999E-2</v>
      </c>
      <c r="KM42" t="s">
        <v>79</v>
      </c>
      <c r="KN42">
        <v>1.2763999999999999E-2</v>
      </c>
      <c r="KO42" t="s">
        <v>79</v>
      </c>
      <c r="KP42">
        <v>1.2572E-2</v>
      </c>
      <c r="KQ42" t="s">
        <v>79</v>
      </c>
      <c r="KR42">
        <v>1.2394000000000001E-2</v>
      </c>
      <c r="KS42" t="s">
        <v>79</v>
      </c>
      <c r="KT42">
        <v>1.2321E-2</v>
      </c>
      <c r="KU42" t="s">
        <v>79</v>
      </c>
      <c r="KV42">
        <v>1.2264000000000001E-2</v>
      </c>
      <c r="KW42" t="s">
        <v>79</v>
      </c>
      <c r="KX42">
        <v>1.2201E-2</v>
      </c>
      <c r="KY42" t="s">
        <v>79</v>
      </c>
      <c r="KZ42">
        <v>1.2201E-2</v>
      </c>
      <c r="LA42" t="s">
        <v>79</v>
      </c>
      <c r="LB42">
        <v>1.2201E-2</v>
      </c>
      <c r="LC42" t="s">
        <v>79</v>
      </c>
      <c r="LD42">
        <v>1.2205000000000001E-2</v>
      </c>
      <c r="LE42" t="s">
        <v>79</v>
      </c>
      <c r="LF42">
        <v>1.2154999999999999E-2</v>
      </c>
      <c r="LG42" t="s">
        <v>79</v>
      </c>
      <c r="LH42">
        <v>1.1975E-2</v>
      </c>
      <c r="LI42" t="s">
        <v>79</v>
      </c>
      <c r="LJ42">
        <v>1.174E-2</v>
      </c>
      <c r="LK42" t="s">
        <v>79</v>
      </c>
      <c r="LL42">
        <v>1.1662E-2</v>
      </c>
      <c r="LM42" t="s">
        <v>79</v>
      </c>
      <c r="LN42">
        <v>1.1662E-2</v>
      </c>
      <c r="LO42" t="s">
        <v>79</v>
      </c>
      <c r="LP42">
        <v>1.1662E-2</v>
      </c>
      <c r="LQ42" t="s">
        <v>79</v>
      </c>
      <c r="LR42">
        <v>1.1662E-2</v>
      </c>
      <c r="LS42" t="s">
        <v>79</v>
      </c>
      <c r="LT42">
        <v>1.1648E-2</v>
      </c>
      <c r="LU42" t="s">
        <v>79</v>
      </c>
      <c r="LV42">
        <v>1.1646999999999999E-2</v>
      </c>
      <c r="LW42" t="s">
        <v>79</v>
      </c>
      <c r="LX42">
        <v>1.1625E-2</v>
      </c>
      <c r="LY42" t="s">
        <v>79</v>
      </c>
      <c r="LZ42">
        <v>1.1623E-2</v>
      </c>
      <c r="MA42" t="s">
        <v>79</v>
      </c>
      <c r="MB42">
        <v>1.1623E-2</v>
      </c>
      <c r="MC42" t="s">
        <v>79</v>
      </c>
      <c r="MD42">
        <v>1.1623E-2</v>
      </c>
      <c r="ME42" t="s">
        <v>79</v>
      </c>
      <c r="MF42">
        <v>1.1584000000000001E-2</v>
      </c>
      <c r="MG42" t="s">
        <v>79</v>
      </c>
      <c r="MH42">
        <v>1.1684999999999999E-2</v>
      </c>
      <c r="MI42" t="s">
        <v>79</v>
      </c>
      <c r="MJ42">
        <v>1.1603E-2</v>
      </c>
      <c r="MK42" t="s">
        <v>79</v>
      </c>
      <c r="ML42">
        <v>1.1603E-2</v>
      </c>
      <c r="MM42" t="s">
        <v>79</v>
      </c>
      <c r="MN42">
        <v>1.1615E-2</v>
      </c>
      <c r="MO42" t="s">
        <v>79</v>
      </c>
      <c r="MP42">
        <v>1.1615E-2</v>
      </c>
      <c r="MQ42" t="s">
        <v>79</v>
      </c>
      <c r="MR42">
        <v>1.1615E-2</v>
      </c>
      <c r="MS42" t="s">
        <v>79</v>
      </c>
      <c r="MT42">
        <v>1.1388000000000001E-2</v>
      </c>
      <c r="MU42" t="s">
        <v>79</v>
      </c>
      <c r="MV42">
        <v>1.1348E-2</v>
      </c>
      <c r="MW42" t="s">
        <v>79</v>
      </c>
      <c r="MX42">
        <v>1.136E-2</v>
      </c>
      <c r="MY42" t="s">
        <v>79</v>
      </c>
      <c r="MZ42">
        <v>1.1339999999999999E-2</v>
      </c>
      <c r="NA42" t="s">
        <v>79</v>
      </c>
      <c r="NB42">
        <v>1.1379E-2</v>
      </c>
      <c r="NC42" t="s">
        <v>79</v>
      </c>
      <c r="ND42">
        <v>1.1379E-2</v>
      </c>
      <c r="NE42" t="s">
        <v>79</v>
      </c>
      <c r="NF42">
        <v>1.1379E-2</v>
      </c>
      <c r="NG42" t="s">
        <v>79</v>
      </c>
      <c r="NH42">
        <v>1.1370999999999999E-2</v>
      </c>
      <c r="NI42" t="s">
        <v>79</v>
      </c>
      <c r="NJ42">
        <v>1.1308E-2</v>
      </c>
      <c r="NK42" t="s">
        <v>79</v>
      </c>
      <c r="NL42">
        <v>1.1198E-2</v>
      </c>
      <c r="NM42" t="s">
        <v>79</v>
      </c>
      <c r="NN42">
        <v>1.1180000000000001E-2</v>
      </c>
      <c r="NO42" t="s">
        <v>79</v>
      </c>
      <c r="NP42">
        <v>1.1173000000000001E-2</v>
      </c>
      <c r="NQ42" t="s">
        <v>79</v>
      </c>
      <c r="NR42">
        <v>1.1173000000000001E-2</v>
      </c>
      <c r="NS42" t="s">
        <v>79</v>
      </c>
      <c r="NT42">
        <v>1.1173000000000001E-2</v>
      </c>
      <c r="NU42" t="s">
        <v>79</v>
      </c>
      <c r="NV42">
        <v>1.1158E-2</v>
      </c>
      <c r="NW42" t="s">
        <v>79</v>
      </c>
      <c r="NX42">
        <v>1.1121000000000001E-2</v>
      </c>
      <c r="NY42" t="s">
        <v>79</v>
      </c>
      <c r="NZ42">
        <v>1.0999E-2</v>
      </c>
      <c r="OA42" t="s">
        <v>79</v>
      </c>
      <c r="OB42">
        <v>1.0940999999999999E-2</v>
      </c>
      <c r="OC42" t="s">
        <v>79</v>
      </c>
      <c r="OD42">
        <v>1.0907E-2</v>
      </c>
      <c r="OE42" t="s">
        <v>79</v>
      </c>
      <c r="OF42">
        <v>1.0907E-2</v>
      </c>
      <c r="OG42" t="s">
        <v>79</v>
      </c>
      <c r="OH42">
        <v>1.0907E-2</v>
      </c>
      <c r="OI42" t="s">
        <v>79</v>
      </c>
      <c r="OJ42">
        <v>1.0959E-2</v>
      </c>
      <c r="OK42" t="s">
        <v>79</v>
      </c>
      <c r="OL42">
        <v>1.1010000000000001E-2</v>
      </c>
      <c r="OM42" t="s">
        <v>79</v>
      </c>
      <c r="ON42">
        <v>1.0998000000000001E-2</v>
      </c>
      <c r="OO42" t="s">
        <v>79</v>
      </c>
      <c r="OP42">
        <v>1.0874999999999999E-2</v>
      </c>
      <c r="OQ42" t="s">
        <v>79</v>
      </c>
      <c r="OR42">
        <v>1.0958000000000001E-2</v>
      </c>
      <c r="OS42" t="s">
        <v>79</v>
      </c>
      <c r="OT42">
        <v>1.0958000000000001E-2</v>
      </c>
      <c r="OU42" t="s">
        <v>79</v>
      </c>
      <c r="OV42">
        <v>1.0958000000000001E-2</v>
      </c>
      <c r="OW42" t="s">
        <v>79</v>
      </c>
      <c r="OX42">
        <v>1.1039E-2</v>
      </c>
      <c r="OY42" t="s">
        <v>79</v>
      </c>
      <c r="OZ42">
        <v>1.1046E-2</v>
      </c>
      <c r="PA42" t="s">
        <v>79</v>
      </c>
      <c r="PB42">
        <v>1.1042E-2</v>
      </c>
      <c r="PC42" t="s">
        <v>79</v>
      </c>
      <c r="PD42">
        <v>1.1032E-2</v>
      </c>
      <c r="PE42" t="s">
        <v>79</v>
      </c>
      <c r="PF42">
        <v>1.1028E-2</v>
      </c>
      <c r="PG42" t="s">
        <v>79</v>
      </c>
      <c r="PH42">
        <v>1.1028E-2</v>
      </c>
      <c r="PI42" t="s">
        <v>79</v>
      </c>
      <c r="PJ42">
        <v>1.1028E-2</v>
      </c>
      <c r="PK42" t="s">
        <v>79</v>
      </c>
      <c r="PL42">
        <v>1.0916E-2</v>
      </c>
      <c r="PM42" t="s">
        <v>79</v>
      </c>
      <c r="PN42">
        <v>1.0881E-2</v>
      </c>
      <c r="PO42" t="s">
        <v>79</v>
      </c>
      <c r="PP42">
        <v>1.093E-2</v>
      </c>
      <c r="PQ42" t="s">
        <v>79</v>
      </c>
      <c r="PR42">
        <v>1.0936E-2</v>
      </c>
      <c r="PS42" t="s">
        <v>79</v>
      </c>
      <c r="PT42">
        <v>1.0914999999999999E-2</v>
      </c>
      <c r="PU42" t="s">
        <v>79</v>
      </c>
      <c r="PV42">
        <v>1.0914999999999999E-2</v>
      </c>
      <c r="PW42" t="s">
        <v>79</v>
      </c>
      <c r="PX42">
        <v>1.0914999999999999E-2</v>
      </c>
      <c r="PY42" t="s">
        <v>79</v>
      </c>
      <c r="PZ42">
        <v>1.078E-2</v>
      </c>
      <c r="QA42" t="s">
        <v>79</v>
      </c>
      <c r="QB42">
        <v>1.0843999999999999E-2</v>
      </c>
      <c r="QC42" t="s">
        <v>79</v>
      </c>
      <c r="QD42">
        <v>1.0746E-2</v>
      </c>
      <c r="QE42" t="s">
        <v>79</v>
      </c>
      <c r="QF42">
        <v>1.0727E-2</v>
      </c>
      <c r="QG42" t="s">
        <v>79</v>
      </c>
      <c r="QH42">
        <v>1.0673999999999999E-2</v>
      </c>
      <c r="QI42" t="s">
        <v>79</v>
      </c>
      <c r="QJ42">
        <v>1.0673999999999999E-2</v>
      </c>
      <c r="QK42" t="s">
        <v>79</v>
      </c>
      <c r="QL42">
        <v>1.0673999999999999E-2</v>
      </c>
      <c r="QM42" t="s">
        <v>79</v>
      </c>
      <c r="QN42">
        <v>1.06E-2</v>
      </c>
      <c r="QO42" t="s">
        <v>79</v>
      </c>
      <c r="QP42">
        <v>1.086E-2</v>
      </c>
      <c r="QQ42" t="s">
        <v>79</v>
      </c>
      <c r="QR42">
        <v>1.0543E-2</v>
      </c>
      <c r="QS42" t="s">
        <v>79</v>
      </c>
      <c r="QT42">
        <v>1.0494E-2</v>
      </c>
      <c r="QU42" t="s">
        <v>79</v>
      </c>
      <c r="QV42">
        <v>1.0408000000000001E-2</v>
      </c>
      <c r="QW42" t="s">
        <v>79</v>
      </c>
      <c r="QX42">
        <v>1.0408000000000001E-2</v>
      </c>
      <c r="QY42" t="s">
        <v>79</v>
      </c>
      <c r="QZ42">
        <v>1.0408000000000001E-2</v>
      </c>
      <c r="RA42" t="s">
        <v>79</v>
      </c>
      <c r="RB42">
        <v>1.0370000000000001E-2</v>
      </c>
      <c r="RC42" t="s">
        <v>79</v>
      </c>
      <c r="RD42">
        <v>1.0293999999999999E-2</v>
      </c>
      <c r="RE42" t="s">
        <v>79</v>
      </c>
      <c r="RF42">
        <v>1.0288E-2</v>
      </c>
      <c r="RG42" t="s">
        <v>79</v>
      </c>
      <c r="RH42">
        <v>1.0160000000000001E-2</v>
      </c>
      <c r="RI42" t="s">
        <v>80</v>
      </c>
      <c r="RJ42">
        <v>0.12697800000000001</v>
      </c>
      <c r="RK42" t="s">
        <v>79</v>
      </c>
      <c r="RL42">
        <v>1.0156999999999999E-2</v>
      </c>
      <c r="RM42" t="s">
        <v>79</v>
      </c>
      <c r="RN42">
        <v>1.0156999999999999E-2</v>
      </c>
      <c r="RO42" t="s">
        <v>79</v>
      </c>
      <c r="RP42">
        <v>1.018E-2</v>
      </c>
      <c r="RQ42" t="s">
        <v>79</v>
      </c>
      <c r="RR42">
        <v>1.0189999999999999E-2</v>
      </c>
      <c r="RS42" t="s">
        <v>79</v>
      </c>
      <c r="RT42">
        <v>1.0070000000000001E-2</v>
      </c>
      <c r="RU42" t="s">
        <v>79</v>
      </c>
      <c r="RV42">
        <v>1.0208999999999999E-2</v>
      </c>
      <c r="RW42" t="s">
        <v>79</v>
      </c>
      <c r="RX42">
        <v>1.0244E-2</v>
      </c>
      <c r="RY42" t="s">
        <v>79</v>
      </c>
      <c r="RZ42">
        <v>1.0244E-2</v>
      </c>
      <c r="SA42" t="s">
        <v>79</v>
      </c>
      <c r="SB42">
        <v>1.0244E-2</v>
      </c>
      <c r="SC42" t="s">
        <v>79</v>
      </c>
      <c r="SD42">
        <v>1.0024E-2</v>
      </c>
      <c r="SE42" t="s">
        <v>79</v>
      </c>
      <c r="SF42">
        <v>1.0253E-2</v>
      </c>
      <c r="SG42" t="s">
        <v>79</v>
      </c>
      <c r="SH42">
        <v>1.0007E-2</v>
      </c>
      <c r="SI42" t="s">
        <v>79</v>
      </c>
      <c r="SJ42">
        <v>9.7350000000000006E-3</v>
      </c>
      <c r="SK42" t="s">
        <v>79</v>
      </c>
      <c r="SL42">
        <v>9.6889999999999997E-3</v>
      </c>
      <c r="SM42" t="s">
        <v>79</v>
      </c>
      <c r="SN42">
        <v>9.6889999999999997E-3</v>
      </c>
      <c r="SO42" t="s">
        <v>79</v>
      </c>
      <c r="SP42">
        <v>9.6889999999999997E-3</v>
      </c>
      <c r="SQ42" t="s">
        <v>79</v>
      </c>
      <c r="SR42">
        <v>9.6679999999999995E-3</v>
      </c>
      <c r="SS42" t="s">
        <v>79</v>
      </c>
      <c r="ST42">
        <v>9.6100000000000005E-3</v>
      </c>
      <c r="SU42" t="s">
        <v>79</v>
      </c>
      <c r="SV42">
        <v>9.4909999999999994E-3</v>
      </c>
      <c r="SW42" t="s">
        <v>79</v>
      </c>
      <c r="SX42">
        <v>9.3159999999999996E-3</v>
      </c>
      <c r="SY42" t="s">
        <v>79</v>
      </c>
      <c r="SZ42">
        <v>9.4050000000000002E-3</v>
      </c>
      <c r="TA42" t="s">
        <v>79</v>
      </c>
      <c r="TB42">
        <v>9.4050000000000002E-3</v>
      </c>
      <c r="TC42" t="s">
        <v>79</v>
      </c>
      <c r="TD42">
        <v>9.4050000000000002E-3</v>
      </c>
      <c r="TE42" t="s">
        <v>79</v>
      </c>
      <c r="TF42">
        <v>9.3679999999999996E-3</v>
      </c>
      <c r="TG42" t="s">
        <v>79</v>
      </c>
      <c r="TH42">
        <v>9.3360000000000005E-3</v>
      </c>
      <c r="TI42" t="s">
        <v>79</v>
      </c>
      <c r="TJ42">
        <v>9.3659999999999993E-3</v>
      </c>
      <c r="TK42" t="s">
        <v>79</v>
      </c>
      <c r="TL42">
        <v>9.4289999999999999E-3</v>
      </c>
      <c r="TM42" t="s">
        <v>79</v>
      </c>
      <c r="TN42">
        <v>9.5809999999999992E-3</v>
      </c>
      <c r="TO42" t="s">
        <v>79</v>
      </c>
      <c r="TP42">
        <v>9.5809999999999992E-3</v>
      </c>
      <c r="TQ42" t="s">
        <v>79</v>
      </c>
      <c r="TR42">
        <v>9.5809999999999992E-3</v>
      </c>
      <c r="TS42" t="s">
        <v>79</v>
      </c>
      <c r="TT42">
        <v>9.8420000000000001E-3</v>
      </c>
      <c r="TU42" t="s">
        <v>79</v>
      </c>
      <c r="TV42">
        <v>9.9360000000000004E-3</v>
      </c>
      <c r="TW42" t="s">
        <v>79</v>
      </c>
      <c r="TX42">
        <v>9.9310000000000006E-3</v>
      </c>
      <c r="TY42" t="s">
        <v>79</v>
      </c>
      <c r="TZ42">
        <v>9.9780000000000008E-3</v>
      </c>
      <c r="UA42" t="s">
        <v>79</v>
      </c>
      <c r="UB42">
        <v>1.0076999999999999E-2</v>
      </c>
      <c r="UC42" t="s">
        <v>79</v>
      </c>
      <c r="UD42">
        <v>1.0076999999999999E-2</v>
      </c>
      <c r="UE42" t="s">
        <v>79</v>
      </c>
      <c r="UF42">
        <v>1.0076999999999999E-2</v>
      </c>
      <c r="UG42" t="s">
        <v>79</v>
      </c>
      <c r="UH42">
        <v>1.0070000000000001E-2</v>
      </c>
      <c r="UI42" t="s">
        <v>79</v>
      </c>
      <c r="UJ42">
        <v>1.0085E-2</v>
      </c>
      <c r="UK42" t="s">
        <v>79</v>
      </c>
      <c r="UL42">
        <v>1.0085E-2</v>
      </c>
      <c r="UM42" t="s">
        <v>79</v>
      </c>
      <c r="UN42">
        <v>1.0093E-2</v>
      </c>
      <c r="UO42" t="s">
        <v>79</v>
      </c>
      <c r="UP42">
        <v>1.0097E-2</v>
      </c>
      <c r="UQ42" t="s">
        <v>79</v>
      </c>
      <c r="UR42">
        <v>1.0097E-2</v>
      </c>
      <c r="US42" t="s">
        <v>79</v>
      </c>
      <c r="UT42">
        <v>1.0097E-2</v>
      </c>
      <c r="UU42" t="s">
        <v>79</v>
      </c>
      <c r="UV42">
        <v>1.0127000000000001E-2</v>
      </c>
      <c r="UW42" t="s">
        <v>79</v>
      </c>
      <c r="UX42">
        <v>1.0298E-2</v>
      </c>
      <c r="UY42" t="s">
        <v>79</v>
      </c>
      <c r="UZ42">
        <v>1.0463999999999999E-2</v>
      </c>
      <c r="VA42" t="s">
        <v>79</v>
      </c>
      <c r="VB42">
        <v>1.0496999999999999E-2</v>
      </c>
      <c r="VC42" t="s">
        <v>79</v>
      </c>
      <c r="VD42">
        <v>1.0834999999999999E-2</v>
      </c>
      <c r="VE42" t="s">
        <v>79</v>
      </c>
      <c r="VF42">
        <v>1.0834999999999999E-2</v>
      </c>
      <c r="VG42" t="s">
        <v>79</v>
      </c>
      <c r="VH42">
        <v>1.0834999999999999E-2</v>
      </c>
      <c r="VI42" t="s">
        <v>79</v>
      </c>
      <c r="VJ42">
        <v>1.0832E-2</v>
      </c>
      <c r="VK42" t="s">
        <v>79</v>
      </c>
      <c r="VL42">
        <v>1.0735E-2</v>
      </c>
      <c r="VM42" t="s">
        <v>79</v>
      </c>
      <c r="VN42">
        <v>1.0701E-2</v>
      </c>
      <c r="VO42" t="s">
        <v>79</v>
      </c>
      <c r="VP42">
        <v>1.0456E-2</v>
      </c>
      <c r="VQ42" t="s">
        <v>79</v>
      </c>
      <c r="VR42">
        <v>1.0222999999999999E-2</v>
      </c>
      <c r="VS42" t="s">
        <v>79</v>
      </c>
      <c r="VT42">
        <v>1.0222999999999999E-2</v>
      </c>
      <c r="VU42" t="s">
        <v>79</v>
      </c>
      <c r="VV42">
        <v>1.0222999999999999E-2</v>
      </c>
      <c r="VW42" t="s">
        <v>79</v>
      </c>
      <c r="VX42">
        <v>1.021E-2</v>
      </c>
      <c r="VY42" t="s">
        <v>79</v>
      </c>
      <c r="VZ42">
        <v>1.0142999999999999E-2</v>
      </c>
      <c r="WA42" t="s">
        <v>79</v>
      </c>
      <c r="WB42">
        <v>1.0122000000000001E-2</v>
      </c>
      <c r="WC42" t="s">
        <v>79</v>
      </c>
      <c r="WD42">
        <v>1.0142E-2</v>
      </c>
      <c r="WE42" t="s">
        <v>79</v>
      </c>
      <c r="WF42">
        <v>1.0240000000000001E-2</v>
      </c>
      <c r="WG42" t="s">
        <v>79</v>
      </c>
      <c r="WH42">
        <v>1.0240000000000001E-2</v>
      </c>
      <c r="WI42" t="s">
        <v>79</v>
      </c>
      <c r="WJ42">
        <v>1.0240000000000001E-2</v>
      </c>
      <c r="WK42" t="s">
        <v>79</v>
      </c>
      <c r="WL42">
        <v>1.0387E-2</v>
      </c>
      <c r="WM42" t="s">
        <v>79</v>
      </c>
      <c r="WN42">
        <v>1.0387E-2</v>
      </c>
      <c r="WO42" t="s">
        <v>79</v>
      </c>
      <c r="WP42">
        <v>1.0599000000000001E-2</v>
      </c>
      <c r="WQ42" t="s">
        <v>79</v>
      </c>
      <c r="WR42">
        <v>1.0881999999999999E-2</v>
      </c>
    </row>
    <row r="43" spans="1:616" x14ac:dyDescent="0.35">
      <c r="A43" t="s">
        <v>81</v>
      </c>
      <c r="B43">
        <v>0.18148</v>
      </c>
      <c r="C43" t="s">
        <v>81</v>
      </c>
      <c r="D43">
        <v>0.18148</v>
      </c>
      <c r="E43" t="s">
        <v>81</v>
      </c>
      <c r="F43">
        <v>0.18148</v>
      </c>
      <c r="G43" t="s">
        <v>81</v>
      </c>
      <c r="H43">
        <v>0.18148</v>
      </c>
      <c r="I43" t="s">
        <v>81</v>
      </c>
      <c r="J43">
        <v>0.159136</v>
      </c>
      <c r="K43" t="s">
        <v>81</v>
      </c>
      <c r="L43">
        <v>0.160001</v>
      </c>
      <c r="M43" t="s">
        <v>81</v>
      </c>
      <c r="N43">
        <v>0.18137300000000001</v>
      </c>
      <c r="O43" t="s">
        <v>81</v>
      </c>
      <c r="P43">
        <v>0.17483899999999999</v>
      </c>
      <c r="Q43" t="s">
        <v>81</v>
      </c>
      <c r="R43">
        <v>0.17483899999999999</v>
      </c>
      <c r="S43" t="s">
        <v>81</v>
      </c>
      <c r="T43">
        <v>0.17483899999999999</v>
      </c>
      <c r="U43" t="s">
        <v>81</v>
      </c>
      <c r="V43">
        <v>0.17827299999999999</v>
      </c>
      <c r="W43" t="s">
        <v>81</v>
      </c>
      <c r="X43">
        <v>0.18190600000000001</v>
      </c>
      <c r="Y43" t="s">
        <v>81</v>
      </c>
      <c r="Z43">
        <v>0.18648600000000001</v>
      </c>
      <c r="AA43" t="s">
        <v>81</v>
      </c>
      <c r="AB43">
        <v>0.18815799999999999</v>
      </c>
      <c r="AC43" t="s">
        <v>81</v>
      </c>
      <c r="AD43">
        <v>0.203843</v>
      </c>
      <c r="AE43" t="s">
        <v>81</v>
      </c>
      <c r="AF43">
        <v>0.203843</v>
      </c>
      <c r="AG43" t="s">
        <v>81</v>
      </c>
      <c r="AH43">
        <v>0.203843</v>
      </c>
      <c r="AI43" t="s">
        <v>81</v>
      </c>
      <c r="AJ43">
        <v>0.207458</v>
      </c>
      <c r="AK43" t="s">
        <v>81</v>
      </c>
      <c r="AL43">
        <v>0.21058399999999999</v>
      </c>
      <c r="AM43" t="s">
        <v>81</v>
      </c>
      <c r="AN43">
        <v>0.21288799999999999</v>
      </c>
      <c r="AO43" t="s">
        <v>81</v>
      </c>
      <c r="AP43">
        <v>0.215423</v>
      </c>
      <c r="AQ43" t="s">
        <v>81</v>
      </c>
      <c r="AR43">
        <v>0.21939600000000001</v>
      </c>
      <c r="AS43" t="s">
        <v>81</v>
      </c>
      <c r="AT43">
        <v>0.21939600000000001</v>
      </c>
      <c r="AU43" t="s">
        <v>81</v>
      </c>
      <c r="AV43">
        <v>0.21939600000000001</v>
      </c>
      <c r="AW43" t="s">
        <v>81</v>
      </c>
      <c r="AX43">
        <v>0.20014799999999999</v>
      </c>
      <c r="AY43" t="s">
        <v>81</v>
      </c>
      <c r="AZ43">
        <v>0.221135</v>
      </c>
      <c r="BA43" t="s">
        <v>81</v>
      </c>
      <c r="BB43">
        <v>0.22292300000000001</v>
      </c>
      <c r="BC43" t="s">
        <v>81</v>
      </c>
      <c r="BD43">
        <v>0.20427799999999999</v>
      </c>
      <c r="BE43" t="s">
        <v>81</v>
      </c>
      <c r="BF43">
        <v>0.20289399999999999</v>
      </c>
      <c r="BG43" t="s">
        <v>81</v>
      </c>
      <c r="BH43">
        <v>0.20289399999999999</v>
      </c>
      <c r="BI43" t="s">
        <v>81</v>
      </c>
      <c r="BJ43">
        <v>0.20289399999999999</v>
      </c>
      <c r="BK43" t="s">
        <v>81</v>
      </c>
      <c r="BL43">
        <v>0.22522200000000001</v>
      </c>
      <c r="BM43" t="s">
        <v>81</v>
      </c>
      <c r="BN43">
        <v>0.22343499999999999</v>
      </c>
      <c r="BO43" t="s">
        <v>81</v>
      </c>
      <c r="BP43">
        <v>0.22320400000000001</v>
      </c>
      <c r="BQ43" t="s">
        <v>81</v>
      </c>
      <c r="BR43">
        <v>0.221856</v>
      </c>
      <c r="BS43" t="s">
        <v>81</v>
      </c>
      <c r="BT43">
        <v>0.224382</v>
      </c>
      <c r="BU43" t="s">
        <v>81</v>
      </c>
      <c r="BV43">
        <v>0.224382</v>
      </c>
      <c r="BW43" t="s">
        <v>81</v>
      </c>
      <c r="BX43">
        <v>0.224382</v>
      </c>
      <c r="BY43" t="s">
        <v>81</v>
      </c>
      <c r="BZ43">
        <v>0.21298</v>
      </c>
      <c r="CA43" t="s">
        <v>81</v>
      </c>
      <c r="CB43">
        <v>0.228047</v>
      </c>
      <c r="CC43" t="s">
        <v>81</v>
      </c>
      <c r="CD43">
        <v>0.22783500000000001</v>
      </c>
      <c r="CE43" t="s">
        <v>81</v>
      </c>
      <c r="CF43">
        <v>0.227212</v>
      </c>
      <c r="CG43" t="s">
        <v>81</v>
      </c>
      <c r="CH43">
        <v>0.229685</v>
      </c>
      <c r="CI43" t="s">
        <v>81</v>
      </c>
      <c r="CJ43">
        <v>0.229685</v>
      </c>
      <c r="CK43" t="s">
        <v>81</v>
      </c>
      <c r="CL43">
        <v>0.229685</v>
      </c>
      <c r="CM43" t="s">
        <v>81</v>
      </c>
      <c r="CN43">
        <v>0.229407</v>
      </c>
      <c r="CO43" t="s">
        <v>81</v>
      </c>
      <c r="CP43">
        <v>0.230322</v>
      </c>
      <c r="CQ43" t="s">
        <v>81</v>
      </c>
      <c r="CR43">
        <v>0.22850999999999999</v>
      </c>
      <c r="CS43" t="s">
        <v>81</v>
      </c>
      <c r="CT43">
        <v>0.20894399999999999</v>
      </c>
      <c r="CU43" t="s">
        <v>81</v>
      </c>
      <c r="CV43">
        <v>0.22859299999999999</v>
      </c>
      <c r="CW43" t="s">
        <v>81</v>
      </c>
      <c r="CX43">
        <v>0.22859299999999999</v>
      </c>
      <c r="CY43" t="s">
        <v>81</v>
      </c>
      <c r="CZ43">
        <v>0.22859299999999999</v>
      </c>
      <c r="DA43" t="s">
        <v>81</v>
      </c>
      <c r="DB43">
        <v>0.206982</v>
      </c>
      <c r="DC43" t="s">
        <v>81</v>
      </c>
      <c r="DD43">
        <v>0.20741000000000001</v>
      </c>
      <c r="DE43" t="s">
        <v>81</v>
      </c>
      <c r="DF43">
        <v>0.205763</v>
      </c>
      <c r="DG43" t="s">
        <v>81</v>
      </c>
      <c r="DH43">
        <v>0.20590600000000001</v>
      </c>
      <c r="DI43" t="s">
        <v>81</v>
      </c>
      <c r="DJ43">
        <v>0.21848400000000001</v>
      </c>
      <c r="DK43" t="s">
        <v>81</v>
      </c>
      <c r="DL43">
        <v>0.21848400000000001</v>
      </c>
      <c r="DM43" t="s">
        <v>81</v>
      </c>
      <c r="DN43">
        <v>0.21848400000000001</v>
      </c>
      <c r="DO43" t="s">
        <v>81</v>
      </c>
      <c r="DP43">
        <v>0.210396</v>
      </c>
      <c r="DQ43" t="s">
        <v>81</v>
      </c>
      <c r="DR43">
        <v>0.20646200000000001</v>
      </c>
      <c r="DS43" t="s">
        <v>81</v>
      </c>
      <c r="DT43">
        <v>0.207542</v>
      </c>
      <c r="DU43" t="s">
        <v>81</v>
      </c>
      <c r="DV43">
        <v>0.21318200000000001</v>
      </c>
      <c r="DW43" t="s">
        <v>81</v>
      </c>
      <c r="DX43">
        <v>0.21434400000000001</v>
      </c>
      <c r="DY43" t="s">
        <v>81</v>
      </c>
      <c r="DZ43">
        <v>0.21434400000000001</v>
      </c>
      <c r="EA43" t="s">
        <v>81</v>
      </c>
      <c r="EB43">
        <v>0.21434400000000001</v>
      </c>
      <c r="EC43" t="s">
        <v>81</v>
      </c>
      <c r="ED43">
        <v>0.21276900000000001</v>
      </c>
      <c r="EE43" t="s">
        <v>81</v>
      </c>
      <c r="EF43">
        <v>0.215055</v>
      </c>
      <c r="EG43" t="s">
        <v>81</v>
      </c>
      <c r="EH43">
        <v>0.22595899999999999</v>
      </c>
      <c r="EI43" t="s">
        <v>81</v>
      </c>
      <c r="EJ43">
        <v>0.20772499999999999</v>
      </c>
      <c r="EK43" t="s">
        <v>81</v>
      </c>
      <c r="EL43">
        <v>0.21107400000000001</v>
      </c>
      <c r="EM43" t="s">
        <v>81</v>
      </c>
      <c r="EN43">
        <v>0.21107400000000001</v>
      </c>
      <c r="EO43" t="s">
        <v>81</v>
      </c>
      <c r="EP43">
        <v>0.21107400000000001</v>
      </c>
      <c r="EQ43" t="s">
        <v>81</v>
      </c>
      <c r="ER43">
        <v>0.20471900000000001</v>
      </c>
      <c r="ES43" t="s">
        <v>81</v>
      </c>
      <c r="ET43">
        <v>0.19633100000000001</v>
      </c>
      <c r="EU43" t="s">
        <v>81</v>
      </c>
      <c r="EV43">
        <v>0.196716</v>
      </c>
      <c r="EW43" t="s">
        <v>81</v>
      </c>
      <c r="EX43">
        <v>0.18532599999999999</v>
      </c>
      <c r="EY43" t="s">
        <v>81</v>
      </c>
      <c r="EZ43">
        <v>0.204679</v>
      </c>
      <c r="FA43" t="s">
        <v>81</v>
      </c>
      <c r="FB43">
        <v>0.204679</v>
      </c>
      <c r="FC43" t="s">
        <v>81</v>
      </c>
      <c r="FD43">
        <v>0.204679</v>
      </c>
      <c r="FE43" t="s">
        <v>81</v>
      </c>
      <c r="FF43">
        <v>0.20216000000000001</v>
      </c>
      <c r="FG43" t="s">
        <v>81</v>
      </c>
      <c r="FH43">
        <v>0.18995799999999999</v>
      </c>
      <c r="FI43" t="s">
        <v>81</v>
      </c>
      <c r="FJ43">
        <v>0.19042200000000001</v>
      </c>
      <c r="FK43" t="s">
        <v>81</v>
      </c>
      <c r="FL43">
        <v>0.17195199999999999</v>
      </c>
      <c r="FM43" t="s">
        <v>81</v>
      </c>
      <c r="FN43">
        <v>0.173537</v>
      </c>
      <c r="FO43" t="s">
        <v>81</v>
      </c>
      <c r="FP43">
        <v>0.173537</v>
      </c>
      <c r="FQ43" t="s">
        <v>81</v>
      </c>
      <c r="FR43">
        <v>0.173537</v>
      </c>
      <c r="FS43" t="s">
        <v>81</v>
      </c>
      <c r="FT43">
        <v>0.17373</v>
      </c>
      <c r="FU43" t="s">
        <v>81</v>
      </c>
      <c r="FV43">
        <v>0.15907199999999999</v>
      </c>
      <c r="FW43" t="s">
        <v>81</v>
      </c>
      <c r="FX43">
        <v>0.159887</v>
      </c>
      <c r="FY43" t="s">
        <v>81</v>
      </c>
      <c r="FZ43">
        <v>0.15270700000000001</v>
      </c>
      <c r="GA43" t="s">
        <v>81</v>
      </c>
      <c r="GB43">
        <v>0.15270700000000001</v>
      </c>
      <c r="GC43" t="s">
        <v>81</v>
      </c>
      <c r="GD43">
        <v>0.15270700000000001</v>
      </c>
      <c r="GE43" t="s">
        <v>81</v>
      </c>
      <c r="GF43">
        <v>0.15270700000000001</v>
      </c>
      <c r="GG43" t="s">
        <v>81</v>
      </c>
      <c r="GH43">
        <v>0.15360099999999999</v>
      </c>
      <c r="GI43" t="s">
        <v>81</v>
      </c>
      <c r="GJ43">
        <v>0.15446499999999999</v>
      </c>
      <c r="GK43" t="s">
        <v>81</v>
      </c>
      <c r="GL43">
        <v>0.15488099999999999</v>
      </c>
      <c r="GM43" t="s">
        <v>81</v>
      </c>
      <c r="GN43">
        <v>0.15488099999999999</v>
      </c>
      <c r="GO43" t="s">
        <v>81</v>
      </c>
      <c r="GP43">
        <v>0.15488099999999999</v>
      </c>
      <c r="GQ43" t="s">
        <v>81</v>
      </c>
      <c r="GR43">
        <v>0.15488099999999999</v>
      </c>
      <c r="GS43" t="s">
        <v>81</v>
      </c>
      <c r="GT43">
        <v>0.15488099999999999</v>
      </c>
      <c r="GU43" t="s">
        <v>81</v>
      </c>
      <c r="GV43">
        <v>0.15565999999999999</v>
      </c>
      <c r="GW43" t="s">
        <v>81</v>
      </c>
      <c r="GX43">
        <v>0.16881199999999999</v>
      </c>
      <c r="GY43" t="s">
        <v>81</v>
      </c>
      <c r="GZ43">
        <v>0.15467</v>
      </c>
      <c r="HA43" t="s">
        <v>81</v>
      </c>
      <c r="HB43">
        <v>0.152529</v>
      </c>
      <c r="HC43" t="s">
        <v>81</v>
      </c>
      <c r="HD43">
        <v>0.151003</v>
      </c>
      <c r="HE43" t="s">
        <v>81</v>
      </c>
      <c r="HF43">
        <v>0.151003</v>
      </c>
      <c r="HG43" t="s">
        <v>81</v>
      </c>
      <c r="HH43">
        <v>0.151003</v>
      </c>
      <c r="HI43" t="s">
        <v>81</v>
      </c>
      <c r="HJ43">
        <v>0.15719900000000001</v>
      </c>
      <c r="HK43" t="s">
        <v>81</v>
      </c>
      <c r="HL43">
        <v>0.14654300000000001</v>
      </c>
      <c r="HM43" t="s">
        <v>81</v>
      </c>
      <c r="HN43">
        <v>0.14557400000000001</v>
      </c>
      <c r="HO43" t="s">
        <v>81</v>
      </c>
      <c r="HP43">
        <v>0.14557400000000001</v>
      </c>
      <c r="HQ43" t="s">
        <v>81</v>
      </c>
      <c r="HR43">
        <v>0.14544499999999999</v>
      </c>
      <c r="HS43" t="s">
        <v>81</v>
      </c>
      <c r="HT43">
        <v>0.14544499999999999</v>
      </c>
      <c r="HU43" t="s">
        <v>81</v>
      </c>
      <c r="HV43">
        <v>0.14544499999999999</v>
      </c>
      <c r="HW43" t="s">
        <v>81</v>
      </c>
      <c r="HX43">
        <v>0.153669</v>
      </c>
      <c r="HY43" t="s">
        <v>81</v>
      </c>
      <c r="HZ43">
        <v>0.154918</v>
      </c>
      <c r="IA43" t="s">
        <v>81</v>
      </c>
      <c r="IB43">
        <v>0.16834199999999999</v>
      </c>
      <c r="IC43" t="s">
        <v>81</v>
      </c>
      <c r="ID43">
        <v>0.162748</v>
      </c>
      <c r="IE43" t="s">
        <v>81</v>
      </c>
      <c r="IF43">
        <v>0.16082099999999999</v>
      </c>
      <c r="IG43" t="s">
        <v>81</v>
      </c>
      <c r="IH43">
        <v>0.16082099999999999</v>
      </c>
      <c r="II43" t="s">
        <v>81</v>
      </c>
      <c r="IJ43">
        <v>0.16082099999999999</v>
      </c>
      <c r="IK43" t="s">
        <v>81</v>
      </c>
      <c r="IL43">
        <v>0.14714099999999999</v>
      </c>
      <c r="IM43" t="s">
        <v>81</v>
      </c>
      <c r="IN43">
        <v>0.14655899999999999</v>
      </c>
      <c r="IO43" t="s">
        <v>81</v>
      </c>
      <c r="IP43">
        <v>0.1439</v>
      </c>
      <c r="IQ43" t="s">
        <v>81</v>
      </c>
      <c r="IR43">
        <v>0.146066</v>
      </c>
      <c r="IS43" t="s">
        <v>81</v>
      </c>
      <c r="IT43">
        <v>0.14426600000000001</v>
      </c>
      <c r="IU43" t="s">
        <v>81</v>
      </c>
      <c r="IV43">
        <v>0.14426600000000001</v>
      </c>
      <c r="IW43" t="s">
        <v>81</v>
      </c>
      <c r="IX43">
        <v>0.14426600000000001</v>
      </c>
      <c r="IY43" t="s">
        <v>81</v>
      </c>
      <c r="IZ43">
        <v>0.144979</v>
      </c>
      <c r="JA43" t="s">
        <v>81</v>
      </c>
      <c r="JB43">
        <v>0.15926999999999999</v>
      </c>
      <c r="JC43" t="s">
        <v>81</v>
      </c>
      <c r="JD43">
        <v>0.16084399999999999</v>
      </c>
      <c r="JE43" t="s">
        <v>81</v>
      </c>
      <c r="JF43">
        <v>0.14978</v>
      </c>
      <c r="JG43" t="s">
        <v>81</v>
      </c>
      <c r="JH43">
        <v>0.14988599999999999</v>
      </c>
      <c r="JI43" t="s">
        <v>81</v>
      </c>
      <c r="JJ43">
        <v>0.14988599999999999</v>
      </c>
      <c r="JK43" t="s">
        <v>81</v>
      </c>
      <c r="JL43">
        <v>0.14988599999999999</v>
      </c>
      <c r="JM43" t="s">
        <v>81</v>
      </c>
      <c r="JN43">
        <v>0.14948</v>
      </c>
      <c r="JO43" t="s">
        <v>81</v>
      </c>
      <c r="JP43">
        <v>0.162133</v>
      </c>
      <c r="JQ43" t="s">
        <v>81</v>
      </c>
      <c r="JR43">
        <v>0.16387399999999999</v>
      </c>
      <c r="JS43" t="s">
        <v>81</v>
      </c>
      <c r="JT43">
        <v>0.149279</v>
      </c>
      <c r="JU43" t="s">
        <v>81</v>
      </c>
      <c r="JV43">
        <v>0.149279</v>
      </c>
      <c r="JW43" t="s">
        <v>81</v>
      </c>
      <c r="JX43">
        <v>0.149279</v>
      </c>
      <c r="JY43" t="s">
        <v>81</v>
      </c>
      <c r="JZ43">
        <v>0.149279</v>
      </c>
      <c r="KA43" t="s">
        <v>81</v>
      </c>
      <c r="KB43">
        <v>0.15110100000000001</v>
      </c>
      <c r="KC43" t="s">
        <v>81</v>
      </c>
      <c r="KD43">
        <v>0.15615799999999999</v>
      </c>
      <c r="KE43" t="s">
        <v>81</v>
      </c>
      <c r="KF43">
        <v>0.16214600000000001</v>
      </c>
      <c r="KG43" t="s">
        <v>81</v>
      </c>
      <c r="KH43">
        <v>0.165658</v>
      </c>
      <c r="KI43" t="s">
        <v>81</v>
      </c>
      <c r="KJ43">
        <v>0.16625000000000001</v>
      </c>
      <c r="KK43" t="s">
        <v>81</v>
      </c>
      <c r="KL43">
        <v>0.16625000000000001</v>
      </c>
      <c r="KM43" t="s">
        <v>81</v>
      </c>
      <c r="KN43">
        <v>0.16625000000000001</v>
      </c>
      <c r="KO43" t="s">
        <v>81</v>
      </c>
      <c r="KP43">
        <v>0.16375799999999999</v>
      </c>
      <c r="KQ43" t="s">
        <v>81</v>
      </c>
      <c r="KR43">
        <v>0.164464</v>
      </c>
      <c r="KS43" t="s">
        <v>81</v>
      </c>
      <c r="KT43">
        <v>0.16350000000000001</v>
      </c>
      <c r="KU43" t="s">
        <v>81</v>
      </c>
      <c r="KV43">
        <v>0.16273699999999999</v>
      </c>
      <c r="KW43" t="s">
        <v>81</v>
      </c>
      <c r="KX43">
        <v>0.17</v>
      </c>
      <c r="KY43" t="s">
        <v>81</v>
      </c>
      <c r="KZ43">
        <v>0.17</v>
      </c>
      <c r="LA43" t="s">
        <v>81</v>
      </c>
      <c r="LB43">
        <v>0.17</v>
      </c>
      <c r="LC43" t="s">
        <v>81</v>
      </c>
      <c r="LD43">
        <v>0.166215</v>
      </c>
      <c r="LE43" t="s">
        <v>81</v>
      </c>
      <c r="LF43">
        <v>0.16129199999999999</v>
      </c>
      <c r="LG43" t="s">
        <v>81</v>
      </c>
      <c r="LH43">
        <v>0.167269</v>
      </c>
      <c r="LI43" t="s">
        <v>81</v>
      </c>
      <c r="LJ43">
        <v>0.16397900000000001</v>
      </c>
      <c r="LK43" t="s">
        <v>81</v>
      </c>
      <c r="LL43">
        <v>0.15475</v>
      </c>
      <c r="LM43" t="s">
        <v>81</v>
      </c>
      <c r="LN43">
        <v>0.15475</v>
      </c>
      <c r="LO43" t="s">
        <v>81</v>
      </c>
      <c r="LP43">
        <v>0.15475</v>
      </c>
      <c r="LQ43" t="s">
        <v>81</v>
      </c>
      <c r="LR43">
        <v>0.15475</v>
      </c>
      <c r="LS43" t="s">
        <v>81</v>
      </c>
      <c r="LT43">
        <v>0.15863099999999999</v>
      </c>
      <c r="LU43" t="s">
        <v>81</v>
      </c>
      <c r="LV43">
        <v>0.162691</v>
      </c>
      <c r="LW43" t="s">
        <v>81</v>
      </c>
      <c r="LX43">
        <v>0.162386</v>
      </c>
      <c r="LY43" t="s">
        <v>81</v>
      </c>
      <c r="LZ43">
        <v>0.16234999999999999</v>
      </c>
      <c r="MA43" t="s">
        <v>81</v>
      </c>
      <c r="MB43">
        <v>0.16234999999999999</v>
      </c>
      <c r="MC43" t="s">
        <v>81</v>
      </c>
      <c r="MD43">
        <v>0.16234999999999999</v>
      </c>
      <c r="ME43" t="s">
        <v>81</v>
      </c>
      <c r="MF43">
        <v>0.153306</v>
      </c>
      <c r="MG43" t="s">
        <v>81</v>
      </c>
      <c r="MH43">
        <v>0.15464900000000001</v>
      </c>
      <c r="MI43" t="s">
        <v>81</v>
      </c>
      <c r="MJ43">
        <v>0.13978199999999999</v>
      </c>
      <c r="MK43" t="s">
        <v>81</v>
      </c>
      <c r="ML43">
        <v>0.13978199999999999</v>
      </c>
      <c r="MM43" t="s">
        <v>81</v>
      </c>
      <c r="MN43">
        <v>0.14602000000000001</v>
      </c>
      <c r="MO43" t="s">
        <v>81</v>
      </c>
      <c r="MP43">
        <v>0.14602000000000001</v>
      </c>
      <c r="MQ43" t="s">
        <v>81</v>
      </c>
      <c r="MR43">
        <v>0.14602000000000001</v>
      </c>
      <c r="MS43" t="s">
        <v>81</v>
      </c>
      <c r="MT43">
        <v>0.14316799999999999</v>
      </c>
      <c r="MU43" t="s">
        <v>81</v>
      </c>
      <c r="MV43">
        <v>0.14266000000000001</v>
      </c>
      <c r="MW43" t="s">
        <v>81</v>
      </c>
      <c r="MX43">
        <v>0.142012</v>
      </c>
      <c r="MY43" t="s">
        <v>81</v>
      </c>
      <c r="MZ43">
        <v>0.14215900000000001</v>
      </c>
      <c r="NA43" t="s">
        <v>81</v>
      </c>
      <c r="NB43">
        <v>0.14305399999999999</v>
      </c>
      <c r="NC43" t="s">
        <v>81</v>
      </c>
      <c r="ND43">
        <v>0.14305399999999999</v>
      </c>
      <c r="NE43" t="s">
        <v>81</v>
      </c>
      <c r="NF43">
        <v>0.14305399999999999</v>
      </c>
      <c r="NG43" t="s">
        <v>81</v>
      </c>
      <c r="NH43">
        <v>0.150896</v>
      </c>
      <c r="NI43" t="s">
        <v>81</v>
      </c>
      <c r="NJ43">
        <v>0.15795799999999999</v>
      </c>
      <c r="NK43" t="s">
        <v>81</v>
      </c>
      <c r="NL43">
        <v>0.15640899999999999</v>
      </c>
      <c r="NM43" t="s">
        <v>81</v>
      </c>
      <c r="NN43">
        <v>0.15615799999999999</v>
      </c>
      <c r="NO43" t="s">
        <v>81</v>
      </c>
      <c r="NP43">
        <v>0.14670800000000001</v>
      </c>
      <c r="NQ43" t="s">
        <v>81</v>
      </c>
      <c r="NR43">
        <v>0.14670800000000001</v>
      </c>
      <c r="NS43" t="s">
        <v>81</v>
      </c>
      <c r="NT43">
        <v>0.14670800000000001</v>
      </c>
      <c r="NU43" t="s">
        <v>81</v>
      </c>
      <c r="NV43">
        <v>0.14611099999999999</v>
      </c>
      <c r="NW43" t="s">
        <v>81</v>
      </c>
      <c r="NX43">
        <v>0.155338</v>
      </c>
      <c r="NY43" t="s">
        <v>81</v>
      </c>
      <c r="NZ43">
        <v>0.14018900000000001</v>
      </c>
      <c r="OA43" t="s">
        <v>81</v>
      </c>
      <c r="OB43">
        <v>0.13945199999999999</v>
      </c>
      <c r="OC43" t="s">
        <v>81</v>
      </c>
      <c r="OD43">
        <v>0.14129900000000001</v>
      </c>
      <c r="OE43" t="s">
        <v>81</v>
      </c>
      <c r="OF43">
        <v>0.14129900000000001</v>
      </c>
      <c r="OG43" t="s">
        <v>81</v>
      </c>
      <c r="OH43">
        <v>0.14129900000000001</v>
      </c>
      <c r="OI43" t="s">
        <v>81</v>
      </c>
      <c r="OJ43">
        <v>0.13853499999999999</v>
      </c>
      <c r="OK43" t="s">
        <v>81</v>
      </c>
      <c r="OL43">
        <v>0.15379300000000001</v>
      </c>
      <c r="OM43" t="s">
        <v>81</v>
      </c>
      <c r="ON43">
        <v>0.1517</v>
      </c>
      <c r="OO43" t="s">
        <v>81</v>
      </c>
      <c r="OP43">
        <v>0.15190600000000001</v>
      </c>
      <c r="OQ43" t="s">
        <v>81</v>
      </c>
      <c r="OR43">
        <v>0.153057</v>
      </c>
      <c r="OS43" t="s">
        <v>81</v>
      </c>
      <c r="OT43">
        <v>0.153057</v>
      </c>
      <c r="OU43" t="s">
        <v>81</v>
      </c>
      <c r="OV43">
        <v>0.153057</v>
      </c>
      <c r="OW43" t="s">
        <v>81</v>
      </c>
      <c r="OX43">
        <v>0.15418899999999999</v>
      </c>
      <c r="OY43" t="s">
        <v>81</v>
      </c>
      <c r="OZ43">
        <v>0.15428600000000001</v>
      </c>
      <c r="PA43" t="s">
        <v>81</v>
      </c>
      <c r="PB43">
        <v>0.15385499999999999</v>
      </c>
      <c r="PC43" t="s">
        <v>81</v>
      </c>
      <c r="PD43">
        <v>0.15409500000000001</v>
      </c>
      <c r="PE43" t="s">
        <v>81</v>
      </c>
      <c r="PF43">
        <v>0.14055899999999999</v>
      </c>
      <c r="PG43" t="s">
        <v>81</v>
      </c>
      <c r="PH43">
        <v>0.14055899999999999</v>
      </c>
      <c r="PI43" t="s">
        <v>81</v>
      </c>
      <c r="PJ43">
        <v>0.14055899999999999</v>
      </c>
      <c r="PK43" t="s">
        <v>81</v>
      </c>
      <c r="PL43">
        <v>0.14180300000000001</v>
      </c>
      <c r="PM43" t="s">
        <v>81</v>
      </c>
      <c r="PN43">
        <v>0.15199099999999999</v>
      </c>
      <c r="PO43" t="s">
        <v>81</v>
      </c>
      <c r="PP43">
        <v>0.152665</v>
      </c>
      <c r="PQ43" t="s">
        <v>81</v>
      </c>
      <c r="PR43">
        <v>0.14588000000000001</v>
      </c>
      <c r="PS43" t="s">
        <v>81</v>
      </c>
      <c r="PT43">
        <v>0.14560100000000001</v>
      </c>
      <c r="PU43" t="s">
        <v>81</v>
      </c>
      <c r="PV43">
        <v>0.14560100000000001</v>
      </c>
      <c r="PW43" t="s">
        <v>81</v>
      </c>
      <c r="PX43">
        <v>0.14560100000000001</v>
      </c>
      <c r="PY43" t="s">
        <v>81</v>
      </c>
      <c r="PZ43">
        <v>0.150584</v>
      </c>
      <c r="QA43" t="s">
        <v>81</v>
      </c>
      <c r="QB43">
        <v>0.14579300000000001</v>
      </c>
      <c r="QC43" t="s">
        <v>81</v>
      </c>
      <c r="QD43">
        <v>0.145978</v>
      </c>
      <c r="QE43" t="s">
        <v>81</v>
      </c>
      <c r="QF43">
        <v>0.14235</v>
      </c>
      <c r="QG43" t="s">
        <v>81</v>
      </c>
      <c r="QH43">
        <v>0.14388100000000001</v>
      </c>
      <c r="QI43" t="s">
        <v>81</v>
      </c>
      <c r="QJ43">
        <v>0.14388100000000001</v>
      </c>
      <c r="QK43" t="s">
        <v>81</v>
      </c>
      <c r="QL43">
        <v>0.14388100000000001</v>
      </c>
      <c r="QM43" t="s">
        <v>81</v>
      </c>
      <c r="QN43">
        <v>0.14694699999999999</v>
      </c>
      <c r="QO43" t="s">
        <v>81</v>
      </c>
      <c r="QP43">
        <v>0.14410600000000001</v>
      </c>
      <c r="QQ43" t="s">
        <v>81</v>
      </c>
      <c r="QR43">
        <v>0.139902</v>
      </c>
      <c r="QS43" t="s">
        <v>81</v>
      </c>
      <c r="QT43">
        <v>0.14658099999999999</v>
      </c>
      <c r="QU43" t="s">
        <v>81</v>
      </c>
      <c r="QV43">
        <v>0.14502000000000001</v>
      </c>
      <c r="QW43" t="s">
        <v>81</v>
      </c>
      <c r="QX43">
        <v>0.14502000000000001</v>
      </c>
      <c r="QY43" t="s">
        <v>81</v>
      </c>
      <c r="QZ43">
        <v>0.14502000000000001</v>
      </c>
      <c r="RA43" t="s">
        <v>81</v>
      </c>
      <c r="RB43">
        <v>0.144844</v>
      </c>
      <c r="RC43" t="s">
        <v>81</v>
      </c>
      <c r="RD43">
        <v>0.143432</v>
      </c>
      <c r="RE43" t="s">
        <v>81</v>
      </c>
      <c r="RF43">
        <v>0.143705</v>
      </c>
      <c r="RG43" t="s">
        <v>81</v>
      </c>
      <c r="RH43">
        <v>0.14192199999999999</v>
      </c>
      <c r="RI43" t="s">
        <v>82</v>
      </c>
      <c r="RJ43">
        <v>0.38579799999999997</v>
      </c>
      <c r="RK43" t="s">
        <v>81</v>
      </c>
      <c r="RL43">
        <v>0.141869</v>
      </c>
      <c r="RM43" t="s">
        <v>81</v>
      </c>
      <c r="RN43">
        <v>0.141869</v>
      </c>
      <c r="RO43" t="s">
        <v>81</v>
      </c>
      <c r="RP43">
        <v>0.14220099999999999</v>
      </c>
      <c r="RQ43" t="s">
        <v>81</v>
      </c>
      <c r="RR43">
        <v>0.13877100000000001</v>
      </c>
      <c r="RS43" t="s">
        <v>81</v>
      </c>
      <c r="RT43">
        <v>0.13714699999999999</v>
      </c>
      <c r="RU43" t="s">
        <v>81</v>
      </c>
      <c r="RV43">
        <v>0.13903199999999999</v>
      </c>
      <c r="RW43" t="s">
        <v>81</v>
      </c>
      <c r="RX43">
        <v>0.13020899999999999</v>
      </c>
      <c r="RY43" t="s">
        <v>81</v>
      </c>
      <c r="RZ43">
        <v>0.13020899999999999</v>
      </c>
      <c r="SA43" t="s">
        <v>81</v>
      </c>
      <c r="SB43">
        <v>0.13020899999999999</v>
      </c>
      <c r="SC43" t="s">
        <v>81</v>
      </c>
      <c r="SD43">
        <v>0.14002400000000001</v>
      </c>
      <c r="SE43" t="s">
        <v>81</v>
      </c>
      <c r="SF43">
        <v>0.147151</v>
      </c>
      <c r="SG43" t="s">
        <v>81</v>
      </c>
      <c r="SH43">
        <v>0.13802900000000001</v>
      </c>
      <c r="SI43" t="s">
        <v>81</v>
      </c>
      <c r="SJ43">
        <v>0.14549799999999999</v>
      </c>
      <c r="SK43" t="s">
        <v>81</v>
      </c>
      <c r="SL43">
        <v>0.144815</v>
      </c>
      <c r="SM43" t="s">
        <v>81</v>
      </c>
      <c r="SN43">
        <v>0.144815</v>
      </c>
      <c r="SO43" t="s">
        <v>81</v>
      </c>
      <c r="SP43">
        <v>0.144815</v>
      </c>
      <c r="SQ43" t="s">
        <v>81</v>
      </c>
      <c r="SR43">
        <v>0.14450299999999999</v>
      </c>
      <c r="SS43" t="s">
        <v>81</v>
      </c>
      <c r="ST43">
        <v>0.14363000000000001</v>
      </c>
      <c r="SU43" t="s">
        <v>81</v>
      </c>
      <c r="SV43">
        <v>0.13323299999999999</v>
      </c>
      <c r="SW43" t="s">
        <v>81</v>
      </c>
      <c r="SX43">
        <v>0.13045899999999999</v>
      </c>
      <c r="SY43" t="s">
        <v>81</v>
      </c>
      <c r="SZ43">
        <v>0.1363</v>
      </c>
      <c r="TA43" t="s">
        <v>81</v>
      </c>
      <c r="TB43">
        <v>0.1363</v>
      </c>
      <c r="TC43" t="s">
        <v>81</v>
      </c>
      <c r="TD43">
        <v>0.1363</v>
      </c>
      <c r="TE43" t="s">
        <v>81</v>
      </c>
      <c r="TF43">
        <v>0.13576099999999999</v>
      </c>
      <c r="TG43" t="s">
        <v>81</v>
      </c>
      <c r="TH43">
        <v>0.136932</v>
      </c>
      <c r="TI43" t="s">
        <v>81</v>
      </c>
      <c r="TJ43">
        <v>0.13736100000000001</v>
      </c>
      <c r="TK43" t="s">
        <v>81</v>
      </c>
      <c r="TL43">
        <v>0.13203500000000001</v>
      </c>
      <c r="TM43" t="s">
        <v>81</v>
      </c>
      <c r="TN43">
        <v>0.14185700000000001</v>
      </c>
      <c r="TO43" t="s">
        <v>81</v>
      </c>
      <c r="TP43">
        <v>0.14185700000000001</v>
      </c>
      <c r="TQ43" t="s">
        <v>81</v>
      </c>
      <c r="TR43">
        <v>0.14185700000000001</v>
      </c>
      <c r="TS43" t="s">
        <v>81</v>
      </c>
      <c r="TT43">
        <v>0.13988600000000001</v>
      </c>
      <c r="TU43" t="s">
        <v>81</v>
      </c>
      <c r="TV43">
        <v>0.14122000000000001</v>
      </c>
      <c r="TW43" t="s">
        <v>81</v>
      </c>
      <c r="TX43">
        <v>0.136989</v>
      </c>
      <c r="TY43" t="s">
        <v>81</v>
      </c>
      <c r="TZ43">
        <v>0.13763300000000001</v>
      </c>
      <c r="UA43" t="s">
        <v>81</v>
      </c>
      <c r="UB43">
        <v>0.14251</v>
      </c>
      <c r="UC43" t="s">
        <v>81</v>
      </c>
      <c r="UD43">
        <v>0.14251</v>
      </c>
      <c r="UE43" t="s">
        <v>81</v>
      </c>
      <c r="UF43">
        <v>0.14251</v>
      </c>
      <c r="UG43" t="s">
        <v>81</v>
      </c>
      <c r="UH43">
        <v>0.14241899999999999</v>
      </c>
      <c r="UI43" t="s">
        <v>81</v>
      </c>
      <c r="UJ43">
        <v>0.13030700000000001</v>
      </c>
      <c r="UK43" t="s">
        <v>81</v>
      </c>
      <c r="UL43">
        <v>0.13030700000000001</v>
      </c>
      <c r="UM43" t="s">
        <v>81</v>
      </c>
      <c r="UN43">
        <v>0.130409</v>
      </c>
      <c r="UO43" t="s">
        <v>81</v>
      </c>
      <c r="UP43">
        <v>0.12693299999999999</v>
      </c>
      <c r="UQ43" t="s">
        <v>81</v>
      </c>
      <c r="UR43">
        <v>0.12693299999999999</v>
      </c>
      <c r="US43" t="s">
        <v>81</v>
      </c>
      <c r="UT43">
        <v>0.12693299999999999</v>
      </c>
      <c r="UU43" t="s">
        <v>81</v>
      </c>
      <c r="UV43">
        <v>0.12731600000000001</v>
      </c>
      <c r="UW43" t="s">
        <v>81</v>
      </c>
      <c r="UX43">
        <v>0.12946299999999999</v>
      </c>
      <c r="UY43" t="s">
        <v>81</v>
      </c>
      <c r="UZ43">
        <v>0.14250199999999999</v>
      </c>
      <c r="VA43" t="s">
        <v>81</v>
      </c>
      <c r="VB43">
        <v>0.14222499999999999</v>
      </c>
      <c r="VC43" t="s">
        <v>81</v>
      </c>
      <c r="VD43">
        <v>0.148312</v>
      </c>
      <c r="VE43" t="s">
        <v>81</v>
      </c>
      <c r="VF43">
        <v>0.148312</v>
      </c>
      <c r="VG43" t="s">
        <v>81</v>
      </c>
      <c r="VH43">
        <v>0.148312</v>
      </c>
      <c r="VI43" t="s">
        <v>81</v>
      </c>
      <c r="VJ43">
        <v>0.16264400000000001</v>
      </c>
      <c r="VK43" t="s">
        <v>81</v>
      </c>
      <c r="VL43">
        <v>0.16120000000000001</v>
      </c>
      <c r="VM43" t="s">
        <v>81</v>
      </c>
      <c r="VN43">
        <v>0.16067699999999999</v>
      </c>
      <c r="VO43" t="s">
        <v>81</v>
      </c>
      <c r="VP43">
        <v>0.15701100000000001</v>
      </c>
      <c r="VQ43" t="s">
        <v>81</v>
      </c>
      <c r="VR43">
        <v>0.15529100000000001</v>
      </c>
      <c r="VS43" t="s">
        <v>81</v>
      </c>
      <c r="VT43">
        <v>0.15529100000000001</v>
      </c>
      <c r="VU43" t="s">
        <v>81</v>
      </c>
      <c r="VV43">
        <v>0.15529100000000001</v>
      </c>
      <c r="VW43" t="s">
        <v>81</v>
      </c>
      <c r="VX43">
        <v>0.17113999999999999</v>
      </c>
      <c r="VY43" t="s">
        <v>81</v>
      </c>
      <c r="VZ43">
        <v>0.15585399999999999</v>
      </c>
      <c r="WA43" t="s">
        <v>81</v>
      </c>
      <c r="WB43">
        <v>0.15198900000000001</v>
      </c>
      <c r="WC43" t="s">
        <v>81</v>
      </c>
      <c r="WD43">
        <v>0.15229599999999999</v>
      </c>
      <c r="WE43" t="s">
        <v>81</v>
      </c>
      <c r="WF43">
        <v>0.14303299999999999</v>
      </c>
      <c r="WG43" t="s">
        <v>81</v>
      </c>
      <c r="WH43">
        <v>0.14303299999999999</v>
      </c>
      <c r="WI43" t="s">
        <v>81</v>
      </c>
      <c r="WJ43">
        <v>0.14303299999999999</v>
      </c>
      <c r="WK43" t="s">
        <v>81</v>
      </c>
      <c r="WL43">
        <v>0.155975</v>
      </c>
      <c r="WM43" t="s">
        <v>81</v>
      </c>
      <c r="WN43">
        <v>0.155975</v>
      </c>
      <c r="WO43" t="s">
        <v>81</v>
      </c>
      <c r="WP43">
        <v>0.153224</v>
      </c>
      <c r="WQ43" t="s">
        <v>81</v>
      </c>
      <c r="WR43">
        <v>0.151999</v>
      </c>
    </row>
    <row r="44" spans="1:616" x14ac:dyDescent="0.35">
      <c r="A44" t="s">
        <v>83</v>
      </c>
      <c r="B44">
        <v>5.2599E-2</v>
      </c>
      <c r="C44" t="s">
        <v>83</v>
      </c>
      <c r="D44">
        <v>5.2599E-2</v>
      </c>
      <c r="E44" t="s">
        <v>83</v>
      </c>
      <c r="F44">
        <v>5.2599E-2</v>
      </c>
      <c r="G44" t="s">
        <v>83</v>
      </c>
      <c r="H44">
        <v>5.2599E-2</v>
      </c>
      <c r="I44" t="s">
        <v>83</v>
      </c>
      <c r="J44">
        <v>5.0349999999999999E-2</v>
      </c>
      <c r="K44" t="s">
        <v>83</v>
      </c>
      <c r="L44">
        <v>5.0623000000000001E-2</v>
      </c>
      <c r="M44" t="s">
        <v>83</v>
      </c>
      <c r="N44">
        <v>5.3545000000000002E-2</v>
      </c>
      <c r="O44" t="s">
        <v>83</v>
      </c>
      <c r="P44">
        <v>5.7964000000000002E-2</v>
      </c>
      <c r="Q44" t="s">
        <v>83</v>
      </c>
      <c r="R44">
        <v>5.7964000000000002E-2</v>
      </c>
      <c r="S44" t="s">
        <v>83</v>
      </c>
      <c r="T44">
        <v>5.7964000000000002E-2</v>
      </c>
      <c r="U44" t="s">
        <v>83</v>
      </c>
      <c r="V44">
        <v>6.1061999999999998E-2</v>
      </c>
      <c r="W44" t="s">
        <v>83</v>
      </c>
      <c r="X44">
        <v>6.1803999999999998E-2</v>
      </c>
      <c r="Y44" t="s">
        <v>83</v>
      </c>
      <c r="Z44">
        <v>5.9239E-2</v>
      </c>
      <c r="AA44" t="s">
        <v>83</v>
      </c>
      <c r="AB44">
        <v>6.1849000000000001E-2</v>
      </c>
      <c r="AC44" t="s">
        <v>83</v>
      </c>
      <c r="AD44">
        <v>6.0913000000000002E-2</v>
      </c>
      <c r="AE44" t="s">
        <v>83</v>
      </c>
      <c r="AF44">
        <v>6.0913000000000002E-2</v>
      </c>
      <c r="AG44" t="s">
        <v>83</v>
      </c>
      <c r="AH44">
        <v>6.0913000000000002E-2</v>
      </c>
      <c r="AI44" t="s">
        <v>83</v>
      </c>
      <c r="AJ44">
        <v>6.1994E-2</v>
      </c>
      <c r="AK44" t="s">
        <v>83</v>
      </c>
      <c r="AL44">
        <v>6.1483000000000003E-2</v>
      </c>
      <c r="AM44" t="s">
        <v>83</v>
      </c>
      <c r="AN44">
        <v>6.6210000000000005E-2</v>
      </c>
      <c r="AO44" t="s">
        <v>83</v>
      </c>
      <c r="AP44">
        <v>6.5904000000000004E-2</v>
      </c>
      <c r="AQ44" t="s">
        <v>83</v>
      </c>
      <c r="AR44">
        <v>6.5285999999999997E-2</v>
      </c>
      <c r="AS44" t="s">
        <v>83</v>
      </c>
      <c r="AT44">
        <v>6.5285999999999997E-2</v>
      </c>
      <c r="AU44" t="s">
        <v>83</v>
      </c>
      <c r="AV44">
        <v>6.5285999999999997E-2</v>
      </c>
      <c r="AW44" t="s">
        <v>83</v>
      </c>
      <c r="AX44">
        <v>6.6895999999999997E-2</v>
      </c>
      <c r="AY44" t="s">
        <v>83</v>
      </c>
      <c r="AZ44">
        <v>6.7192000000000002E-2</v>
      </c>
      <c r="BA44" t="s">
        <v>83</v>
      </c>
      <c r="BB44">
        <v>6.1577E-2</v>
      </c>
      <c r="BC44" t="s">
        <v>83</v>
      </c>
      <c r="BD44">
        <v>6.1577E-2</v>
      </c>
      <c r="BE44" t="s">
        <v>83</v>
      </c>
      <c r="BF44">
        <v>6.1649000000000002E-2</v>
      </c>
      <c r="BG44" t="s">
        <v>83</v>
      </c>
      <c r="BH44">
        <v>6.1649000000000002E-2</v>
      </c>
      <c r="BI44" t="s">
        <v>83</v>
      </c>
      <c r="BJ44">
        <v>6.1649000000000002E-2</v>
      </c>
      <c r="BK44" t="s">
        <v>83</v>
      </c>
      <c r="BL44">
        <v>6.8151000000000003E-2</v>
      </c>
      <c r="BM44" t="s">
        <v>83</v>
      </c>
      <c r="BN44">
        <v>6.3120999999999997E-2</v>
      </c>
      <c r="BO44" t="s">
        <v>83</v>
      </c>
      <c r="BP44">
        <v>6.3056000000000001E-2</v>
      </c>
      <c r="BQ44" t="s">
        <v>83</v>
      </c>
      <c r="BR44">
        <v>6.1282000000000003E-2</v>
      </c>
      <c r="BS44" t="s">
        <v>83</v>
      </c>
      <c r="BT44">
        <v>6.198E-2</v>
      </c>
      <c r="BU44" t="s">
        <v>83</v>
      </c>
      <c r="BV44">
        <v>6.198E-2</v>
      </c>
      <c r="BW44" t="s">
        <v>83</v>
      </c>
      <c r="BX44">
        <v>6.198E-2</v>
      </c>
      <c r="BY44" t="s">
        <v>83</v>
      </c>
      <c r="BZ44">
        <v>6.2224000000000002E-2</v>
      </c>
      <c r="CA44" t="s">
        <v>83</v>
      </c>
      <c r="CB44">
        <v>6.2537999999999996E-2</v>
      </c>
      <c r="CC44" t="s">
        <v>83</v>
      </c>
      <c r="CD44">
        <v>6.2479E-2</v>
      </c>
      <c r="CE44" t="s">
        <v>83</v>
      </c>
      <c r="CF44">
        <v>6.2761999999999998E-2</v>
      </c>
      <c r="CG44" t="s">
        <v>83</v>
      </c>
      <c r="CH44">
        <v>6.3445000000000001E-2</v>
      </c>
      <c r="CI44" t="s">
        <v>83</v>
      </c>
      <c r="CJ44">
        <v>6.3445000000000001E-2</v>
      </c>
      <c r="CK44" t="s">
        <v>83</v>
      </c>
      <c r="CL44">
        <v>6.3445000000000001E-2</v>
      </c>
      <c r="CM44" t="s">
        <v>83</v>
      </c>
      <c r="CN44">
        <v>6.3599000000000003E-2</v>
      </c>
      <c r="CO44" t="s">
        <v>83</v>
      </c>
      <c r="CP44">
        <v>6.3620999999999997E-2</v>
      </c>
      <c r="CQ44" t="s">
        <v>83</v>
      </c>
      <c r="CR44">
        <v>6.5989000000000006E-2</v>
      </c>
      <c r="CS44" t="s">
        <v>83</v>
      </c>
      <c r="CT44">
        <v>6.6108E-2</v>
      </c>
      <c r="CU44" t="s">
        <v>83</v>
      </c>
      <c r="CV44">
        <v>6.6253999999999993E-2</v>
      </c>
      <c r="CW44" t="s">
        <v>83</v>
      </c>
      <c r="CX44">
        <v>6.6253999999999993E-2</v>
      </c>
      <c r="CY44" t="s">
        <v>83</v>
      </c>
      <c r="CZ44">
        <v>6.6253999999999993E-2</v>
      </c>
      <c r="DA44" t="s">
        <v>83</v>
      </c>
      <c r="DB44">
        <v>6.5750000000000003E-2</v>
      </c>
      <c r="DC44" t="s">
        <v>83</v>
      </c>
      <c r="DD44">
        <v>6.5886E-2</v>
      </c>
      <c r="DE44" t="s">
        <v>83</v>
      </c>
      <c r="DF44">
        <v>6.5363000000000004E-2</v>
      </c>
      <c r="DG44" t="s">
        <v>83</v>
      </c>
      <c r="DH44">
        <v>6.8251999999999993E-2</v>
      </c>
      <c r="DI44" t="s">
        <v>83</v>
      </c>
      <c r="DJ44">
        <v>6.6614000000000007E-2</v>
      </c>
      <c r="DK44" t="s">
        <v>83</v>
      </c>
      <c r="DL44">
        <v>6.6614000000000007E-2</v>
      </c>
      <c r="DM44" t="s">
        <v>83</v>
      </c>
      <c r="DN44">
        <v>6.6614000000000007E-2</v>
      </c>
      <c r="DO44" t="s">
        <v>83</v>
      </c>
      <c r="DP44">
        <v>6.6925999999999999E-2</v>
      </c>
      <c r="DQ44" t="s">
        <v>83</v>
      </c>
      <c r="DR44">
        <v>6.6725000000000007E-2</v>
      </c>
      <c r="DS44" t="s">
        <v>83</v>
      </c>
      <c r="DT44">
        <v>6.7073999999999995E-2</v>
      </c>
      <c r="DU44" t="s">
        <v>83</v>
      </c>
      <c r="DV44">
        <v>6.8349999999999994E-2</v>
      </c>
      <c r="DW44" t="s">
        <v>83</v>
      </c>
      <c r="DX44">
        <v>6.7307000000000006E-2</v>
      </c>
      <c r="DY44" t="s">
        <v>83</v>
      </c>
      <c r="DZ44">
        <v>6.7307000000000006E-2</v>
      </c>
      <c r="EA44" t="s">
        <v>83</v>
      </c>
      <c r="EB44">
        <v>6.7307000000000006E-2</v>
      </c>
      <c r="EC44" t="s">
        <v>83</v>
      </c>
      <c r="ED44">
        <v>6.5747E-2</v>
      </c>
      <c r="EE44" t="s">
        <v>83</v>
      </c>
      <c r="EF44">
        <v>6.5686999999999995E-2</v>
      </c>
      <c r="EG44" t="s">
        <v>83</v>
      </c>
      <c r="EH44">
        <v>6.5253000000000005E-2</v>
      </c>
      <c r="EI44" t="s">
        <v>83</v>
      </c>
      <c r="EJ44">
        <v>6.4947000000000005E-2</v>
      </c>
      <c r="EK44" t="s">
        <v>83</v>
      </c>
      <c r="EL44">
        <v>6.472E-2</v>
      </c>
      <c r="EM44" t="s">
        <v>83</v>
      </c>
      <c r="EN44">
        <v>6.472E-2</v>
      </c>
      <c r="EO44" t="s">
        <v>83</v>
      </c>
      <c r="EP44">
        <v>6.472E-2</v>
      </c>
      <c r="EQ44" t="s">
        <v>83</v>
      </c>
      <c r="ER44">
        <v>6.3081999999999999E-2</v>
      </c>
      <c r="ES44" t="s">
        <v>83</v>
      </c>
      <c r="ET44">
        <v>6.3270000000000007E-2</v>
      </c>
      <c r="EU44" t="s">
        <v>83</v>
      </c>
      <c r="EV44">
        <v>6.3394000000000006E-2</v>
      </c>
      <c r="EW44" t="s">
        <v>83</v>
      </c>
      <c r="EX44">
        <v>6.3284000000000007E-2</v>
      </c>
      <c r="EY44" t="s">
        <v>83</v>
      </c>
      <c r="EZ44">
        <v>6.3322000000000003E-2</v>
      </c>
      <c r="FA44" t="s">
        <v>83</v>
      </c>
      <c r="FB44">
        <v>6.3322000000000003E-2</v>
      </c>
      <c r="FC44" t="s">
        <v>83</v>
      </c>
      <c r="FD44">
        <v>6.3322000000000003E-2</v>
      </c>
      <c r="FE44" t="s">
        <v>83</v>
      </c>
      <c r="FF44">
        <v>6.3431000000000001E-2</v>
      </c>
      <c r="FG44" t="s">
        <v>83</v>
      </c>
      <c r="FH44">
        <v>6.5305000000000002E-2</v>
      </c>
      <c r="FI44" t="s">
        <v>83</v>
      </c>
      <c r="FJ44">
        <v>6.5464999999999995E-2</v>
      </c>
      <c r="FK44" t="s">
        <v>83</v>
      </c>
      <c r="FL44">
        <v>6.6687999999999997E-2</v>
      </c>
      <c r="FM44" t="s">
        <v>83</v>
      </c>
      <c r="FN44">
        <v>6.1622999999999997E-2</v>
      </c>
      <c r="FO44" t="s">
        <v>83</v>
      </c>
      <c r="FP44">
        <v>6.1622999999999997E-2</v>
      </c>
      <c r="FQ44" t="s">
        <v>83</v>
      </c>
      <c r="FR44">
        <v>6.1622999999999997E-2</v>
      </c>
      <c r="FS44" t="s">
        <v>83</v>
      </c>
      <c r="FT44">
        <v>6.1691999999999997E-2</v>
      </c>
      <c r="FU44" t="s">
        <v>83</v>
      </c>
      <c r="FV44">
        <v>6.8584999999999993E-2</v>
      </c>
      <c r="FW44" t="s">
        <v>83</v>
      </c>
      <c r="FX44">
        <v>6.8935999999999997E-2</v>
      </c>
      <c r="FY44" t="s">
        <v>83</v>
      </c>
      <c r="FZ44">
        <v>6.8874000000000005E-2</v>
      </c>
      <c r="GA44" t="s">
        <v>83</v>
      </c>
      <c r="GB44">
        <v>6.8874000000000005E-2</v>
      </c>
      <c r="GC44" t="s">
        <v>83</v>
      </c>
      <c r="GD44">
        <v>6.8874000000000005E-2</v>
      </c>
      <c r="GE44" t="s">
        <v>83</v>
      </c>
      <c r="GF44">
        <v>6.8874000000000005E-2</v>
      </c>
      <c r="GG44" t="s">
        <v>83</v>
      </c>
      <c r="GH44">
        <v>6.9277000000000005E-2</v>
      </c>
      <c r="GI44" t="s">
        <v>83</v>
      </c>
      <c r="GJ44">
        <v>6.3596E-2</v>
      </c>
      <c r="GK44" t="s">
        <v>83</v>
      </c>
      <c r="GL44">
        <v>6.3767000000000004E-2</v>
      </c>
      <c r="GM44" t="s">
        <v>83</v>
      </c>
      <c r="GN44">
        <v>6.3767000000000004E-2</v>
      </c>
      <c r="GO44" t="s">
        <v>83</v>
      </c>
      <c r="GP44">
        <v>6.3767000000000004E-2</v>
      </c>
      <c r="GQ44" t="s">
        <v>83</v>
      </c>
      <c r="GR44">
        <v>6.3767000000000004E-2</v>
      </c>
      <c r="GS44" t="s">
        <v>83</v>
      </c>
      <c r="GT44">
        <v>6.3767000000000004E-2</v>
      </c>
      <c r="GU44" t="s">
        <v>83</v>
      </c>
      <c r="GV44">
        <v>6.4088000000000006E-2</v>
      </c>
      <c r="GW44" t="s">
        <v>83</v>
      </c>
      <c r="GX44">
        <v>6.4116999999999993E-2</v>
      </c>
      <c r="GY44" t="s">
        <v>83</v>
      </c>
      <c r="GZ44">
        <v>6.4378000000000005E-2</v>
      </c>
      <c r="HA44" t="s">
        <v>83</v>
      </c>
      <c r="HB44">
        <v>6.3487000000000002E-2</v>
      </c>
      <c r="HC44" t="s">
        <v>83</v>
      </c>
      <c r="HD44">
        <v>6.5709000000000004E-2</v>
      </c>
      <c r="HE44" t="s">
        <v>83</v>
      </c>
      <c r="HF44">
        <v>6.5709000000000004E-2</v>
      </c>
      <c r="HG44" t="s">
        <v>83</v>
      </c>
      <c r="HH44">
        <v>6.5709000000000004E-2</v>
      </c>
      <c r="HI44" t="s">
        <v>83</v>
      </c>
      <c r="HJ44">
        <v>6.4287999999999998E-2</v>
      </c>
      <c r="HK44" t="s">
        <v>83</v>
      </c>
      <c r="HL44">
        <v>6.4091999999999996E-2</v>
      </c>
      <c r="HM44" t="s">
        <v>83</v>
      </c>
      <c r="HN44">
        <v>6.3668000000000002E-2</v>
      </c>
      <c r="HO44" t="s">
        <v>83</v>
      </c>
      <c r="HP44">
        <v>6.3668000000000002E-2</v>
      </c>
      <c r="HQ44" t="s">
        <v>83</v>
      </c>
      <c r="HR44">
        <v>6.3612000000000002E-2</v>
      </c>
      <c r="HS44" t="s">
        <v>83</v>
      </c>
      <c r="HT44">
        <v>6.3612000000000002E-2</v>
      </c>
      <c r="HU44" t="s">
        <v>83</v>
      </c>
      <c r="HV44">
        <v>6.3612000000000002E-2</v>
      </c>
      <c r="HW44" t="s">
        <v>83</v>
      </c>
      <c r="HX44">
        <v>6.2833E-2</v>
      </c>
      <c r="HY44" t="s">
        <v>83</v>
      </c>
      <c r="HZ44">
        <v>6.2848000000000001E-2</v>
      </c>
      <c r="IA44" t="s">
        <v>83</v>
      </c>
      <c r="IB44">
        <v>6.5045000000000006E-2</v>
      </c>
      <c r="IC44" t="s">
        <v>83</v>
      </c>
      <c r="ID44">
        <v>6.5699999999999995E-2</v>
      </c>
      <c r="IE44" t="s">
        <v>83</v>
      </c>
      <c r="IF44">
        <v>6.5612000000000004E-2</v>
      </c>
      <c r="IG44" t="s">
        <v>83</v>
      </c>
      <c r="IH44">
        <v>6.5612000000000004E-2</v>
      </c>
      <c r="II44" t="s">
        <v>83</v>
      </c>
      <c r="IJ44">
        <v>6.5612000000000004E-2</v>
      </c>
      <c r="IK44" t="s">
        <v>83</v>
      </c>
      <c r="IL44">
        <v>6.5933000000000005E-2</v>
      </c>
      <c r="IM44" t="s">
        <v>83</v>
      </c>
      <c r="IN44">
        <v>6.8229999999999999E-2</v>
      </c>
      <c r="IO44" t="s">
        <v>83</v>
      </c>
      <c r="IP44">
        <v>6.5301999999999999E-2</v>
      </c>
      <c r="IQ44" t="s">
        <v>83</v>
      </c>
      <c r="IR44">
        <v>6.6284999999999997E-2</v>
      </c>
      <c r="IS44" t="s">
        <v>83</v>
      </c>
      <c r="IT44">
        <v>6.5467999999999998E-2</v>
      </c>
      <c r="IU44" t="s">
        <v>83</v>
      </c>
      <c r="IV44">
        <v>6.5467999999999998E-2</v>
      </c>
      <c r="IW44" t="s">
        <v>83</v>
      </c>
      <c r="IX44">
        <v>6.5467999999999998E-2</v>
      </c>
      <c r="IY44" t="s">
        <v>83</v>
      </c>
      <c r="IZ44">
        <v>6.5792000000000003E-2</v>
      </c>
      <c r="JA44" t="s">
        <v>83</v>
      </c>
      <c r="JB44">
        <v>6.5706000000000001E-2</v>
      </c>
      <c r="JC44" t="s">
        <v>83</v>
      </c>
      <c r="JD44">
        <v>6.6643999999999995E-2</v>
      </c>
      <c r="JE44" t="s">
        <v>83</v>
      </c>
      <c r="JF44">
        <v>6.6637000000000002E-2</v>
      </c>
      <c r="JG44" t="s">
        <v>83</v>
      </c>
      <c r="JH44">
        <v>6.8423999999999999E-2</v>
      </c>
      <c r="JI44" t="s">
        <v>83</v>
      </c>
      <c r="JJ44">
        <v>6.8423999999999999E-2</v>
      </c>
      <c r="JK44" t="s">
        <v>83</v>
      </c>
      <c r="JL44">
        <v>6.8423999999999999E-2</v>
      </c>
      <c r="JM44" t="s">
        <v>83</v>
      </c>
      <c r="JN44">
        <v>6.6878000000000007E-2</v>
      </c>
      <c r="JO44" t="s">
        <v>83</v>
      </c>
      <c r="JP44">
        <v>6.6887000000000002E-2</v>
      </c>
      <c r="JQ44" t="s">
        <v>83</v>
      </c>
      <c r="JR44">
        <v>6.7604999999999998E-2</v>
      </c>
      <c r="JS44" t="s">
        <v>83</v>
      </c>
      <c r="JT44">
        <v>7.1865999999999999E-2</v>
      </c>
      <c r="JU44" t="s">
        <v>83</v>
      </c>
      <c r="JV44">
        <v>7.1865999999999999E-2</v>
      </c>
      <c r="JW44" t="s">
        <v>83</v>
      </c>
      <c r="JX44">
        <v>7.1865999999999999E-2</v>
      </c>
      <c r="JY44" t="s">
        <v>83</v>
      </c>
      <c r="JZ44">
        <v>7.1865999999999999E-2</v>
      </c>
      <c r="KA44" t="s">
        <v>83</v>
      </c>
      <c r="KB44">
        <v>6.9563E-2</v>
      </c>
      <c r="KC44" t="s">
        <v>83</v>
      </c>
      <c r="KD44">
        <v>7.6156000000000001E-2</v>
      </c>
      <c r="KE44" t="s">
        <v>83</v>
      </c>
      <c r="KF44">
        <v>7.1254999999999999E-2</v>
      </c>
      <c r="KG44" t="s">
        <v>83</v>
      </c>
      <c r="KH44">
        <v>6.5632999999999997E-2</v>
      </c>
      <c r="KI44" t="s">
        <v>83</v>
      </c>
      <c r="KJ44">
        <v>7.2946999999999998E-2</v>
      </c>
      <c r="KK44" t="s">
        <v>83</v>
      </c>
      <c r="KL44">
        <v>7.2946999999999998E-2</v>
      </c>
      <c r="KM44" t="s">
        <v>83</v>
      </c>
      <c r="KN44">
        <v>7.2946999999999998E-2</v>
      </c>
      <c r="KO44" t="s">
        <v>83</v>
      </c>
      <c r="KP44">
        <v>7.1853E-2</v>
      </c>
      <c r="KQ44" t="s">
        <v>83</v>
      </c>
      <c r="KR44">
        <v>6.4557000000000003E-2</v>
      </c>
      <c r="KS44" t="s">
        <v>83</v>
      </c>
      <c r="KT44">
        <v>6.4179E-2</v>
      </c>
      <c r="KU44" t="s">
        <v>83</v>
      </c>
      <c r="KV44">
        <v>6.3879000000000005E-2</v>
      </c>
      <c r="KW44" t="s">
        <v>83</v>
      </c>
      <c r="KX44">
        <v>6.3552999999999998E-2</v>
      </c>
      <c r="KY44" t="s">
        <v>83</v>
      </c>
      <c r="KZ44">
        <v>6.3552999999999998E-2</v>
      </c>
      <c r="LA44" t="s">
        <v>83</v>
      </c>
      <c r="LB44">
        <v>6.3552999999999998E-2</v>
      </c>
      <c r="LC44" t="s">
        <v>83</v>
      </c>
      <c r="LD44">
        <v>6.3572000000000004E-2</v>
      </c>
      <c r="LE44" t="s">
        <v>83</v>
      </c>
      <c r="LF44">
        <v>6.8880999999999998E-2</v>
      </c>
      <c r="LG44" t="s">
        <v>83</v>
      </c>
      <c r="LH44">
        <v>6.8151000000000003E-2</v>
      </c>
      <c r="LI44" t="s">
        <v>83</v>
      </c>
      <c r="LJ44">
        <v>6.7943000000000003E-2</v>
      </c>
      <c r="LK44" t="s">
        <v>83</v>
      </c>
      <c r="LL44">
        <v>6.7492999999999997E-2</v>
      </c>
      <c r="LM44" t="s">
        <v>83</v>
      </c>
      <c r="LN44">
        <v>6.7492999999999997E-2</v>
      </c>
      <c r="LO44" t="s">
        <v>83</v>
      </c>
      <c r="LP44">
        <v>6.7492999999999997E-2</v>
      </c>
      <c r="LQ44" t="s">
        <v>83</v>
      </c>
      <c r="LR44">
        <v>6.7492999999999997E-2</v>
      </c>
      <c r="LS44" t="s">
        <v>83</v>
      </c>
      <c r="LT44">
        <v>6.7412E-2</v>
      </c>
      <c r="LU44" t="s">
        <v>83</v>
      </c>
      <c r="LV44">
        <v>6.9375000000000006E-2</v>
      </c>
      <c r="LW44" t="s">
        <v>83</v>
      </c>
      <c r="LX44">
        <v>7.5692999999999996E-2</v>
      </c>
      <c r="LY44" t="s">
        <v>83</v>
      </c>
      <c r="LZ44">
        <v>7.0350999999999997E-2</v>
      </c>
      <c r="MA44" t="s">
        <v>83</v>
      </c>
      <c r="MB44">
        <v>7.0350999999999997E-2</v>
      </c>
      <c r="MC44" t="s">
        <v>83</v>
      </c>
      <c r="MD44">
        <v>7.0350999999999997E-2</v>
      </c>
      <c r="ME44" t="s">
        <v>83</v>
      </c>
      <c r="MF44">
        <v>7.1230000000000002E-2</v>
      </c>
      <c r="MG44" t="s">
        <v>83</v>
      </c>
      <c r="MH44">
        <v>7.2700000000000001E-2</v>
      </c>
      <c r="MI44" t="s">
        <v>83</v>
      </c>
      <c r="MJ44">
        <v>6.7150000000000001E-2</v>
      </c>
      <c r="MK44" t="s">
        <v>83</v>
      </c>
      <c r="ML44">
        <v>6.7150000000000001E-2</v>
      </c>
      <c r="MM44" t="s">
        <v>83</v>
      </c>
      <c r="MN44">
        <v>6.7224000000000006E-2</v>
      </c>
      <c r="MO44" t="s">
        <v>83</v>
      </c>
      <c r="MP44">
        <v>6.7224000000000006E-2</v>
      </c>
      <c r="MQ44" t="s">
        <v>83</v>
      </c>
      <c r="MR44">
        <v>6.7224000000000006E-2</v>
      </c>
      <c r="MS44" t="s">
        <v>83</v>
      </c>
      <c r="MT44">
        <v>6.5910999999999997E-2</v>
      </c>
      <c r="MU44" t="s">
        <v>83</v>
      </c>
      <c r="MV44">
        <v>6.1298999999999999E-2</v>
      </c>
      <c r="MW44" t="s">
        <v>83</v>
      </c>
      <c r="MX44">
        <v>6.4922999999999995E-2</v>
      </c>
      <c r="MY44" t="s">
        <v>83</v>
      </c>
      <c r="MZ44">
        <v>5.9886000000000002E-2</v>
      </c>
      <c r="NA44" t="s">
        <v>83</v>
      </c>
      <c r="NB44">
        <v>6.0095999999999997E-2</v>
      </c>
      <c r="NC44" t="s">
        <v>83</v>
      </c>
      <c r="ND44">
        <v>6.0095999999999997E-2</v>
      </c>
      <c r="NE44" t="s">
        <v>83</v>
      </c>
      <c r="NF44">
        <v>6.0095999999999997E-2</v>
      </c>
      <c r="NG44" t="s">
        <v>83</v>
      </c>
      <c r="NH44">
        <v>5.6215000000000001E-2</v>
      </c>
      <c r="NI44" t="s">
        <v>83</v>
      </c>
      <c r="NJ44">
        <v>5.4813000000000001E-2</v>
      </c>
      <c r="NK44" t="s">
        <v>83</v>
      </c>
      <c r="NL44">
        <v>5.4274999999999997E-2</v>
      </c>
      <c r="NM44" t="s">
        <v>83</v>
      </c>
      <c r="NN44">
        <v>5.6344999999999999E-2</v>
      </c>
      <c r="NO44" t="s">
        <v>83</v>
      </c>
      <c r="NP44">
        <v>5.4158999999999999E-2</v>
      </c>
      <c r="NQ44" t="s">
        <v>83</v>
      </c>
      <c r="NR44">
        <v>5.4158999999999999E-2</v>
      </c>
      <c r="NS44" t="s">
        <v>83</v>
      </c>
      <c r="NT44">
        <v>5.4158999999999999E-2</v>
      </c>
      <c r="NU44" t="s">
        <v>83</v>
      </c>
      <c r="NV44">
        <v>5.6502999999999998E-2</v>
      </c>
      <c r="NW44" t="s">
        <v>83</v>
      </c>
      <c r="NX44">
        <v>6.1681E-2</v>
      </c>
      <c r="NY44" t="s">
        <v>83</v>
      </c>
      <c r="NZ44">
        <v>6.1003000000000002E-2</v>
      </c>
      <c r="OA44" t="s">
        <v>83</v>
      </c>
      <c r="OB44">
        <v>6.6751000000000005E-2</v>
      </c>
      <c r="OC44" t="s">
        <v>83</v>
      </c>
      <c r="OD44">
        <v>6.7067000000000002E-2</v>
      </c>
      <c r="OE44" t="s">
        <v>83</v>
      </c>
      <c r="OF44">
        <v>6.7067000000000002E-2</v>
      </c>
      <c r="OG44" t="s">
        <v>83</v>
      </c>
      <c r="OH44">
        <v>6.7067000000000002E-2</v>
      </c>
      <c r="OI44" t="s">
        <v>83</v>
      </c>
      <c r="OJ44">
        <v>6.2105E-2</v>
      </c>
      <c r="OK44" t="s">
        <v>83</v>
      </c>
      <c r="OL44">
        <v>5.7084999999999997E-2</v>
      </c>
      <c r="OM44" t="s">
        <v>83</v>
      </c>
      <c r="ON44">
        <v>5.7020000000000001E-2</v>
      </c>
      <c r="OO44" t="s">
        <v>83</v>
      </c>
      <c r="OP44">
        <v>5.6383999999999997E-2</v>
      </c>
      <c r="OQ44" t="s">
        <v>83</v>
      </c>
      <c r="OR44">
        <v>5.8132999999999997E-2</v>
      </c>
      <c r="OS44" t="s">
        <v>83</v>
      </c>
      <c r="OT44">
        <v>5.8132999999999997E-2</v>
      </c>
      <c r="OU44" t="s">
        <v>83</v>
      </c>
      <c r="OV44">
        <v>5.8132999999999997E-2</v>
      </c>
      <c r="OW44" t="s">
        <v>83</v>
      </c>
      <c r="OX44">
        <v>5.9893000000000002E-2</v>
      </c>
      <c r="OY44" t="s">
        <v>83</v>
      </c>
      <c r="OZ44">
        <v>5.9930999999999998E-2</v>
      </c>
      <c r="PA44" t="s">
        <v>83</v>
      </c>
      <c r="PB44">
        <v>6.1511000000000003E-2</v>
      </c>
      <c r="PC44" t="s">
        <v>83</v>
      </c>
      <c r="PD44">
        <v>6.2783000000000005E-2</v>
      </c>
      <c r="PE44" t="s">
        <v>83</v>
      </c>
      <c r="PF44">
        <v>6.9674E-2</v>
      </c>
      <c r="PG44" t="s">
        <v>83</v>
      </c>
      <c r="PH44">
        <v>6.9674E-2</v>
      </c>
      <c r="PI44" t="s">
        <v>83</v>
      </c>
      <c r="PJ44">
        <v>6.9674E-2</v>
      </c>
      <c r="PK44" t="s">
        <v>83</v>
      </c>
      <c r="PL44">
        <v>7.6338000000000003E-2</v>
      </c>
      <c r="PM44" t="s">
        <v>83</v>
      </c>
      <c r="PN44">
        <v>7.6095999999999997E-2</v>
      </c>
      <c r="PO44" t="s">
        <v>83</v>
      </c>
      <c r="PP44">
        <v>7.7224000000000001E-2</v>
      </c>
      <c r="PQ44" t="s">
        <v>83</v>
      </c>
      <c r="PR44">
        <v>7.6214000000000004E-2</v>
      </c>
      <c r="PS44" t="s">
        <v>83</v>
      </c>
      <c r="PT44">
        <v>7.2120000000000004E-2</v>
      </c>
      <c r="PU44" t="s">
        <v>83</v>
      </c>
      <c r="PV44">
        <v>7.2120000000000004E-2</v>
      </c>
      <c r="PW44" t="s">
        <v>83</v>
      </c>
      <c r="PX44">
        <v>7.2120000000000004E-2</v>
      </c>
      <c r="PY44" t="s">
        <v>83</v>
      </c>
      <c r="PZ44">
        <v>7.1492E-2</v>
      </c>
      <c r="QA44" t="s">
        <v>83</v>
      </c>
      <c r="QB44">
        <v>7.0345000000000005E-2</v>
      </c>
      <c r="QC44" t="s">
        <v>83</v>
      </c>
      <c r="QD44">
        <v>6.8672999999999998E-2</v>
      </c>
      <c r="QE44" t="s">
        <v>83</v>
      </c>
      <c r="QF44">
        <v>6.8552000000000002E-2</v>
      </c>
      <c r="QG44" t="s">
        <v>83</v>
      </c>
      <c r="QH44">
        <v>6.9500000000000006E-2</v>
      </c>
      <c r="QI44" t="s">
        <v>83</v>
      </c>
      <c r="QJ44">
        <v>6.9500000000000006E-2</v>
      </c>
      <c r="QK44" t="s">
        <v>83</v>
      </c>
      <c r="QL44">
        <v>6.9500000000000006E-2</v>
      </c>
      <c r="QM44" t="s">
        <v>83</v>
      </c>
      <c r="QN44">
        <v>6.8502999999999994E-2</v>
      </c>
      <c r="QO44" t="s">
        <v>83</v>
      </c>
      <c r="QP44">
        <v>6.7303000000000002E-2</v>
      </c>
      <c r="QQ44" t="s">
        <v>83</v>
      </c>
      <c r="QR44">
        <v>6.3813999999999996E-2</v>
      </c>
      <c r="QS44" t="s">
        <v>83</v>
      </c>
      <c r="QT44">
        <v>6.5795000000000006E-2</v>
      </c>
      <c r="QU44" t="s">
        <v>83</v>
      </c>
      <c r="QV44">
        <v>6.2998999999999999E-2</v>
      </c>
      <c r="QW44" t="s">
        <v>83</v>
      </c>
      <c r="QX44">
        <v>6.2998999999999999E-2</v>
      </c>
      <c r="QY44" t="s">
        <v>83</v>
      </c>
      <c r="QZ44">
        <v>6.2998999999999999E-2</v>
      </c>
      <c r="RA44" t="s">
        <v>83</v>
      </c>
      <c r="RB44">
        <v>6.2765000000000001E-2</v>
      </c>
      <c r="RC44" t="s">
        <v>83</v>
      </c>
      <c r="RD44">
        <v>6.2060999999999998E-2</v>
      </c>
      <c r="RE44" t="s">
        <v>83</v>
      </c>
      <c r="RF44">
        <v>6.2024000000000003E-2</v>
      </c>
      <c r="RG44" t="s">
        <v>83</v>
      </c>
      <c r="RH44">
        <v>6.1989000000000002E-2</v>
      </c>
      <c r="RI44" t="s">
        <v>84</v>
      </c>
      <c r="RJ44">
        <v>0.32266600000000001</v>
      </c>
      <c r="RK44" t="s">
        <v>83</v>
      </c>
      <c r="RL44">
        <v>6.0006999999999998E-2</v>
      </c>
      <c r="RM44" t="s">
        <v>83</v>
      </c>
      <c r="RN44">
        <v>6.0006999999999998E-2</v>
      </c>
      <c r="RO44" t="s">
        <v>83</v>
      </c>
      <c r="RP44">
        <v>5.6464E-2</v>
      </c>
      <c r="RQ44" t="s">
        <v>83</v>
      </c>
      <c r="RR44">
        <v>5.6760999999999999E-2</v>
      </c>
      <c r="RS44" t="s">
        <v>83</v>
      </c>
      <c r="RT44">
        <v>5.0997000000000001E-2</v>
      </c>
      <c r="RU44" t="s">
        <v>83</v>
      </c>
      <c r="RV44">
        <v>5.1698000000000001E-2</v>
      </c>
      <c r="RW44" t="s">
        <v>83</v>
      </c>
      <c r="RX44">
        <v>5.2123000000000003E-2</v>
      </c>
      <c r="RY44" t="s">
        <v>83</v>
      </c>
      <c r="RZ44">
        <v>5.2123000000000003E-2</v>
      </c>
      <c r="SA44" t="s">
        <v>83</v>
      </c>
      <c r="SB44">
        <v>5.2123000000000003E-2</v>
      </c>
      <c r="SC44" t="s">
        <v>83</v>
      </c>
      <c r="SD44">
        <v>5.5599999999999997E-2</v>
      </c>
      <c r="SE44" t="s">
        <v>83</v>
      </c>
      <c r="SF44">
        <v>5.6866E-2</v>
      </c>
      <c r="SG44" t="s">
        <v>83</v>
      </c>
      <c r="SH44">
        <v>5.5501000000000002E-2</v>
      </c>
      <c r="SI44" t="s">
        <v>83</v>
      </c>
      <c r="SJ44">
        <v>5.8688999999999998E-2</v>
      </c>
      <c r="SK44" t="s">
        <v>83</v>
      </c>
      <c r="SL44">
        <v>6.0749999999999998E-2</v>
      </c>
      <c r="SM44" t="s">
        <v>83</v>
      </c>
      <c r="SN44">
        <v>6.0749999999999998E-2</v>
      </c>
      <c r="SO44" t="s">
        <v>83</v>
      </c>
      <c r="SP44">
        <v>6.0749999999999998E-2</v>
      </c>
      <c r="SQ44" t="s">
        <v>83</v>
      </c>
      <c r="SR44">
        <v>5.8754000000000001E-2</v>
      </c>
      <c r="SS44" t="s">
        <v>83</v>
      </c>
      <c r="ST44">
        <v>5.8399E-2</v>
      </c>
      <c r="SU44" t="s">
        <v>83</v>
      </c>
      <c r="SV44">
        <v>5.7674999999999997E-2</v>
      </c>
      <c r="SW44" t="s">
        <v>83</v>
      </c>
      <c r="SX44">
        <v>5.6166000000000001E-2</v>
      </c>
      <c r="SY44" t="s">
        <v>83</v>
      </c>
      <c r="SZ44">
        <v>6.0102999999999997E-2</v>
      </c>
      <c r="TA44" t="s">
        <v>83</v>
      </c>
      <c r="TB44">
        <v>6.0102999999999997E-2</v>
      </c>
      <c r="TC44" t="s">
        <v>83</v>
      </c>
      <c r="TD44">
        <v>6.0102999999999997E-2</v>
      </c>
      <c r="TE44" t="s">
        <v>83</v>
      </c>
      <c r="TF44">
        <v>5.9865000000000002E-2</v>
      </c>
      <c r="TG44" t="s">
        <v>83</v>
      </c>
      <c r="TH44">
        <v>5.6510999999999999E-2</v>
      </c>
      <c r="TI44" t="s">
        <v>83</v>
      </c>
      <c r="TJ44">
        <v>5.4655000000000002E-2</v>
      </c>
      <c r="TK44" t="s">
        <v>83</v>
      </c>
      <c r="TL44">
        <v>5.3661E-2</v>
      </c>
      <c r="TM44" t="s">
        <v>83</v>
      </c>
      <c r="TN44">
        <v>5.6835999999999998E-2</v>
      </c>
      <c r="TO44" t="s">
        <v>83</v>
      </c>
      <c r="TP44">
        <v>5.6835999999999998E-2</v>
      </c>
      <c r="TQ44" t="s">
        <v>83</v>
      </c>
      <c r="TR44">
        <v>5.6835999999999998E-2</v>
      </c>
      <c r="TS44" t="s">
        <v>83</v>
      </c>
      <c r="TT44">
        <v>5.815E-2</v>
      </c>
      <c r="TU44" t="s">
        <v>83</v>
      </c>
      <c r="TV44">
        <v>6.1580000000000003E-2</v>
      </c>
      <c r="TW44" t="s">
        <v>83</v>
      </c>
      <c r="TX44">
        <v>6.1788999999999997E-2</v>
      </c>
      <c r="TY44" t="s">
        <v>83</v>
      </c>
      <c r="TZ44">
        <v>5.8951999999999997E-2</v>
      </c>
      <c r="UA44" t="s">
        <v>83</v>
      </c>
      <c r="UB44">
        <v>5.9533000000000003E-2</v>
      </c>
      <c r="UC44" t="s">
        <v>83</v>
      </c>
      <c r="UD44">
        <v>5.9533000000000003E-2</v>
      </c>
      <c r="UE44" t="s">
        <v>83</v>
      </c>
      <c r="UF44">
        <v>5.9533000000000003E-2</v>
      </c>
      <c r="UG44" t="s">
        <v>83</v>
      </c>
      <c r="UH44">
        <v>6.071E-2</v>
      </c>
      <c r="UI44" t="s">
        <v>83</v>
      </c>
      <c r="UJ44">
        <v>5.8854999999999998E-2</v>
      </c>
      <c r="UK44" t="s">
        <v>83</v>
      </c>
      <c r="UL44">
        <v>5.8854999999999998E-2</v>
      </c>
      <c r="UM44" t="s">
        <v>83</v>
      </c>
      <c r="UN44">
        <v>5.8658000000000002E-2</v>
      </c>
      <c r="UO44" t="s">
        <v>83</v>
      </c>
      <c r="UP44">
        <v>5.3566999999999997E-2</v>
      </c>
      <c r="UQ44" t="s">
        <v>83</v>
      </c>
      <c r="UR44">
        <v>5.3566999999999997E-2</v>
      </c>
      <c r="US44" t="s">
        <v>83</v>
      </c>
      <c r="UT44">
        <v>5.3566999999999997E-2</v>
      </c>
      <c r="UU44" t="s">
        <v>83</v>
      </c>
      <c r="UV44">
        <v>5.3728999999999999E-2</v>
      </c>
      <c r="UW44" t="s">
        <v>83</v>
      </c>
      <c r="UX44">
        <v>5.1902999999999998E-2</v>
      </c>
      <c r="UY44" t="s">
        <v>83</v>
      </c>
      <c r="UZ44">
        <v>5.8286999999999999E-2</v>
      </c>
      <c r="VA44" t="s">
        <v>83</v>
      </c>
      <c r="VB44">
        <v>6.2271E-2</v>
      </c>
      <c r="VC44" t="s">
        <v>83</v>
      </c>
      <c r="VD44">
        <v>6.0093000000000001E-2</v>
      </c>
      <c r="VE44" t="s">
        <v>83</v>
      </c>
      <c r="VF44">
        <v>6.0093000000000001E-2</v>
      </c>
      <c r="VG44" t="s">
        <v>83</v>
      </c>
      <c r="VH44">
        <v>6.0093000000000001E-2</v>
      </c>
      <c r="VI44" t="s">
        <v>83</v>
      </c>
      <c r="VJ44">
        <v>6.0075999999999997E-2</v>
      </c>
      <c r="VK44" t="s">
        <v>83</v>
      </c>
      <c r="VL44">
        <v>5.8507000000000003E-2</v>
      </c>
      <c r="VM44" t="s">
        <v>83</v>
      </c>
      <c r="VN44">
        <v>5.8318000000000002E-2</v>
      </c>
      <c r="VO44" t="s">
        <v>83</v>
      </c>
      <c r="VP44">
        <v>5.8751999999999999E-2</v>
      </c>
      <c r="VQ44" t="s">
        <v>83</v>
      </c>
      <c r="VR44">
        <v>6.2617000000000006E-2</v>
      </c>
      <c r="VS44" t="s">
        <v>83</v>
      </c>
      <c r="VT44">
        <v>6.2617000000000006E-2</v>
      </c>
      <c r="VU44" t="s">
        <v>83</v>
      </c>
      <c r="VV44">
        <v>6.2617000000000006E-2</v>
      </c>
      <c r="VW44" t="s">
        <v>83</v>
      </c>
      <c r="VX44">
        <v>6.1060999999999997E-2</v>
      </c>
      <c r="VY44" t="s">
        <v>83</v>
      </c>
      <c r="VZ44">
        <v>5.5280999999999997E-2</v>
      </c>
      <c r="WA44" t="s">
        <v>83</v>
      </c>
      <c r="WB44">
        <v>6.1266000000000001E-2</v>
      </c>
      <c r="WC44" t="s">
        <v>83</v>
      </c>
      <c r="WD44">
        <v>5.7477E-2</v>
      </c>
      <c r="WE44" t="s">
        <v>83</v>
      </c>
      <c r="WF44">
        <v>5.4325999999999999E-2</v>
      </c>
      <c r="WG44" t="s">
        <v>83</v>
      </c>
      <c r="WH44">
        <v>5.4325999999999999E-2</v>
      </c>
      <c r="WI44" t="s">
        <v>83</v>
      </c>
      <c r="WJ44">
        <v>5.4325999999999999E-2</v>
      </c>
      <c r="WK44" t="s">
        <v>83</v>
      </c>
      <c r="WL44">
        <v>5.7612999999999998E-2</v>
      </c>
      <c r="WM44" t="s">
        <v>83</v>
      </c>
      <c r="WN44">
        <v>5.7612999999999998E-2</v>
      </c>
      <c r="WO44" t="s">
        <v>83</v>
      </c>
      <c r="WP44">
        <v>5.9039000000000001E-2</v>
      </c>
      <c r="WQ44" t="s">
        <v>83</v>
      </c>
      <c r="WR44">
        <v>6.0616999999999997E-2</v>
      </c>
    </row>
    <row r="45" spans="1:616" x14ac:dyDescent="0.35">
      <c r="A45" t="s">
        <v>85</v>
      </c>
      <c r="B45">
        <v>4.2284000000000002E-2</v>
      </c>
      <c r="C45" t="s">
        <v>85</v>
      </c>
      <c r="D45">
        <v>4.2284000000000002E-2</v>
      </c>
      <c r="E45" t="s">
        <v>85</v>
      </c>
      <c r="F45">
        <v>4.2284000000000002E-2</v>
      </c>
      <c r="G45" t="s">
        <v>85</v>
      </c>
      <c r="H45">
        <v>4.2284000000000002E-2</v>
      </c>
      <c r="I45" t="s">
        <v>85</v>
      </c>
      <c r="J45">
        <v>4.0474999999999997E-2</v>
      </c>
      <c r="K45" t="s">
        <v>85</v>
      </c>
      <c r="L45">
        <v>4.0696000000000003E-2</v>
      </c>
      <c r="M45" t="s">
        <v>85</v>
      </c>
      <c r="N45">
        <v>4.3045E-2</v>
      </c>
      <c r="O45" t="s">
        <v>85</v>
      </c>
      <c r="P45">
        <v>4.4470000000000003E-2</v>
      </c>
      <c r="Q45" t="s">
        <v>85</v>
      </c>
      <c r="R45">
        <v>4.4470000000000003E-2</v>
      </c>
      <c r="S45" t="s">
        <v>85</v>
      </c>
      <c r="T45">
        <v>4.4470000000000003E-2</v>
      </c>
      <c r="U45" t="s">
        <v>85</v>
      </c>
      <c r="V45">
        <v>4.5524000000000002E-2</v>
      </c>
      <c r="W45" t="s">
        <v>85</v>
      </c>
      <c r="X45">
        <v>4.6452E-2</v>
      </c>
      <c r="Y45" t="s">
        <v>85</v>
      </c>
      <c r="Z45">
        <v>4.7621999999999998E-2</v>
      </c>
      <c r="AA45" t="s">
        <v>85</v>
      </c>
      <c r="AB45">
        <v>4.8049000000000001E-2</v>
      </c>
      <c r="AC45" t="s">
        <v>85</v>
      </c>
      <c r="AD45">
        <v>4.7322000000000003E-2</v>
      </c>
      <c r="AE45" t="s">
        <v>85</v>
      </c>
      <c r="AF45">
        <v>4.7322000000000003E-2</v>
      </c>
      <c r="AG45" t="s">
        <v>85</v>
      </c>
      <c r="AH45">
        <v>4.7322000000000003E-2</v>
      </c>
      <c r="AI45" t="s">
        <v>85</v>
      </c>
      <c r="AJ45">
        <v>4.8161000000000002E-2</v>
      </c>
      <c r="AK45" t="s">
        <v>85</v>
      </c>
      <c r="AL45">
        <v>4.9425999999999998E-2</v>
      </c>
      <c r="AM45" t="s">
        <v>85</v>
      </c>
      <c r="AN45">
        <v>4.9966999999999998E-2</v>
      </c>
      <c r="AO45" t="s">
        <v>85</v>
      </c>
      <c r="AP45">
        <v>5.0562000000000003E-2</v>
      </c>
      <c r="AQ45" t="s">
        <v>85</v>
      </c>
      <c r="AR45">
        <v>5.0931999999999998E-2</v>
      </c>
      <c r="AS45" t="s">
        <v>85</v>
      </c>
      <c r="AT45">
        <v>5.0931999999999998E-2</v>
      </c>
      <c r="AU45" t="s">
        <v>85</v>
      </c>
      <c r="AV45">
        <v>5.0931999999999998E-2</v>
      </c>
      <c r="AW45" t="s">
        <v>85</v>
      </c>
      <c r="AX45">
        <v>5.1110000000000003E-2</v>
      </c>
      <c r="AY45" t="s">
        <v>85</v>
      </c>
      <c r="AZ45">
        <v>5.1336E-2</v>
      </c>
      <c r="BA45" t="s">
        <v>85</v>
      </c>
      <c r="BB45">
        <v>5.1750999999999998E-2</v>
      </c>
      <c r="BC45" t="s">
        <v>85</v>
      </c>
      <c r="BD45">
        <v>5.1750999999999998E-2</v>
      </c>
      <c r="BE45" t="s">
        <v>85</v>
      </c>
      <c r="BF45">
        <v>5.1811999999999997E-2</v>
      </c>
      <c r="BG45" t="s">
        <v>85</v>
      </c>
      <c r="BH45">
        <v>5.1811999999999997E-2</v>
      </c>
      <c r="BI45" t="s">
        <v>85</v>
      </c>
      <c r="BJ45">
        <v>5.1811999999999997E-2</v>
      </c>
      <c r="BK45" t="s">
        <v>85</v>
      </c>
      <c r="BL45">
        <v>5.2284999999999998E-2</v>
      </c>
      <c r="BM45" t="s">
        <v>85</v>
      </c>
      <c r="BN45">
        <v>5.1869999999999999E-2</v>
      </c>
      <c r="BO45" t="s">
        <v>85</v>
      </c>
      <c r="BP45">
        <v>5.1817000000000002E-2</v>
      </c>
      <c r="BQ45" t="s">
        <v>85</v>
      </c>
      <c r="BR45">
        <v>5.1504000000000001E-2</v>
      </c>
      <c r="BS45" t="s">
        <v>85</v>
      </c>
      <c r="BT45">
        <v>5.2089999999999997E-2</v>
      </c>
      <c r="BU45" t="s">
        <v>85</v>
      </c>
      <c r="BV45">
        <v>5.2089999999999997E-2</v>
      </c>
      <c r="BW45" t="s">
        <v>85</v>
      </c>
      <c r="BX45">
        <v>5.2089999999999997E-2</v>
      </c>
      <c r="BY45" t="s">
        <v>85</v>
      </c>
      <c r="BZ45">
        <v>5.2295000000000001E-2</v>
      </c>
      <c r="CA45" t="s">
        <v>85</v>
      </c>
      <c r="CB45">
        <v>5.2559000000000002E-2</v>
      </c>
      <c r="CC45" t="s">
        <v>85</v>
      </c>
      <c r="CD45">
        <v>5.2510000000000001E-2</v>
      </c>
      <c r="CE45" t="s">
        <v>85</v>
      </c>
      <c r="CF45">
        <v>5.2747000000000002E-2</v>
      </c>
      <c r="CG45" t="s">
        <v>85</v>
      </c>
      <c r="CH45">
        <v>5.3321E-2</v>
      </c>
      <c r="CI45" t="s">
        <v>85</v>
      </c>
      <c r="CJ45">
        <v>5.3321E-2</v>
      </c>
      <c r="CK45" t="s">
        <v>85</v>
      </c>
      <c r="CL45">
        <v>5.3321E-2</v>
      </c>
      <c r="CM45" t="s">
        <v>85</v>
      </c>
      <c r="CN45">
        <v>5.3450999999999999E-2</v>
      </c>
      <c r="CO45" t="s">
        <v>85</v>
      </c>
      <c r="CP45">
        <v>5.3469000000000003E-2</v>
      </c>
      <c r="CQ45" t="s">
        <v>85</v>
      </c>
      <c r="CR45">
        <v>5.3047999999999998E-2</v>
      </c>
      <c r="CS45" t="s">
        <v>85</v>
      </c>
      <c r="CT45">
        <v>5.3143999999999997E-2</v>
      </c>
      <c r="CU45" t="s">
        <v>85</v>
      </c>
      <c r="CV45">
        <v>5.3261000000000003E-2</v>
      </c>
      <c r="CW45" t="s">
        <v>85</v>
      </c>
      <c r="CX45">
        <v>5.3261000000000003E-2</v>
      </c>
      <c r="CY45" t="s">
        <v>85</v>
      </c>
      <c r="CZ45">
        <v>5.3261000000000003E-2</v>
      </c>
      <c r="DA45" t="s">
        <v>85</v>
      </c>
      <c r="DB45">
        <v>5.2856E-2</v>
      </c>
      <c r="DC45" t="s">
        <v>85</v>
      </c>
      <c r="DD45">
        <v>5.2964999999999998E-2</v>
      </c>
      <c r="DE45" t="s">
        <v>85</v>
      </c>
      <c r="DF45">
        <v>5.2544E-2</v>
      </c>
      <c r="DG45" t="s">
        <v>85</v>
      </c>
      <c r="DH45">
        <v>5.2581000000000003E-2</v>
      </c>
      <c r="DI45" t="s">
        <v>85</v>
      </c>
      <c r="DJ45">
        <v>5.2635000000000001E-2</v>
      </c>
      <c r="DK45" t="s">
        <v>85</v>
      </c>
      <c r="DL45">
        <v>5.2635000000000001E-2</v>
      </c>
      <c r="DM45" t="s">
        <v>85</v>
      </c>
      <c r="DN45">
        <v>5.2635000000000001E-2</v>
      </c>
      <c r="DO45" t="s">
        <v>85</v>
      </c>
      <c r="DP45">
        <v>5.2880999999999997E-2</v>
      </c>
      <c r="DQ45" t="s">
        <v>85</v>
      </c>
      <c r="DR45">
        <v>5.2722999999999999E-2</v>
      </c>
      <c r="DS45" t="s">
        <v>85</v>
      </c>
      <c r="DT45">
        <v>5.2998999999999998E-2</v>
      </c>
      <c r="DU45" t="s">
        <v>85</v>
      </c>
      <c r="DV45">
        <v>5.4006999999999999E-2</v>
      </c>
      <c r="DW45" t="s">
        <v>85</v>
      </c>
      <c r="DX45">
        <v>5.3873999999999998E-2</v>
      </c>
      <c r="DY45" t="s">
        <v>85</v>
      </c>
      <c r="DZ45">
        <v>5.3873999999999998E-2</v>
      </c>
      <c r="EA45" t="s">
        <v>85</v>
      </c>
      <c r="EB45">
        <v>5.3873999999999998E-2</v>
      </c>
      <c r="EC45" t="s">
        <v>85</v>
      </c>
      <c r="ED45">
        <v>5.2853999999999998E-2</v>
      </c>
      <c r="EE45" t="s">
        <v>85</v>
      </c>
      <c r="EF45">
        <v>5.2804999999999998E-2</v>
      </c>
      <c r="EG45" t="s">
        <v>85</v>
      </c>
      <c r="EH45">
        <v>5.2456000000000003E-2</v>
      </c>
      <c r="EI45" t="s">
        <v>85</v>
      </c>
      <c r="EJ45">
        <v>5.2209999999999999E-2</v>
      </c>
      <c r="EK45" t="s">
        <v>85</v>
      </c>
      <c r="EL45">
        <v>5.2027999999999998E-2</v>
      </c>
      <c r="EM45" t="s">
        <v>85</v>
      </c>
      <c r="EN45">
        <v>5.2027999999999998E-2</v>
      </c>
      <c r="EO45" t="s">
        <v>85</v>
      </c>
      <c r="EP45">
        <v>5.2027999999999998E-2</v>
      </c>
      <c r="EQ45" t="s">
        <v>85</v>
      </c>
      <c r="ER45">
        <v>5.2068999999999997E-2</v>
      </c>
      <c r="ES45" t="s">
        <v>85</v>
      </c>
      <c r="ET45">
        <v>5.2225000000000001E-2</v>
      </c>
      <c r="EU45" t="s">
        <v>85</v>
      </c>
      <c r="EV45">
        <v>5.2326999999999999E-2</v>
      </c>
      <c r="EW45" t="s">
        <v>85</v>
      </c>
      <c r="EX45">
        <v>5.2235999999999998E-2</v>
      </c>
      <c r="EY45" t="s">
        <v>85</v>
      </c>
      <c r="EZ45">
        <v>5.2267000000000001E-2</v>
      </c>
      <c r="FA45" t="s">
        <v>85</v>
      </c>
      <c r="FB45">
        <v>5.2267000000000001E-2</v>
      </c>
      <c r="FC45" t="s">
        <v>85</v>
      </c>
      <c r="FD45">
        <v>5.2267000000000001E-2</v>
      </c>
      <c r="FE45" t="s">
        <v>85</v>
      </c>
      <c r="FF45">
        <v>5.2357000000000001E-2</v>
      </c>
      <c r="FG45" t="s">
        <v>85</v>
      </c>
      <c r="FH45">
        <v>5.2498000000000003E-2</v>
      </c>
      <c r="FI45" t="s">
        <v>85</v>
      </c>
      <c r="FJ45">
        <v>5.2625999999999999E-2</v>
      </c>
      <c r="FK45" t="s">
        <v>85</v>
      </c>
      <c r="FL45">
        <v>5.2026000000000003E-2</v>
      </c>
      <c r="FM45" t="s">
        <v>85</v>
      </c>
      <c r="FN45">
        <v>5.2505999999999997E-2</v>
      </c>
      <c r="FO45" t="s">
        <v>85</v>
      </c>
      <c r="FP45">
        <v>5.2505999999999997E-2</v>
      </c>
      <c r="FQ45" t="s">
        <v>85</v>
      </c>
      <c r="FR45">
        <v>5.2505999999999997E-2</v>
      </c>
      <c r="FS45" t="s">
        <v>85</v>
      </c>
      <c r="FT45">
        <v>5.2564E-2</v>
      </c>
      <c r="FU45" t="s">
        <v>85</v>
      </c>
      <c r="FV45">
        <v>5.2617999999999998E-2</v>
      </c>
      <c r="FW45" t="s">
        <v>85</v>
      </c>
      <c r="FX45">
        <v>5.2887999999999998E-2</v>
      </c>
      <c r="FY45" t="s">
        <v>85</v>
      </c>
      <c r="FZ45">
        <v>5.2839999999999998E-2</v>
      </c>
      <c r="GA45" t="s">
        <v>85</v>
      </c>
      <c r="GB45">
        <v>5.2839999999999998E-2</v>
      </c>
      <c r="GC45" t="s">
        <v>85</v>
      </c>
      <c r="GD45">
        <v>5.2839999999999998E-2</v>
      </c>
      <c r="GE45" t="s">
        <v>85</v>
      </c>
      <c r="GF45">
        <v>5.2839999999999998E-2</v>
      </c>
      <c r="GG45" t="s">
        <v>85</v>
      </c>
      <c r="GH45">
        <v>5.3149000000000002E-2</v>
      </c>
      <c r="GI45" t="s">
        <v>85</v>
      </c>
      <c r="GJ45">
        <v>5.3448000000000002E-2</v>
      </c>
      <c r="GK45" t="s">
        <v>85</v>
      </c>
      <c r="GL45">
        <v>5.3592000000000001E-2</v>
      </c>
      <c r="GM45" t="s">
        <v>85</v>
      </c>
      <c r="GN45">
        <v>5.3592000000000001E-2</v>
      </c>
      <c r="GO45" t="s">
        <v>85</v>
      </c>
      <c r="GP45">
        <v>5.3592000000000001E-2</v>
      </c>
      <c r="GQ45" t="s">
        <v>85</v>
      </c>
      <c r="GR45">
        <v>5.3592000000000001E-2</v>
      </c>
      <c r="GS45" t="s">
        <v>85</v>
      </c>
      <c r="GT45">
        <v>5.3592000000000001E-2</v>
      </c>
      <c r="GU45" t="s">
        <v>85</v>
      </c>
      <c r="GV45">
        <v>5.3860999999999999E-2</v>
      </c>
      <c r="GW45" t="s">
        <v>85</v>
      </c>
      <c r="GX45">
        <v>5.3885000000000002E-2</v>
      </c>
      <c r="GY45" t="s">
        <v>85</v>
      </c>
      <c r="GZ45">
        <v>5.4105E-2</v>
      </c>
      <c r="HA45" t="s">
        <v>85</v>
      </c>
      <c r="HB45">
        <v>5.3357000000000002E-2</v>
      </c>
      <c r="HC45" t="s">
        <v>85</v>
      </c>
      <c r="HD45">
        <v>5.2823000000000002E-2</v>
      </c>
      <c r="HE45" t="s">
        <v>85</v>
      </c>
      <c r="HF45">
        <v>5.2823000000000002E-2</v>
      </c>
      <c r="HG45" t="s">
        <v>85</v>
      </c>
      <c r="HH45">
        <v>5.2823000000000002E-2</v>
      </c>
      <c r="HI45" t="s">
        <v>85</v>
      </c>
      <c r="HJ45">
        <v>5.2134E-2</v>
      </c>
      <c r="HK45" t="s">
        <v>85</v>
      </c>
      <c r="HL45">
        <v>5.1975E-2</v>
      </c>
      <c r="HM45" t="s">
        <v>85</v>
      </c>
      <c r="HN45">
        <v>5.1631000000000003E-2</v>
      </c>
      <c r="HO45" t="s">
        <v>85</v>
      </c>
      <c r="HP45">
        <v>5.1631000000000003E-2</v>
      </c>
      <c r="HQ45" t="s">
        <v>85</v>
      </c>
      <c r="HR45">
        <v>5.1584999999999999E-2</v>
      </c>
      <c r="HS45" t="s">
        <v>85</v>
      </c>
      <c r="HT45">
        <v>5.1584999999999999E-2</v>
      </c>
      <c r="HU45" t="s">
        <v>85</v>
      </c>
      <c r="HV45">
        <v>5.1584999999999999E-2</v>
      </c>
      <c r="HW45" t="s">
        <v>85</v>
      </c>
      <c r="HX45">
        <v>5.1632999999999998E-2</v>
      </c>
      <c r="HY45" t="s">
        <v>85</v>
      </c>
      <c r="HZ45">
        <v>5.1645000000000003E-2</v>
      </c>
      <c r="IA45" t="s">
        <v>85</v>
      </c>
      <c r="IB45">
        <v>5.1175999999999999E-2</v>
      </c>
      <c r="IC45" t="s">
        <v>85</v>
      </c>
      <c r="ID45">
        <v>5.1692000000000002E-2</v>
      </c>
      <c r="IE45" t="s">
        <v>85</v>
      </c>
      <c r="IF45">
        <v>5.2516E-2</v>
      </c>
      <c r="IG45" t="s">
        <v>85</v>
      </c>
      <c r="IH45">
        <v>5.2516E-2</v>
      </c>
      <c r="II45" t="s">
        <v>85</v>
      </c>
      <c r="IJ45">
        <v>5.2516E-2</v>
      </c>
      <c r="IK45" t="s">
        <v>85</v>
      </c>
      <c r="IL45">
        <v>5.2773E-2</v>
      </c>
      <c r="IM45" t="s">
        <v>85</v>
      </c>
      <c r="IN45">
        <v>5.2564E-2</v>
      </c>
      <c r="IO45" t="s">
        <v>85</v>
      </c>
      <c r="IP45">
        <v>5.2495E-2</v>
      </c>
      <c r="IQ45" t="s">
        <v>85</v>
      </c>
      <c r="IR45">
        <v>5.3286E-2</v>
      </c>
      <c r="IS45" t="s">
        <v>85</v>
      </c>
      <c r="IT45">
        <v>5.2629000000000002E-2</v>
      </c>
      <c r="IU45" t="s">
        <v>85</v>
      </c>
      <c r="IV45">
        <v>5.2629000000000002E-2</v>
      </c>
      <c r="IW45" t="s">
        <v>85</v>
      </c>
      <c r="IX45">
        <v>5.2629000000000002E-2</v>
      </c>
      <c r="IY45" t="s">
        <v>85</v>
      </c>
      <c r="IZ45">
        <v>5.2888999999999999E-2</v>
      </c>
      <c r="JA45" t="s">
        <v>85</v>
      </c>
      <c r="JB45">
        <v>5.2819999999999999E-2</v>
      </c>
      <c r="JC45" t="s">
        <v>85</v>
      </c>
      <c r="JD45">
        <v>5.3342000000000001E-2</v>
      </c>
      <c r="JE45" t="s">
        <v>85</v>
      </c>
      <c r="JF45">
        <v>5.3568999999999999E-2</v>
      </c>
      <c r="JG45" t="s">
        <v>85</v>
      </c>
      <c r="JH45">
        <v>5.3607000000000002E-2</v>
      </c>
      <c r="JI45" t="s">
        <v>85</v>
      </c>
      <c r="JJ45">
        <v>5.3607000000000002E-2</v>
      </c>
      <c r="JK45" t="s">
        <v>85</v>
      </c>
      <c r="JL45">
        <v>5.3607000000000002E-2</v>
      </c>
      <c r="JM45" t="s">
        <v>85</v>
      </c>
      <c r="JN45">
        <v>5.3762999999999998E-2</v>
      </c>
      <c r="JO45" t="s">
        <v>85</v>
      </c>
      <c r="JP45">
        <v>5.3769999999999998E-2</v>
      </c>
      <c r="JQ45" t="s">
        <v>85</v>
      </c>
      <c r="JR45">
        <v>5.4346999999999999E-2</v>
      </c>
      <c r="JS45" t="s">
        <v>85</v>
      </c>
      <c r="JT45">
        <v>5.4457999999999999E-2</v>
      </c>
      <c r="JU45" t="s">
        <v>85</v>
      </c>
      <c r="JV45">
        <v>5.4457999999999999E-2</v>
      </c>
      <c r="JW45" t="s">
        <v>85</v>
      </c>
      <c r="JX45">
        <v>5.4457999999999999E-2</v>
      </c>
      <c r="JY45" t="s">
        <v>85</v>
      </c>
      <c r="JZ45">
        <v>5.4457999999999999E-2</v>
      </c>
      <c r="KA45" t="s">
        <v>85</v>
      </c>
      <c r="KB45">
        <v>5.4965E-2</v>
      </c>
      <c r="KC45" t="s">
        <v>85</v>
      </c>
      <c r="KD45">
        <v>5.6323999999999999E-2</v>
      </c>
      <c r="KE45" t="s">
        <v>85</v>
      </c>
      <c r="KF45">
        <v>5.7033E-2</v>
      </c>
      <c r="KG45" t="s">
        <v>85</v>
      </c>
      <c r="KH45">
        <v>5.6707E-2</v>
      </c>
      <c r="KI45" t="s">
        <v>85</v>
      </c>
      <c r="KJ45">
        <v>5.6909000000000001E-2</v>
      </c>
      <c r="KK45" t="s">
        <v>85</v>
      </c>
      <c r="KL45">
        <v>5.6909000000000001E-2</v>
      </c>
      <c r="KM45" t="s">
        <v>85</v>
      </c>
      <c r="KN45">
        <v>5.6909000000000001E-2</v>
      </c>
      <c r="KO45" t="s">
        <v>85</v>
      </c>
      <c r="KP45">
        <v>5.6056000000000002E-2</v>
      </c>
      <c r="KQ45" t="s">
        <v>85</v>
      </c>
      <c r="KR45">
        <v>5.5259999999999997E-2</v>
      </c>
      <c r="KS45" t="s">
        <v>85</v>
      </c>
      <c r="KT45">
        <v>5.4937E-2</v>
      </c>
      <c r="KU45" t="s">
        <v>85</v>
      </c>
      <c r="KV45">
        <v>5.4679999999999999E-2</v>
      </c>
      <c r="KW45" t="s">
        <v>85</v>
      </c>
      <c r="KX45">
        <v>5.4400999999999998E-2</v>
      </c>
      <c r="KY45" t="s">
        <v>85</v>
      </c>
      <c r="KZ45">
        <v>5.4400999999999998E-2</v>
      </c>
      <c r="LA45" t="s">
        <v>85</v>
      </c>
      <c r="LB45">
        <v>5.4400999999999998E-2</v>
      </c>
      <c r="LC45" t="s">
        <v>85</v>
      </c>
      <c r="LD45">
        <v>5.4417E-2</v>
      </c>
      <c r="LE45" t="s">
        <v>85</v>
      </c>
      <c r="LF45">
        <v>5.4195E-2</v>
      </c>
      <c r="LG45" t="s">
        <v>85</v>
      </c>
      <c r="LH45">
        <v>5.3393000000000003E-2</v>
      </c>
      <c r="LI45" t="s">
        <v>85</v>
      </c>
      <c r="LJ45">
        <v>5.2343000000000001E-2</v>
      </c>
      <c r="LK45" t="s">
        <v>85</v>
      </c>
      <c r="LL45">
        <v>5.1997000000000002E-2</v>
      </c>
      <c r="LM45" t="s">
        <v>85</v>
      </c>
      <c r="LN45">
        <v>5.1997000000000002E-2</v>
      </c>
      <c r="LO45" t="s">
        <v>85</v>
      </c>
      <c r="LP45">
        <v>5.1997000000000002E-2</v>
      </c>
      <c r="LQ45" t="s">
        <v>85</v>
      </c>
      <c r="LR45">
        <v>5.1997000000000002E-2</v>
      </c>
      <c r="LS45" t="s">
        <v>85</v>
      </c>
      <c r="LT45">
        <v>5.1934000000000001E-2</v>
      </c>
      <c r="LU45" t="s">
        <v>85</v>
      </c>
      <c r="LV45">
        <v>5.1931999999999999E-2</v>
      </c>
      <c r="LW45" t="s">
        <v>85</v>
      </c>
      <c r="LX45">
        <v>5.1833999999999998E-2</v>
      </c>
      <c r="LY45" t="s">
        <v>85</v>
      </c>
      <c r="LZ45">
        <v>5.1823000000000001E-2</v>
      </c>
      <c r="MA45" t="s">
        <v>85</v>
      </c>
      <c r="MB45">
        <v>5.1823000000000001E-2</v>
      </c>
      <c r="MC45" t="s">
        <v>85</v>
      </c>
      <c r="MD45">
        <v>5.1823000000000001E-2</v>
      </c>
      <c r="ME45" t="s">
        <v>85</v>
      </c>
      <c r="MF45">
        <v>5.1647999999999999E-2</v>
      </c>
      <c r="MG45" t="s">
        <v>85</v>
      </c>
      <c r="MH45">
        <v>5.21E-2</v>
      </c>
      <c r="MI45" t="s">
        <v>85</v>
      </c>
      <c r="MJ45">
        <v>5.1732E-2</v>
      </c>
      <c r="MK45" t="s">
        <v>85</v>
      </c>
      <c r="ML45">
        <v>5.1732E-2</v>
      </c>
      <c r="MM45" t="s">
        <v>85</v>
      </c>
      <c r="MN45">
        <v>5.1789000000000002E-2</v>
      </c>
      <c r="MO45" t="s">
        <v>85</v>
      </c>
      <c r="MP45">
        <v>5.1789000000000002E-2</v>
      </c>
      <c r="MQ45" t="s">
        <v>85</v>
      </c>
      <c r="MR45">
        <v>5.1789000000000002E-2</v>
      </c>
      <c r="MS45" t="s">
        <v>85</v>
      </c>
      <c r="MT45">
        <v>5.0777999999999997E-2</v>
      </c>
      <c r="MU45" t="s">
        <v>85</v>
      </c>
      <c r="MV45">
        <v>5.0597999999999997E-2</v>
      </c>
      <c r="MW45" t="s">
        <v>85</v>
      </c>
      <c r="MX45">
        <v>5.0649E-2</v>
      </c>
      <c r="MY45" t="s">
        <v>85</v>
      </c>
      <c r="MZ45">
        <v>5.0560000000000001E-2</v>
      </c>
      <c r="NA45" t="s">
        <v>85</v>
      </c>
      <c r="NB45">
        <v>5.0736999999999997E-2</v>
      </c>
      <c r="NC45" t="s">
        <v>85</v>
      </c>
      <c r="ND45">
        <v>5.0736999999999997E-2</v>
      </c>
      <c r="NE45" t="s">
        <v>85</v>
      </c>
      <c r="NF45">
        <v>5.0736999999999997E-2</v>
      </c>
      <c r="NG45" t="s">
        <v>85</v>
      </c>
      <c r="NH45">
        <v>5.0701999999999997E-2</v>
      </c>
      <c r="NI45" t="s">
        <v>85</v>
      </c>
      <c r="NJ45">
        <v>5.0421000000000001E-2</v>
      </c>
      <c r="NK45" t="s">
        <v>85</v>
      </c>
      <c r="NL45">
        <v>4.9925999999999998E-2</v>
      </c>
      <c r="NM45" t="s">
        <v>85</v>
      </c>
      <c r="NN45">
        <v>4.9846000000000001E-2</v>
      </c>
      <c r="NO45" t="s">
        <v>85</v>
      </c>
      <c r="NP45">
        <v>4.9819000000000002E-2</v>
      </c>
      <c r="NQ45" t="s">
        <v>85</v>
      </c>
      <c r="NR45">
        <v>4.9819000000000002E-2</v>
      </c>
      <c r="NS45" t="s">
        <v>85</v>
      </c>
      <c r="NT45">
        <v>4.9819000000000002E-2</v>
      </c>
      <c r="NU45" t="s">
        <v>85</v>
      </c>
      <c r="NV45">
        <v>4.9748000000000001E-2</v>
      </c>
      <c r="NW45" t="s">
        <v>85</v>
      </c>
      <c r="NX45">
        <v>4.9584999999999997E-2</v>
      </c>
      <c r="NY45" t="s">
        <v>85</v>
      </c>
      <c r="NZ45">
        <v>4.904E-2</v>
      </c>
      <c r="OA45" t="s">
        <v>85</v>
      </c>
      <c r="OB45">
        <v>4.8781999999999999E-2</v>
      </c>
      <c r="OC45" t="s">
        <v>85</v>
      </c>
      <c r="OD45">
        <v>4.8628999999999999E-2</v>
      </c>
      <c r="OE45" t="s">
        <v>85</v>
      </c>
      <c r="OF45">
        <v>4.8628999999999999E-2</v>
      </c>
      <c r="OG45" t="s">
        <v>85</v>
      </c>
      <c r="OH45">
        <v>4.8628999999999999E-2</v>
      </c>
      <c r="OI45" t="s">
        <v>85</v>
      </c>
      <c r="OJ45">
        <v>4.8862999999999997E-2</v>
      </c>
      <c r="OK45" t="s">
        <v>85</v>
      </c>
      <c r="OL45">
        <v>4.9091000000000003E-2</v>
      </c>
      <c r="OM45" t="s">
        <v>85</v>
      </c>
      <c r="ON45">
        <v>4.9036000000000003E-2</v>
      </c>
      <c r="OO45" t="s">
        <v>85</v>
      </c>
      <c r="OP45">
        <v>5.0754000000000001E-2</v>
      </c>
      <c r="OQ45" t="s">
        <v>85</v>
      </c>
      <c r="OR45">
        <v>5.1138999999999997E-2</v>
      </c>
      <c r="OS45" t="s">
        <v>85</v>
      </c>
      <c r="OT45">
        <v>5.1138999999999997E-2</v>
      </c>
      <c r="OU45" t="s">
        <v>85</v>
      </c>
      <c r="OV45">
        <v>5.1138999999999997E-2</v>
      </c>
      <c r="OW45" t="s">
        <v>85</v>
      </c>
      <c r="OX45">
        <v>5.1517E-2</v>
      </c>
      <c r="OY45" t="s">
        <v>85</v>
      </c>
      <c r="OZ45">
        <v>5.1548999999999998E-2</v>
      </c>
      <c r="PA45" t="s">
        <v>85</v>
      </c>
      <c r="PB45">
        <v>5.1534000000000003E-2</v>
      </c>
      <c r="PC45" t="s">
        <v>85</v>
      </c>
      <c r="PD45">
        <v>5.1485000000000003E-2</v>
      </c>
      <c r="PE45" t="s">
        <v>85</v>
      </c>
      <c r="PF45">
        <v>5.1465999999999998E-2</v>
      </c>
      <c r="PG45" t="s">
        <v>85</v>
      </c>
      <c r="PH45">
        <v>5.1465999999999998E-2</v>
      </c>
      <c r="PI45" t="s">
        <v>85</v>
      </c>
      <c r="PJ45">
        <v>5.1465999999999998E-2</v>
      </c>
      <c r="PK45" t="s">
        <v>85</v>
      </c>
      <c r="PL45">
        <v>5.0944000000000003E-2</v>
      </c>
      <c r="PM45" t="s">
        <v>85</v>
      </c>
      <c r="PN45">
        <v>5.4899999999999997E-2</v>
      </c>
      <c r="PO45" t="s">
        <v>85</v>
      </c>
      <c r="PP45">
        <v>5.5142999999999998E-2</v>
      </c>
      <c r="PQ45" t="s">
        <v>85</v>
      </c>
      <c r="PR45">
        <v>5.5175000000000002E-2</v>
      </c>
      <c r="PS45" t="s">
        <v>85</v>
      </c>
      <c r="PT45">
        <v>5.5070000000000001E-2</v>
      </c>
      <c r="PU45" t="s">
        <v>85</v>
      </c>
      <c r="PV45">
        <v>5.5070000000000001E-2</v>
      </c>
      <c r="PW45" t="s">
        <v>85</v>
      </c>
      <c r="PX45">
        <v>5.5070000000000001E-2</v>
      </c>
      <c r="PY45" t="s">
        <v>85</v>
      </c>
      <c r="PZ45">
        <v>5.4392000000000003E-2</v>
      </c>
      <c r="QA45" t="s">
        <v>85</v>
      </c>
      <c r="QB45">
        <v>5.4712999999999998E-2</v>
      </c>
      <c r="QC45" t="s">
        <v>85</v>
      </c>
      <c r="QD45">
        <v>5.4219000000000003E-2</v>
      </c>
      <c r="QE45" t="s">
        <v>85</v>
      </c>
      <c r="QF45">
        <v>5.4123999999999999E-2</v>
      </c>
      <c r="QG45" t="s">
        <v>85</v>
      </c>
      <c r="QH45">
        <v>5.3855E-2</v>
      </c>
      <c r="QI45" t="s">
        <v>85</v>
      </c>
      <c r="QJ45">
        <v>5.3855E-2</v>
      </c>
      <c r="QK45" t="s">
        <v>85</v>
      </c>
      <c r="QL45">
        <v>5.3855E-2</v>
      </c>
      <c r="QM45" t="s">
        <v>85</v>
      </c>
      <c r="QN45">
        <v>5.3478999999999999E-2</v>
      </c>
      <c r="QO45" t="s">
        <v>85</v>
      </c>
      <c r="QP45">
        <v>5.4790999999999999E-2</v>
      </c>
      <c r="QQ45" t="s">
        <v>85</v>
      </c>
      <c r="QR45">
        <v>5.3192999999999997E-2</v>
      </c>
      <c r="QS45" t="s">
        <v>85</v>
      </c>
      <c r="QT45">
        <v>5.2946E-2</v>
      </c>
      <c r="QU45" t="s">
        <v>85</v>
      </c>
      <c r="QV45">
        <v>5.2512999999999997E-2</v>
      </c>
      <c r="QW45" t="s">
        <v>85</v>
      </c>
      <c r="QX45">
        <v>5.2512999999999997E-2</v>
      </c>
      <c r="QY45" t="s">
        <v>85</v>
      </c>
      <c r="QZ45">
        <v>5.2512999999999997E-2</v>
      </c>
      <c r="RA45" t="s">
        <v>85</v>
      </c>
      <c r="RB45">
        <v>5.2318000000000003E-2</v>
      </c>
      <c r="RC45" t="s">
        <v>85</v>
      </c>
      <c r="RD45">
        <v>5.1937999999999998E-2</v>
      </c>
      <c r="RE45" t="s">
        <v>85</v>
      </c>
      <c r="RF45">
        <v>5.1907000000000002E-2</v>
      </c>
      <c r="RG45" t="s">
        <v>85</v>
      </c>
      <c r="RH45">
        <v>5.1263000000000003E-2</v>
      </c>
      <c r="RI45" t="s">
        <v>86</v>
      </c>
      <c r="RJ45">
        <v>0.31254599999999999</v>
      </c>
      <c r="RK45" t="s">
        <v>85</v>
      </c>
      <c r="RL45">
        <v>5.1243999999999998E-2</v>
      </c>
      <c r="RM45" t="s">
        <v>85</v>
      </c>
      <c r="RN45">
        <v>5.1243999999999998E-2</v>
      </c>
      <c r="RO45" t="s">
        <v>85</v>
      </c>
      <c r="RP45">
        <v>5.1364E-2</v>
      </c>
      <c r="RQ45" t="s">
        <v>85</v>
      </c>
      <c r="RR45">
        <v>5.0214000000000002E-2</v>
      </c>
      <c r="RS45" t="s">
        <v>85</v>
      </c>
      <c r="RT45">
        <v>4.9626999999999998E-2</v>
      </c>
      <c r="RU45" t="s">
        <v>85</v>
      </c>
      <c r="RV45">
        <v>5.0309E-2</v>
      </c>
      <c r="RW45" t="s">
        <v>85</v>
      </c>
      <c r="RX45">
        <v>5.0481999999999999E-2</v>
      </c>
      <c r="RY45" t="s">
        <v>85</v>
      </c>
      <c r="RZ45">
        <v>5.0481999999999999E-2</v>
      </c>
      <c r="SA45" t="s">
        <v>85</v>
      </c>
      <c r="SB45">
        <v>5.0481999999999999E-2</v>
      </c>
      <c r="SC45" t="s">
        <v>85</v>
      </c>
      <c r="SD45">
        <v>4.9401E-2</v>
      </c>
      <c r="SE45" t="s">
        <v>85</v>
      </c>
      <c r="SF45">
        <v>5.0526000000000001E-2</v>
      </c>
      <c r="SG45" t="s">
        <v>85</v>
      </c>
      <c r="SH45">
        <v>4.9313999999999997E-2</v>
      </c>
      <c r="SI45" t="s">
        <v>85</v>
      </c>
      <c r="SJ45">
        <v>4.7974000000000003E-2</v>
      </c>
      <c r="SK45" t="s">
        <v>85</v>
      </c>
      <c r="SL45">
        <v>4.7749E-2</v>
      </c>
      <c r="SM45" t="s">
        <v>85</v>
      </c>
      <c r="SN45">
        <v>4.7749E-2</v>
      </c>
      <c r="SO45" t="s">
        <v>85</v>
      </c>
      <c r="SP45">
        <v>4.7749E-2</v>
      </c>
      <c r="SQ45" t="s">
        <v>85</v>
      </c>
      <c r="SR45">
        <v>4.7646000000000001E-2</v>
      </c>
      <c r="SS45" t="s">
        <v>85</v>
      </c>
      <c r="ST45">
        <v>4.7357999999999997E-2</v>
      </c>
      <c r="SU45" t="s">
        <v>85</v>
      </c>
      <c r="SV45">
        <v>4.6771E-2</v>
      </c>
      <c r="SW45" t="s">
        <v>85</v>
      </c>
      <c r="SX45">
        <v>4.5912000000000001E-2</v>
      </c>
      <c r="SY45" t="s">
        <v>85</v>
      </c>
      <c r="SZ45">
        <v>4.5246000000000001E-2</v>
      </c>
      <c r="TA45" t="s">
        <v>85</v>
      </c>
      <c r="TB45">
        <v>4.5246000000000001E-2</v>
      </c>
      <c r="TC45" t="s">
        <v>85</v>
      </c>
      <c r="TD45">
        <v>4.5246000000000001E-2</v>
      </c>
      <c r="TE45" t="s">
        <v>85</v>
      </c>
      <c r="TF45">
        <v>4.5067000000000003E-2</v>
      </c>
      <c r="TG45" t="s">
        <v>85</v>
      </c>
      <c r="TH45">
        <v>4.4914000000000003E-2</v>
      </c>
      <c r="TI45" t="s">
        <v>85</v>
      </c>
      <c r="TJ45">
        <v>4.5054999999999998E-2</v>
      </c>
      <c r="TK45" t="s">
        <v>85</v>
      </c>
      <c r="TL45">
        <v>4.5359999999999998E-2</v>
      </c>
      <c r="TM45" t="s">
        <v>85</v>
      </c>
      <c r="TN45">
        <v>4.6091E-2</v>
      </c>
      <c r="TO45" t="s">
        <v>85</v>
      </c>
      <c r="TP45">
        <v>4.6091E-2</v>
      </c>
      <c r="TQ45" t="s">
        <v>85</v>
      </c>
      <c r="TR45">
        <v>4.6091E-2</v>
      </c>
      <c r="TS45" t="s">
        <v>85</v>
      </c>
      <c r="TT45">
        <v>4.7349000000000002E-2</v>
      </c>
      <c r="TU45" t="s">
        <v>85</v>
      </c>
      <c r="TV45">
        <v>5.0132000000000003E-2</v>
      </c>
      <c r="TW45" t="s">
        <v>85</v>
      </c>
      <c r="TX45">
        <v>5.0106999999999999E-2</v>
      </c>
      <c r="TY45" t="s">
        <v>85</v>
      </c>
      <c r="TZ45">
        <v>5.0342999999999999E-2</v>
      </c>
      <c r="UA45" t="s">
        <v>85</v>
      </c>
      <c r="UB45">
        <v>5.0840000000000003E-2</v>
      </c>
      <c r="UC45" t="s">
        <v>85</v>
      </c>
      <c r="UD45">
        <v>5.0840000000000003E-2</v>
      </c>
      <c r="UE45" t="s">
        <v>85</v>
      </c>
      <c r="UF45">
        <v>5.0840000000000003E-2</v>
      </c>
      <c r="UG45" t="s">
        <v>85</v>
      </c>
      <c r="UH45">
        <v>5.0806999999999998E-2</v>
      </c>
      <c r="UI45" t="s">
        <v>85</v>
      </c>
      <c r="UJ45">
        <v>5.0883999999999999E-2</v>
      </c>
      <c r="UK45" t="s">
        <v>85</v>
      </c>
      <c r="UL45">
        <v>5.0883999999999999E-2</v>
      </c>
      <c r="UM45" t="s">
        <v>85</v>
      </c>
      <c r="UN45">
        <v>5.0923000000000003E-2</v>
      </c>
      <c r="UO45" t="s">
        <v>85</v>
      </c>
      <c r="UP45">
        <v>5.0943000000000002E-2</v>
      </c>
      <c r="UQ45" t="s">
        <v>85</v>
      </c>
      <c r="UR45">
        <v>5.0943000000000002E-2</v>
      </c>
      <c r="US45" t="s">
        <v>85</v>
      </c>
      <c r="UT45">
        <v>5.0943000000000002E-2</v>
      </c>
      <c r="UU45" t="s">
        <v>85</v>
      </c>
      <c r="UV45">
        <v>5.1096999999999997E-2</v>
      </c>
      <c r="UW45" t="s">
        <v>85</v>
      </c>
      <c r="UX45">
        <v>5.1957999999999997E-2</v>
      </c>
      <c r="UY45" t="s">
        <v>85</v>
      </c>
      <c r="UZ45">
        <v>5.2791999999999999E-2</v>
      </c>
      <c r="VA45" t="s">
        <v>85</v>
      </c>
      <c r="VB45">
        <v>5.2961000000000001E-2</v>
      </c>
      <c r="VC45" t="s">
        <v>85</v>
      </c>
      <c r="VD45">
        <v>5.4663999999999997E-2</v>
      </c>
      <c r="VE45" t="s">
        <v>85</v>
      </c>
      <c r="VF45">
        <v>5.4663999999999997E-2</v>
      </c>
      <c r="VG45" t="s">
        <v>85</v>
      </c>
      <c r="VH45">
        <v>5.4663999999999997E-2</v>
      </c>
      <c r="VI45" t="s">
        <v>85</v>
      </c>
      <c r="VJ45">
        <v>5.4649000000000003E-2</v>
      </c>
      <c r="VK45" t="s">
        <v>85</v>
      </c>
      <c r="VL45">
        <v>5.4163999999999997E-2</v>
      </c>
      <c r="VM45" t="s">
        <v>85</v>
      </c>
      <c r="VN45">
        <v>5.2733000000000002E-2</v>
      </c>
      <c r="VO45" t="s">
        <v>85</v>
      </c>
      <c r="VP45">
        <v>5.1528999999999998E-2</v>
      </c>
      <c r="VQ45" t="s">
        <v>85</v>
      </c>
      <c r="VR45">
        <v>5.0379E-2</v>
      </c>
      <c r="VS45" t="s">
        <v>85</v>
      </c>
      <c r="VT45">
        <v>5.0379E-2</v>
      </c>
      <c r="VU45" t="s">
        <v>85</v>
      </c>
      <c r="VV45">
        <v>5.0379E-2</v>
      </c>
      <c r="VW45" t="s">
        <v>85</v>
      </c>
      <c r="VX45">
        <v>5.0316E-2</v>
      </c>
      <c r="VY45" t="s">
        <v>85</v>
      </c>
      <c r="VZ45">
        <v>4.9986999999999997E-2</v>
      </c>
      <c r="WA45" t="s">
        <v>85</v>
      </c>
      <c r="WB45">
        <v>4.9881000000000002E-2</v>
      </c>
      <c r="WC45" t="s">
        <v>85</v>
      </c>
      <c r="WD45">
        <v>4.9981999999999999E-2</v>
      </c>
      <c r="WE45" t="s">
        <v>85</v>
      </c>
      <c r="WF45">
        <v>5.0463000000000001E-2</v>
      </c>
      <c r="WG45" t="s">
        <v>85</v>
      </c>
      <c r="WH45">
        <v>5.0463000000000001E-2</v>
      </c>
      <c r="WI45" t="s">
        <v>85</v>
      </c>
      <c r="WJ45">
        <v>5.0463000000000001E-2</v>
      </c>
      <c r="WK45" t="s">
        <v>85</v>
      </c>
      <c r="WL45">
        <v>5.1189999999999999E-2</v>
      </c>
      <c r="WM45" t="s">
        <v>85</v>
      </c>
      <c r="WN45">
        <v>5.1189999999999999E-2</v>
      </c>
      <c r="WO45" t="s">
        <v>85</v>
      </c>
      <c r="WP45">
        <v>5.2229999999999999E-2</v>
      </c>
      <c r="WQ45" t="s">
        <v>85</v>
      </c>
      <c r="WR45">
        <v>5.3626E-2</v>
      </c>
    </row>
    <row r="46" spans="1:616" x14ac:dyDescent="0.35">
      <c r="A46" t="s">
        <v>87</v>
      </c>
      <c r="B46">
        <v>0</v>
      </c>
      <c r="C46" t="s">
        <v>87</v>
      </c>
      <c r="D46">
        <v>0</v>
      </c>
      <c r="E46" t="s">
        <v>87</v>
      </c>
      <c r="F46">
        <v>0</v>
      </c>
      <c r="G46" t="s">
        <v>87</v>
      </c>
      <c r="H46">
        <v>0</v>
      </c>
      <c r="I46" t="s">
        <v>87</v>
      </c>
      <c r="J46">
        <v>0</v>
      </c>
      <c r="K46" t="s">
        <v>87</v>
      </c>
      <c r="L46">
        <v>0</v>
      </c>
      <c r="M46" t="s">
        <v>87</v>
      </c>
      <c r="N46">
        <v>0</v>
      </c>
      <c r="O46" t="s">
        <v>87</v>
      </c>
      <c r="P46">
        <v>0</v>
      </c>
      <c r="Q46" t="s">
        <v>87</v>
      </c>
      <c r="R46">
        <v>0</v>
      </c>
      <c r="S46" t="s">
        <v>87</v>
      </c>
      <c r="T46">
        <v>0</v>
      </c>
      <c r="U46" t="s">
        <v>87</v>
      </c>
      <c r="V46">
        <v>0</v>
      </c>
      <c r="W46" t="s">
        <v>87</v>
      </c>
      <c r="X46">
        <v>0</v>
      </c>
      <c r="Y46" t="s">
        <v>87</v>
      </c>
      <c r="Z46">
        <v>0</v>
      </c>
      <c r="AA46" t="s">
        <v>87</v>
      </c>
      <c r="AB46">
        <v>0</v>
      </c>
      <c r="AC46" t="s">
        <v>87</v>
      </c>
      <c r="AD46">
        <v>0</v>
      </c>
      <c r="AE46" t="s">
        <v>87</v>
      </c>
      <c r="AF46">
        <v>0</v>
      </c>
      <c r="AG46" t="s">
        <v>87</v>
      </c>
      <c r="AH46">
        <v>0</v>
      </c>
      <c r="AI46" t="s">
        <v>87</v>
      </c>
      <c r="AJ46">
        <v>0</v>
      </c>
      <c r="AK46" t="s">
        <v>87</v>
      </c>
      <c r="AL46">
        <v>0</v>
      </c>
      <c r="AM46" t="s">
        <v>87</v>
      </c>
      <c r="AN46">
        <v>0</v>
      </c>
      <c r="AO46" t="s">
        <v>87</v>
      </c>
      <c r="AP46">
        <v>0</v>
      </c>
      <c r="AQ46" t="s">
        <v>87</v>
      </c>
      <c r="AR46">
        <v>0</v>
      </c>
      <c r="AS46" t="s">
        <v>87</v>
      </c>
      <c r="AT46">
        <v>0</v>
      </c>
      <c r="AU46" t="s">
        <v>87</v>
      </c>
      <c r="AV46">
        <v>0</v>
      </c>
      <c r="AW46" t="s">
        <v>87</v>
      </c>
      <c r="AX46">
        <v>0</v>
      </c>
      <c r="AY46" t="s">
        <v>87</v>
      </c>
      <c r="AZ46">
        <v>0</v>
      </c>
      <c r="BA46" t="s">
        <v>87</v>
      </c>
      <c r="BB46">
        <v>0</v>
      </c>
      <c r="BC46" t="s">
        <v>87</v>
      </c>
      <c r="BD46">
        <v>0</v>
      </c>
      <c r="BE46" t="s">
        <v>87</v>
      </c>
      <c r="BF46">
        <v>0</v>
      </c>
      <c r="BG46" t="s">
        <v>87</v>
      </c>
      <c r="BH46">
        <v>0</v>
      </c>
      <c r="BI46" t="s">
        <v>87</v>
      </c>
      <c r="BJ46">
        <v>0</v>
      </c>
      <c r="BK46" t="s">
        <v>87</v>
      </c>
      <c r="BL46">
        <v>0</v>
      </c>
      <c r="BM46" t="s">
        <v>87</v>
      </c>
      <c r="BN46">
        <v>0</v>
      </c>
      <c r="BO46" t="s">
        <v>87</v>
      </c>
      <c r="BP46">
        <v>0</v>
      </c>
      <c r="BQ46" t="s">
        <v>87</v>
      </c>
      <c r="BR46">
        <v>0</v>
      </c>
      <c r="BS46" t="s">
        <v>87</v>
      </c>
      <c r="BT46">
        <v>0</v>
      </c>
      <c r="BU46" t="s">
        <v>87</v>
      </c>
      <c r="BV46">
        <v>0</v>
      </c>
      <c r="BW46" t="s">
        <v>87</v>
      </c>
      <c r="BX46">
        <v>0</v>
      </c>
      <c r="BY46" t="s">
        <v>87</v>
      </c>
      <c r="BZ46">
        <v>0</v>
      </c>
      <c r="CA46" t="s">
        <v>87</v>
      </c>
      <c r="CB46">
        <v>0</v>
      </c>
      <c r="CC46" t="s">
        <v>87</v>
      </c>
      <c r="CD46">
        <v>0</v>
      </c>
      <c r="CE46" t="s">
        <v>87</v>
      </c>
      <c r="CF46">
        <v>0</v>
      </c>
      <c r="CG46" t="s">
        <v>87</v>
      </c>
      <c r="CH46">
        <v>0</v>
      </c>
      <c r="CI46" t="s">
        <v>87</v>
      </c>
      <c r="CJ46">
        <v>0</v>
      </c>
      <c r="CK46" t="s">
        <v>87</v>
      </c>
      <c r="CL46">
        <v>0</v>
      </c>
      <c r="CM46" t="s">
        <v>87</v>
      </c>
      <c r="CN46">
        <v>0</v>
      </c>
      <c r="CO46" t="s">
        <v>87</v>
      </c>
      <c r="CP46">
        <v>0</v>
      </c>
      <c r="CQ46" t="s">
        <v>87</v>
      </c>
      <c r="CR46">
        <v>0</v>
      </c>
      <c r="CS46" t="s">
        <v>87</v>
      </c>
      <c r="CT46">
        <v>0</v>
      </c>
      <c r="CU46" t="s">
        <v>87</v>
      </c>
      <c r="CV46">
        <v>0</v>
      </c>
      <c r="CW46" t="s">
        <v>87</v>
      </c>
      <c r="CX46">
        <v>0</v>
      </c>
      <c r="CY46" t="s">
        <v>87</v>
      </c>
      <c r="CZ46">
        <v>0</v>
      </c>
      <c r="DA46" t="s">
        <v>87</v>
      </c>
      <c r="DB46">
        <v>0</v>
      </c>
      <c r="DC46" t="s">
        <v>87</v>
      </c>
      <c r="DD46">
        <v>0</v>
      </c>
      <c r="DE46" t="s">
        <v>87</v>
      </c>
      <c r="DF46">
        <v>0</v>
      </c>
      <c r="DG46" t="s">
        <v>87</v>
      </c>
      <c r="DH46">
        <v>0</v>
      </c>
      <c r="DI46" t="s">
        <v>87</v>
      </c>
      <c r="DJ46">
        <v>0</v>
      </c>
      <c r="DK46" t="s">
        <v>87</v>
      </c>
      <c r="DL46">
        <v>0</v>
      </c>
      <c r="DM46" t="s">
        <v>87</v>
      </c>
      <c r="DN46">
        <v>0</v>
      </c>
      <c r="DO46" t="s">
        <v>87</v>
      </c>
      <c r="DP46">
        <v>0</v>
      </c>
      <c r="DQ46" t="s">
        <v>87</v>
      </c>
      <c r="DR46">
        <v>0</v>
      </c>
      <c r="DS46" t="s">
        <v>87</v>
      </c>
      <c r="DT46">
        <v>0</v>
      </c>
      <c r="DU46" t="s">
        <v>87</v>
      </c>
      <c r="DV46">
        <v>0</v>
      </c>
      <c r="DW46" t="s">
        <v>87</v>
      </c>
      <c r="DX46">
        <v>0</v>
      </c>
      <c r="DY46" t="s">
        <v>87</v>
      </c>
      <c r="DZ46">
        <v>0</v>
      </c>
      <c r="EA46" t="s">
        <v>87</v>
      </c>
      <c r="EB46">
        <v>0</v>
      </c>
      <c r="EC46" t="s">
        <v>87</v>
      </c>
      <c r="ED46">
        <v>0</v>
      </c>
      <c r="EE46" t="s">
        <v>87</v>
      </c>
      <c r="EF46">
        <v>0</v>
      </c>
      <c r="EG46" t="s">
        <v>87</v>
      </c>
      <c r="EH46">
        <v>0</v>
      </c>
      <c r="EI46" t="s">
        <v>87</v>
      </c>
      <c r="EJ46">
        <v>0</v>
      </c>
      <c r="EK46" t="s">
        <v>87</v>
      </c>
      <c r="EL46">
        <v>0</v>
      </c>
      <c r="EM46" t="s">
        <v>87</v>
      </c>
      <c r="EN46">
        <v>0</v>
      </c>
      <c r="EO46" t="s">
        <v>87</v>
      </c>
      <c r="EP46">
        <v>0</v>
      </c>
      <c r="EQ46" t="s">
        <v>87</v>
      </c>
      <c r="ER46">
        <v>0</v>
      </c>
      <c r="ES46" t="s">
        <v>87</v>
      </c>
      <c r="ET46">
        <v>0</v>
      </c>
      <c r="EU46" t="s">
        <v>87</v>
      </c>
      <c r="EV46">
        <v>0</v>
      </c>
      <c r="EW46" t="s">
        <v>87</v>
      </c>
      <c r="EX46">
        <v>0</v>
      </c>
      <c r="EY46" t="s">
        <v>87</v>
      </c>
      <c r="EZ46">
        <v>0</v>
      </c>
      <c r="FA46" t="s">
        <v>87</v>
      </c>
      <c r="FB46">
        <v>0</v>
      </c>
      <c r="FC46" t="s">
        <v>87</v>
      </c>
      <c r="FD46">
        <v>0</v>
      </c>
      <c r="FE46" t="s">
        <v>87</v>
      </c>
      <c r="FF46">
        <v>0</v>
      </c>
      <c r="FG46" t="s">
        <v>87</v>
      </c>
      <c r="FH46">
        <v>0</v>
      </c>
      <c r="FI46" t="s">
        <v>87</v>
      </c>
      <c r="FJ46">
        <v>0</v>
      </c>
      <c r="FK46" t="s">
        <v>87</v>
      </c>
      <c r="FL46">
        <v>0</v>
      </c>
      <c r="FM46" t="s">
        <v>87</v>
      </c>
      <c r="FN46">
        <v>0</v>
      </c>
      <c r="FO46" t="s">
        <v>87</v>
      </c>
      <c r="FP46">
        <v>0</v>
      </c>
      <c r="FQ46" t="s">
        <v>87</v>
      </c>
      <c r="FR46">
        <v>0</v>
      </c>
      <c r="FS46" t="s">
        <v>87</v>
      </c>
      <c r="FT46">
        <v>0</v>
      </c>
      <c r="FU46" t="s">
        <v>87</v>
      </c>
      <c r="FV46">
        <v>0</v>
      </c>
      <c r="FW46" t="s">
        <v>87</v>
      </c>
      <c r="FX46">
        <v>0</v>
      </c>
      <c r="FY46" t="s">
        <v>87</v>
      </c>
      <c r="FZ46">
        <v>0</v>
      </c>
      <c r="GA46" t="s">
        <v>87</v>
      </c>
      <c r="GB46">
        <v>0</v>
      </c>
      <c r="GC46" t="s">
        <v>87</v>
      </c>
      <c r="GD46">
        <v>0</v>
      </c>
      <c r="GE46" t="s">
        <v>87</v>
      </c>
      <c r="GF46">
        <v>0</v>
      </c>
      <c r="GG46" t="s">
        <v>87</v>
      </c>
      <c r="GH46">
        <v>0</v>
      </c>
      <c r="GI46" t="s">
        <v>87</v>
      </c>
      <c r="GJ46">
        <v>0</v>
      </c>
      <c r="GK46" t="s">
        <v>87</v>
      </c>
      <c r="GL46">
        <v>0</v>
      </c>
      <c r="GM46" t="s">
        <v>87</v>
      </c>
      <c r="GN46">
        <v>0</v>
      </c>
      <c r="GO46" t="s">
        <v>87</v>
      </c>
      <c r="GP46">
        <v>0</v>
      </c>
      <c r="GQ46" t="s">
        <v>87</v>
      </c>
      <c r="GR46">
        <v>0</v>
      </c>
      <c r="GS46" t="s">
        <v>87</v>
      </c>
      <c r="GT46">
        <v>0</v>
      </c>
      <c r="GU46" t="s">
        <v>87</v>
      </c>
      <c r="GV46">
        <v>0</v>
      </c>
      <c r="GW46" t="s">
        <v>87</v>
      </c>
      <c r="GX46">
        <v>0</v>
      </c>
      <c r="GY46" t="s">
        <v>87</v>
      </c>
      <c r="GZ46">
        <v>0</v>
      </c>
      <c r="HA46" t="s">
        <v>87</v>
      </c>
      <c r="HB46">
        <v>0</v>
      </c>
      <c r="HC46" t="s">
        <v>87</v>
      </c>
      <c r="HD46">
        <v>0</v>
      </c>
      <c r="HE46" t="s">
        <v>87</v>
      </c>
      <c r="HF46">
        <v>0</v>
      </c>
      <c r="HG46" t="s">
        <v>87</v>
      </c>
      <c r="HH46">
        <v>0</v>
      </c>
      <c r="HI46" t="s">
        <v>87</v>
      </c>
      <c r="HJ46">
        <v>0</v>
      </c>
      <c r="HK46" t="s">
        <v>87</v>
      </c>
      <c r="HL46">
        <v>0</v>
      </c>
      <c r="HM46" t="s">
        <v>87</v>
      </c>
      <c r="HN46">
        <v>0</v>
      </c>
      <c r="HO46" t="s">
        <v>87</v>
      </c>
      <c r="HP46">
        <v>0</v>
      </c>
      <c r="HQ46" t="s">
        <v>87</v>
      </c>
      <c r="HR46">
        <v>0</v>
      </c>
      <c r="HS46" t="s">
        <v>87</v>
      </c>
      <c r="HT46">
        <v>0</v>
      </c>
      <c r="HU46" t="s">
        <v>87</v>
      </c>
      <c r="HV46">
        <v>0</v>
      </c>
      <c r="HW46" t="s">
        <v>87</v>
      </c>
      <c r="HX46">
        <v>0</v>
      </c>
      <c r="HY46" t="s">
        <v>87</v>
      </c>
      <c r="HZ46">
        <v>0</v>
      </c>
      <c r="IA46" t="s">
        <v>87</v>
      </c>
      <c r="IB46">
        <v>0</v>
      </c>
      <c r="IC46" t="s">
        <v>87</v>
      </c>
      <c r="ID46">
        <v>0</v>
      </c>
      <c r="IE46" t="s">
        <v>87</v>
      </c>
      <c r="IF46">
        <v>0</v>
      </c>
      <c r="IG46" t="s">
        <v>87</v>
      </c>
      <c r="IH46">
        <v>0</v>
      </c>
      <c r="II46" t="s">
        <v>87</v>
      </c>
      <c r="IJ46">
        <v>0</v>
      </c>
      <c r="IK46" t="s">
        <v>87</v>
      </c>
      <c r="IL46">
        <v>0</v>
      </c>
      <c r="IM46" t="s">
        <v>87</v>
      </c>
      <c r="IN46">
        <v>0</v>
      </c>
      <c r="IO46" t="s">
        <v>87</v>
      </c>
      <c r="IP46">
        <v>0</v>
      </c>
      <c r="IQ46" t="s">
        <v>87</v>
      </c>
      <c r="IR46">
        <v>0</v>
      </c>
      <c r="IS46" t="s">
        <v>87</v>
      </c>
      <c r="IT46">
        <v>0</v>
      </c>
      <c r="IU46" t="s">
        <v>87</v>
      </c>
      <c r="IV46">
        <v>0</v>
      </c>
      <c r="IW46" t="s">
        <v>87</v>
      </c>
      <c r="IX46">
        <v>0</v>
      </c>
      <c r="IY46" t="s">
        <v>87</v>
      </c>
      <c r="IZ46">
        <v>0</v>
      </c>
      <c r="JA46" t="s">
        <v>87</v>
      </c>
      <c r="JB46">
        <v>0</v>
      </c>
      <c r="JC46" t="s">
        <v>87</v>
      </c>
      <c r="JD46">
        <v>0</v>
      </c>
      <c r="JE46" t="s">
        <v>87</v>
      </c>
      <c r="JF46">
        <v>0</v>
      </c>
      <c r="JG46" t="s">
        <v>87</v>
      </c>
      <c r="JH46">
        <v>0</v>
      </c>
      <c r="JI46" t="s">
        <v>87</v>
      </c>
      <c r="JJ46">
        <v>0</v>
      </c>
      <c r="JK46" t="s">
        <v>87</v>
      </c>
      <c r="JL46">
        <v>0</v>
      </c>
      <c r="JM46" t="s">
        <v>87</v>
      </c>
      <c r="JN46">
        <v>0</v>
      </c>
      <c r="JO46" t="s">
        <v>87</v>
      </c>
      <c r="JP46">
        <v>0</v>
      </c>
      <c r="JQ46" t="s">
        <v>87</v>
      </c>
      <c r="JR46">
        <v>0</v>
      </c>
      <c r="JS46" t="s">
        <v>87</v>
      </c>
      <c r="JT46">
        <v>0</v>
      </c>
      <c r="JU46" t="s">
        <v>87</v>
      </c>
      <c r="JV46">
        <v>0</v>
      </c>
      <c r="JW46" t="s">
        <v>87</v>
      </c>
      <c r="JX46">
        <v>0</v>
      </c>
      <c r="JY46" t="s">
        <v>87</v>
      </c>
      <c r="JZ46">
        <v>0</v>
      </c>
      <c r="KA46" t="s">
        <v>87</v>
      </c>
      <c r="KB46">
        <v>0</v>
      </c>
      <c r="KC46" t="s">
        <v>87</v>
      </c>
      <c r="KD46">
        <v>0</v>
      </c>
      <c r="KE46" t="s">
        <v>87</v>
      </c>
      <c r="KF46">
        <v>0</v>
      </c>
      <c r="KG46" t="s">
        <v>87</v>
      </c>
      <c r="KH46">
        <v>0</v>
      </c>
      <c r="KI46" t="s">
        <v>87</v>
      </c>
      <c r="KJ46">
        <v>0</v>
      </c>
      <c r="KK46" t="s">
        <v>87</v>
      </c>
      <c r="KL46">
        <v>0</v>
      </c>
      <c r="KM46" t="s">
        <v>87</v>
      </c>
      <c r="KN46">
        <v>0</v>
      </c>
      <c r="KO46" t="s">
        <v>87</v>
      </c>
      <c r="KP46">
        <v>0</v>
      </c>
      <c r="KQ46" t="s">
        <v>87</v>
      </c>
      <c r="KR46">
        <v>0</v>
      </c>
      <c r="KS46" t="s">
        <v>87</v>
      </c>
      <c r="KT46">
        <v>0</v>
      </c>
      <c r="KU46" t="s">
        <v>87</v>
      </c>
      <c r="KV46">
        <v>0</v>
      </c>
      <c r="KW46" t="s">
        <v>87</v>
      </c>
      <c r="KX46">
        <v>0</v>
      </c>
      <c r="KY46" t="s">
        <v>87</v>
      </c>
      <c r="KZ46">
        <v>0</v>
      </c>
      <c r="LA46" t="s">
        <v>87</v>
      </c>
      <c r="LB46">
        <v>0</v>
      </c>
      <c r="LC46" t="s">
        <v>87</v>
      </c>
      <c r="LD46">
        <v>0</v>
      </c>
      <c r="LE46" t="s">
        <v>87</v>
      </c>
      <c r="LF46">
        <v>0</v>
      </c>
      <c r="LG46" t="s">
        <v>87</v>
      </c>
      <c r="LH46">
        <v>0</v>
      </c>
      <c r="LI46" t="s">
        <v>87</v>
      </c>
      <c r="LJ46">
        <v>0</v>
      </c>
      <c r="LK46" t="s">
        <v>87</v>
      </c>
      <c r="LL46">
        <v>0</v>
      </c>
      <c r="LM46" t="s">
        <v>87</v>
      </c>
      <c r="LN46">
        <v>0</v>
      </c>
      <c r="LO46" t="s">
        <v>87</v>
      </c>
      <c r="LP46">
        <v>0</v>
      </c>
      <c r="LQ46" t="s">
        <v>87</v>
      </c>
      <c r="LR46">
        <v>0</v>
      </c>
      <c r="LS46" t="s">
        <v>87</v>
      </c>
      <c r="LT46">
        <v>0</v>
      </c>
      <c r="LU46" t="s">
        <v>87</v>
      </c>
      <c r="LV46">
        <v>0</v>
      </c>
      <c r="LW46" t="s">
        <v>87</v>
      </c>
      <c r="LX46">
        <v>0</v>
      </c>
      <c r="LY46" t="s">
        <v>87</v>
      </c>
      <c r="LZ46">
        <v>0</v>
      </c>
      <c r="MA46" t="s">
        <v>87</v>
      </c>
      <c r="MB46">
        <v>0</v>
      </c>
      <c r="MC46" t="s">
        <v>87</v>
      </c>
      <c r="MD46">
        <v>0</v>
      </c>
      <c r="ME46" t="s">
        <v>87</v>
      </c>
      <c r="MF46">
        <v>0</v>
      </c>
      <c r="MG46" t="s">
        <v>87</v>
      </c>
      <c r="MH46">
        <v>0</v>
      </c>
      <c r="MI46" t="s">
        <v>87</v>
      </c>
      <c r="MJ46">
        <v>0</v>
      </c>
      <c r="MK46" t="s">
        <v>87</v>
      </c>
      <c r="ML46">
        <v>0</v>
      </c>
      <c r="MM46" t="s">
        <v>87</v>
      </c>
      <c r="MN46">
        <v>0</v>
      </c>
      <c r="MO46" t="s">
        <v>87</v>
      </c>
      <c r="MP46">
        <v>0</v>
      </c>
      <c r="MQ46" t="s">
        <v>87</v>
      </c>
      <c r="MR46">
        <v>0</v>
      </c>
      <c r="MS46" t="s">
        <v>87</v>
      </c>
      <c r="MT46">
        <v>0</v>
      </c>
      <c r="MU46" t="s">
        <v>87</v>
      </c>
      <c r="MV46">
        <v>0</v>
      </c>
      <c r="MW46" t="s">
        <v>87</v>
      </c>
      <c r="MX46">
        <v>0</v>
      </c>
      <c r="MY46" t="s">
        <v>87</v>
      </c>
      <c r="MZ46">
        <v>0</v>
      </c>
      <c r="NA46" t="s">
        <v>87</v>
      </c>
      <c r="NB46">
        <v>0</v>
      </c>
      <c r="NC46" t="s">
        <v>87</v>
      </c>
      <c r="ND46">
        <v>0</v>
      </c>
      <c r="NE46" t="s">
        <v>87</v>
      </c>
      <c r="NF46">
        <v>0</v>
      </c>
      <c r="NG46" t="s">
        <v>87</v>
      </c>
      <c r="NH46">
        <v>0</v>
      </c>
      <c r="NI46" t="s">
        <v>87</v>
      </c>
      <c r="NJ46">
        <v>0</v>
      </c>
      <c r="NK46" t="s">
        <v>87</v>
      </c>
      <c r="NL46">
        <v>0</v>
      </c>
      <c r="NM46" t="s">
        <v>87</v>
      </c>
      <c r="NN46">
        <v>0</v>
      </c>
      <c r="NO46" t="s">
        <v>87</v>
      </c>
      <c r="NP46">
        <v>0</v>
      </c>
      <c r="NQ46" t="s">
        <v>87</v>
      </c>
      <c r="NR46">
        <v>0</v>
      </c>
      <c r="NS46" t="s">
        <v>87</v>
      </c>
      <c r="NT46">
        <v>0</v>
      </c>
      <c r="NU46" t="s">
        <v>87</v>
      </c>
      <c r="NV46">
        <v>0</v>
      </c>
      <c r="NW46" t="s">
        <v>87</v>
      </c>
      <c r="NX46">
        <v>0</v>
      </c>
      <c r="NY46" t="s">
        <v>87</v>
      </c>
      <c r="NZ46">
        <v>0</v>
      </c>
      <c r="OA46" t="s">
        <v>87</v>
      </c>
      <c r="OB46">
        <v>0</v>
      </c>
      <c r="OC46" t="s">
        <v>87</v>
      </c>
      <c r="OD46">
        <v>0</v>
      </c>
      <c r="OE46" t="s">
        <v>87</v>
      </c>
      <c r="OF46">
        <v>0</v>
      </c>
      <c r="OG46" t="s">
        <v>87</v>
      </c>
      <c r="OH46">
        <v>0</v>
      </c>
      <c r="OI46" t="s">
        <v>87</v>
      </c>
      <c r="OJ46">
        <v>0</v>
      </c>
      <c r="OK46" t="s">
        <v>87</v>
      </c>
      <c r="OL46">
        <v>0</v>
      </c>
      <c r="OM46" t="s">
        <v>87</v>
      </c>
      <c r="ON46">
        <v>0</v>
      </c>
      <c r="OO46" t="s">
        <v>87</v>
      </c>
      <c r="OP46">
        <v>0</v>
      </c>
      <c r="OQ46" t="s">
        <v>87</v>
      </c>
      <c r="OR46">
        <v>0</v>
      </c>
      <c r="OS46" t="s">
        <v>87</v>
      </c>
      <c r="OT46">
        <v>0</v>
      </c>
      <c r="OU46" t="s">
        <v>87</v>
      </c>
      <c r="OV46">
        <v>0</v>
      </c>
      <c r="OW46" t="s">
        <v>87</v>
      </c>
      <c r="OX46">
        <v>0</v>
      </c>
      <c r="OY46" t="s">
        <v>87</v>
      </c>
      <c r="OZ46">
        <v>0</v>
      </c>
      <c r="PA46" t="s">
        <v>87</v>
      </c>
      <c r="PB46">
        <v>0</v>
      </c>
      <c r="PC46" t="s">
        <v>87</v>
      </c>
      <c r="PD46">
        <v>0</v>
      </c>
      <c r="PE46" t="s">
        <v>87</v>
      </c>
      <c r="PF46">
        <v>0</v>
      </c>
      <c r="PG46" t="s">
        <v>87</v>
      </c>
      <c r="PH46">
        <v>0</v>
      </c>
      <c r="PI46" t="s">
        <v>87</v>
      </c>
      <c r="PJ46">
        <v>0</v>
      </c>
      <c r="PK46" t="s">
        <v>87</v>
      </c>
      <c r="PL46">
        <v>0</v>
      </c>
      <c r="PM46" t="s">
        <v>87</v>
      </c>
      <c r="PN46">
        <v>0</v>
      </c>
      <c r="PO46" t="s">
        <v>87</v>
      </c>
      <c r="PP46">
        <v>0</v>
      </c>
      <c r="PQ46" t="s">
        <v>87</v>
      </c>
      <c r="PR46">
        <v>0</v>
      </c>
      <c r="PS46" t="s">
        <v>87</v>
      </c>
      <c r="PT46">
        <v>0</v>
      </c>
      <c r="PU46" t="s">
        <v>87</v>
      </c>
      <c r="PV46">
        <v>0</v>
      </c>
      <c r="PW46" t="s">
        <v>87</v>
      </c>
      <c r="PX46">
        <v>0</v>
      </c>
      <c r="PY46" t="s">
        <v>87</v>
      </c>
      <c r="PZ46">
        <v>0</v>
      </c>
      <c r="QA46" t="s">
        <v>87</v>
      </c>
      <c r="QB46">
        <v>0</v>
      </c>
      <c r="QC46" t="s">
        <v>87</v>
      </c>
      <c r="QD46">
        <v>0</v>
      </c>
      <c r="QE46" t="s">
        <v>87</v>
      </c>
      <c r="QF46">
        <v>0</v>
      </c>
      <c r="QG46" t="s">
        <v>87</v>
      </c>
      <c r="QH46">
        <v>0</v>
      </c>
      <c r="QI46" t="s">
        <v>87</v>
      </c>
      <c r="QJ46">
        <v>0</v>
      </c>
      <c r="QK46" t="s">
        <v>87</v>
      </c>
      <c r="QL46">
        <v>0</v>
      </c>
      <c r="QM46" t="s">
        <v>87</v>
      </c>
      <c r="QN46">
        <v>0</v>
      </c>
      <c r="QO46" t="s">
        <v>87</v>
      </c>
      <c r="QP46">
        <v>0</v>
      </c>
      <c r="QQ46" t="s">
        <v>87</v>
      </c>
      <c r="QR46">
        <v>0</v>
      </c>
      <c r="QS46" t="s">
        <v>87</v>
      </c>
      <c r="QT46">
        <v>0</v>
      </c>
      <c r="QU46" t="s">
        <v>87</v>
      </c>
      <c r="QV46">
        <v>0</v>
      </c>
      <c r="QW46" t="s">
        <v>87</v>
      </c>
      <c r="QX46">
        <v>0</v>
      </c>
      <c r="QY46" t="s">
        <v>87</v>
      </c>
      <c r="QZ46">
        <v>0</v>
      </c>
      <c r="RA46" t="s">
        <v>87</v>
      </c>
      <c r="RB46">
        <v>0</v>
      </c>
      <c r="RC46" t="s">
        <v>87</v>
      </c>
      <c r="RD46">
        <v>0</v>
      </c>
      <c r="RE46" t="s">
        <v>87</v>
      </c>
      <c r="RF46">
        <v>0</v>
      </c>
      <c r="RG46" t="s">
        <v>87</v>
      </c>
      <c r="RH46">
        <v>0</v>
      </c>
      <c r="RI46" t="s">
        <v>88</v>
      </c>
      <c r="RJ46">
        <v>7.4146000000000004E-2</v>
      </c>
      <c r="RK46" t="s">
        <v>87</v>
      </c>
      <c r="RL46">
        <v>0</v>
      </c>
      <c r="RM46" t="s">
        <v>87</v>
      </c>
      <c r="RN46">
        <v>0</v>
      </c>
      <c r="RO46" t="s">
        <v>87</v>
      </c>
      <c r="RP46">
        <v>0</v>
      </c>
      <c r="RQ46" t="s">
        <v>87</v>
      </c>
      <c r="RR46">
        <v>0</v>
      </c>
      <c r="RS46" t="s">
        <v>87</v>
      </c>
      <c r="RT46">
        <v>0</v>
      </c>
      <c r="RU46" t="s">
        <v>87</v>
      </c>
      <c r="RV46">
        <v>0</v>
      </c>
      <c r="RW46" t="s">
        <v>87</v>
      </c>
      <c r="RX46">
        <v>0</v>
      </c>
      <c r="RY46" t="s">
        <v>87</v>
      </c>
      <c r="RZ46">
        <v>0</v>
      </c>
      <c r="SA46" t="s">
        <v>87</v>
      </c>
      <c r="SB46">
        <v>0</v>
      </c>
      <c r="SC46" t="s">
        <v>87</v>
      </c>
      <c r="SD46">
        <v>0</v>
      </c>
      <c r="SE46" t="s">
        <v>87</v>
      </c>
      <c r="SF46">
        <v>0</v>
      </c>
      <c r="SG46" t="s">
        <v>87</v>
      </c>
      <c r="SH46">
        <v>0</v>
      </c>
      <c r="SI46" t="s">
        <v>87</v>
      </c>
      <c r="SJ46">
        <v>0</v>
      </c>
      <c r="SK46" t="s">
        <v>87</v>
      </c>
      <c r="SL46">
        <v>0</v>
      </c>
      <c r="SM46" t="s">
        <v>87</v>
      </c>
      <c r="SN46">
        <v>0</v>
      </c>
      <c r="SO46" t="s">
        <v>87</v>
      </c>
      <c r="SP46">
        <v>0</v>
      </c>
      <c r="SQ46" t="s">
        <v>87</v>
      </c>
      <c r="SR46">
        <v>0</v>
      </c>
      <c r="SS46" t="s">
        <v>87</v>
      </c>
      <c r="ST46">
        <v>0</v>
      </c>
      <c r="SU46" t="s">
        <v>87</v>
      </c>
      <c r="SV46">
        <v>0</v>
      </c>
      <c r="SW46" t="s">
        <v>87</v>
      </c>
      <c r="SX46">
        <v>0</v>
      </c>
      <c r="SY46" t="s">
        <v>87</v>
      </c>
      <c r="SZ46">
        <v>0</v>
      </c>
      <c r="TA46" t="s">
        <v>87</v>
      </c>
      <c r="TB46">
        <v>0</v>
      </c>
      <c r="TC46" t="s">
        <v>87</v>
      </c>
      <c r="TD46">
        <v>0</v>
      </c>
      <c r="TE46" t="s">
        <v>87</v>
      </c>
      <c r="TF46">
        <v>0</v>
      </c>
      <c r="TG46" t="s">
        <v>87</v>
      </c>
      <c r="TH46">
        <v>0</v>
      </c>
      <c r="TI46" t="s">
        <v>87</v>
      </c>
      <c r="TJ46">
        <v>0</v>
      </c>
      <c r="TK46" t="s">
        <v>87</v>
      </c>
      <c r="TL46">
        <v>0</v>
      </c>
      <c r="TM46" t="s">
        <v>87</v>
      </c>
      <c r="TN46">
        <v>0</v>
      </c>
      <c r="TO46" t="s">
        <v>87</v>
      </c>
      <c r="TP46">
        <v>0</v>
      </c>
      <c r="TQ46" t="s">
        <v>87</v>
      </c>
      <c r="TR46">
        <v>0</v>
      </c>
      <c r="TS46" t="s">
        <v>87</v>
      </c>
      <c r="TT46">
        <v>0</v>
      </c>
      <c r="TU46" t="s">
        <v>87</v>
      </c>
      <c r="TV46">
        <v>0</v>
      </c>
      <c r="TW46" t="s">
        <v>87</v>
      </c>
      <c r="TX46">
        <v>0</v>
      </c>
      <c r="TY46" t="s">
        <v>87</v>
      </c>
      <c r="TZ46">
        <v>0</v>
      </c>
      <c r="UA46" t="s">
        <v>87</v>
      </c>
      <c r="UB46">
        <v>0</v>
      </c>
      <c r="UC46" t="s">
        <v>87</v>
      </c>
      <c r="UD46">
        <v>0</v>
      </c>
      <c r="UE46" t="s">
        <v>87</v>
      </c>
      <c r="UF46">
        <v>0</v>
      </c>
      <c r="UG46" t="s">
        <v>87</v>
      </c>
      <c r="UH46">
        <v>0</v>
      </c>
      <c r="UI46" t="s">
        <v>87</v>
      </c>
      <c r="UJ46">
        <v>0</v>
      </c>
      <c r="UK46" t="s">
        <v>87</v>
      </c>
      <c r="UL46">
        <v>0</v>
      </c>
      <c r="UM46" t="s">
        <v>87</v>
      </c>
      <c r="UN46">
        <v>0</v>
      </c>
      <c r="UO46" t="s">
        <v>87</v>
      </c>
      <c r="UP46">
        <v>0</v>
      </c>
      <c r="UQ46" t="s">
        <v>87</v>
      </c>
      <c r="UR46">
        <v>0</v>
      </c>
      <c r="US46" t="s">
        <v>87</v>
      </c>
      <c r="UT46">
        <v>0</v>
      </c>
      <c r="UU46" t="s">
        <v>87</v>
      </c>
      <c r="UV46">
        <v>0</v>
      </c>
      <c r="UW46" t="s">
        <v>87</v>
      </c>
      <c r="UX46">
        <v>0</v>
      </c>
      <c r="UY46" t="s">
        <v>87</v>
      </c>
      <c r="UZ46">
        <v>0</v>
      </c>
      <c r="VA46" t="s">
        <v>87</v>
      </c>
      <c r="VB46">
        <v>0</v>
      </c>
      <c r="VC46" t="s">
        <v>87</v>
      </c>
      <c r="VD46">
        <v>0</v>
      </c>
      <c r="VE46" t="s">
        <v>87</v>
      </c>
      <c r="VF46">
        <v>0</v>
      </c>
      <c r="VG46" t="s">
        <v>87</v>
      </c>
      <c r="VH46">
        <v>0</v>
      </c>
      <c r="VI46" t="s">
        <v>87</v>
      </c>
      <c r="VJ46">
        <v>0</v>
      </c>
      <c r="VK46" t="s">
        <v>87</v>
      </c>
      <c r="VL46">
        <v>0</v>
      </c>
      <c r="VM46" t="s">
        <v>87</v>
      </c>
      <c r="VN46">
        <v>0</v>
      </c>
      <c r="VO46" t="s">
        <v>87</v>
      </c>
      <c r="VP46">
        <v>0</v>
      </c>
      <c r="VQ46" t="s">
        <v>87</v>
      </c>
      <c r="VR46">
        <v>0</v>
      </c>
      <c r="VS46" t="s">
        <v>87</v>
      </c>
      <c r="VT46">
        <v>0</v>
      </c>
      <c r="VU46" t="s">
        <v>87</v>
      </c>
      <c r="VV46">
        <v>0</v>
      </c>
      <c r="VW46" t="s">
        <v>87</v>
      </c>
      <c r="VX46">
        <v>0</v>
      </c>
      <c r="VY46" t="s">
        <v>87</v>
      </c>
      <c r="VZ46">
        <v>0</v>
      </c>
      <c r="WA46" t="s">
        <v>87</v>
      </c>
      <c r="WB46">
        <v>0</v>
      </c>
      <c r="WC46" t="s">
        <v>87</v>
      </c>
      <c r="WD46">
        <v>0</v>
      </c>
      <c r="WE46" t="s">
        <v>87</v>
      </c>
      <c r="WF46">
        <v>0</v>
      </c>
      <c r="WG46" t="s">
        <v>87</v>
      </c>
      <c r="WH46">
        <v>0</v>
      </c>
      <c r="WI46" t="s">
        <v>87</v>
      </c>
      <c r="WJ46">
        <v>0</v>
      </c>
      <c r="WK46" t="s">
        <v>87</v>
      </c>
      <c r="WL46">
        <v>0</v>
      </c>
      <c r="WM46" t="s">
        <v>87</v>
      </c>
      <c r="WN46">
        <v>0</v>
      </c>
      <c r="WO46" t="s">
        <v>87</v>
      </c>
      <c r="WP46">
        <v>0</v>
      </c>
      <c r="WQ46" t="s">
        <v>87</v>
      </c>
      <c r="WR46">
        <v>0</v>
      </c>
    </row>
    <row r="47" spans="1:616" x14ac:dyDescent="0.35">
      <c r="A47" t="s">
        <v>89</v>
      </c>
      <c r="B47">
        <v>0</v>
      </c>
      <c r="C47" t="s">
        <v>89</v>
      </c>
      <c r="D47">
        <v>0</v>
      </c>
      <c r="E47" t="s">
        <v>89</v>
      </c>
      <c r="F47">
        <v>0</v>
      </c>
      <c r="G47" t="s">
        <v>89</v>
      </c>
      <c r="H47">
        <v>0</v>
      </c>
      <c r="I47" t="s">
        <v>89</v>
      </c>
      <c r="J47">
        <v>0</v>
      </c>
      <c r="K47" t="s">
        <v>89</v>
      </c>
      <c r="L47">
        <v>0</v>
      </c>
      <c r="M47" t="s">
        <v>89</v>
      </c>
      <c r="N47">
        <v>0</v>
      </c>
      <c r="O47" t="s">
        <v>89</v>
      </c>
      <c r="P47">
        <v>0</v>
      </c>
      <c r="Q47" t="s">
        <v>89</v>
      </c>
      <c r="R47">
        <v>0</v>
      </c>
      <c r="S47" t="s">
        <v>89</v>
      </c>
      <c r="T47">
        <v>0</v>
      </c>
      <c r="U47" t="s">
        <v>89</v>
      </c>
      <c r="V47">
        <v>0</v>
      </c>
      <c r="W47" t="s">
        <v>89</v>
      </c>
      <c r="X47">
        <v>0</v>
      </c>
      <c r="Y47" t="s">
        <v>89</v>
      </c>
      <c r="Z47">
        <v>0</v>
      </c>
      <c r="AA47" t="s">
        <v>89</v>
      </c>
      <c r="AB47">
        <v>0</v>
      </c>
      <c r="AC47" t="s">
        <v>89</v>
      </c>
      <c r="AD47">
        <v>0</v>
      </c>
      <c r="AE47" t="s">
        <v>89</v>
      </c>
      <c r="AF47">
        <v>0</v>
      </c>
      <c r="AG47" t="s">
        <v>89</v>
      </c>
      <c r="AH47">
        <v>0</v>
      </c>
      <c r="AI47" t="s">
        <v>89</v>
      </c>
      <c r="AJ47">
        <v>0</v>
      </c>
      <c r="AK47" t="s">
        <v>89</v>
      </c>
      <c r="AL47">
        <v>0</v>
      </c>
      <c r="AM47" t="s">
        <v>89</v>
      </c>
      <c r="AN47">
        <v>0</v>
      </c>
      <c r="AO47" t="s">
        <v>89</v>
      </c>
      <c r="AP47">
        <v>0</v>
      </c>
      <c r="AQ47" t="s">
        <v>89</v>
      </c>
      <c r="AR47">
        <v>0</v>
      </c>
      <c r="AS47" t="s">
        <v>89</v>
      </c>
      <c r="AT47">
        <v>0</v>
      </c>
      <c r="AU47" t="s">
        <v>89</v>
      </c>
      <c r="AV47">
        <v>0</v>
      </c>
      <c r="AW47" t="s">
        <v>89</v>
      </c>
      <c r="AX47">
        <v>0</v>
      </c>
      <c r="AY47" t="s">
        <v>89</v>
      </c>
      <c r="AZ47">
        <v>0</v>
      </c>
      <c r="BA47" t="s">
        <v>89</v>
      </c>
      <c r="BB47">
        <v>0</v>
      </c>
      <c r="BC47" t="s">
        <v>89</v>
      </c>
      <c r="BD47">
        <v>0</v>
      </c>
      <c r="BE47" t="s">
        <v>89</v>
      </c>
      <c r="BF47">
        <v>0</v>
      </c>
      <c r="BG47" t="s">
        <v>89</v>
      </c>
      <c r="BH47">
        <v>0</v>
      </c>
      <c r="BI47" t="s">
        <v>89</v>
      </c>
      <c r="BJ47">
        <v>0</v>
      </c>
      <c r="BK47" t="s">
        <v>89</v>
      </c>
      <c r="BL47">
        <v>0</v>
      </c>
      <c r="BM47" t="s">
        <v>89</v>
      </c>
      <c r="BN47">
        <v>0</v>
      </c>
      <c r="BO47" t="s">
        <v>89</v>
      </c>
      <c r="BP47">
        <v>0</v>
      </c>
      <c r="BQ47" t="s">
        <v>89</v>
      </c>
      <c r="BR47">
        <v>0</v>
      </c>
      <c r="BS47" t="s">
        <v>89</v>
      </c>
      <c r="BT47">
        <v>0</v>
      </c>
      <c r="BU47" t="s">
        <v>89</v>
      </c>
      <c r="BV47">
        <v>0</v>
      </c>
      <c r="BW47" t="s">
        <v>89</v>
      </c>
      <c r="BX47">
        <v>0</v>
      </c>
      <c r="BY47" t="s">
        <v>89</v>
      </c>
      <c r="BZ47">
        <v>0</v>
      </c>
      <c r="CA47" t="s">
        <v>89</v>
      </c>
      <c r="CB47">
        <v>0</v>
      </c>
      <c r="CC47" t="s">
        <v>89</v>
      </c>
      <c r="CD47">
        <v>0</v>
      </c>
      <c r="CE47" t="s">
        <v>89</v>
      </c>
      <c r="CF47">
        <v>0</v>
      </c>
      <c r="CG47" t="s">
        <v>89</v>
      </c>
      <c r="CH47">
        <v>0</v>
      </c>
      <c r="CI47" t="s">
        <v>89</v>
      </c>
      <c r="CJ47">
        <v>0</v>
      </c>
      <c r="CK47" t="s">
        <v>89</v>
      </c>
      <c r="CL47">
        <v>0</v>
      </c>
      <c r="CM47" t="s">
        <v>89</v>
      </c>
      <c r="CN47">
        <v>0</v>
      </c>
      <c r="CO47" t="s">
        <v>89</v>
      </c>
      <c r="CP47">
        <v>0</v>
      </c>
      <c r="CQ47" t="s">
        <v>89</v>
      </c>
      <c r="CR47">
        <v>0</v>
      </c>
      <c r="CS47" t="s">
        <v>89</v>
      </c>
      <c r="CT47">
        <v>0</v>
      </c>
      <c r="CU47" t="s">
        <v>89</v>
      </c>
      <c r="CV47">
        <v>0</v>
      </c>
      <c r="CW47" t="s">
        <v>89</v>
      </c>
      <c r="CX47">
        <v>0</v>
      </c>
      <c r="CY47" t="s">
        <v>89</v>
      </c>
      <c r="CZ47">
        <v>0</v>
      </c>
      <c r="DA47" t="s">
        <v>89</v>
      </c>
      <c r="DB47">
        <v>0</v>
      </c>
      <c r="DC47" t="s">
        <v>89</v>
      </c>
      <c r="DD47">
        <v>0</v>
      </c>
      <c r="DE47" t="s">
        <v>89</v>
      </c>
      <c r="DF47">
        <v>0</v>
      </c>
      <c r="DG47" t="s">
        <v>89</v>
      </c>
      <c r="DH47">
        <v>0</v>
      </c>
      <c r="DI47" t="s">
        <v>89</v>
      </c>
      <c r="DJ47">
        <v>0</v>
      </c>
      <c r="DK47" t="s">
        <v>89</v>
      </c>
      <c r="DL47">
        <v>0</v>
      </c>
      <c r="DM47" t="s">
        <v>89</v>
      </c>
      <c r="DN47">
        <v>0</v>
      </c>
      <c r="DO47" t="s">
        <v>89</v>
      </c>
      <c r="DP47">
        <v>0</v>
      </c>
      <c r="DQ47" t="s">
        <v>89</v>
      </c>
      <c r="DR47">
        <v>0</v>
      </c>
      <c r="DS47" t="s">
        <v>89</v>
      </c>
      <c r="DT47">
        <v>0</v>
      </c>
      <c r="DU47" t="s">
        <v>89</v>
      </c>
      <c r="DV47">
        <v>0</v>
      </c>
      <c r="DW47" t="s">
        <v>89</v>
      </c>
      <c r="DX47">
        <v>0</v>
      </c>
      <c r="DY47" t="s">
        <v>89</v>
      </c>
      <c r="DZ47">
        <v>0</v>
      </c>
      <c r="EA47" t="s">
        <v>89</v>
      </c>
      <c r="EB47">
        <v>0</v>
      </c>
      <c r="EC47" t="s">
        <v>89</v>
      </c>
      <c r="ED47">
        <v>0</v>
      </c>
      <c r="EE47" t="s">
        <v>89</v>
      </c>
      <c r="EF47">
        <v>0</v>
      </c>
      <c r="EG47" t="s">
        <v>89</v>
      </c>
      <c r="EH47">
        <v>0</v>
      </c>
      <c r="EI47" t="s">
        <v>89</v>
      </c>
      <c r="EJ47">
        <v>0</v>
      </c>
      <c r="EK47" t="s">
        <v>89</v>
      </c>
      <c r="EL47">
        <v>0</v>
      </c>
      <c r="EM47" t="s">
        <v>89</v>
      </c>
      <c r="EN47">
        <v>0</v>
      </c>
      <c r="EO47" t="s">
        <v>89</v>
      </c>
      <c r="EP47">
        <v>0</v>
      </c>
      <c r="EQ47" t="s">
        <v>89</v>
      </c>
      <c r="ER47">
        <v>0</v>
      </c>
      <c r="ES47" t="s">
        <v>89</v>
      </c>
      <c r="ET47">
        <v>0</v>
      </c>
      <c r="EU47" t="s">
        <v>89</v>
      </c>
      <c r="EV47">
        <v>0</v>
      </c>
      <c r="EW47" t="s">
        <v>89</v>
      </c>
      <c r="EX47">
        <v>0</v>
      </c>
      <c r="EY47" t="s">
        <v>89</v>
      </c>
      <c r="EZ47">
        <v>0</v>
      </c>
      <c r="FA47" t="s">
        <v>89</v>
      </c>
      <c r="FB47">
        <v>0</v>
      </c>
      <c r="FC47" t="s">
        <v>89</v>
      </c>
      <c r="FD47">
        <v>0</v>
      </c>
      <c r="FE47" t="s">
        <v>89</v>
      </c>
      <c r="FF47">
        <v>0</v>
      </c>
      <c r="FG47" t="s">
        <v>89</v>
      </c>
      <c r="FH47">
        <v>0</v>
      </c>
      <c r="FI47" t="s">
        <v>89</v>
      </c>
      <c r="FJ47">
        <v>0</v>
      </c>
      <c r="FK47" t="s">
        <v>89</v>
      </c>
      <c r="FL47">
        <v>0</v>
      </c>
      <c r="FM47" t="s">
        <v>89</v>
      </c>
      <c r="FN47">
        <v>0</v>
      </c>
      <c r="FO47" t="s">
        <v>89</v>
      </c>
      <c r="FP47">
        <v>0</v>
      </c>
      <c r="FQ47" t="s">
        <v>89</v>
      </c>
      <c r="FR47">
        <v>0</v>
      </c>
      <c r="FS47" t="s">
        <v>89</v>
      </c>
      <c r="FT47">
        <v>0</v>
      </c>
      <c r="FU47" t="s">
        <v>89</v>
      </c>
      <c r="FV47">
        <v>0</v>
      </c>
      <c r="FW47" t="s">
        <v>89</v>
      </c>
      <c r="FX47">
        <v>0</v>
      </c>
      <c r="FY47" t="s">
        <v>89</v>
      </c>
      <c r="FZ47">
        <v>0</v>
      </c>
      <c r="GA47" t="s">
        <v>89</v>
      </c>
      <c r="GB47">
        <v>0</v>
      </c>
      <c r="GC47" t="s">
        <v>89</v>
      </c>
      <c r="GD47">
        <v>0</v>
      </c>
      <c r="GE47" t="s">
        <v>89</v>
      </c>
      <c r="GF47">
        <v>0</v>
      </c>
      <c r="GG47" t="s">
        <v>89</v>
      </c>
      <c r="GH47">
        <v>0</v>
      </c>
      <c r="GI47" t="s">
        <v>89</v>
      </c>
      <c r="GJ47">
        <v>0</v>
      </c>
      <c r="GK47" t="s">
        <v>89</v>
      </c>
      <c r="GL47">
        <v>0</v>
      </c>
      <c r="GM47" t="s">
        <v>89</v>
      </c>
      <c r="GN47">
        <v>0</v>
      </c>
      <c r="GO47" t="s">
        <v>89</v>
      </c>
      <c r="GP47">
        <v>0</v>
      </c>
      <c r="GQ47" t="s">
        <v>89</v>
      </c>
      <c r="GR47">
        <v>0</v>
      </c>
      <c r="GS47" t="s">
        <v>89</v>
      </c>
      <c r="GT47">
        <v>0</v>
      </c>
      <c r="GU47" t="s">
        <v>89</v>
      </c>
      <c r="GV47">
        <v>0</v>
      </c>
      <c r="GW47" t="s">
        <v>89</v>
      </c>
      <c r="GX47">
        <v>0</v>
      </c>
      <c r="GY47" t="s">
        <v>89</v>
      </c>
      <c r="GZ47">
        <v>0</v>
      </c>
      <c r="HA47" t="s">
        <v>89</v>
      </c>
      <c r="HB47">
        <v>0</v>
      </c>
      <c r="HC47" t="s">
        <v>89</v>
      </c>
      <c r="HD47">
        <v>0</v>
      </c>
      <c r="HE47" t="s">
        <v>89</v>
      </c>
      <c r="HF47">
        <v>0</v>
      </c>
      <c r="HG47" t="s">
        <v>89</v>
      </c>
      <c r="HH47">
        <v>0</v>
      </c>
      <c r="HI47" t="s">
        <v>89</v>
      </c>
      <c r="HJ47">
        <v>0</v>
      </c>
      <c r="HK47" t="s">
        <v>89</v>
      </c>
      <c r="HL47">
        <v>0</v>
      </c>
      <c r="HM47" t="s">
        <v>89</v>
      </c>
      <c r="HN47">
        <v>0</v>
      </c>
      <c r="HO47" t="s">
        <v>89</v>
      </c>
      <c r="HP47">
        <v>0</v>
      </c>
      <c r="HQ47" t="s">
        <v>89</v>
      </c>
      <c r="HR47">
        <v>0</v>
      </c>
      <c r="HS47" t="s">
        <v>89</v>
      </c>
      <c r="HT47">
        <v>0</v>
      </c>
      <c r="HU47" t="s">
        <v>89</v>
      </c>
      <c r="HV47">
        <v>0</v>
      </c>
      <c r="HW47" t="s">
        <v>89</v>
      </c>
      <c r="HX47">
        <v>0</v>
      </c>
      <c r="HY47" t="s">
        <v>89</v>
      </c>
      <c r="HZ47">
        <v>0</v>
      </c>
      <c r="IA47" t="s">
        <v>89</v>
      </c>
      <c r="IB47">
        <v>0</v>
      </c>
      <c r="IC47" t="s">
        <v>89</v>
      </c>
      <c r="ID47">
        <v>0</v>
      </c>
      <c r="IE47" t="s">
        <v>89</v>
      </c>
      <c r="IF47">
        <v>0</v>
      </c>
      <c r="IG47" t="s">
        <v>89</v>
      </c>
      <c r="IH47">
        <v>0</v>
      </c>
      <c r="II47" t="s">
        <v>89</v>
      </c>
      <c r="IJ47">
        <v>0</v>
      </c>
      <c r="IK47" t="s">
        <v>89</v>
      </c>
      <c r="IL47">
        <v>0</v>
      </c>
      <c r="IM47" t="s">
        <v>89</v>
      </c>
      <c r="IN47">
        <v>0</v>
      </c>
      <c r="IO47" t="s">
        <v>89</v>
      </c>
      <c r="IP47">
        <v>0</v>
      </c>
      <c r="IQ47" t="s">
        <v>89</v>
      </c>
      <c r="IR47">
        <v>0</v>
      </c>
      <c r="IS47" t="s">
        <v>89</v>
      </c>
      <c r="IT47">
        <v>0</v>
      </c>
      <c r="IU47" t="s">
        <v>89</v>
      </c>
      <c r="IV47">
        <v>0</v>
      </c>
      <c r="IW47" t="s">
        <v>89</v>
      </c>
      <c r="IX47">
        <v>0</v>
      </c>
      <c r="IY47" t="s">
        <v>89</v>
      </c>
      <c r="IZ47">
        <v>0</v>
      </c>
      <c r="JA47" t="s">
        <v>89</v>
      </c>
      <c r="JB47">
        <v>0</v>
      </c>
      <c r="JC47" t="s">
        <v>89</v>
      </c>
      <c r="JD47">
        <v>0</v>
      </c>
      <c r="JE47" t="s">
        <v>89</v>
      </c>
      <c r="JF47">
        <v>0</v>
      </c>
      <c r="JG47" t="s">
        <v>89</v>
      </c>
      <c r="JH47">
        <v>0</v>
      </c>
      <c r="JI47" t="s">
        <v>89</v>
      </c>
      <c r="JJ47">
        <v>0</v>
      </c>
      <c r="JK47" t="s">
        <v>89</v>
      </c>
      <c r="JL47">
        <v>0</v>
      </c>
      <c r="JM47" t="s">
        <v>89</v>
      </c>
      <c r="JN47">
        <v>0</v>
      </c>
      <c r="JO47" t="s">
        <v>89</v>
      </c>
      <c r="JP47">
        <v>0</v>
      </c>
      <c r="JQ47" t="s">
        <v>89</v>
      </c>
      <c r="JR47">
        <v>0</v>
      </c>
      <c r="JS47" t="s">
        <v>89</v>
      </c>
      <c r="JT47">
        <v>0</v>
      </c>
      <c r="JU47" t="s">
        <v>89</v>
      </c>
      <c r="JV47">
        <v>0</v>
      </c>
      <c r="JW47" t="s">
        <v>89</v>
      </c>
      <c r="JX47">
        <v>0</v>
      </c>
      <c r="JY47" t="s">
        <v>89</v>
      </c>
      <c r="JZ47">
        <v>0</v>
      </c>
      <c r="KA47" t="s">
        <v>89</v>
      </c>
      <c r="KB47">
        <v>0</v>
      </c>
      <c r="KC47" t="s">
        <v>89</v>
      </c>
      <c r="KD47">
        <v>0</v>
      </c>
      <c r="KE47" t="s">
        <v>89</v>
      </c>
      <c r="KF47">
        <v>0</v>
      </c>
      <c r="KG47" t="s">
        <v>89</v>
      </c>
      <c r="KH47">
        <v>0</v>
      </c>
      <c r="KI47" t="s">
        <v>89</v>
      </c>
      <c r="KJ47">
        <v>0</v>
      </c>
      <c r="KK47" t="s">
        <v>89</v>
      </c>
      <c r="KL47">
        <v>0</v>
      </c>
      <c r="KM47" t="s">
        <v>89</v>
      </c>
      <c r="KN47">
        <v>0</v>
      </c>
      <c r="KO47" t="s">
        <v>89</v>
      </c>
      <c r="KP47">
        <v>0</v>
      </c>
      <c r="KQ47" t="s">
        <v>89</v>
      </c>
      <c r="KR47">
        <v>0</v>
      </c>
      <c r="KS47" t="s">
        <v>89</v>
      </c>
      <c r="KT47">
        <v>0</v>
      </c>
      <c r="KU47" t="s">
        <v>89</v>
      </c>
      <c r="KV47">
        <v>0</v>
      </c>
      <c r="KW47" t="s">
        <v>89</v>
      </c>
      <c r="KX47">
        <v>0</v>
      </c>
      <c r="KY47" t="s">
        <v>89</v>
      </c>
      <c r="KZ47">
        <v>0</v>
      </c>
      <c r="LA47" t="s">
        <v>89</v>
      </c>
      <c r="LB47">
        <v>0</v>
      </c>
      <c r="LC47" t="s">
        <v>89</v>
      </c>
      <c r="LD47">
        <v>0</v>
      </c>
      <c r="LE47" t="s">
        <v>89</v>
      </c>
      <c r="LF47">
        <v>0</v>
      </c>
      <c r="LG47" t="s">
        <v>89</v>
      </c>
      <c r="LH47">
        <v>0</v>
      </c>
      <c r="LI47" t="s">
        <v>89</v>
      </c>
      <c r="LJ47">
        <v>0</v>
      </c>
      <c r="LK47" t="s">
        <v>89</v>
      </c>
      <c r="LL47">
        <v>0</v>
      </c>
      <c r="LM47" t="s">
        <v>89</v>
      </c>
      <c r="LN47">
        <v>0</v>
      </c>
      <c r="LO47" t="s">
        <v>89</v>
      </c>
      <c r="LP47">
        <v>0</v>
      </c>
      <c r="LQ47" t="s">
        <v>89</v>
      </c>
      <c r="LR47">
        <v>0</v>
      </c>
      <c r="LS47" t="s">
        <v>89</v>
      </c>
      <c r="LT47">
        <v>0</v>
      </c>
      <c r="LU47" t="s">
        <v>89</v>
      </c>
      <c r="LV47">
        <v>0</v>
      </c>
      <c r="LW47" t="s">
        <v>89</v>
      </c>
      <c r="LX47">
        <v>0</v>
      </c>
      <c r="LY47" t="s">
        <v>89</v>
      </c>
      <c r="LZ47">
        <v>0</v>
      </c>
      <c r="MA47" t="s">
        <v>89</v>
      </c>
      <c r="MB47">
        <v>0</v>
      </c>
      <c r="MC47" t="s">
        <v>89</v>
      </c>
      <c r="MD47">
        <v>0</v>
      </c>
      <c r="ME47" t="s">
        <v>89</v>
      </c>
      <c r="MF47">
        <v>0</v>
      </c>
      <c r="MG47" t="s">
        <v>89</v>
      </c>
      <c r="MH47">
        <v>0</v>
      </c>
      <c r="MI47" t="s">
        <v>89</v>
      </c>
      <c r="MJ47">
        <v>0</v>
      </c>
      <c r="MK47" t="s">
        <v>89</v>
      </c>
      <c r="ML47">
        <v>0</v>
      </c>
      <c r="MM47" t="s">
        <v>89</v>
      </c>
      <c r="MN47">
        <v>0</v>
      </c>
      <c r="MO47" t="s">
        <v>89</v>
      </c>
      <c r="MP47">
        <v>0</v>
      </c>
      <c r="MQ47" t="s">
        <v>89</v>
      </c>
      <c r="MR47">
        <v>0</v>
      </c>
      <c r="MS47" t="s">
        <v>89</v>
      </c>
      <c r="MT47">
        <v>0</v>
      </c>
      <c r="MU47" t="s">
        <v>89</v>
      </c>
      <c r="MV47">
        <v>0</v>
      </c>
      <c r="MW47" t="s">
        <v>89</v>
      </c>
      <c r="MX47">
        <v>0</v>
      </c>
      <c r="MY47" t="s">
        <v>89</v>
      </c>
      <c r="MZ47">
        <v>0</v>
      </c>
      <c r="NA47" t="s">
        <v>89</v>
      </c>
      <c r="NB47">
        <v>0</v>
      </c>
      <c r="NC47" t="s">
        <v>89</v>
      </c>
      <c r="ND47">
        <v>0</v>
      </c>
      <c r="NE47" t="s">
        <v>89</v>
      </c>
      <c r="NF47">
        <v>0</v>
      </c>
      <c r="NG47" t="s">
        <v>89</v>
      </c>
      <c r="NH47">
        <v>0</v>
      </c>
      <c r="NI47" t="s">
        <v>89</v>
      </c>
      <c r="NJ47">
        <v>0</v>
      </c>
      <c r="NK47" t="s">
        <v>89</v>
      </c>
      <c r="NL47">
        <v>0</v>
      </c>
      <c r="NM47" t="s">
        <v>89</v>
      </c>
      <c r="NN47">
        <v>0</v>
      </c>
      <c r="NO47" t="s">
        <v>89</v>
      </c>
      <c r="NP47">
        <v>0</v>
      </c>
      <c r="NQ47" t="s">
        <v>89</v>
      </c>
      <c r="NR47">
        <v>0</v>
      </c>
      <c r="NS47" t="s">
        <v>89</v>
      </c>
      <c r="NT47">
        <v>0</v>
      </c>
      <c r="NU47" t="s">
        <v>89</v>
      </c>
      <c r="NV47">
        <v>0</v>
      </c>
      <c r="NW47" t="s">
        <v>89</v>
      </c>
      <c r="NX47">
        <v>0</v>
      </c>
      <c r="NY47" t="s">
        <v>89</v>
      </c>
      <c r="NZ47">
        <v>0</v>
      </c>
      <c r="OA47" t="s">
        <v>89</v>
      </c>
      <c r="OB47">
        <v>0</v>
      </c>
      <c r="OC47" t="s">
        <v>89</v>
      </c>
      <c r="OD47">
        <v>0</v>
      </c>
      <c r="OE47" t="s">
        <v>89</v>
      </c>
      <c r="OF47">
        <v>0</v>
      </c>
      <c r="OG47" t="s">
        <v>89</v>
      </c>
      <c r="OH47">
        <v>0</v>
      </c>
      <c r="OI47" t="s">
        <v>89</v>
      </c>
      <c r="OJ47">
        <v>0</v>
      </c>
      <c r="OK47" t="s">
        <v>89</v>
      </c>
      <c r="OL47">
        <v>0</v>
      </c>
      <c r="OM47" t="s">
        <v>89</v>
      </c>
      <c r="ON47">
        <v>0</v>
      </c>
      <c r="OO47" t="s">
        <v>89</v>
      </c>
      <c r="OP47">
        <v>0</v>
      </c>
      <c r="OQ47" t="s">
        <v>89</v>
      </c>
      <c r="OR47">
        <v>0</v>
      </c>
      <c r="OS47" t="s">
        <v>89</v>
      </c>
      <c r="OT47">
        <v>0</v>
      </c>
      <c r="OU47" t="s">
        <v>89</v>
      </c>
      <c r="OV47">
        <v>0</v>
      </c>
      <c r="OW47" t="s">
        <v>89</v>
      </c>
      <c r="OX47">
        <v>0</v>
      </c>
      <c r="OY47" t="s">
        <v>89</v>
      </c>
      <c r="OZ47">
        <v>0</v>
      </c>
      <c r="PA47" t="s">
        <v>89</v>
      </c>
      <c r="PB47">
        <v>0</v>
      </c>
      <c r="PC47" t="s">
        <v>89</v>
      </c>
      <c r="PD47">
        <v>0</v>
      </c>
      <c r="PE47" t="s">
        <v>89</v>
      </c>
      <c r="PF47">
        <v>0</v>
      </c>
      <c r="PG47" t="s">
        <v>89</v>
      </c>
      <c r="PH47">
        <v>0</v>
      </c>
      <c r="PI47" t="s">
        <v>89</v>
      </c>
      <c r="PJ47">
        <v>0</v>
      </c>
      <c r="PK47" t="s">
        <v>89</v>
      </c>
      <c r="PL47">
        <v>0</v>
      </c>
      <c r="PM47" t="s">
        <v>89</v>
      </c>
      <c r="PN47">
        <v>0</v>
      </c>
      <c r="PO47" t="s">
        <v>89</v>
      </c>
      <c r="PP47">
        <v>0</v>
      </c>
      <c r="PQ47" t="s">
        <v>89</v>
      </c>
      <c r="PR47">
        <v>0</v>
      </c>
      <c r="PS47" t="s">
        <v>89</v>
      </c>
      <c r="PT47">
        <v>0</v>
      </c>
      <c r="PU47" t="s">
        <v>89</v>
      </c>
      <c r="PV47">
        <v>0</v>
      </c>
      <c r="PW47" t="s">
        <v>89</v>
      </c>
      <c r="PX47">
        <v>0</v>
      </c>
      <c r="PY47" t="s">
        <v>89</v>
      </c>
      <c r="PZ47">
        <v>0</v>
      </c>
      <c r="QA47" t="s">
        <v>89</v>
      </c>
      <c r="QB47">
        <v>0</v>
      </c>
      <c r="QC47" t="s">
        <v>89</v>
      </c>
      <c r="QD47">
        <v>0</v>
      </c>
      <c r="QE47" t="s">
        <v>89</v>
      </c>
      <c r="QF47">
        <v>0</v>
      </c>
      <c r="QG47" t="s">
        <v>89</v>
      </c>
      <c r="QH47">
        <v>0</v>
      </c>
      <c r="QI47" t="s">
        <v>89</v>
      </c>
      <c r="QJ47">
        <v>0</v>
      </c>
      <c r="QK47" t="s">
        <v>89</v>
      </c>
      <c r="QL47">
        <v>0</v>
      </c>
      <c r="QM47" t="s">
        <v>89</v>
      </c>
      <c r="QN47">
        <v>0</v>
      </c>
      <c r="QO47" t="s">
        <v>89</v>
      </c>
      <c r="QP47">
        <v>0</v>
      </c>
      <c r="QQ47" t="s">
        <v>89</v>
      </c>
      <c r="QR47">
        <v>0</v>
      </c>
      <c r="QS47" t="s">
        <v>89</v>
      </c>
      <c r="QT47">
        <v>0</v>
      </c>
      <c r="QU47" t="s">
        <v>89</v>
      </c>
      <c r="QV47">
        <v>0</v>
      </c>
      <c r="QW47" t="s">
        <v>89</v>
      </c>
      <c r="QX47">
        <v>0</v>
      </c>
      <c r="QY47" t="s">
        <v>89</v>
      </c>
      <c r="QZ47">
        <v>0</v>
      </c>
      <c r="RA47" t="s">
        <v>89</v>
      </c>
      <c r="RB47">
        <v>0</v>
      </c>
      <c r="RC47" t="s">
        <v>89</v>
      </c>
      <c r="RD47">
        <v>0</v>
      </c>
      <c r="RE47" t="s">
        <v>89</v>
      </c>
      <c r="RF47">
        <v>0</v>
      </c>
      <c r="RG47" t="s">
        <v>89</v>
      </c>
      <c r="RH47">
        <v>0</v>
      </c>
      <c r="RI47" t="s">
        <v>90</v>
      </c>
      <c r="RJ47">
        <v>0.15040799999999999</v>
      </c>
      <c r="RK47" t="s">
        <v>89</v>
      </c>
      <c r="RL47">
        <v>0</v>
      </c>
      <c r="RM47" t="s">
        <v>89</v>
      </c>
      <c r="RN47">
        <v>0</v>
      </c>
      <c r="RO47" t="s">
        <v>89</v>
      </c>
      <c r="RP47">
        <v>0</v>
      </c>
      <c r="RQ47" t="s">
        <v>89</v>
      </c>
      <c r="RR47">
        <v>0</v>
      </c>
      <c r="RS47" t="s">
        <v>89</v>
      </c>
      <c r="RT47">
        <v>0</v>
      </c>
      <c r="RU47" t="s">
        <v>89</v>
      </c>
      <c r="RV47">
        <v>0</v>
      </c>
      <c r="RW47" t="s">
        <v>89</v>
      </c>
      <c r="RX47">
        <v>0</v>
      </c>
      <c r="RY47" t="s">
        <v>89</v>
      </c>
      <c r="RZ47">
        <v>0</v>
      </c>
      <c r="SA47" t="s">
        <v>89</v>
      </c>
      <c r="SB47">
        <v>0</v>
      </c>
      <c r="SC47" t="s">
        <v>89</v>
      </c>
      <c r="SD47">
        <v>0</v>
      </c>
      <c r="SE47" t="s">
        <v>89</v>
      </c>
      <c r="SF47">
        <v>0</v>
      </c>
      <c r="SG47" t="s">
        <v>89</v>
      </c>
      <c r="SH47">
        <v>0</v>
      </c>
      <c r="SI47" t="s">
        <v>89</v>
      </c>
      <c r="SJ47">
        <v>0</v>
      </c>
      <c r="SK47" t="s">
        <v>89</v>
      </c>
      <c r="SL47">
        <v>0</v>
      </c>
      <c r="SM47" t="s">
        <v>89</v>
      </c>
      <c r="SN47">
        <v>0</v>
      </c>
      <c r="SO47" t="s">
        <v>89</v>
      </c>
      <c r="SP47">
        <v>0</v>
      </c>
      <c r="SQ47" t="s">
        <v>89</v>
      </c>
      <c r="SR47">
        <v>0</v>
      </c>
      <c r="SS47" t="s">
        <v>89</v>
      </c>
      <c r="ST47">
        <v>0</v>
      </c>
      <c r="SU47" t="s">
        <v>89</v>
      </c>
      <c r="SV47">
        <v>0</v>
      </c>
      <c r="SW47" t="s">
        <v>89</v>
      </c>
      <c r="SX47">
        <v>0</v>
      </c>
      <c r="SY47" t="s">
        <v>89</v>
      </c>
      <c r="SZ47">
        <v>0</v>
      </c>
      <c r="TA47" t="s">
        <v>89</v>
      </c>
      <c r="TB47">
        <v>0</v>
      </c>
      <c r="TC47" t="s">
        <v>89</v>
      </c>
      <c r="TD47">
        <v>0</v>
      </c>
      <c r="TE47" t="s">
        <v>89</v>
      </c>
      <c r="TF47">
        <v>0</v>
      </c>
      <c r="TG47" t="s">
        <v>89</v>
      </c>
      <c r="TH47">
        <v>0</v>
      </c>
      <c r="TI47" t="s">
        <v>89</v>
      </c>
      <c r="TJ47">
        <v>0</v>
      </c>
      <c r="TK47" t="s">
        <v>89</v>
      </c>
      <c r="TL47">
        <v>0</v>
      </c>
      <c r="TM47" t="s">
        <v>89</v>
      </c>
      <c r="TN47">
        <v>0</v>
      </c>
      <c r="TO47" t="s">
        <v>89</v>
      </c>
      <c r="TP47">
        <v>0</v>
      </c>
      <c r="TQ47" t="s">
        <v>89</v>
      </c>
      <c r="TR47">
        <v>0</v>
      </c>
      <c r="TS47" t="s">
        <v>89</v>
      </c>
      <c r="TT47">
        <v>0</v>
      </c>
      <c r="TU47" t="s">
        <v>89</v>
      </c>
      <c r="TV47">
        <v>0</v>
      </c>
      <c r="TW47" t="s">
        <v>89</v>
      </c>
      <c r="TX47">
        <v>0</v>
      </c>
      <c r="TY47" t="s">
        <v>89</v>
      </c>
      <c r="TZ47">
        <v>0</v>
      </c>
      <c r="UA47" t="s">
        <v>89</v>
      </c>
      <c r="UB47">
        <v>0</v>
      </c>
      <c r="UC47" t="s">
        <v>89</v>
      </c>
      <c r="UD47">
        <v>0</v>
      </c>
      <c r="UE47" t="s">
        <v>89</v>
      </c>
      <c r="UF47">
        <v>0</v>
      </c>
      <c r="UG47" t="s">
        <v>89</v>
      </c>
      <c r="UH47">
        <v>0</v>
      </c>
      <c r="UI47" t="s">
        <v>89</v>
      </c>
      <c r="UJ47">
        <v>0</v>
      </c>
      <c r="UK47" t="s">
        <v>89</v>
      </c>
      <c r="UL47">
        <v>0</v>
      </c>
      <c r="UM47" t="s">
        <v>89</v>
      </c>
      <c r="UN47">
        <v>0</v>
      </c>
      <c r="UO47" t="s">
        <v>89</v>
      </c>
      <c r="UP47">
        <v>0</v>
      </c>
      <c r="UQ47" t="s">
        <v>89</v>
      </c>
      <c r="UR47">
        <v>0</v>
      </c>
      <c r="US47" t="s">
        <v>89</v>
      </c>
      <c r="UT47">
        <v>0</v>
      </c>
      <c r="UU47" t="s">
        <v>89</v>
      </c>
      <c r="UV47">
        <v>0</v>
      </c>
      <c r="UW47" t="s">
        <v>89</v>
      </c>
      <c r="UX47">
        <v>0</v>
      </c>
      <c r="UY47" t="s">
        <v>89</v>
      </c>
      <c r="UZ47">
        <v>0</v>
      </c>
      <c r="VA47" t="s">
        <v>89</v>
      </c>
      <c r="VB47">
        <v>0</v>
      </c>
      <c r="VC47" t="s">
        <v>89</v>
      </c>
      <c r="VD47">
        <v>0</v>
      </c>
      <c r="VE47" t="s">
        <v>89</v>
      </c>
      <c r="VF47">
        <v>0</v>
      </c>
      <c r="VG47" t="s">
        <v>89</v>
      </c>
      <c r="VH47">
        <v>0</v>
      </c>
      <c r="VI47" t="s">
        <v>89</v>
      </c>
      <c r="VJ47">
        <v>0</v>
      </c>
      <c r="VK47" t="s">
        <v>89</v>
      </c>
      <c r="VL47">
        <v>0</v>
      </c>
      <c r="VM47" t="s">
        <v>89</v>
      </c>
      <c r="VN47">
        <v>0</v>
      </c>
      <c r="VO47" t="s">
        <v>89</v>
      </c>
      <c r="VP47">
        <v>0</v>
      </c>
      <c r="VQ47" t="s">
        <v>89</v>
      </c>
      <c r="VR47">
        <v>0</v>
      </c>
      <c r="VS47" t="s">
        <v>89</v>
      </c>
      <c r="VT47">
        <v>0</v>
      </c>
      <c r="VU47" t="s">
        <v>89</v>
      </c>
      <c r="VV47">
        <v>0</v>
      </c>
      <c r="VW47" t="s">
        <v>89</v>
      </c>
      <c r="VX47">
        <v>0</v>
      </c>
      <c r="VY47" t="s">
        <v>89</v>
      </c>
      <c r="VZ47">
        <v>0</v>
      </c>
      <c r="WA47" t="s">
        <v>89</v>
      </c>
      <c r="WB47">
        <v>0</v>
      </c>
      <c r="WC47" t="s">
        <v>89</v>
      </c>
      <c r="WD47">
        <v>0</v>
      </c>
      <c r="WE47" t="s">
        <v>89</v>
      </c>
      <c r="WF47">
        <v>0</v>
      </c>
      <c r="WG47" t="s">
        <v>89</v>
      </c>
      <c r="WH47">
        <v>0</v>
      </c>
      <c r="WI47" t="s">
        <v>89</v>
      </c>
      <c r="WJ47">
        <v>0</v>
      </c>
      <c r="WK47" t="s">
        <v>89</v>
      </c>
      <c r="WL47">
        <v>0</v>
      </c>
      <c r="WM47" t="s">
        <v>89</v>
      </c>
      <c r="WN47">
        <v>0</v>
      </c>
      <c r="WO47" t="s">
        <v>89</v>
      </c>
      <c r="WP47">
        <v>0</v>
      </c>
      <c r="WQ47" t="s">
        <v>89</v>
      </c>
      <c r="WR47">
        <v>0</v>
      </c>
    </row>
    <row r="48" spans="1:616" x14ac:dyDescent="0.35">
      <c r="A48" t="s">
        <v>91</v>
      </c>
      <c r="B48">
        <v>3.356E-3</v>
      </c>
      <c r="C48" t="s">
        <v>91</v>
      </c>
      <c r="D48">
        <v>3.356E-3</v>
      </c>
      <c r="E48" t="s">
        <v>91</v>
      </c>
      <c r="F48">
        <v>3.356E-3</v>
      </c>
      <c r="G48" t="s">
        <v>91</v>
      </c>
      <c r="H48">
        <v>3.356E-3</v>
      </c>
      <c r="I48" t="s">
        <v>91</v>
      </c>
      <c r="J48">
        <v>3.3379999999999998E-3</v>
      </c>
      <c r="K48" t="s">
        <v>91</v>
      </c>
      <c r="L48">
        <v>3.0609999999999999E-3</v>
      </c>
      <c r="M48" t="s">
        <v>91</v>
      </c>
      <c r="N48">
        <v>3.5200000000000001E-3</v>
      </c>
      <c r="O48" t="s">
        <v>91</v>
      </c>
      <c r="P48">
        <v>3.9129999999999998E-3</v>
      </c>
      <c r="Q48" t="s">
        <v>91</v>
      </c>
      <c r="R48">
        <v>3.9129999999999998E-3</v>
      </c>
      <c r="S48" t="s">
        <v>91</v>
      </c>
      <c r="T48">
        <v>3.9129999999999998E-3</v>
      </c>
      <c r="U48" t="s">
        <v>91</v>
      </c>
      <c r="V48">
        <v>4.0049999999999999E-3</v>
      </c>
      <c r="W48" t="s">
        <v>91</v>
      </c>
      <c r="X48">
        <v>4.0229999999999997E-3</v>
      </c>
      <c r="Y48" t="s">
        <v>91</v>
      </c>
      <c r="Z48">
        <v>4.2059999999999997E-3</v>
      </c>
      <c r="AA48" t="s">
        <v>91</v>
      </c>
      <c r="AB48">
        <v>4.1780000000000003E-3</v>
      </c>
      <c r="AC48" t="s">
        <v>91</v>
      </c>
      <c r="AD48">
        <v>4.0330000000000001E-3</v>
      </c>
      <c r="AE48" t="s">
        <v>91</v>
      </c>
      <c r="AF48">
        <v>4.0330000000000001E-3</v>
      </c>
      <c r="AG48" t="s">
        <v>91</v>
      </c>
      <c r="AH48">
        <v>4.0330000000000001E-3</v>
      </c>
      <c r="AI48" t="s">
        <v>91</v>
      </c>
      <c r="AJ48">
        <v>4.2040000000000003E-3</v>
      </c>
      <c r="AK48" t="s">
        <v>91</v>
      </c>
      <c r="AL48">
        <v>4.1440000000000001E-3</v>
      </c>
      <c r="AM48" t="s">
        <v>91</v>
      </c>
      <c r="AN48">
        <v>4.1380000000000002E-3</v>
      </c>
      <c r="AO48" t="s">
        <v>91</v>
      </c>
      <c r="AP48">
        <v>3.9249999999999997E-3</v>
      </c>
      <c r="AQ48" t="s">
        <v>91</v>
      </c>
      <c r="AR48">
        <v>3.8660000000000001E-3</v>
      </c>
      <c r="AS48" t="s">
        <v>91</v>
      </c>
      <c r="AT48">
        <v>3.8660000000000001E-3</v>
      </c>
      <c r="AU48" t="s">
        <v>91</v>
      </c>
      <c r="AV48">
        <v>3.8660000000000001E-3</v>
      </c>
      <c r="AW48" t="s">
        <v>91</v>
      </c>
      <c r="AX48">
        <v>3.8800000000000002E-3</v>
      </c>
      <c r="AY48" t="s">
        <v>91</v>
      </c>
      <c r="AZ48">
        <v>3.79E-3</v>
      </c>
      <c r="BA48" t="s">
        <v>91</v>
      </c>
      <c r="BB48">
        <v>3.7850000000000002E-3</v>
      </c>
      <c r="BC48" t="s">
        <v>91</v>
      </c>
      <c r="BD48">
        <v>3.8930000000000002E-3</v>
      </c>
      <c r="BE48" t="s">
        <v>91</v>
      </c>
      <c r="BF48">
        <v>4.0220000000000004E-3</v>
      </c>
      <c r="BG48" t="s">
        <v>91</v>
      </c>
      <c r="BH48">
        <v>4.0220000000000004E-3</v>
      </c>
      <c r="BI48" t="s">
        <v>91</v>
      </c>
      <c r="BJ48">
        <v>4.0220000000000004E-3</v>
      </c>
      <c r="BK48" t="s">
        <v>91</v>
      </c>
      <c r="BL48">
        <v>3.8609999999999998E-3</v>
      </c>
      <c r="BM48" t="s">
        <v>91</v>
      </c>
      <c r="BN48">
        <v>3.8479999999999999E-3</v>
      </c>
      <c r="BO48" t="s">
        <v>91</v>
      </c>
      <c r="BP48">
        <v>3.826E-3</v>
      </c>
      <c r="BQ48" t="s">
        <v>91</v>
      </c>
      <c r="BR48">
        <v>4.1229999999999999E-3</v>
      </c>
      <c r="BS48" t="s">
        <v>91</v>
      </c>
      <c r="BT48">
        <v>4.1700000000000001E-3</v>
      </c>
      <c r="BU48" t="s">
        <v>91</v>
      </c>
      <c r="BV48">
        <v>4.1700000000000001E-3</v>
      </c>
      <c r="BW48" t="s">
        <v>91</v>
      </c>
      <c r="BX48">
        <v>4.1700000000000001E-3</v>
      </c>
      <c r="BY48" t="s">
        <v>91</v>
      </c>
      <c r="BZ48">
        <v>4.15E-3</v>
      </c>
      <c r="CA48" t="s">
        <v>91</v>
      </c>
      <c r="CB48">
        <v>4.1710000000000002E-3</v>
      </c>
      <c r="CC48" t="s">
        <v>91</v>
      </c>
      <c r="CD48">
        <v>4.3480000000000003E-3</v>
      </c>
      <c r="CE48" t="s">
        <v>91</v>
      </c>
      <c r="CF48">
        <v>4.2770000000000004E-3</v>
      </c>
      <c r="CG48" t="s">
        <v>91</v>
      </c>
      <c r="CH48">
        <v>4.3229999999999996E-3</v>
      </c>
      <c r="CI48" t="s">
        <v>91</v>
      </c>
      <c r="CJ48">
        <v>4.3229999999999996E-3</v>
      </c>
      <c r="CK48" t="s">
        <v>91</v>
      </c>
      <c r="CL48">
        <v>4.3229999999999996E-3</v>
      </c>
      <c r="CM48" t="s">
        <v>91</v>
      </c>
      <c r="CN48">
        <v>4.5180000000000003E-3</v>
      </c>
      <c r="CO48" t="s">
        <v>91</v>
      </c>
      <c r="CP48">
        <v>4.5199999999999997E-3</v>
      </c>
      <c r="CQ48" t="s">
        <v>91</v>
      </c>
      <c r="CR48">
        <v>4.4840000000000001E-3</v>
      </c>
      <c r="CS48" t="s">
        <v>91</v>
      </c>
      <c r="CT48">
        <v>4.4920000000000003E-3</v>
      </c>
      <c r="CU48" t="s">
        <v>91</v>
      </c>
      <c r="CV48">
        <v>4.4099999999999999E-3</v>
      </c>
      <c r="CW48" t="s">
        <v>91</v>
      </c>
      <c r="CX48">
        <v>4.4099999999999999E-3</v>
      </c>
      <c r="CY48" t="s">
        <v>91</v>
      </c>
      <c r="CZ48">
        <v>4.4099999999999999E-3</v>
      </c>
      <c r="DA48" t="s">
        <v>91</v>
      </c>
      <c r="DB48">
        <v>4.3769999999999998E-3</v>
      </c>
      <c r="DC48" t="s">
        <v>91</v>
      </c>
      <c r="DD48">
        <v>4.2030000000000001E-3</v>
      </c>
      <c r="DE48" t="s">
        <v>91</v>
      </c>
      <c r="DF48">
        <v>4.4600000000000004E-3</v>
      </c>
      <c r="DG48" t="s">
        <v>91</v>
      </c>
      <c r="DH48">
        <v>4.463E-3</v>
      </c>
      <c r="DI48" t="s">
        <v>91</v>
      </c>
      <c r="DJ48">
        <v>4.4669999999999996E-3</v>
      </c>
      <c r="DK48" t="s">
        <v>91</v>
      </c>
      <c r="DL48">
        <v>4.4669999999999996E-3</v>
      </c>
      <c r="DM48" t="s">
        <v>91</v>
      </c>
      <c r="DN48">
        <v>4.4669999999999996E-3</v>
      </c>
      <c r="DO48" t="s">
        <v>91</v>
      </c>
      <c r="DP48">
        <v>4.0870000000000004E-3</v>
      </c>
      <c r="DQ48" t="s">
        <v>91</v>
      </c>
      <c r="DR48">
        <v>3.8379999999999998E-3</v>
      </c>
      <c r="DS48" t="s">
        <v>91</v>
      </c>
      <c r="DT48">
        <v>4.2059999999999997E-3</v>
      </c>
      <c r="DU48" t="s">
        <v>91</v>
      </c>
      <c r="DV48">
        <v>4.7140000000000003E-3</v>
      </c>
      <c r="DW48" t="s">
        <v>91</v>
      </c>
      <c r="DX48">
        <v>4.5539999999999999E-3</v>
      </c>
      <c r="DY48" t="s">
        <v>91</v>
      </c>
      <c r="DZ48">
        <v>4.5539999999999999E-3</v>
      </c>
      <c r="EA48" t="s">
        <v>91</v>
      </c>
      <c r="EB48">
        <v>4.5539999999999999E-3</v>
      </c>
      <c r="EC48" t="s">
        <v>91</v>
      </c>
      <c r="ED48">
        <v>4.6680000000000003E-3</v>
      </c>
      <c r="EE48" t="s">
        <v>91</v>
      </c>
      <c r="EF48">
        <v>4.4270000000000004E-3</v>
      </c>
      <c r="EG48" t="s">
        <v>91</v>
      </c>
      <c r="EH48">
        <v>4.5250000000000004E-3</v>
      </c>
      <c r="EI48" t="s">
        <v>91</v>
      </c>
      <c r="EJ48">
        <v>4.6480000000000002E-3</v>
      </c>
      <c r="EK48" t="s">
        <v>91</v>
      </c>
      <c r="EL48">
        <v>4.6309999999999997E-3</v>
      </c>
      <c r="EM48" t="s">
        <v>91</v>
      </c>
      <c r="EN48">
        <v>4.6309999999999997E-3</v>
      </c>
      <c r="EO48" t="s">
        <v>91</v>
      </c>
      <c r="EP48">
        <v>4.6309999999999997E-3</v>
      </c>
      <c r="EQ48" t="s">
        <v>91</v>
      </c>
      <c r="ER48">
        <v>4.653E-3</v>
      </c>
      <c r="ES48" t="s">
        <v>91</v>
      </c>
      <c r="ET48">
        <v>4.2519999999999997E-3</v>
      </c>
      <c r="EU48" t="s">
        <v>91</v>
      </c>
      <c r="EV48">
        <v>3.8999999999999998E-3</v>
      </c>
      <c r="EW48" t="s">
        <v>91</v>
      </c>
      <c r="EX48">
        <v>3.8930000000000002E-3</v>
      </c>
      <c r="EY48" t="s">
        <v>91</v>
      </c>
      <c r="EZ48">
        <v>3.895E-3</v>
      </c>
      <c r="FA48" t="s">
        <v>91</v>
      </c>
      <c r="FB48">
        <v>3.895E-3</v>
      </c>
      <c r="FC48" t="s">
        <v>91</v>
      </c>
      <c r="FD48">
        <v>3.895E-3</v>
      </c>
      <c r="FE48" t="s">
        <v>91</v>
      </c>
      <c r="FF48">
        <v>3.9020000000000001E-3</v>
      </c>
      <c r="FG48" t="s">
        <v>91</v>
      </c>
      <c r="FH48">
        <v>3.9119999999999997E-3</v>
      </c>
      <c r="FI48" t="s">
        <v>91</v>
      </c>
      <c r="FJ48">
        <v>3.9220000000000001E-3</v>
      </c>
      <c r="FK48" t="s">
        <v>91</v>
      </c>
      <c r="FL48">
        <v>4.1469999999999996E-3</v>
      </c>
      <c r="FM48" t="s">
        <v>91</v>
      </c>
      <c r="FN48">
        <v>4.457E-3</v>
      </c>
      <c r="FO48" t="s">
        <v>91</v>
      </c>
      <c r="FP48">
        <v>4.457E-3</v>
      </c>
      <c r="FQ48" t="s">
        <v>91</v>
      </c>
      <c r="FR48">
        <v>4.457E-3</v>
      </c>
      <c r="FS48" t="s">
        <v>91</v>
      </c>
      <c r="FT48">
        <v>4.4619999999999998E-3</v>
      </c>
      <c r="FU48" t="s">
        <v>91</v>
      </c>
      <c r="FV48">
        <v>4.4660000000000004E-3</v>
      </c>
      <c r="FW48" t="s">
        <v>91</v>
      </c>
      <c r="FX48">
        <v>4.4889999999999999E-3</v>
      </c>
      <c r="FY48" t="s">
        <v>91</v>
      </c>
      <c r="FZ48">
        <v>4.9220000000000002E-3</v>
      </c>
      <c r="GA48" t="s">
        <v>91</v>
      </c>
      <c r="GB48">
        <v>4.9220000000000002E-3</v>
      </c>
      <c r="GC48" t="s">
        <v>91</v>
      </c>
      <c r="GD48">
        <v>4.9220000000000002E-3</v>
      </c>
      <c r="GE48" t="s">
        <v>91</v>
      </c>
      <c r="GF48">
        <v>4.9220000000000002E-3</v>
      </c>
      <c r="GG48" t="s">
        <v>91</v>
      </c>
      <c r="GH48">
        <v>4.9509999999999997E-3</v>
      </c>
      <c r="GI48" t="s">
        <v>91</v>
      </c>
      <c r="GJ48">
        <v>4.9789999999999999E-3</v>
      </c>
      <c r="GK48" t="s">
        <v>91</v>
      </c>
      <c r="GL48">
        <v>4.993E-3</v>
      </c>
      <c r="GM48" t="s">
        <v>91</v>
      </c>
      <c r="GN48">
        <v>4.993E-3</v>
      </c>
      <c r="GO48" t="s">
        <v>91</v>
      </c>
      <c r="GP48">
        <v>4.993E-3</v>
      </c>
      <c r="GQ48" t="s">
        <v>91</v>
      </c>
      <c r="GR48">
        <v>4.993E-3</v>
      </c>
      <c r="GS48" t="s">
        <v>91</v>
      </c>
      <c r="GT48">
        <v>4.993E-3</v>
      </c>
      <c r="GU48" t="s">
        <v>91</v>
      </c>
      <c r="GV48">
        <v>4.646E-3</v>
      </c>
      <c r="GW48" t="s">
        <v>91</v>
      </c>
      <c r="GX48">
        <v>4.6480000000000002E-3</v>
      </c>
      <c r="GY48" t="s">
        <v>91</v>
      </c>
      <c r="GZ48">
        <v>4.6670000000000001E-3</v>
      </c>
      <c r="HA48" t="s">
        <v>91</v>
      </c>
      <c r="HB48">
        <v>4.6020000000000002E-3</v>
      </c>
      <c r="HC48" t="s">
        <v>91</v>
      </c>
      <c r="HD48">
        <v>4.5560000000000002E-3</v>
      </c>
      <c r="HE48" t="s">
        <v>91</v>
      </c>
      <c r="HF48">
        <v>4.5560000000000002E-3</v>
      </c>
      <c r="HG48" t="s">
        <v>91</v>
      </c>
      <c r="HH48">
        <v>4.5560000000000002E-3</v>
      </c>
      <c r="HI48" t="s">
        <v>91</v>
      </c>
      <c r="HJ48">
        <v>4.4970000000000001E-3</v>
      </c>
      <c r="HK48" t="s">
        <v>91</v>
      </c>
      <c r="HL48">
        <v>4.5189999999999996E-3</v>
      </c>
      <c r="HM48" t="s">
        <v>91</v>
      </c>
      <c r="HN48">
        <v>4.4539999999999996E-3</v>
      </c>
      <c r="HO48" t="s">
        <v>91</v>
      </c>
      <c r="HP48">
        <v>4.4539999999999996E-3</v>
      </c>
      <c r="HQ48" t="s">
        <v>91</v>
      </c>
      <c r="HR48">
        <v>4.45E-3</v>
      </c>
      <c r="HS48" t="s">
        <v>91</v>
      </c>
      <c r="HT48">
        <v>4.45E-3</v>
      </c>
      <c r="HU48" t="s">
        <v>91</v>
      </c>
      <c r="HV48">
        <v>4.45E-3</v>
      </c>
      <c r="HW48" t="s">
        <v>91</v>
      </c>
      <c r="HX48">
        <v>4.4000000000000003E-3</v>
      </c>
      <c r="HY48" t="s">
        <v>91</v>
      </c>
      <c r="HZ48">
        <v>4.0090000000000004E-3</v>
      </c>
      <c r="IA48" t="s">
        <v>91</v>
      </c>
      <c r="IB48">
        <v>4.3080000000000002E-3</v>
      </c>
      <c r="IC48" t="s">
        <v>91</v>
      </c>
      <c r="ID48">
        <v>4.4590000000000003E-3</v>
      </c>
      <c r="IE48" t="s">
        <v>91</v>
      </c>
      <c r="IF48">
        <v>4.5300000000000002E-3</v>
      </c>
      <c r="IG48" t="s">
        <v>91</v>
      </c>
      <c r="IH48">
        <v>4.5300000000000002E-3</v>
      </c>
      <c r="II48" t="s">
        <v>91</v>
      </c>
      <c r="IJ48">
        <v>4.5300000000000002E-3</v>
      </c>
      <c r="IK48" t="s">
        <v>91</v>
      </c>
      <c r="IL48">
        <v>4.6430000000000004E-3</v>
      </c>
      <c r="IM48" t="s">
        <v>91</v>
      </c>
      <c r="IN48">
        <v>4.6249999999999998E-3</v>
      </c>
      <c r="IO48" t="s">
        <v>91</v>
      </c>
      <c r="IP48">
        <v>4.6730000000000001E-3</v>
      </c>
      <c r="IQ48" t="s">
        <v>91</v>
      </c>
      <c r="IR48">
        <v>4.7429999999999998E-3</v>
      </c>
      <c r="IS48" t="s">
        <v>91</v>
      </c>
      <c r="IT48">
        <v>4.6849999999999999E-3</v>
      </c>
      <c r="IU48" t="s">
        <v>91</v>
      </c>
      <c r="IV48">
        <v>4.6849999999999999E-3</v>
      </c>
      <c r="IW48" t="s">
        <v>91</v>
      </c>
      <c r="IX48">
        <v>4.6849999999999999E-3</v>
      </c>
      <c r="IY48" t="s">
        <v>91</v>
      </c>
      <c r="IZ48">
        <v>4.2880000000000001E-3</v>
      </c>
      <c r="JA48" t="s">
        <v>91</v>
      </c>
      <c r="JB48">
        <v>4.7200000000000002E-3</v>
      </c>
      <c r="JC48" t="s">
        <v>91</v>
      </c>
      <c r="JD48">
        <v>4.7670000000000004E-3</v>
      </c>
      <c r="JE48" t="s">
        <v>91</v>
      </c>
      <c r="JF48">
        <v>4.8060000000000004E-3</v>
      </c>
      <c r="JG48" t="s">
        <v>91</v>
      </c>
      <c r="JH48">
        <v>4.4759999999999999E-3</v>
      </c>
      <c r="JI48" t="s">
        <v>91</v>
      </c>
      <c r="JJ48">
        <v>4.4759999999999999E-3</v>
      </c>
      <c r="JK48" t="s">
        <v>91</v>
      </c>
      <c r="JL48">
        <v>4.4759999999999999E-3</v>
      </c>
      <c r="JM48" t="s">
        <v>91</v>
      </c>
      <c r="JN48">
        <v>4.823E-3</v>
      </c>
      <c r="JO48" t="s">
        <v>91</v>
      </c>
      <c r="JP48">
        <v>5.195E-3</v>
      </c>
      <c r="JQ48" t="s">
        <v>91</v>
      </c>
      <c r="JR48">
        <v>5.4380000000000001E-3</v>
      </c>
      <c r="JS48" t="s">
        <v>91</v>
      </c>
      <c r="JT48">
        <v>5.4489999999999999E-3</v>
      </c>
      <c r="JU48" t="s">
        <v>91</v>
      </c>
      <c r="JV48">
        <v>5.4489999999999999E-3</v>
      </c>
      <c r="JW48" t="s">
        <v>91</v>
      </c>
      <c r="JX48">
        <v>5.4489999999999999E-3</v>
      </c>
      <c r="JY48" t="s">
        <v>91</v>
      </c>
      <c r="JZ48">
        <v>5.4489999999999999E-3</v>
      </c>
      <c r="KA48" t="s">
        <v>91</v>
      </c>
      <c r="KB48">
        <v>5.4999999999999997E-3</v>
      </c>
      <c r="KC48" t="s">
        <v>91</v>
      </c>
      <c r="KD48">
        <v>5.6360000000000004E-3</v>
      </c>
      <c r="KE48" t="s">
        <v>91</v>
      </c>
      <c r="KF48">
        <v>5.6870000000000002E-3</v>
      </c>
      <c r="KG48" t="s">
        <v>91</v>
      </c>
      <c r="KH48">
        <v>5.6350000000000003E-3</v>
      </c>
      <c r="KI48" t="s">
        <v>91</v>
      </c>
      <c r="KJ48">
        <v>5.6550000000000003E-3</v>
      </c>
      <c r="KK48" t="s">
        <v>91</v>
      </c>
      <c r="KL48">
        <v>5.6550000000000003E-3</v>
      </c>
      <c r="KM48" t="s">
        <v>91</v>
      </c>
      <c r="KN48">
        <v>5.6550000000000003E-3</v>
      </c>
      <c r="KO48" t="s">
        <v>91</v>
      </c>
      <c r="KP48">
        <v>5.5120000000000004E-3</v>
      </c>
      <c r="KQ48" t="s">
        <v>91</v>
      </c>
      <c r="KR48">
        <v>5.4339999999999996E-3</v>
      </c>
      <c r="KS48" t="s">
        <v>91</v>
      </c>
      <c r="KT48">
        <v>5.2129999999999998E-3</v>
      </c>
      <c r="KU48" t="s">
        <v>91</v>
      </c>
      <c r="KV48">
        <v>5.0939999999999996E-3</v>
      </c>
      <c r="KW48" t="s">
        <v>91</v>
      </c>
      <c r="KX48">
        <v>5.4429999999999999E-3</v>
      </c>
      <c r="KY48" t="s">
        <v>91</v>
      </c>
      <c r="KZ48">
        <v>5.4429999999999999E-3</v>
      </c>
      <c r="LA48" t="s">
        <v>91</v>
      </c>
      <c r="LB48">
        <v>5.4429999999999999E-3</v>
      </c>
      <c r="LC48" t="s">
        <v>91</v>
      </c>
      <c r="LD48">
        <v>5.4450000000000002E-3</v>
      </c>
      <c r="LE48" t="s">
        <v>91</v>
      </c>
      <c r="LF48">
        <v>5.4229999999999999E-3</v>
      </c>
      <c r="LG48" t="s">
        <v>91</v>
      </c>
      <c r="LH48">
        <v>5.1580000000000003E-3</v>
      </c>
      <c r="LI48" t="s">
        <v>91</v>
      </c>
      <c r="LJ48">
        <v>5.0569999999999999E-3</v>
      </c>
      <c r="LK48" t="s">
        <v>91</v>
      </c>
      <c r="LL48">
        <v>5.5259999999999997E-3</v>
      </c>
      <c r="LM48" t="s">
        <v>91</v>
      </c>
      <c r="LN48">
        <v>5.5259999999999997E-3</v>
      </c>
      <c r="LO48" t="s">
        <v>91</v>
      </c>
      <c r="LP48">
        <v>5.5259999999999997E-3</v>
      </c>
      <c r="LQ48" t="s">
        <v>91</v>
      </c>
      <c r="LR48">
        <v>5.5259999999999997E-3</v>
      </c>
      <c r="LS48" t="s">
        <v>91</v>
      </c>
      <c r="LT48">
        <v>5.0169999999999998E-3</v>
      </c>
      <c r="LU48" t="s">
        <v>91</v>
      </c>
      <c r="LV48">
        <v>4.9810000000000002E-3</v>
      </c>
      <c r="LW48" t="s">
        <v>91</v>
      </c>
      <c r="LX48">
        <v>4.6499999999999996E-3</v>
      </c>
      <c r="LY48" t="s">
        <v>91</v>
      </c>
      <c r="LZ48">
        <v>5.006E-3</v>
      </c>
      <c r="MA48" t="s">
        <v>91</v>
      </c>
      <c r="MB48">
        <v>5.006E-3</v>
      </c>
      <c r="MC48" t="s">
        <v>91</v>
      </c>
      <c r="MD48">
        <v>5.006E-3</v>
      </c>
      <c r="ME48" t="s">
        <v>91</v>
      </c>
      <c r="MF48">
        <v>4.9899999999999996E-3</v>
      </c>
      <c r="MG48" t="s">
        <v>91</v>
      </c>
      <c r="MH48">
        <v>5.0330000000000001E-3</v>
      </c>
      <c r="MI48" t="s">
        <v>91</v>
      </c>
      <c r="MJ48">
        <v>5.0330000000000001E-3</v>
      </c>
      <c r="MK48" t="s">
        <v>91</v>
      </c>
      <c r="ML48">
        <v>5.0330000000000001E-3</v>
      </c>
      <c r="MM48" t="s">
        <v>91</v>
      </c>
      <c r="MN48">
        <v>5.1279999999999997E-3</v>
      </c>
      <c r="MO48" t="s">
        <v>91</v>
      </c>
      <c r="MP48">
        <v>5.1279999999999997E-3</v>
      </c>
      <c r="MQ48" t="s">
        <v>91</v>
      </c>
      <c r="MR48">
        <v>5.1279999999999997E-3</v>
      </c>
      <c r="MS48" t="s">
        <v>91</v>
      </c>
      <c r="MT48">
        <v>5.0809999999999996E-3</v>
      </c>
      <c r="MU48" t="s">
        <v>91</v>
      </c>
      <c r="MV48">
        <v>5.0629999999999998E-3</v>
      </c>
      <c r="MW48" t="s">
        <v>91</v>
      </c>
      <c r="MX48">
        <v>5.2950000000000002E-3</v>
      </c>
      <c r="MY48" t="s">
        <v>91</v>
      </c>
      <c r="MZ48">
        <v>5.2329999999999998E-3</v>
      </c>
      <c r="NA48" t="s">
        <v>91</v>
      </c>
      <c r="NB48">
        <v>5.3920000000000001E-3</v>
      </c>
      <c r="NC48" t="s">
        <v>91</v>
      </c>
      <c r="ND48">
        <v>5.3920000000000001E-3</v>
      </c>
      <c r="NE48" t="s">
        <v>91</v>
      </c>
      <c r="NF48">
        <v>5.3920000000000001E-3</v>
      </c>
      <c r="NG48" t="s">
        <v>91</v>
      </c>
      <c r="NH48">
        <v>4.9160000000000002E-3</v>
      </c>
      <c r="NI48" t="s">
        <v>91</v>
      </c>
      <c r="NJ48">
        <v>4.888E-3</v>
      </c>
      <c r="NK48" t="s">
        <v>91</v>
      </c>
      <c r="NL48">
        <v>5.1510000000000002E-3</v>
      </c>
      <c r="NM48" t="s">
        <v>91</v>
      </c>
      <c r="NN48">
        <v>5.1079999999999997E-3</v>
      </c>
      <c r="NO48" t="s">
        <v>91</v>
      </c>
      <c r="NP48">
        <v>5.208E-3</v>
      </c>
      <c r="NQ48" t="s">
        <v>91</v>
      </c>
      <c r="NR48">
        <v>5.208E-3</v>
      </c>
      <c r="NS48" t="s">
        <v>91</v>
      </c>
      <c r="NT48">
        <v>5.208E-3</v>
      </c>
      <c r="NU48" t="s">
        <v>91</v>
      </c>
      <c r="NV48">
        <v>5.1320000000000003E-3</v>
      </c>
      <c r="NW48" t="s">
        <v>91</v>
      </c>
      <c r="NX48">
        <v>4.8240000000000002E-3</v>
      </c>
      <c r="NY48" t="s">
        <v>91</v>
      </c>
      <c r="NZ48">
        <v>4.7549999999999997E-3</v>
      </c>
      <c r="OA48" t="s">
        <v>91</v>
      </c>
      <c r="OB48">
        <v>4.7299999999999998E-3</v>
      </c>
      <c r="OC48" t="s">
        <v>91</v>
      </c>
      <c r="OD48">
        <v>4.7479999999999996E-3</v>
      </c>
      <c r="OE48" t="s">
        <v>91</v>
      </c>
      <c r="OF48">
        <v>4.7479999999999996E-3</v>
      </c>
      <c r="OG48" t="s">
        <v>91</v>
      </c>
      <c r="OH48">
        <v>4.7479999999999996E-3</v>
      </c>
      <c r="OI48" t="s">
        <v>91</v>
      </c>
      <c r="OJ48">
        <v>4.8050000000000002E-3</v>
      </c>
      <c r="OK48" t="s">
        <v>91</v>
      </c>
      <c r="OL48">
        <v>4.9459999999999999E-3</v>
      </c>
      <c r="OM48" t="s">
        <v>91</v>
      </c>
      <c r="ON48">
        <v>4.7540000000000004E-3</v>
      </c>
      <c r="OO48" t="s">
        <v>91</v>
      </c>
      <c r="OP48">
        <v>4.9350000000000002E-3</v>
      </c>
      <c r="OQ48" t="s">
        <v>91</v>
      </c>
      <c r="OR48">
        <v>5.0400000000000002E-3</v>
      </c>
      <c r="OS48" t="s">
        <v>91</v>
      </c>
      <c r="OT48">
        <v>5.0400000000000002E-3</v>
      </c>
      <c r="OU48" t="s">
        <v>91</v>
      </c>
      <c r="OV48">
        <v>5.0400000000000002E-3</v>
      </c>
      <c r="OW48" t="s">
        <v>91</v>
      </c>
      <c r="OX48">
        <v>5.0769999999999999E-3</v>
      </c>
      <c r="OY48" t="s">
        <v>91</v>
      </c>
      <c r="OZ48">
        <v>5.0809999999999996E-3</v>
      </c>
      <c r="PA48" t="s">
        <v>91</v>
      </c>
      <c r="PB48">
        <v>4.8580000000000003E-3</v>
      </c>
      <c r="PC48" t="s">
        <v>91</v>
      </c>
      <c r="PD48">
        <v>4.803E-3</v>
      </c>
      <c r="PE48" t="s">
        <v>91</v>
      </c>
      <c r="PF48">
        <v>5.0390000000000001E-3</v>
      </c>
      <c r="PG48" t="s">
        <v>91</v>
      </c>
      <c r="PH48">
        <v>5.0390000000000001E-3</v>
      </c>
      <c r="PI48" t="s">
        <v>91</v>
      </c>
      <c r="PJ48">
        <v>5.0390000000000001E-3</v>
      </c>
      <c r="PK48" t="s">
        <v>91</v>
      </c>
      <c r="PL48">
        <v>5.3569999999999998E-3</v>
      </c>
      <c r="PM48" t="s">
        <v>91</v>
      </c>
      <c r="PN48">
        <v>5.3569999999999998E-3</v>
      </c>
      <c r="PO48" t="s">
        <v>91</v>
      </c>
      <c r="PP48">
        <v>5.4640000000000001E-3</v>
      </c>
      <c r="PQ48" t="s">
        <v>91</v>
      </c>
      <c r="PR48">
        <v>5.4679999999999998E-3</v>
      </c>
      <c r="PS48" t="s">
        <v>91</v>
      </c>
      <c r="PT48">
        <v>5.457E-3</v>
      </c>
      <c r="PU48" t="s">
        <v>91</v>
      </c>
      <c r="PV48">
        <v>5.457E-3</v>
      </c>
      <c r="PW48" t="s">
        <v>91</v>
      </c>
      <c r="PX48">
        <v>5.457E-3</v>
      </c>
      <c r="PY48" t="s">
        <v>91</v>
      </c>
      <c r="PZ48">
        <v>5.4070000000000003E-3</v>
      </c>
      <c r="QA48" t="s">
        <v>91</v>
      </c>
      <c r="QB48">
        <v>4.9880000000000002E-3</v>
      </c>
      <c r="QC48" t="s">
        <v>91</v>
      </c>
      <c r="QD48">
        <v>4.7939999999999997E-3</v>
      </c>
      <c r="QE48" t="s">
        <v>91</v>
      </c>
      <c r="QF48">
        <v>4.9509999999999997E-3</v>
      </c>
      <c r="QG48" t="s">
        <v>91</v>
      </c>
      <c r="QH48">
        <v>5.0080000000000003E-3</v>
      </c>
      <c r="QI48" t="s">
        <v>91</v>
      </c>
      <c r="QJ48">
        <v>5.0080000000000003E-3</v>
      </c>
      <c r="QK48" t="s">
        <v>91</v>
      </c>
      <c r="QL48">
        <v>5.0080000000000003E-3</v>
      </c>
      <c r="QM48" t="s">
        <v>91</v>
      </c>
      <c r="QN48">
        <v>5.3319999999999999E-3</v>
      </c>
      <c r="QO48" t="s">
        <v>91</v>
      </c>
      <c r="QP48">
        <v>5.463E-3</v>
      </c>
      <c r="QQ48" t="s">
        <v>91</v>
      </c>
      <c r="QR48">
        <v>5.3359999999999996E-3</v>
      </c>
      <c r="QS48" t="s">
        <v>91</v>
      </c>
      <c r="QT48">
        <v>5.3109999999999997E-3</v>
      </c>
      <c r="QU48" t="s">
        <v>91</v>
      </c>
      <c r="QV48">
        <v>4.8999999999999998E-3</v>
      </c>
      <c r="QW48" t="s">
        <v>91</v>
      </c>
      <c r="QX48">
        <v>4.8999999999999998E-3</v>
      </c>
      <c r="QY48" t="s">
        <v>91</v>
      </c>
      <c r="QZ48">
        <v>4.8999999999999998E-3</v>
      </c>
      <c r="RA48" t="s">
        <v>91</v>
      </c>
      <c r="RB48">
        <v>4.8809999999999999E-3</v>
      </c>
      <c r="RC48" t="s">
        <v>91</v>
      </c>
      <c r="RD48">
        <v>5.2890000000000003E-3</v>
      </c>
      <c r="RE48" t="s">
        <v>91</v>
      </c>
      <c r="RF48">
        <v>5.2069999999999998E-3</v>
      </c>
      <c r="RG48" t="s">
        <v>91</v>
      </c>
      <c r="RH48">
        <v>5.1419999999999999E-3</v>
      </c>
      <c r="RI48" t="s">
        <v>92</v>
      </c>
      <c r="RJ48">
        <v>7.9288999999999998E-2</v>
      </c>
      <c r="RK48" t="s">
        <v>91</v>
      </c>
      <c r="RL48">
        <v>5.0939999999999996E-3</v>
      </c>
      <c r="RM48" t="s">
        <v>91</v>
      </c>
      <c r="RN48">
        <v>5.0939999999999996E-3</v>
      </c>
      <c r="RO48" t="s">
        <v>91</v>
      </c>
      <c r="RP48">
        <v>4.8390000000000004E-3</v>
      </c>
      <c r="RQ48" t="s">
        <v>91</v>
      </c>
      <c r="RR48">
        <v>5.3299999999999997E-3</v>
      </c>
      <c r="RS48" t="s">
        <v>91</v>
      </c>
      <c r="RT48">
        <v>5.267E-3</v>
      </c>
      <c r="RU48" t="s">
        <v>91</v>
      </c>
      <c r="RV48">
        <v>4.8840000000000003E-3</v>
      </c>
      <c r="RW48" t="s">
        <v>91</v>
      </c>
      <c r="RX48">
        <v>5.437E-3</v>
      </c>
      <c r="RY48" t="s">
        <v>91</v>
      </c>
      <c r="RZ48">
        <v>5.437E-3</v>
      </c>
      <c r="SA48" t="s">
        <v>91</v>
      </c>
      <c r="SB48">
        <v>5.437E-3</v>
      </c>
      <c r="SC48" t="s">
        <v>91</v>
      </c>
      <c r="SD48">
        <v>4.9659999999999999E-3</v>
      </c>
      <c r="SE48" t="s">
        <v>91</v>
      </c>
      <c r="SF48">
        <v>5.0790000000000002E-3</v>
      </c>
      <c r="SG48" t="s">
        <v>91</v>
      </c>
      <c r="SH48">
        <v>4.9259999999999998E-3</v>
      </c>
      <c r="SI48" t="s">
        <v>91</v>
      </c>
      <c r="SJ48">
        <v>5.1669999999999997E-3</v>
      </c>
      <c r="SK48" t="s">
        <v>91</v>
      </c>
      <c r="SL48">
        <v>5.1419999999999999E-3</v>
      </c>
      <c r="SM48" t="s">
        <v>91</v>
      </c>
      <c r="SN48">
        <v>5.1419999999999999E-3</v>
      </c>
      <c r="SO48" t="s">
        <v>91</v>
      </c>
      <c r="SP48">
        <v>5.1419999999999999E-3</v>
      </c>
      <c r="SQ48" t="s">
        <v>91</v>
      </c>
      <c r="SR48">
        <v>5.1310000000000001E-3</v>
      </c>
      <c r="SS48" t="s">
        <v>91</v>
      </c>
      <c r="ST48">
        <v>5.189E-3</v>
      </c>
      <c r="SU48" t="s">
        <v>91</v>
      </c>
      <c r="SV48">
        <v>5.1250000000000002E-3</v>
      </c>
      <c r="SW48" t="s">
        <v>91</v>
      </c>
      <c r="SX48">
        <v>4.8869999999999999E-3</v>
      </c>
      <c r="SY48" t="s">
        <v>91</v>
      </c>
      <c r="SZ48">
        <v>4.731E-3</v>
      </c>
      <c r="TA48" t="s">
        <v>91</v>
      </c>
      <c r="TB48">
        <v>4.731E-3</v>
      </c>
      <c r="TC48" t="s">
        <v>91</v>
      </c>
      <c r="TD48">
        <v>4.731E-3</v>
      </c>
      <c r="TE48" t="s">
        <v>91</v>
      </c>
      <c r="TF48">
        <v>4.6119999999999998E-3</v>
      </c>
      <c r="TG48" t="s">
        <v>91</v>
      </c>
      <c r="TH48">
        <v>4.9550000000000002E-3</v>
      </c>
      <c r="TI48" t="s">
        <v>91</v>
      </c>
      <c r="TJ48">
        <v>4.6100000000000004E-3</v>
      </c>
      <c r="TK48" t="s">
        <v>91</v>
      </c>
      <c r="TL48">
        <v>5.0330000000000001E-3</v>
      </c>
      <c r="TM48" t="s">
        <v>91</v>
      </c>
      <c r="TN48">
        <v>4.8929999999999998E-3</v>
      </c>
      <c r="TO48" t="s">
        <v>91</v>
      </c>
      <c r="TP48">
        <v>4.8929999999999998E-3</v>
      </c>
      <c r="TQ48" t="s">
        <v>91</v>
      </c>
      <c r="TR48">
        <v>4.8929999999999998E-3</v>
      </c>
      <c r="TS48" t="s">
        <v>91</v>
      </c>
      <c r="TT48">
        <v>5.012E-3</v>
      </c>
      <c r="TU48" t="s">
        <v>91</v>
      </c>
      <c r="TV48">
        <v>5.3350000000000003E-3</v>
      </c>
      <c r="TW48" t="s">
        <v>91</v>
      </c>
      <c r="TX48">
        <v>5.195E-3</v>
      </c>
      <c r="TY48" t="s">
        <v>91</v>
      </c>
      <c r="TZ48">
        <v>5.1580000000000003E-3</v>
      </c>
      <c r="UA48" t="s">
        <v>91</v>
      </c>
      <c r="UB48">
        <v>5.1619999999999999E-3</v>
      </c>
      <c r="UC48" t="s">
        <v>91</v>
      </c>
      <c r="UD48">
        <v>5.1619999999999999E-3</v>
      </c>
      <c r="UE48" t="s">
        <v>91</v>
      </c>
      <c r="UF48">
        <v>5.1619999999999999E-3</v>
      </c>
      <c r="UG48" t="s">
        <v>91</v>
      </c>
      <c r="UH48">
        <v>5.3140000000000001E-3</v>
      </c>
      <c r="UI48" t="s">
        <v>91</v>
      </c>
      <c r="UJ48">
        <v>5.1510000000000002E-3</v>
      </c>
      <c r="UK48" t="s">
        <v>91</v>
      </c>
      <c r="UL48">
        <v>5.1510000000000002E-3</v>
      </c>
      <c r="UM48" t="s">
        <v>91</v>
      </c>
      <c r="UN48">
        <v>5.1240000000000001E-3</v>
      </c>
      <c r="UO48" t="s">
        <v>91</v>
      </c>
      <c r="UP48">
        <v>5.359E-3</v>
      </c>
      <c r="UQ48" t="s">
        <v>91</v>
      </c>
      <c r="UR48">
        <v>5.359E-3</v>
      </c>
      <c r="US48" t="s">
        <v>91</v>
      </c>
      <c r="UT48">
        <v>5.359E-3</v>
      </c>
      <c r="UU48" t="s">
        <v>91</v>
      </c>
      <c r="UV48">
        <v>5.2969999999999996E-3</v>
      </c>
      <c r="UW48" t="s">
        <v>91</v>
      </c>
      <c r="UX48">
        <v>5.3550000000000004E-3</v>
      </c>
      <c r="UY48" t="s">
        <v>91</v>
      </c>
      <c r="UZ48">
        <v>5.3280000000000003E-3</v>
      </c>
      <c r="VA48" t="s">
        <v>91</v>
      </c>
      <c r="VB48">
        <v>5.3290000000000004E-3</v>
      </c>
      <c r="VC48" t="s">
        <v>91</v>
      </c>
      <c r="VD48">
        <v>5.6340000000000001E-3</v>
      </c>
      <c r="VE48" t="s">
        <v>91</v>
      </c>
      <c r="VF48">
        <v>5.6340000000000001E-3</v>
      </c>
      <c r="VG48" t="s">
        <v>91</v>
      </c>
      <c r="VH48">
        <v>5.6340000000000001E-3</v>
      </c>
      <c r="VI48" t="s">
        <v>91</v>
      </c>
      <c r="VJ48">
        <v>5.6820000000000004E-3</v>
      </c>
      <c r="VK48" t="s">
        <v>91</v>
      </c>
      <c r="VL48">
        <v>5.6649999999999999E-3</v>
      </c>
      <c r="VM48" t="s">
        <v>91</v>
      </c>
      <c r="VN48">
        <v>5.6959999999999997E-3</v>
      </c>
      <c r="VO48" t="s">
        <v>91</v>
      </c>
      <c r="VP48">
        <v>5.5339999999999999E-3</v>
      </c>
      <c r="VQ48" t="s">
        <v>91</v>
      </c>
      <c r="VR48">
        <v>5.2370000000000003E-3</v>
      </c>
      <c r="VS48" t="s">
        <v>91</v>
      </c>
      <c r="VT48">
        <v>5.2370000000000003E-3</v>
      </c>
      <c r="VU48" t="s">
        <v>91</v>
      </c>
      <c r="VV48">
        <v>5.2370000000000003E-3</v>
      </c>
      <c r="VW48" t="s">
        <v>91</v>
      </c>
      <c r="VX48">
        <v>5.058E-3</v>
      </c>
      <c r="VY48" t="s">
        <v>91</v>
      </c>
      <c r="VZ48">
        <v>4.9779999999999998E-3</v>
      </c>
      <c r="WA48" t="s">
        <v>91</v>
      </c>
      <c r="WB48">
        <v>4.6709999999999998E-3</v>
      </c>
      <c r="WC48" t="s">
        <v>91</v>
      </c>
      <c r="WD48">
        <v>4.3689999999999996E-3</v>
      </c>
      <c r="WE48" t="s">
        <v>91</v>
      </c>
      <c r="WF48">
        <v>4.0330000000000001E-3</v>
      </c>
      <c r="WG48" t="s">
        <v>91</v>
      </c>
      <c r="WH48">
        <v>4.0330000000000001E-3</v>
      </c>
      <c r="WI48" t="s">
        <v>91</v>
      </c>
      <c r="WJ48">
        <v>4.0330000000000001E-3</v>
      </c>
      <c r="WK48" t="s">
        <v>91</v>
      </c>
      <c r="WL48">
        <v>4.0109999999999998E-3</v>
      </c>
      <c r="WM48" t="s">
        <v>91</v>
      </c>
      <c r="WN48">
        <v>4.0109999999999998E-3</v>
      </c>
      <c r="WO48" t="s">
        <v>91</v>
      </c>
      <c r="WP48">
        <v>4.516E-3</v>
      </c>
      <c r="WQ48" t="s">
        <v>91</v>
      </c>
      <c r="WR48">
        <v>4.2859999999999999E-3</v>
      </c>
    </row>
    <row r="49" spans="1:616" x14ac:dyDescent="0.35">
      <c r="A49" t="s">
        <v>93</v>
      </c>
      <c r="B49">
        <v>1.906037</v>
      </c>
      <c r="C49" t="s">
        <v>93</v>
      </c>
      <c r="D49">
        <v>1.906037</v>
      </c>
      <c r="E49" t="s">
        <v>93</v>
      </c>
      <c r="F49">
        <v>1.906037</v>
      </c>
      <c r="G49" t="s">
        <v>93</v>
      </c>
      <c r="H49">
        <v>1.906037</v>
      </c>
      <c r="I49" t="s">
        <v>93</v>
      </c>
      <c r="J49">
        <v>1.8036799999999999</v>
      </c>
      <c r="K49" t="s">
        <v>93</v>
      </c>
      <c r="L49">
        <v>1.8658380000000001</v>
      </c>
      <c r="M49" t="s">
        <v>93</v>
      </c>
      <c r="N49">
        <v>1.898228</v>
      </c>
      <c r="O49" t="s">
        <v>93</v>
      </c>
      <c r="P49">
        <v>1.913016</v>
      </c>
      <c r="Q49" t="s">
        <v>93</v>
      </c>
      <c r="R49">
        <v>1.913016</v>
      </c>
      <c r="S49" t="s">
        <v>93</v>
      </c>
      <c r="T49">
        <v>1.913016</v>
      </c>
      <c r="U49" t="s">
        <v>93</v>
      </c>
      <c r="V49">
        <v>1.995879</v>
      </c>
      <c r="W49" t="s">
        <v>93</v>
      </c>
      <c r="X49">
        <v>2.0484969999999998</v>
      </c>
      <c r="Y49" t="s">
        <v>93</v>
      </c>
      <c r="Z49">
        <v>2.0633180000000002</v>
      </c>
      <c r="AA49" t="s">
        <v>93</v>
      </c>
      <c r="AB49">
        <v>2.1040749999999999</v>
      </c>
      <c r="AC49" t="s">
        <v>93</v>
      </c>
      <c r="AD49">
        <v>2.0235379999999998</v>
      </c>
      <c r="AE49" t="s">
        <v>93</v>
      </c>
      <c r="AF49">
        <v>2.0235379999999998</v>
      </c>
      <c r="AG49" t="s">
        <v>93</v>
      </c>
      <c r="AH49">
        <v>2.0235379999999998</v>
      </c>
      <c r="AI49" t="s">
        <v>93</v>
      </c>
      <c r="AJ49">
        <v>2.0445630000000001</v>
      </c>
      <c r="AK49" t="s">
        <v>93</v>
      </c>
      <c r="AL49">
        <v>2.0194109999999998</v>
      </c>
      <c r="AM49" t="s">
        <v>93</v>
      </c>
      <c r="AN49">
        <v>2.0569350000000002</v>
      </c>
      <c r="AO49" t="s">
        <v>93</v>
      </c>
      <c r="AP49">
        <v>2.0450050000000002</v>
      </c>
      <c r="AQ49" t="s">
        <v>93</v>
      </c>
      <c r="AR49">
        <v>2.0809609999999998</v>
      </c>
      <c r="AS49" t="s">
        <v>93</v>
      </c>
      <c r="AT49">
        <v>2.0809609999999998</v>
      </c>
      <c r="AU49" t="s">
        <v>93</v>
      </c>
      <c r="AV49">
        <v>2.0809609999999998</v>
      </c>
      <c r="AW49" t="s">
        <v>93</v>
      </c>
      <c r="AX49">
        <v>2.1013890000000002</v>
      </c>
      <c r="AY49" t="s">
        <v>93</v>
      </c>
      <c r="AZ49">
        <v>2.0182120000000001</v>
      </c>
      <c r="BA49" t="s">
        <v>93</v>
      </c>
      <c r="BB49">
        <v>2.026535</v>
      </c>
      <c r="BC49" t="s">
        <v>93</v>
      </c>
      <c r="BD49">
        <v>2.0824569999999998</v>
      </c>
      <c r="BE49" t="s">
        <v>93</v>
      </c>
      <c r="BF49">
        <v>2.0848909999999998</v>
      </c>
      <c r="BG49" t="s">
        <v>93</v>
      </c>
      <c r="BH49">
        <v>2.0848909999999998</v>
      </c>
      <c r="BI49" t="s">
        <v>93</v>
      </c>
      <c r="BJ49">
        <v>2.0848909999999998</v>
      </c>
      <c r="BK49" t="s">
        <v>93</v>
      </c>
      <c r="BL49">
        <v>2.1066319999999998</v>
      </c>
      <c r="BM49" t="s">
        <v>93</v>
      </c>
      <c r="BN49">
        <v>2.089915</v>
      </c>
      <c r="BO49" t="s">
        <v>93</v>
      </c>
      <c r="BP49">
        <v>2.0530919999999999</v>
      </c>
      <c r="BQ49" t="s">
        <v>93</v>
      </c>
      <c r="BR49">
        <v>2.0512950000000001</v>
      </c>
      <c r="BS49" t="s">
        <v>93</v>
      </c>
      <c r="BT49">
        <v>2.015682</v>
      </c>
      <c r="BU49" t="s">
        <v>93</v>
      </c>
      <c r="BV49">
        <v>2.015682</v>
      </c>
      <c r="BW49" t="s">
        <v>93</v>
      </c>
      <c r="BX49">
        <v>2.015682</v>
      </c>
      <c r="BY49" t="s">
        <v>93</v>
      </c>
      <c r="BZ49">
        <v>2.0155539999999998</v>
      </c>
      <c r="CA49" t="s">
        <v>93</v>
      </c>
      <c r="CB49">
        <v>2.0175860000000001</v>
      </c>
      <c r="CC49" t="s">
        <v>93</v>
      </c>
      <c r="CD49">
        <v>2.0184060000000001</v>
      </c>
      <c r="CE49" t="s">
        <v>93</v>
      </c>
      <c r="CF49">
        <v>1.989533</v>
      </c>
      <c r="CG49" t="s">
        <v>93</v>
      </c>
      <c r="CH49">
        <v>1.9919800000000001</v>
      </c>
      <c r="CI49" t="s">
        <v>93</v>
      </c>
      <c r="CJ49">
        <v>1.9919800000000001</v>
      </c>
      <c r="CK49" t="s">
        <v>93</v>
      </c>
      <c r="CL49">
        <v>1.9919800000000001</v>
      </c>
      <c r="CM49" t="s">
        <v>93</v>
      </c>
      <c r="CN49">
        <v>2.0683400000000001</v>
      </c>
      <c r="CO49" t="s">
        <v>93</v>
      </c>
      <c r="CP49">
        <v>2.07179</v>
      </c>
      <c r="CQ49" t="s">
        <v>93</v>
      </c>
      <c r="CR49">
        <v>2.0800550000000002</v>
      </c>
      <c r="CS49" t="s">
        <v>93</v>
      </c>
      <c r="CT49">
        <v>2.0373209999999999</v>
      </c>
      <c r="CU49" t="s">
        <v>93</v>
      </c>
      <c r="CV49">
        <v>2.0610019999999998</v>
      </c>
      <c r="CW49" t="s">
        <v>93</v>
      </c>
      <c r="CX49">
        <v>2.0610019999999998</v>
      </c>
      <c r="CY49" t="s">
        <v>93</v>
      </c>
      <c r="CZ49">
        <v>2.0610019999999998</v>
      </c>
      <c r="DA49" t="s">
        <v>93</v>
      </c>
      <c r="DB49">
        <v>2.0942599999999998</v>
      </c>
      <c r="DC49" t="s">
        <v>93</v>
      </c>
      <c r="DD49">
        <v>2.101315</v>
      </c>
      <c r="DE49" t="s">
        <v>93</v>
      </c>
      <c r="DF49">
        <v>2.0575990000000002</v>
      </c>
      <c r="DG49" t="s">
        <v>93</v>
      </c>
      <c r="DH49">
        <v>2.0590290000000002</v>
      </c>
      <c r="DI49" t="s">
        <v>93</v>
      </c>
      <c r="DJ49">
        <v>2.042179</v>
      </c>
      <c r="DK49" t="s">
        <v>93</v>
      </c>
      <c r="DL49">
        <v>2.042179</v>
      </c>
      <c r="DM49" t="s">
        <v>93</v>
      </c>
      <c r="DN49">
        <v>2.042179</v>
      </c>
      <c r="DO49" t="s">
        <v>93</v>
      </c>
      <c r="DP49">
        <v>2.0408569999999999</v>
      </c>
      <c r="DQ49" t="s">
        <v>93</v>
      </c>
      <c r="DR49">
        <v>2.0401660000000001</v>
      </c>
      <c r="DS49" t="s">
        <v>93</v>
      </c>
      <c r="DT49">
        <v>2.0317509999999999</v>
      </c>
      <c r="DU49" t="s">
        <v>93</v>
      </c>
      <c r="DV49">
        <v>2.0926290000000001</v>
      </c>
      <c r="DW49" t="s">
        <v>93</v>
      </c>
      <c r="DX49">
        <v>2.0597460000000001</v>
      </c>
      <c r="DY49" t="s">
        <v>93</v>
      </c>
      <c r="DZ49">
        <v>2.0597460000000001</v>
      </c>
      <c r="EA49" t="s">
        <v>93</v>
      </c>
      <c r="EB49">
        <v>2.0597460000000001</v>
      </c>
      <c r="EC49" t="s">
        <v>93</v>
      </c>
      <c r="ED49">
        <v>2.0479470000000002</v>
      </c>
      <c r="EE49" t="s">
        <v>93</v>
      </c>
      <c r="EF49">
        <v>2.0406249999999999</v>
      </c>
      <c r="EG49" t="s">
        <v>93</v>
      </c>
      <c r="EH49">
        <v>2.0352410000000001</v>
      </c>
      <c r="EI49" t="s">
        <v>93</v>
      </c>
      <c r="EJ49">
        <v>2.039129</v>
      </c>
      <c r="EK49" t="s">
        <v>93</v>
      </c>
      <c r="EL49">
        <v>2.0346869999999999</v>
      </c>
      <c r="EM49" t="s">
        <v>93</v>
      </c>
      <c r="EN49">
        <v>2.0346869999999999</v>
      </c>
      <c r="EO49" t="s">
        <v>93</v>
      </c>
      <c r="EP49">
        <v>2.0346869999999999</v>
      </c>
      <c r="EQ49" t="s">
        <v>93</v>
      </c>
      <c r="ER49">
        <v>2.0175649999999998</v>
      </c>
      <c r="ES49" t="s">
        <v>93</v>
      </c>
      <c r="ET49">
        <v>1.9671460000000001</v>
      </c>
      <c r="EU49" t="s">
        <v>93</v>
      </c>
      <c r="EV49">
        <v>2.0221659999999999</v>
      </c>
      <c r="EW49" t="s">
        <v>93</v>
      </c>
      <c r="EX49">
        <v>2.0213179999999999</v>
      </c>
      <c r="EY49" t="s">
        <v>93</v>
      </c>
      <c r="EZ49">
        <v>2.0333049999999999</v>
      </c>
      <c r="FA49" t="s">
        <v>93</v>
      </c>
      <c r="FB49">
        <v>2.0333049999999999</v>
      </c>
      <c r="FC49" t="s">
        <v>93</v>
      </c>
      <c r="FD49">
        <v>2.0333049999999999</v>
      </c>
      <c r="FE49" t="s">
        <v>93</v>
      </c>
      <c r="FF49">
        <v>2.0448780000000002</v>
      </c>
      <c r="FG49" t="s">
        <v>93</v>
      </c>
      <c r="FH49">
        <v>2.0395750000000001</v>
      </c>
      <c r="FI49" t="s">
        <v>93</v>
      </c>
      <c r="FJ49">
        <v>2.0472679999999999</v>
      </c>
      <c r="FK49" t="s">
        <v>93</v>
      </c>
      <c r="FL49">
        <v>2.0132150000000002</v>
      </c>
      <c r="FM49" t="s">
        <v>93</v>
      </c>
      <c r="FN49">
        <v>2.056092</v>
      </c>
      <c r="FO49" t="s">
        <v>93</v>
      </c>
      <c r="FP49">
        <v>2.056092</v>
      </c>
      <c r="FQ49" t="s">
        <v>93</v>
      </c>
      <c r="FR49">
        <v>2.056092</v>
      </c>
      <c r="FS49" t="s">
        <v>93</v>
      </c>
      <c r="FT49">
        <v>2.080022</v>
      </c>
      <c r="FU49" t="s">
        <v>93</v>
      </c>
      <c r="FV49">
        <v>2.060489</v>
      </c>
      <c r="FW49" t="s">
        <v>93</v>
      </c>
      <c r="FX49">
        <v>2.1145800000000001</v>
      </c>
      <c r="FY49" t="s">
        <v>93</v>
      </c>
      <c r="FZ49">
        <v>2.1181040000000002</v>
      </c>
      <c r="GA49" t="s">
        <v>93</v>
      </c>
      <c r="GB49">
        <v>2.1181040000000002</v>
      </c>
      <c r="GC49" t="s">
        <v>93</v>
      </c>
      <c r="GD49">
        <v>2.1181040000000002</v>
      </c>
      <c r="GE49" t="s">
        <v>93</v>
      </c>
      <c r="GF49">
        <v>2.1181040000000002</v>
      </c>
      <c r="GG49" t="s">
        <v>93</v>
      </c>
      <c r="GH49">
        <v>2.1578599999999999</v>
      </c>
      <c r="GI49" t="s">
        <v>93</v>
      </c>
      <c r="GJ49">
        <v>2.2140029999999999</v>
      </c>
      <c r="GK49" t="s">
        <v>93</v>
      </c>
      <c r="GL49">
        <v>2.206175</v>
      </c>
      <c r="GM49" t="s">
        <v>93</v>
      </c>
      <c r="GN49">
        <v>2.206175</v>
      </c>
      <c r="GO49" t="s">
        <v>93</v>
      </c>
      <c r="GP49">
        <v>2.206175</v>
      </c>
      <c r="GQ49" t="s">
        <v>93</v>
      </c>
      <c r="GR49">
        <v>2.206175</v>
      </c>
      <c r="GS49" t="s">
        <v>93</v>
      </c>
      <c r="GT49">
        <v>2.206175</v>
      </c>
      <c r="GU49" t="s">
        <v>93</v>
      </c>
      <c r="GV49">
        <v>2.1618339999999998</v>
      </c>
      <c r="GW49" t="s">
        <v>93</v>
      </c>
      <c r="GX49">
        <v>2.1766619999999999</v>
      </c>
      <c r="GY49" t="s">
        <v>93</v>
      </c>
      <c r="GZ49">
        <v>2.1716280000000001</v>
      </c>
      <c r="HA49" t="s">
        <v>93</v>
      </c>
      <c r="HB49">
        <v>2.1772670000000001</v>
      </c>
      <c r="HC49" t="s">
        <v>93</v>
      </c>
      <c r="HD49">
        <v>2.1581920000000001</v>
      </c>
      <c r="HE49" t="s">
        <v>93</v>
      </c>
      <c r="HF49">
        <v>2.1581920000000001</v>
      </c>
      <c r="HG49" t="s">
        <v>93</v>
      </c>
      <c r="HH49">
        <v>2.1581920000000001</v>
      </c>
      <c r="HI49" t="s">
        <v>93</v>
      </c>
      <c r="HJ49">
        <v>2.0549230000000001</v>
      </c>
      <c r="HK49" t="s">
        <v>93</v>
      </c>
      <c r="HL49">
        <v>2.043307</v>
      </c>
      <c r="HM49" t="s">
        <v>93</v>
      </c>
      <c r="HN49">
        <v>2.021827</v>
      </c>
      <c r="HO49" t="s">
        <v>93</v>
      </c>
      <c r="HP49">
        <v>2.021827</v>
      </c>
      <c r="HQ49" t="s">
        <v>93</v>
      </c>
      <c r="HR49">
        <v>2.017388</v>
      </c>
      <c r="HS49" t="s">
        <v>93</v>
      </c>
      <c r="HT49">
        <v>2.017388</v>
      </c>
      <c r="HU49" t="s">
        <v>93</v>
      </c>
      <c r="HV49">
        <v>2.017388</v>
      </c>
      <c r="HW49" t="s">
        <v>93</v>
      </c>
      <c r="HX49">
        <v>2.0670929999999998</v>
      </c>
      <c r="HY49" t="s">
        <v>93</v>
      </c>
      <c r="HZ49">
        <v>2.056937</v>
      </c>
      <c r="IA49" t="s">
        <v>93</v>
      </c>
      <c r="IB49">
        <v>2.0777679999999998</v>
      </c>
      <c r="IC49" t="s">
        <v>93</v>
      </c>
      <c r="ID49">
        <v>2.0295200000000002</v>
      </c>
      <c r="IE49" t="s">
        <v>93</v>
      </c>
      <c r="IF49">
        <v>2.1078410000000001</v>
      </c>
      <c r="IG49" t="s">
        <v>93</v>
      </c>
      <c r="IH49">
        <v>2.1078410000000001</v>
      </c>
      <c r="II49" t="s">
        <v>93</v>
      </c>
      <c r="IJ49">
        <v>2.1078410000000001</v>
      </c>
      <c r="IK49" t="s">
        <v>93</v>
      </c>
      <c r="IL49">
        <v>2.1127220000000002</v>
      </c>
      <c r="IM49" t="s">
        <v>93</v>
      </c>
      <c r="IN49">
        <v>2.1016530000000002</v>
      </c>
      <c r="IO49" t="s">
        <v>93</v>
      </c>
      <c r="IP49">
        <v>2.1070060000000002</v>
      </c>
      <c r="IQ49" t="s">
        <v>93</v>
      </c>
      <c r="IR49">
        <v>2.1030769999999999</v>
      </c>
      <c r="IS49" t="s">
        <v>93</v>
      </c>
      <c r="IT49">
        <v>2.063618</v>
      </c>
      <c r="IU49" t="s">
        <v>93</v>
      </c>
      <c r="IV49">
        <v>2.063618</v>
      </c>
      <c r="IW49" t="s">
        <v>93</v>
      </c>
      <c r="IX49">
        <v>2.063618</v>
      </c>
      <c r="IY49" t="s">
        <v>93</v>
      </c>
      <c r="IZ49">
        <v>1.9540709999999999</v>
      </c>
      <c r="JA49" t="s">
        <v>93</v>
      </c>
      <c r="JB49">
        <v>1.9542539999999999</v>
      </c>
      <c r="JC49" t="s">
        <v>93</v>
      </c>
      <c r="JD49">
        <v>1.97905</v>
      </c>
      <c r="JE49" t="s">
        <v>93</v>
      </c>
      <c r="JF49">
        <v>1.9902230000000001</v>
      </c>
      <c r="JG49" t="s">
        <v>93</v>
      </c>
      <c r="JH49">
        <v>1.9667969999999999</v>
      </c>
      <c r="JI49" t="s">
        <v>93</v>
      </c>
      <c r="JJ49">
        <v>1.9667969999999999</v>
      </c>
      <c r="JK49" t="s">
        <v>93</v>
      </c>
      <c r="JL49">
        <v>1.9667969999999999</v>
      </c>
      <c r="JM49" t="s">
        <v>93</v>
      </c>
      <c r="JN49">
        <v>1.961454</v>
      </c>
      <c r="JO49" t="s">
        <v>93</v>
      </c>
      <c r="JP49">
        <v>1.9727840000000001</v>
      </c>
      <c r="JQ49" t="s">
        <v>93</v>
      </c>
      <c r="JR49">
        <v>2.0359120000000002</v>
      </c>
      <c r="JS49" t="s">
        <v>93</v>
      </c>
      <c r="JT49">
        <v>1.9615819999999999</v>
      </c>
      <c r="JU49" t="s">
        <v>93</v>
      </c>
      <c r="JV49">
        <v>1.9615819999999999</v>
      </c>
      <c r="JW49" t="s">
        <v>93</v>
      </c>
      <c r="JX49">
        <v>1.9615819999999999</v>
      </c>
      <c r="JY49" t="s">
        <v>93</v>
      </c>
      <c r="JZ49">
        <v>1.9615819999999999</v>
      </c>
      <c r="KA49" t="s">
        <v>93</v>
      </c>
      <c r="KB49">
        <v>1.9996719999999999</v>
      </c>
      <c r="KC49" t="s">
        <v>93</v>
      </c>
      <c r="KD49">
        <v>2.075167</v>
      </c>
      <c r="KE49" t="s">
        <v>93</v>
      </c>
      <c r="KF49">
        <v>2.1512009999999999</v>
      </c>
      <c r="KG49" t="s">
        <v>93</v>
      </c>
      <c r="KH49">
        <v>2.2030780000000001</v>
      </c>
      <c r="KI49" t="s">
        <v>93</v>
      </c>
      <c r="KJ49">
        <v>2.1758069999999998</v>
      </c>
      <c r="KK49" t="s">
        <v>93</v>
      </c>
      <c r="KL49">
        <v>2.1758069999999998</v>
      </c>
      <c r="KM49" t="s">
        <v>93</v>
      </c>
      <c r="KN49">
        <v>2.1758069999999998</v>
      </c>
      <c r="KO49" t="s">
        <v>93</v>
      </c>
      <c r="KP49">
        <v>2.255684</v>
      </c>
      <c r="KQ49" t="s">
        <v>93</v>
      </c>
      <c r="KR49">
        <v>2.237892</v>
      </c>
      <c r="KS49" t="s">
        <v>93</v>
      </c>
      <c r="KT49">
        <v>2.179551</v>
      </c>
      <c r="KU49" t="s">
        <v>93</v>
      </c>
      <c r="KV49">
        <v>2.0990340000000001</v>
      </c>
      <c r="KW49" t="s">
        <v>93</v>
      </c>
      <c r="KX49">
        <v>2.1834709999999999</v>
      </c>
      <c r="KY49" t="s">
        <v>93</v>
      </c>
      <c r="KZ49">
        <v>2.1834709999999999</v>
      </c>
      <c r="LA49" t="s">
        <v>93</v>
      </c>
      <c r="LB49">
        <v>2.1834709999999999</v>
      </c>
      <c r="LC49" t="s">
        <v>93</v>
      </c>
      <c r="LD49">
        <v>2.1785269999999999</v>
      </c>
      <c r="LE49" t="s">
        <v>93</v>
      </c>
      <c r="LF49">
        <v>2.2030940000000001</v>
      </c>
      <c r="LG49" t="s">
        <v>93</v>
      </c>
      <c r="LH49">
        <v>2.1814939999999998</v>
      </c>
      <c r="LI49" t="s">
        <v>93</v>
      </c>
      <c r="LJ49">
        <v>2.130512</v>
      </c>
      <c r="LK49" t="s">
        <v>93</v>
      </c>
      <c r="LL49">
        <v>2.129791</v>
      </c>
      <c r="LM49" t="s">
        <v>93</v>
      </c>
      <c r="LN49">
        <v>2.129791</v>
      </c>
      <c r="LO49" t="s">
        <v>93</v>
      </c>
      <c r="LP49">
        <v>2.129791</v>
      </c>
      <c r="LQ49" t="s">
        <v>93</v>
      </c>
      <c r="LR49">
        <v>2.129791</v>
      </c>
      <c r="LS49" t="s">
        <v>93</v>
      </c>
      <c r="LT49">
        <v>2.1165449999999999</v>
      </c>
      <c r="LU49" t="s">
        <v>93</v>
      </c>
      <c r="LV49">
        <v>2.108428</v>
      </c>
      <c r="LW49" t="s">
        <v>93</v>
      </c>
      <c r="LX49">
        <v>2.06446</v>
      </c>
      <c r="LY49" t="s">
        <v>93</v>
      </c>
      <c r="LZ49">
        <v>2.077337</v>
      </c>
      <c r="MA49" t="s">
        <v>93</v>
      </c>
      <c r="MB49">
        <v>2.077337</v>
      </c>
      <c r="MC49" t="s">
        <v>93</v>
      </c>
      <c r="MD49">
        <v>2.077337</v>
      </c>
      <c r="ME49" t="s">
        <v>93</v>
      </c>
      <c r="MF49">
        <v>2.0676589999999999</v>
      </c>
      <c r="MG49" t="s">
        <v>93</v>
      </c>
      <c r="MH49">
        <v>2.085766</v>
      </c>
      <c r="MI49" t="s">
        <v>93</v>
      </c>
      <c r="MJ49">
        <v>2.0737139999999998</v>
      </c>
      <c r="MK49" t="s">
        <v>93</v>
      </c>
      <c r="ML49">
        <v>2.0737139999999998</v>
      </c>
      <c r="MM49" t="s">
        <v>93</v>
      </c>
      <c r="MN49">
        <v>2.0839919999999998</v>
      </c>
      <c r="MO49" t="s">
        <v>93</v>
      </c>
      <c r="MP49">
        <v>2.0839919999999998</v>
      </c>
      <c r="MQ49" t="s">
        <v>93</v>
      </c>
      <c r="MR49">
        <v>2.0839919999999998</v>
      </c>
      <c r="MS49" t="s">
        <v>93</v>
      </c>
      <c r="MT49">
        <v>1.9622839999999999</v>
      </c>
      <c r="MU49" t="s">
        <v>93</v>
      </c>
      <c r="MV49">
        <v>1.960531</v>
      </c>
      <c r="MW49" t="s">
        <v>93</v>
      </c>
      <c r="MX49">
        <v>1.962529</v>
      </c>
      <c r="MY49" t="s">
        <v>93</v>
      </c>
      <c r="MZ49">
        <v>1.959084</v>
      </c>
      <c r="NA49" t="s">
        <v>93</v>
      </c>
      <c r="NB49">
        <v>1.976388</v>
      </c>
      <c r="NC49" t="s">
        <v>93</v>
      </c>
      <c r="ND49">
        <v>1.976388</v>
      </c>
      <c r="NE49" t="s">
        <v>93</v>
      </c>
      <c r="NF49">
        <v>1.976388</v>
      </c>
      <c r="NG49" t="s">
        <v>93</v>
      </c>
      <c r="NH49">
        <v>1.967177</v>
      </c>
      <c r="NI49" t="s">
        <v>93</v>
      </c>
      <c r="NJ49">
        <v>1.9484900000000001</v>
      </c>
      <c r="NK49" t="s">
        <v>93</v>
      </c>
      <c r="NL49">
        <v>1.9268179999999999</v>
      </c>
      <c r="NM49" t="s">
        <v>93</v>
      </c>
      <c r="NN49">
        <v>1.9160269999999999</v>
      </c>
      <c r="NO49" t="s">
        <v>93</v>
      </c>
      <c r="NP49">
        <v>1.9098599999999999</v>
      </c>
      <c r="NQ49" t="s">
        <v>93</v>
      </c>
      <c r="NR49">
        <v>1.9098599999999999</v>
      </c>
      <c r="NS49" t="s">
        <v>93</v>
      </c>
      <c r="NT49">
        <v>1.9098599999999999</v>
      </c>
      <c r="NU49" t="s">
        <v>93</v>
      </c>
      <c r="NV49">
        <v>1.912274</v>
      </c>
      <c r="NW49" t="s">
        <v>93</v>
      </c>
      <c r="NX49">
        <v>1.8957649999999999</v>
      </c>
      <c r="NY49" t="s">
        <v>93</v>
      </c>
      <c r="NZ49">
        <v>1.8825160000000001</v>
      </c>
      <c r="OA49" t="s">
        <v>93</v>
      </c>
      <c r="OB49">
        <v>1.8525370000000001</v>
      </c>
      <c r="OC49" t="s">
        <v>93</v>
      </c>
      <c r="OD49">
        <v>1.87174</v>
      </c>
      <c r="OE49" t="s">
        <v>93</v>
      </c>
      <c r="OF49">
        <v>1.87174</v>
      </c>
      <c r="OG49" t="s">
        <v>93</v>
      </c>
      <c r="OH49">
        <v>1.87174</v>
      </c>
      <c r="OI49" t="s">
        <v>93</v>
      </c>
      <c r="OJ49">
        <v>2.0265870000000001</v>
      </c>
      <c r="OK49" t="s">
        <v>93</v>
      </c>
      <c r="OL49">
        <v>2.0360610000000001</v>
      </c>
      <c r="OM49" t="s">
        <v>93</v>
      </c>
      <c r="ON49">
        <v>2.026195</v>
      </c>
      <c r="OO49" t="s">
        <v>93</v>
      </c>
      <c r="OP49">
        <v>2.0160650000000002</v>
      </c>
      <c r="OQ49" t="s">
        <v>93</v>
      </c>
      <c r="OR49">
        <v>2.0112320000000001</v>
      </c>
      <c r="OS49" t="s">
        <v>93</v>
      </c>
      <c r="OT49">
        <v>2.0112320000000001</v>
      </c>
      <c r="OU49" t="s">
        <v>93</v>
      </c>
      <c r="OV49">
        <v>2.0112320000000001</v>
      </c>
      <c r="OW49" t="s">
        <v>93</v>
      </c>
      <c r="OX49">
        <v>2.0260989999999999</v>
      </c>
      <c r="OY49" t="s">
        <v>93</v>
      </c>
      <c r="OZ49">
        <v>2.0248469999999998</v>
      </c>
      <c r="PA49" t="s">
        <v>93</v>
      </c>
      <c r="PB49">
        <v>2.026783</v>
      </c>
      <c r="PC49" t="s">
        <v>93</v>
      </c>
      <c r="PD49">
        <v>2.0248699999999999</v>
      </c>
      <c r="PE49" t="s">
        <v>93</v>
      </c>
      <c r="PF49">
        <v>2.024114</v>
      </c>
      <c r="PG49" t="s">
        <v>93</v>
      </c>
      <c r="PH49">
        <v>2.024114</v>
      </c>
      <c r="PI49" t="s">
        <v>93</v>
      </c>
      <c r="PJ49">
        <v>2.024114</v>
      </c>
      <c r="PK49" t="s">
        <v>93</v>
      </c>
      <c r="PL49">
        <v>1.9885649999999999</v>
      </c>
      <c r="PM49" t="s">
        <v>93</v>
      </c>
      <c r="PN49">
        <v>1.9497869999999999</v>
      </c>
      <c r="PO49" t="s">
        <v>93</v>
      </c>
      <c r="PP49">
        <v>1.9458979999999999</v>
      </c>
      <c r="PQ49" t="s">
        <v>93</v>
      </c>
      <c r="PR49">
        <v>1.929462</v>
      </c>
      <c r="PS49" t="s">
        <v>93</v>
      </c>
      <c r="PT49">
        <v>1.918266</v>
      </c>
      <c r="PU49" t="s">
        <v>93</v>
      </c>
      <c r="PV49">
        <v>1.918266</v>
      </c>
      <c r="PW49" t="s">
        <v>93</v>
      </c>
      <c r="PX49">
        <v>1.918266</v>
      </c>
      <c r="PY49" t="s">
        <v>93</v>
      </c>
      <c r="PZ49">
        <v>1.8525849999999999</v>
      </c>
      <c r="QA49" t="s">
        <v>93</v>
      </c>
      <c r="QB49">
        <v>1.8087899999999999</v>
      </c>
      <c r="QC49" t="s">
        <v>93</v>
      </c>
      <c r="QD49">
        <v>1.900952</v>
      </c>
      <c r="QE49" t="s">
        <v>93</v>
      </c>
      <c r="QF49">
        <v>1.9000630000000001</v>
      </c>
      <c r="QG49" t="s">
        <v>93</v>
      </c>
      <c r="QH49">
        <v>1.8955489999999999</v>
      </c>
      <c r="QI49" t="s">
        <v>93</v>
      </c>
      <c r="QJ49">
        <v>1.8955489999999999</v>
      </c>
      <c r="QK49" t="s">
        <v>93</v>
      </c>
      <c r="QL49">
        <v>1.8955489999999999</v>
      </c>
      <c r="QM49" t="s">
        <v>93</v>
      </c>
      <c r="QN49">
        <v>1.894458</v>
      </c>
      <c r="QO49" t="s">
        <v>93</v>
      </c>
      <c r="QP49">
        <v>1.9434439999999999</v>
      </c>
      <c r="QQ49" t="s">
        <v>93</v>
      </c>
      <c r="QR49">
        <v>1.872231</v>
      </c>
      <c r="QS49" t="s">
        <v>93</v>
      </c>
      <c r="QT49">
        <v>1.877974</v>
      </c>
      <c r="QU49" t="s">
        <v>93</v>
      </c>
      <c r="QV49">
        <v>1.8745719999999999</v>
      </c>
      <c r="QW49" t="s">
        <v>93</v>
      </c>
      <c r="QX49">
        <v>1.8745719999999999</v>
      </c>
      <c r="QY49" t="s">
        <v>93</v>
      </c>
      <c r="QZ49">
        <v>1.8745719999999999</v>
      </c>
      <c r="RA49" t="s">
        <v>93</v>
      </c>
      <c r="RB49">
        <v>1.903305</v>
      </c>
      <c r="RC49" t="s">
        <v>93</v>
      </c>
      <c r="RD49">
        <v>1.8422430000000001</v>
      </c>
      <c r="RE49" t="s">
        <v>93</v>
      </c>
      <c r="RF49">
        <v>1.857656</v>
      </c>
      <c r="RG49" t="s">
        <v>93</v>
      </c>
      <c r="RH49">
        <v>1.890552</v>
      </c>
      <c r="RI49" t="s">
        <v>94</v>
      </c>
      <c r="RJ49">
        <v>0.47273199999999999</v>
      </c>
      <c r="RK49" t="s">
        <v>93</v>
      </c>
      <c r="RL49">
        <v>1.9434450000000001</v>
      </c>
      <c r="RM49" t="s">
        <v>93</v>
      </c>
      <c r="RN49">
        <v>1.9434450000000001</v>
      </c>
      <c r="RO49" t="s">
        <v>93</v>
      </c>
      <c r="RP49">
        <v>1.8732439999999999</v>
      </c>
      <c r="RQ49" t="s">
        <v>93</v>
      </c>
      <c r="RR49">
        <v>1.832851</v>
      </c>
      <c r="RS49" t="s">
        <v>93</v>
      </c>
      <c r="RT49">
        <v>1.767509</v>
      </c>
      <c r="RU49" t="s">
        <v>93</v>
      </c>
      <c r="RV49">
        <v>1.8011699999999999</v>
      </c>
      <c r="RW49" t="s">
        <v>93</v>
      </c>
      <c r="RX49">
        <v>1.8026580000000001</v>
      </c>
      <c r="RY49" t="s">
        <v>93</v>
      </c>
      <c r="RZ49">
        <v>1.8026580000000001</v>
      </c>
      <c r="SA49" t="s">
        <v>93</v>
      </c>
      <c r="SB49">
        <v>1.8026580000000001</v>
      </c>
      <c r="SC49" t="s">
        <v>93</v>
      </c>
      <c r="SD49">
        <v>1.761768</v>
      </c>
      <c r="SE49" t="s">
        <v>93</v>
      </c>
      <c r="SF49">
        <v>1.7995380000000001</v>
      </c>
      <c r="SG49" t="s">
        <v>93</v>
      </c>
      <c r="SH49">
        <v>1.75176</v>
      </c>
      <c r="SI49" t="s">
        <v>93</v>
      </c>
      <c r="SJ49">
        <v>1.7086479999999999</v>
      </c>
      <c r="SK49" t="s">
        <v>93</v>
      </c>
      <c r="SL49">
        <v>1.7139690000000001</v>
      </c>
      <c r="SM49" t="s">
        <v>93</v>
      </c>
      <c r="SN49">
        <v>1.7139690000000001</v>
      </c>
      <c r="SO49" t="s">
        <v>93</v>
      </c>
      <c r="SP49">
        <v>1.7139690000000001</v>
      </c>
      <c r="SQ49" t="s">
        <v>93</v>
      </c>
      <c r="SR49">
        <v>1.725803</v>
      </c>
      <c r="SS49" t="s">
        <v>93</v>
      </c>
      <c r="ST49">
        <v>1.7065539999999999</v>
      </c>
      <c r="SU49" t="s">
        <v>93</v>
      </c>
      <c r="SV49">
        <v>1.687586</v>
      </c>
      <c r="SW49" t="s">
        <v>93</v>
      </c>
      <c r="SX49">
        <v>1.7035960000000001</v>
      </c>
      <c r="SY49" t="s">
        <v>93</v>
      </c>
      <c r="SZ49">
        <v>1.719824</v>
      </c>
      <c r="TA49" t="s">
        <v>93</v>
      </c>
      <c r="TB49">
        <v>1.719824</v>
      </c>
      <c r="TC49" t="s">
        <v>93</v>
      </c>
      <c r="TD49">
        <v>1.719824</v>
      </c>
      <c r="TE49" t="s">
        <v>93</v>
      </c>
      <c r="TF49">
        <v>1.691524</v>
      </c>
      <c r="TG49" t="s">
        <v>93</v>
      </c>
      <c r="TH49">
        <v>1.692237</v>
      </c>
      <c r="TI49" t="s">
        <v>93</v>
      </c>
      <c r="TJ49">
        <v>1.693235</v>
      </c>
      <c r="TK49" t="s">
        <v>93</v>
      </c>
      <c r="TL49">
        <v>1.6982109999999999</v>
      </c>
      <c r="TM49" t="s">
        <v>93</v>
      </c>
      <c r="TN49">
        <v>1.732167</v>
      </c>
      <c r="TO49" t="s">
        <v>93</v>
      </c>
      <c r="TP49">
        <v>1.732167</v>
      </c>
      <c r="TQ49" t="s">
        <v>93</v>
      </c>
      <c r="TR49">
        <v>1.732167</v>
      </c>
      <c r="TS49" t="s">
        <v>93</v>
      </c>
      <c r="TT49">
        <v>1.7839529999999999</v>
      </c>
      <c r="TU49" t="s">
        <v>93</v>
      </c>
      <c r="TV49">
        <v>1.77589</v>
      </c>
      <c r="TW49" t="s">
        <v>93</v>
      </c>
      <c r="TX49">
        <v>1.7453959999999999</v>
      </c>
      <c r="TY49" t="s">
        <v>93</v>
      </c>
      <c r="TZ49">
        <v>1.7787900000000001</v>
      </c>
      <c r="UA49" t="s">
        <v>93</v>
      </c>
      <c r="UB49">
        <v>1.7963420000000001</v>
      </c>
      <c r="UC49" t="s">
        <v>93</v>
      </c>
      <c r="UD49">
        <v>1.7963420000000001</v>
      </c>
      <c r="UE49" t="s">
        <v>93</v>
      </c>
      <c r="UF49">
        <v>1.7963420000000001</v>
      </c>
      <c r="UG49" t="s">
        <v>93</v>
      </c>
      <c r="UH49">
        <v>1.774405</v>
      </c>
      <c r="UI49" t="s">
        <v>93</v>
      </c>
      <c r="UJ49">
        <v>1.8025260000000001</v>
      </c>
      <c r="UK49" t="s">
        <v>93</v>
      </c>
      <c r="UL49">
        <v>1.8025260000000001</v>
      </c>
      <c r="UM49" t="s">
        <v>93</v>
      </c>
      <c r="UN49">
        <v>1.8108789999999999</v>
      </c>
      <c r="UO49" t="s">
        <v>93</v>
      </c>
      <c r="UP49">
        <v>1.8046279999999999</v>
      </c>
      <c r="UQ49" t="s">
        <v>93</v>
      </c>
      <c r="UR49">
        <v>1.8046279999999999</v>
      </c>
      <c r="US49" t="s">
        <v>93</v>
      </c>
      <c r="UT49">
        <v>1.8046279999999999</v>
      </c>
      <c r="UU49" t="s">
        <v>93</v>
      </c>
      <c r="UV49">
        <v>1.7752140000000001</v>
      </c>
      <c r="UW49" t="s">
        <v>93</v>
      </c>
      <c r="UX49">
        <v>1.8476790000000001</v>
      </c>
      <c r="UY49" t="s">
        <v>93</v>
      </c>
      <c r="UZ49">
        <v>1.855728</v>
      </c>
      <c r="VA49" t="s">
        <v>93</v>
      </c>
      <c r="VB49">
        <v>1.900204</v>
      </c>
      <c r="VC49" t="s">
        <v>93</v>
      </c>
      <c r="VD49">
        <v>1.9538439999999999</v>
      </c>
      <c r="VE49" t="s">
        <v>93</v>
      </c>
      <c r="VF49">
        <v>1.9538439999999999</v>
      </c>
      <c r="VG49" t="s">
        <v>93</v>
      </c>
      <c r="VH49">
        <v>1.9538439999999999</v>
      </c>
      <c r="VI49" t="s">
        <v>93</v>
      </c>
      <c r="VJ49">
        <v>1.9607600000000001</v>
      </c>
      <c r="VK49" t="s">
        <v>93</v>
      </c>
      <c r="VL49">
        <v>1.958135</v>
      </c>
      <c r="VM49" t="s">
        <v>93</v>
      </c>
      <c r="VN49">
        <v>1.944418</v>
      </c>
      <c r="VO49" t="s">
        <v>93</v>
      </c>
      <c r="VP49">
        <v>1.9024449999999999</v>
      </c>
      <c r="VQ49" t="s">
        <v>93</v>
      </c>
      <c r="VR49">
        <v>1.871702</v>
      </c>
      <c r="VS49" t="s">
        <v>93</v>
      </c>
      <c r="VT49">
        <v>1.871702</v>
      </c>
      <c r="VU49" t="s">
        <v>93</v>
      </c>
      <c r="VV49">
        <v>1.871702</v>
      </c>
      <c r="VW49" t="s">
        <v>93</v>
      </c>
      <c r="VX49">
        <v>1.8623289999999999</v>
      </c>
      <c r="VY49" t="s">
        <v>93</v>
      </c>
      <c r="VZ49">
        <v>1.805941</v>
      </c>
      <c r="WA49" t="s">
        <v>93</v>
      </c>
      <c r="WB49">
        <v>1.7487010000000001</v>
      </c>
      <c r="WC49" t="s">
        <v>93</v>
      </c>
      <c r="WD49">
        <v>1.742928</v>
      </c>
      <c r="WE49" t="s">
        <v>93</v>
      </c>
      <c r="WF49">
        <v>1.73855</v>
      </c>
      <c r="WG49" t="s">
        <v>93</v>
      </c>
      <c r="WH49">
        <v>1.73855</v>
      </c>
      <c r="WI49" t="s">
        <v>93</v>
      </c>
      <c r="WJ49">
        <v>1.73855</v>
      </c>
      <c r="WK49" t="s">
        <v>93</v>
      </c>
      <c r="WL49">
        <v>1.715921</v>
      </c>
      <c r="WM49" t="s">
        <v>93</v>
      </c>
      <c r="WN49">
        <v>1.715921</v>
      </c>
      <c r="WO49" t="s">
        <v>93</v>
      </c>
      <c r="WP49">
        <v>1.7362089999999999</v>
      </c>
      <c r="WQ49" t="s">
        <v>93</v>
      </c>
      <c r="WR49">
        <v>1.7476609999999999</v>
      </c>
    </row>
    <row r="50" spans="1:616" x14ac:dyDescent="0.35">
      <c r="A50" t="s">
        <v>95</v>
      </c>
      <c r="B50">
        <v>0.26924199999999998</v>
      </c>
      <c r="C50" t="s">
        <v>95</v>
      </c>
      <c r="D50">
        <v>0.26924199999999998</v>
      </c>
      <c r="E50" t="s">
        <v>95</v>
      </c>
      <c r="F50">
        <v>0.26924199999999998</v>
      </c>
      <c r="G50" t="s">
        <v>95</v>
      </c>
      <c r="H50">
        <v>0.26924199999999998</v>
      </c>
      <c r="I50" t="s">
        <v>95</v>
      </c>
      <c r="J50">
        <v>0.25772499999999998</v>
      </c>
      <c r="K50" t="s">
        <v>95</v>
      </c>
      <c r="L50">
        <v>0.25912600000000002</v>
      </c>
      <c r="M50" t="s">
        <v>95</v>
      </c>
      <c r="N50">
        <v>0.27538800000000002</v>
      </c>
      <c r="O50" t="s">
        <v>95</v>
      </c>
      <c r="P50">
        <v>0.28315699999999999</v>
      </c>
      <c r="Q50" t="s">
        <v>95</v>
      </c>
      <c r="R50">
        <v>0.28315699999999999</v>
      </c>
      <c r="S50" t="s">
        <v>95</v>
      </c>
      <c r="T50">
        <v>0.28315699999999999</v>
      </c>
      <c r="U50" t="s">
        <v>95</v>
      </c>
      <c r="V50">
        <v>0.28987400000000002</v>
      </c>
      <c r="W50" t="s">
        <v>95</v>
      </c>
      <c r="X50">
        <v>0.29578100000000002</v>
      </c>
      <c r="Y50" t="s">
        <v>95</v>
      </c>
      <c r="Z50">
        <v>0.303228</v>
      </c>
      <c r="AA50" t="s">
        <v>95</v>
      </c>
      <c r="AB50">
        <v>0.30230499999999999</v>
      </c>
      <c r="AC50" t="s">
        <v>95</v>
      </c>
      <c r="AD50">
        <v>0.29557899999999998</v>
      </c>
      <c r="AE50" t="s">
        <v>95</v>
      </c>
      <c r="AF50">
        <v>0.29557899999999998</v>
      </c>
      <c r="AG50" t="s">
        <v>95</v>
      </c>
      <c r="AH50">
        <v>0.29557899999999998</v>
      </c>
      <c r="AI50" t="s">
        <v>95</v>
      </c>
      <c r="AJ50">
        <v>0.30885299999999999</v>
      </c>
      <c r="AK50" t="s">
        <v>95</v>
      </c>
      <c r="AL50">
        <v>0.30722300000000002</v>
      </c>
      <c r="AM50" t="s">
        <v>95</v>
      </c>
      <c r="AN50">
        <v>0.30452499999999999</v>
      </c>
      <c r="AO50" t="s">
        <v>95</v>
      </c>
      <c r="AP50">
        <v>0.32808100000000001</v>
      </c>
      <c r="AQ50" t="s">
        <v>95</v>
      </c>
      <c r="AR50">
        <v>0.31195400000000001</v>
      </c>
      <c r="AS50" t="s">
        <v>95</v>
      </c>
      <c r="AT50">
        <v>0.31195400000000001</v>
      </c>
      <c r="AU50" t="s">
        <v>95</v>
      </c>
      <c r="AV50">
        <v>0.31195400000000001</v>
      </c>
      <c r="AW50" t="s">
        <v>95</v>
      </c>
      <c r="AX50">
        <v>0.31304500000000002</v>
      </c>
      <c r="AY50" t="s">
        <v>95</v>
      </c>
      <c r="AZ50">
        <v>0.32376700000000003</v>
      </c>
      <c r="BA50" t="s">
        <v>95</v>
      </c>
      <c r="BB50">
        <v>0.32010699999999997</v>
      </c>
      <c r="BC50" t="s">
        <v>95</v>
      </c>
      <c r="BD50">
        <v>0.33893699999999999</v>
      </c>
      <c r="BE50" t="s">
        <v>95</v>
      </c>
      <c r="BF50">
        <v>0.314197</v>
      </c>
      <c r="BG50" t="s">
        <v>95</v>
      </c>
      <c r="BH50">
        <v>0.314197</v>
      </c>
      <c r="BI50" t="s">
        <v>95</v>
      </c>
      <c r="BJ50">
        <v>0.314197</v>
      </c>
      <c r="BK50" t="s">
        <v>95</v>
      </c>
      <c r="BL50">
        <v>0.31706800000000002</v>
      </c>
      <c r="BM50" t="s">
        <v>95</v>
      </c>
      <c r="BN50">
        <v>0.314552</v>
      </c>
      <c r="BO50" t="s">
        <v>95</v>
      </c>
      <c r="BP50">
        <v>0.31972600000000001</v>
      </c>
      <c r="BQ50" t="s">
        <v>95</v>
      </c>
      <c r="BR50">
        <v>0.31232900000000002</v>
      </c>
      <c r="BS50" t="s">
        <v>95</v>
      </c>
      <c r="BT50">
        <v>0.315886</v>
      </c>
      <c r="BU50" t="s">
        <v>95</v>
      </c>
      <c r="BV50">
        <v>0.315886</v>
      </c>
      <c r="BW50" t="s">
        <v>95</v>
      </c>
      <c r="BX50">
        <v>0.315886</v>
      </c>
      <c r="BY50" t="s">
        <v>95</v>
      </c>
      <c r="BZ50">
        <v>0.32268000000000002</v>
      </c>
      <c r="CA50" t="s">
        <v>95</v>
      </c>
      <c r="CB50">
        <v>0.32430500000000001</v>
      </c>
      <c r="CC50" t="s">
        <v>95</v>
      </c>
      <c r="CD50">
        <v>0.32240999999999997</v>
      </c>
      <c r="CE50" t="s">
        <v>95</v>
      </c>
      <c r="CF50">
        <v>0.31986999999999999</v>
      </c>
      <c r="CG50" t="s">
        <v>95</v>
      </c>
      <c r="CH50">
        <v>0.323351</v>
      </c>
      <c r="CI50" t="s">
        <v>95</v>
      </c>
      <c r="CJ50">
        <v>0.323351</v>
      </c>
      <c r="CK50" t="s">
        <v>95</v>
      </c>
      <c r="CL50">
        <v>0.323351</v>
      </c>
      <c r="CM50" t="s">
        <v>95</v>
      </c>
      <c r="CN50">
        <v>0.32413799999999998</v>
      </c>
      <c r="CO50" t="s">
        <v>95</v>
      </c>
      <c r="CP50">
        <v>0.32424700000000001</v>
      </c>
      <c r="CQ50" t="s">
        <v>95</v>
      </c>
      <c r="CR50">
        <v>0.32169599999999998</v>
      </c>
      <c r="CS50" t="s">
        <v>95</v>
      </c>
      <c r="CT50">
        <v>0.32308199999999998</v>
      </c>
      <c r="CU50" t="s">
        <v>95</v>
      </c>
      <c r="CV50">
        <v>0.323795</v>
      </c>
      <c r="CW50" t="s">
        <v>95</v>
      </c>
      <c r="CX50">
        <v>0.323795</v>
      </c>
      <c r="CY50" t="s">
        <v>95</v>
      </c>
      <c r="CZ50">
        <v>0.323795</v>
      </c>
      <c r="DA50" t="s">
        <v>95</v>
      </c>
      <c r="DB50">
        <v>0.32052799999999998</v>
      </c>
      <c r="DC50" t="s">
        <v>95</v>
      </c>
      <c r="DD50">
        <v>0.32118999999999998</v>
      </c>
      <c r="DE50" t="s">
        <v>95</v>
      </c>
      <c r="DF50">
        <v>0.319438</v>
      </c>
      <c r="DG50" t="s">
        <v>95</v>
      </c>
      <c r="DH50">
        <v>0.31886300000000001</v>
      </c>
      <c r="DI50" t="s">
        <v>95</v>
      </c>
      <c r="DJ50">
        <v>0.319189</v>
      </c>
      <c r="DK50" t="s">
        <v>95</v>
      </c>
      <c r="DL50">
        <v>0.319189</v>
      </c>
      <c r="DM50" t="s">
        <v>95</v>
      </c>
      <c r="DN50">
        <v>0.319189</v>
      </c>
      <c r="DO50" t="s">
        <v>95</v>
      </c>
      <c r="DP50">
        <v>0.32068400000000002</v>
      </c>
      <c r="DQ50" t="s">
        <v>95</v>
      </c>
      <c r="DR50">
        <v>0.31972299999999998</v>
      </c>
      <c r="DS50" t="s">
        <v>95</v>
      </c>
      <c r="DT50">
        <v>0.32139600000000002</v>
      </c>
      <c r="DU50" t="s">
        <v>95</v>
      </c>
      <c r="DV50">
        <v>0.32750899999999999</v>
      </c>
      <c r="DW50" t="s">
        <v>95</v>
      </c>
      <c r="DX50">
        <v>0.32996799999999998</v>
      </c>
      <c r="DY50" t="s">
        <v>95</v>
      </c>
      <c r="DZ50">
        <v>0.32996799999999998</v>
      </c>
      <c r="EA50" t="s">
        <v>95</v>
      </c>
      <c r="EB50">
        <v>0.32996799999999998</v>
      </c>
      <c r="EC50" t="s">
        <v>95</v>
      </c>
      <c r="ED50">
        <v>0.32051600000000002</v>
      </c>
      <c r="EE50" t="s">
        <v>95</v>
      </c>
      <c r="EF50">
        <v>0.32022</v>
      </c>
      <c r="EG50" t="s">
        <v>95</v>
      </c>
      <c r="EH50">
        <v>0.31810500000000003</v>
      </c>
      <c r="EI50" t="s">
        <v>95</v>
      </c>
      <c r="EJ50">
        <v>0.31740400000000002</v>
      </c>
      <c r="EK50" t="s">
        <v>95</v>
      </c>
      <c r="EL50">
        <v>0.31629600000000002</v>
      </c>
      <c r="EM50" t="s">
        <v>95</v>
      </c>
      <c r="EN50">
        <v>0.31629600000000002</v>
      </c>
      <c r="EO50" t="s">
        <v>95</v>
      </c>
      <c r="EP50">
        <v>0.31629600000000002</v>
      </c>
      <c r="EQ50" t="s">
        <v>95</v>
      </c>
      <c r="ER50">
        <v>0.31576100000000001</v>
      </c>
      <c r="ES50" t="s">
        <v>95</v>
      </c>
      <c r="ET50">
        <v>0.31670199999999998</v>
      </c>
      <c r="EU50" t="s">
        <v>95</v>
      </c>
      <c r="EV50">
        <v>0.32287700000000003</v>
      </c>
      <c r="EW50" t="s">
        <v>95</v>
      </c>
      <c r="EX50">
        <v>0.32231199999999999</v>
      </c>
      <c r="EY50" t="s">
        <v>95</v>
      </c>
      <c r="EZ50">
        <v>0.31696200000000002</v>
      </c>
      <c r="FA50" t="s">
        <v>95</v>
      </c>
      <c r="FB50">
        <v>0.31696200000000002</v>
      </c>
      <c r="FC50" t="s">
        <v>95</v>
      </c>
      <c r="FD50">
        <v>0.31696200000000002</v>
      </c>
      <c r="FE50" t="s">
        <v>95</v>
      </c>
      <c r="FF50">
        <v>0.31750600000000001</v>
      </c>
      <c r="FG50" t="s">
        <v>95</v>
      </c>
      <c r="FH50">
        <v>0.32313500000000001</v>
      </c>
      <c r="FI50" t="s">
        <v>95</v>
      </c>
      <c r="FJ50">
        <v>0.33110600000000001</v>
      </c>
      <c r="FK50" t="s">
        <v>95</v>
      </c>
      <c r="FL50">
        <v>0.32338600000000001</v>
      </c>
      <c r="FM50" t="s">
        <v>95</v>
      </c>
      <c r="FN50">
        <v>0.32477600000000001</v>
      </c>
      <c r="FO50" t="s">
        <v>95</v>
      </c>
      <c r="FP50">
        <v>0.32477600000000001</v>
      </c>
      <c r="FQ50" t="s">
        <v>95</v>
      </c>
      <c r="FR50">
        <v>0.32477600000000001</v>
      </c>
      <c r="FS50" t="s">
        <v>95</v>
      </c>
      <c r="FT50">
        <v>0.32593499999999997</v>
      </c>
      <c r="FU50" t="s">
        <v>95</v>
      </c>
      <c r="FV50">
        <v>0.32786399999999999</v>
      </c>
      <c r="FW50" t="s">
        <v>95</v>
      </c>
      <c r="FX50">
        <v>0.32713599999999998</v>
      </c>
      <c r="FY50" t="s">
        <v>95</v>
      </c>
      <c r="FZ50">
        <v>0.32123299999999999</v>
      </c>
      <c r="GA50" t="s">
        <v>95</v>
      </c>
      <c r="GB50">
        <v>0.32123299999999999</v>
      </c>
      <c r="GC50" t="s">
        <v>95</v>
      </c>
      <c r="GD50">
        <v>0.32123299999999999</v>
      </c>
      <c r="GE50" t="s">
        <v>95</v>
      </c>
      <c r="GF50">
        <v>0.32123299999999999</v>
      </c>
      <c r="GG50" t="s">
        <v>95</v>
      </c>
      <c r="GH50">
        <v>0.340036</v>
      </c>
      <c r="GI50" t="s">
        <v>95</v>
      </c>
      <c r="GJ50">
        <v>0.32898300000000003</v>
      </c>
      <c r="GK50" t="s">
        <v>95</v>
      </c>
      <c r="GL50">
        <v>0.32986900000000002</v>
      </c>
      <c r="GM50" t="s">
        <v>95</v>
      </c>
      <c r="GN50">
        <v>0.32986900000000002</v>
      </c>
      <c r="GO50" t="s">
        <v>95</v>
      </c>
      <c r="GP50">
        <v>0.32986900000000002</v>
      </c>
      <c r="GQ50" t="s">
        <v>95</v>
      </c>
      <c r="GR50">
        <v>0.32986900000000002</v>
      </c>
      <c r="GS50" t="s">
        <v>95</v>
      </c>
      <c r="GT50">
        <v>0.32986900000000002</v>
      </c>
      <c r="GU50" t="s">
        <v>95</v>
      </c>
      <c r="GV50">
        <v>0.32662799999999997</v>
      </c>
      <c r="GW50" t="s">
        <v>95</v>
      </c>
      <c r="GX50">
        <v>0.32677400000000001</v>
      </c>
      <c r="GY50" t="s">
        <v>95</v>
      </c>
      <c r="GZ50">
        <v>0.32810800000000001</v>
      </c>
      <c r="HA50" t="s">
        <v>95</v>
      </c>
      <c r="HB50">
        <v>0.32356699999999999</v>
      </c>
      <c r="HC50" t="s">
        <v>95</v>
      </c>
      <c r="HD50">
        <v>0.321129</v>
      </c>
      <c r="HE50" t="s">
        <v>95</v>
      </c>
      <c r="HF50">
        <v>0.321129</v>
      </c>
      <c r="HG50" t="s">
        <v>95</v>
      </c>
      <c r="HH50">
        <v>0.321129</v>
      </c>
      <c r="HI50" t="s">
        <v>95</v>
      </c>
      <c r="HJ50">
        <v>0.31694</v>
      </c>
      <c r="HK50" t="s">
        <v>95</v>
      </c>
      <c r="HL50">
        <v>0.323853</v>
      </c>
      <c r="HM50" t="s">
        <v>95</v>
      </c>
      <c r="HN50">
        <v>0.32092900000000002</v>
      </c>
      <c r="HO50" t="s">
        <v>95</v>
      </c>
      <c r="HP50">
        <v>0.32092900000000002</v>
      </c>
      <c r="HQ50" t="s">
        <v>95</v>
      </c>
      <c r="HR50">
        <v>0.32064599999999999</v>
      </c>
      <c r="HS50" t="s">
        <v>95</v>
      </c>
      <c r="HT50">
        <v>0.32064599999999999</v>
      </c>
      <c r="HU50" t="s">
        <v>95</v>
      </c>
      <c r="HV50">
        <v>0.32064599999999999</v>
      </c>
      <c r="HW50" t="s">
        <v>95</v>
      </c>
      <c r="HX50">
        <v>0.31311699999999998</v>
      </c>
      <c r="HY50" t="s">
        <v>95</v>
      </c>
      <c r="HZ50">
        <v>0.31318800000000002</v>
      </c>
      <c r="IA50" t="s">
        <v>95</v>
      </c>
      <c r="IB50">
        <v>0.31034600000000001</v>
      </c>
      <c r="IC50" t="s">
        <v>95</v>
      </c>
      <c r="ID50">
        <v>0.313469</v>
      </c>
      <c r="IE50" t="s">
        <v>95</v>
      </c>
      <c r="IF50">
        <v>0.31846999999999998</v>
      </c>
      <c r="IG50" t="s">
        <v>95</v>
      </c>
      <c r="IH50">
        <v>0.31846999999999998</v>
      </c>
      <c r="II50" t="s">
        <v>95</v>
      </c>
      <c r="IJ50">
        <v>0.31846999999999998</v>
      </c>
      <c r="IK50" t="s">
        <v>95</v>
      </c>
      <c r="IL50">
        <v>0.32002799999999998</v>
      </c>
      <c r="IM50" t="s">
        <v>95</v>
      </c>
      <c r="IN50">
        <v>0.31876100000000002</v>
      </c>
      <c r="IO50" t="s">
        <v>95</v>
      </c>
      <c r="IP50">
        <v>0.31834400000000002</v>
      </c>
      <c r="IQ50" t="s">
        <v>95</v>
      </c>
      <c r="IR50">
        <v>0.32313599999999998</v>
      </c>
      <c r="IS50" t="s">
        <v>95</v>
      </c>
      <c r="IT50">
        <v>0.31915399999999999</v>
      </c>
      <c r="IU50" t="s">
        <v>95</v>
      </c>
      <c r="IV50">
        <v>0.31915399999999999</v>
      </c>
      <c r="IW50" t="s">
        <v>95</v>
      </c>
      <c r="IX50">
        <v>0.31915399999999999</v>
      </c>
      <c r="IY50" t="s">
        <v>95</v>
      </c>
      <c r="IZ50">
        <v>0.32073200000000002</v>
      </c>
      <c r="JA50" t="s">
        <v>95</v>
      </c>
      <c r="JB50">
        <v>0.32031500000000002</v>
      </c>
      <c r="JC50" t="s">
        <v>95</v>
      </c>
      <c r="JD50">
        <v>0.32347999999999999</v>
      </c>
      <c r="JE50" t="s">
        <v>95</v>
      </c>
      <c r="JF50">
        <v>0.32485599999999998</v>
      </c>
      <c r="JG50" t="s">
        <v>95</v>
      </c>
      <c r="JH50">
        <v>0.32508399999999998</v>
      </c>
      <c r="JI50" t="s">
        <v>95</v>
      </c>
      <c r="JJ50">
        <v>0.32508399999999998</v>
      </c>
      <c r="JK50" t="s">
        <v>95</v>
      </c>
      <c r="JL50">
        <v>0.32508399999999998</v>
      </c>
      <c r="JM50" t="s">
        <v>95</v>
      </c>
      <c r="JN50">
        <v>0.32602999999999999</v>
      </c>
      <c r="JO50" t="s">
        <v>95</v>
      </c>
      <c r="JP50">
        <v>0.32607399999999997</v>
      </c>
      <c r="JQ50" t="s">
        <v>95</v>
      </c>
      <c r="JR50">
        <v>0.32957399999999998</v>
      </c>
      <c r="JS50" t="s">
        <v>95</v>
      </c>
      <c r="JT50">
        <v>0.331069</v>
      </c>
      <c r="JU50" t="s">
        <v>95</v>
      </c>
      <c r="JV50">
        <v>0.331069</v>
      </c>
      <c r="JW50" t="s">
        <v>95</v>
      </c>
      <c r="JX50">
        <v>0.331069</v>
      </c>
      <c r="JY50" t="s">
        <v>95</v>
      </c>
      <c r="JZ50">
        <v>0.331069</v>
      </c>
      <c r="KA50" t="s">
        <v>95</v>
      </c>
      <c r="KB50">
        <v>0.33582299999999998</v>
      </c>
      <c r="KC50" t="s">
        <v>95</v>
      </c>
      <c r="KD50">
        <v>0.34241300000000002</v>
      </c>
      <c r="KE50" t="s">
        <v>95</v>
      </c>
      <c r="KF50">
        <v>0.345862</v>
      </c>
      <c r="KG50" t="s">
        <v>95</v>
      </c>
      <c r="KH50">
        <v>0.34388099999999999</v>
      </c>
      <c r="KI50" t="s">
        <v>95</v>
      </c>
      <c r="KJ50">
        <v>0.34510999999999997</v>
      </c>
      <c r="KK50" t="s">
        <v>95</v>
      </c>
      <c r="KL50">
        <v>0.34510999999999997</v>
      </c>
      <c r="KM50" t="s">
        <v>95</v>
      </c>
      <c r="KN50">
        <v>0.34510999999999997</v>
      </c>
      <c r="KO50" t="s">
        <v>95</v>
      </c>
      <c r="KP50">
        <v>0.33993600000000002</v>
      </c>
      <c r="KQ50" t="s">
        <v>95</v>
      </c>
      <c r="KR50">
        <v>0.33595000000000003</v>
      </c>
      <c r="KS50" t="s">
        <v>95</v>
      </c>
      <c r="KT50">
        <v>0.33314899999999997</v>
      </c>
      <c r="KU50" t="s">
        <v>95</v>
      </c>
      <c r="KV50">
        <v>0.331594</v>
      </c>
      <c r="KW50" t="s">
        <v>95</v>
      </c>
      <c r="KX50">
        <v>0.329897</v>
      </c>
      <c r="KY50" t="s">
        <v>95</v>
      </c>
      <c r="KZ50">
        <v>0.329897</v>
      </c>
      <c r="LA50" t="s">
        <v>95</v>
      </c>
      <c r="LB50">
        <v>0.329897</v>
      </c>
      <c r="LC50" t="s">
        <v>95</v>
      </c>
      <c r="LD50">
        <v>0.32999600000000001</v>
      </c>
      <c r="LE50" t="s">
        <v>95</v>
      </c>
      <c r="LF50">
        <v>0.32864900000000002</v>
      </c>
      <c r="LG50" t="s">
        <v>95</v>
      </c>
      <c r="LH50">
        <v>0.339976</v>
      </c>
      <c r="LI50" t="s">
        <v>95</v>
      </c>
      <c r="LJ50">
        <v>0.31741900000000001</v>
      </c>
      <c r="LK50" t="s">
        <v>95</v>
      </c>
      <c r="LL50">
        <v>0.31531900000000002</v>
      </c>
      <c r="LM50" t="s">
        <v>95</v>
      </c>
      <c r="LN50">
        <v>0.31531900000000002</v>
      </c>
      <c r="LO50" t="s">
        <v>95</v>
      </c>
      <c r="LP50">
        <v>0.31531900000000002</v>
      </c>
      <c r="LQ50" t="s">
        <v>95</v>
      </c>
      <c r="LR50">
        <v>0.31531900000000002</v>
      </c>
      <c r="LS50" t="s">
        <v>95</v>
      </c>
      <c r="LT50">
        <v>0.31494</v>
      </c>
      <c r="LU50" t="s">
        <v>95</v>
      </c>
      <c r="LV50">
        <v>0.31492500000000001</v>
      </c>
      <c r="LW50" t="s">
        <v>95</v>
      </c>
      <c r="LX50">
        <v>0.314334</v>
      </c>
      <c r="LY50" t="s">
        <v>95</v>
      </c>
      <c r="LZ50">
        <v>0.31662099999999999</v>
      </c>
      <c r="MA50" t="s">
        <v>95</v>
      </c>
      <c r="MB50">
        <v>0.31662099999999999</v>
      </c>
      <c r="MC50" t="s">
        <v>95</v>
      </c>
      <c r="MD50">
        <v>0.31662099999999999</v>
      </c>
      <c r="ME50" t="s">
        <v>95</v>
      </c>
      <c r="MF50">
        <v>0.31320199999999998</v>
      </c>
      <c r="MG50" t="s">
        <v>95</v>
      </c>
      <c r="MH50">
        <v>0.31594499999999998</v>
      </c>
      <c r="MI50" t="s">
        <v>95</v>
      </c>
      <c r="MJ50">
        <v>0.31371599999999999</v>
      </c>
      <c r="MK50" t="s">
        <v>95</v>
      </c>
      <c r="ML50">
        <v>0.31371599999999999</v>
      </c>
      <c r="MM50" t="s">
        <v>95</v>
      </c>
      <c r="MN50">
        <v>0.31406200000000001</v>
      </c>
      <c r="MO50" t="s">
        <v>95</v>
      </c>
      <c r="MP50">
        <v>0.31406200000000001</v>
      </c>
      <c r="MQ50" t="s">
        <v>95</v>
      </c>
      <c r="MR50">
        <v>0.31406200000000001</v>
      </c>
      <c r="MS50" t="s">
        <v>95</v>
      </c>
      <c r="MT50">
        <v>0.30792700000000001</v>
      </c>
      <c r="MU50" t="s">
        <v>95</v>
      </c>
      <c r="MV50">
        <v>0.30683500000000002</v>
      </c>
      <c r="MW50" t="s">
        <v>95</v>
      </c>
      <c r="MX50">
        <v>0.307147</v>
      </c>
      <c r="MY50" t="s">
        <v>95</v>
      </c>
      <c r="MZ50">
        <v>0.30660799999999999</v>
      </c>
      <c r="NA50" t="s">
        <v>95</v>
      </c>
      <c r="NB50">
        <v>0.30768200000000001</v>
      </c>
      <c r="NC50" t="s">
        <v>95</v>
      </c>
      <c r="ND50">
        <v>0.30768200000000001</v>
      </c>
      <c r="NE50" t="s">
        <v>95</v>
      </c>
      <c r="NF50">
        <v>0.30768200000000001</v>
      </c>
      <c r="NG50" t="s">
        <v>95</v>
      </c>
      <c r="NH50">
        <v>0.30746600000000002</v>
      </c>
      <c r="NI50" t="s">
        <v>95</v>
      </c>
      <c r="NJ50">
        <v>0.30576199999999998</v>
      </c>
      <c r="NK50" t="s">
        <v>95</v>
      </c>
      <c r="NL50">
        <v>0.30276500000000001</v>
      </c>
      <c r="NM50" t="s">
        <v>95</v>
      </c>
      <c r="NN50">
        <v>0.30227799999999999</v>
      </c>
      <c r="NO50" t="s">
        <v>95</v>
      </c>
      <c r="NP50">
        <v>0.30211399999999999</v>
      </c>
      <c r="NQ50" t="s">
        <v>95</v>
      </c>
      <c r="NR50">
        <v>0.30211399999999999</v>
      </c>
      <c r="NS50" t="s">
        <v>95</v>
      </c>
      <c r="NT50">
        <v>0.30211399999999999</v>
      </c>
      <c r="NU50" t="s">
        <v>95</v>
      </c>
      <c r="NV50">
        <v>0.30168600000000001</v>
      </c>
      <c r="NW50" t="s">
        <v>95</v>
      </c>
      <c r="NX50">
        <v>0.30069200000000001</v>
      </c>
      <c r="NY50" t="s">
        <v>95</v>
      </c>
      <c r="NZ50">
        <v>0.29738900000000001</v>
      </c>
      <c r="OA50" t="s">
        <v>95</v>
      </c>
      <c r="OB50">
        <v>0.29582599999999998</v>
      </c>
      <c r="OC50" t="s">
        <v>95</v>
      </c>
      <c r="OD50">
        <v>0.29489599999999999</v>
      </c>
      <c r="OE50" t="s">
        <v>95</v>
      </c>
      <c r="OF50">
        <v>0.29489599999999999</v>
      </c>
      <c r="OG50" t="s">
        <v>95</v>
      </c>
      <c r="OH50">
        <v>0.29489599999999999</v>
      </c>
      <c r="OI50" t="s">
        <v>95</v>
      </c>
      <c r="OJ50">
        <v>0.29631600000000002</v>
      </c>
      <c r="OK50" t="s">
        <v>95</v>
      </c>
      <c r="OL50">
        <v>0.29770200000000002</v>
      </c>
      <c r="OM50" t="s">
        <v>95</v>
      </c>
      <c r="ON50">
        <v>0.29736600000000002</v>
      </c>
      <c r="OO50" t="s">
        <v>95</v>
      </c>
      <c r="OP50">
        <v>0.299929</v>
      </c>
      <c r="OQ50" t="s">
        <v>95</v>
      </c>
      <c r="OR50">
        <v>0.29627700000000001</v>
      </c>
      <c r="OS50" t="s">
        <v>95</v>
      </c>
      <c r="OT50">
        <v>0.29627700000000001</v>
      </c>
      <c r="OU50" t="s">
        <v>95</v>
      </c>
      <c r="OV50">
        <v>0.29627700000000001</v>
      </c>
      <c r="OW50" t="s">
        <v>95</v>
      </c>
      <c r="OX50">
        <v>0.29846699999999998</v>
      </c>
      <c r="OY50" t="s">
        <v>95</v>
      </c>
      <c r="OZ50">
        <v>0.29865599999999998</v>
      </c>
      <c r="PA50" t="s">
        <v>95</v>
      </c>
      <c r="PB50">
        <v>0.29931400000000002</v>
      </c>
      <c r="PC50" t="s">
        <v>95</v>
      </c>
      <c r="PD50">
        <v>0.298286</v>
      </c>
      <c r="PE50" t="s">
        <v>95</v>
      </c>
      <c r="PF50">
        <v>0.29817500000000002</v>
      </c>
      <c r="PG50" t="s">
        <v>95</v>
      </c>
      <c r="PH50">
        <v>0.29817500000000002</v>
      </c>
      <c r="PI50" t="s">
        <v>95</v>
      </c>
      <c r="PJ50">
        <v>0.29817500000000002</v>
      </c>
      <c r="PK50" t="s">
        <v>95</v>
      </c>
      <c r="PL50">
        <v>0.29515200000000003</v>
      </c>
      <c r="PM50" t="s">
        <v>95</v>
      </c>
      <c r="PN50">
        <v>0.295684</v>
      </c>
      <c r="PO50" t="s">
        <v>95</v>
      </c>
      <c r="PP50">
        <v>0.29699599999999998</v>
      </c>
      <c r="PQ50" t="s">
        <v>95</v>
      </c>
      <c r="PR50">
        <v>0.29568899999999998</v>
      </c>
      <c r="PS50" t="s">
        <v>95</v>
      </c>
      <c r="PT50">
        <v>0.29512500000000003</v>
      </c>
      <c r="PU50" t="s">
        <v>95</v>
      </c>
      <c r="PV50">
        <v>0.29512500000000003</v>
      </c>
      <c r="PW50" t="s">
        <v>95</v>
      </c>
      <c r="PX50">
        <v>0.29512500000000003</v>
      </c>
      <c r="PY50" t="s">
        <v>95</v>
      </c>
      <c r="PZ50">
        <v>0.29221799999999998</v>
      </c>
      <c r="QA50" t="s">
        <v>95</v>
      </c>
      <c r="QB50">
        <v>0.29321000000000003</v>
      </c>
      <c r="QC50" t="s">
        <v>95</v>
      </c>
      <c r="QD50">
        <v>0.29056500000000002</v>
      </c>
      <c r="QE50" t="s">
        <v>95</v>
      </c>
      <c r="QF50">
        <v>0.29005199999999998</v>
      </c>
      <c r="QG50" t="s">
        <v>95</v>
      </c>
      <c r="QH50">
        <v>0.28861599999999998</v>
      </c>
      <c r="QI50" t="s">
        <v>95</v>
      </c>
      <c r="QJ50">
        <v>0.28861599999999998</v>
      </c>
      <c r="QK50" t="s">
        <v>95</v>
      </c>
      <c r="QL50">
        <v>0.28861599999999998</v>
      </c>
      <c r="QM50" t="s">
        <v>95</v>
      </c>
      <c r="QN50">
        <v>0.28659800000000002</v>
      </c>
      <c r="QO50" t="s">
        <v>95</v>
      </c>
      <c r="QP50">
        <v>0.293632</v>
      </c>
      <c r="QQ50" t="s">
        <v>95</v>
      </c>
      <c r="QR50">
        <v>0.29361700000000002</v>
      </c>
      <c r="QS50" t="s">
        <v>95</v>
      </c>
      <c r="QT50">
        <v>0.28373999999999999</v>
      </c>
      <c r="QU50" t="s">
        <v>95</v>
      </c>
      <c r="QV50">
        <v>0.28634700000000002</v>
      </c>
      <c r="QW50" t="s">
        <v>95</v>
      </c>
      <c r="QX50">
        <v>0.28634700000000002</v>
      </c>
      <c r="QY50" t="s">
        <v>95</v>
      </c>
      <c r="QZ50">
        <v>0.28634700000000002</v>
      </c>
      <c r="RA50" t="s">
        <v>95</v>
      </c>
      <c r="RB50">
        <v>0.28107900000000002</v>
      </c>
      <c r="RC50" t="s">
        <v>95</v>
      </c>
      <c r="RD50">
        <v>0.27834199999999998</v>
      </c>
      <c r="RE50" t="s">
        <v>95</v>
      </c>
      <c r="RF50">
        <v>0.27956500000000001</v>
      </c>
      <c r="RG50" t="s">
        <v>95</v>
      </c>
      <c r="RH50">
        <v>0.27540900000000001</v>
      </c>
      <c r="RI50" t="s">
        <v>96</v>
      </c>
      <c r="RJ50">
        <v>0.56395600000000001</v>
      </c>
      <c r="RK50" t="s">
        <v>95</v>
      </c>
      <c r="RL50">
        <v>0.27599299999999999</v>
      </c>
      <c r="RM50" t="s">
        <v>95</v>
      </c>
      <c r="RN50">
        <v>0.27599299999999999</v>
      </c>
      <c r="RO50" t="s">
        <v>95</v>
      </c>
      <c r="RP50">
        <v>0.27594999999999997</v>
      </c>
      <c r="RQ50" t="s">
        <v>95</v>
      </c>
      <c r="RR50">
        <v>0.27550999999999998</v>
      </c>
      <c r="RS50" t="s">
        <v>95</v>
      </c>
      <c r="RT50">
        <v>0.27228599999999997</v>
      </c>
      <c r="RU50" t="s">
        <v>95</v>
      </c>
      <c r="RV50">
        <v>0.27602900000000002</v>
      </c>
      <c r="RW50" t="s">
        <v>95</v>
      </c>
      <c r="RX50">
        <v>0.27697699999999997</v>
      </c>
      <c r="RY50" t="s">
        <v>95</v>
      </c>
      <c r="RZ50">
        <v>0.27697699999999997</v>
      </c>
      <c r="SA50" t="s">
        <v>95</v>
      </c>
      <c r="SB50">
        <v>0.27697699999999997</v>
      </c>
      <c r="SC50" t="s">
        <v>95</v>
      </c>
      <c r="SD50">
        <v>0.27104800000000001</v>
      </c>
      <c r="SE50" t="s">
        <v>95</v>
      </c>
      <c r="SF50">
        <v>0.277221</v>
      </c>
      <c r="SG50" t="s">
        <v>95</v>
      </c>
      <c r="SH50">
        <v>0.27124399999999999</v>
      </c>
      <c r="SI50" t="s">
        <v>95</v>
      </c>
      <c r="SJ50">
        <v>0.26321899999999998</v>
      </c>
      <c r="SK50" t="s">
        <v>95</v>
      </c>
      <c r="SL50">
        <v>0.26263900000000001</v>
      </c>
      <c r="SM50" t="s">
        <v>95</v>
      </c>
      <c r="SN50">
        <v>0.26263900000000001</v>
      </c>
      <c r="SO50" t="s">
        <v>95</v>
      </c>
      <c r="SP50">
        <v>0.26263900000000001</v>
      </c>
      <c r="SQ50" t="s">
        <v>95</v>
      </c>
      <c r="SR50">
        <v>0.26141900000000001</v>
      </c>
      <c r="SS50" t="s">
        <v>95</v>
      </c>
      <c r="ST50">
        <v>0.26048900000000003</v>
      </c>
      <c r="SU50" t="s">
        <v>95</v>
      </c>
      <c r="SV50">
        <v>0.254695</v>
      </c>
      <c r="SW50" t="s">
        <v>95</v>
      </c>
      <c r="SX50">
        <v>0.25316300000000003</v>
      </c>
      <c r="SY50" t="s">
        <v>95</v>
      </c>
      <c r="SZ50">
        <v>0.254303</v>
      </c>
      <c r="TA50" t="s">
        <v>95</v>
      </c>
      <c r="TB50">
        <v>0.254303</v>
      </c>
      <c r="TC50" t="s">
        <v>95</v>
      </c>
      <c r="TD50">
        <v>0.254303</v>
      </c>
      <c r="TE50" t="s">
        <v>95</v>
      </c>
      <c r="TF50">
        <v>0.25266300000000003</v>
      </c>
      <c r="TG50" t="s">
        <v>95</v>
      </c>
      <c r="TH50">
        <v>0.25244100000000003</v>
      </c>
      <c r="TI50" t="s">
        <v>95</v>
      </c>
      <c r="TJ50">
        <v>0.25323099999999998</v>
      </c>
      <c r="TK50" t="s">
        <v>95</v>
      </c>
      <c r="TL50">
        <v>0.25430799999999998</v>
      </c>
      <c r="TM50" t="s">
        <v>95</v>
      </c>
      <c r="TN50">
        <v>0.25905299999999998</v>
      </c>
      <c r="TO50" t="s">
        <v>95</v>
      </c>
      <c r="TP50">
        <v>0.25905299999999998</v>
      </c>
      <c r="TQ50" t="s">
        <v>95</v>
      </c>
      <c r="TR50">
        <v>0.25905299999999998</v>
      </c>
      <c r="TS50" t="s">
        <v>95</v>
      </c>
      <c r="TT50">
        <v>0.266123</v>
      </c>
      <c r="TU50" t="s">
        <v>95</v>
      </c>
      <c r="TV50">
        <v>0.26866099999999998</v>
      </c>
      <c r="TW50" t="s">
        <v>95</v>
      </c>
      <c r="TX50">
        <v>0.26852900000000002</v>
      </c>
      <c r="TY50" t="s">
        <v>95</v>
      </c>
      <c r="TZ50">
        <v>0.26979199999999998</v>
      </c>
      <c r="UA50" t="s">
        <v>95</v>
      </c>
      <c r="UB50">
        <v>0.25951299999999999</v>
      </c>
      <c r="UC50" t="s">
        <v>95</v>
      </c>
      <c r="UD50">
        <v>0.25951299999999999</v>
      </c>
      <c r="UE50" t="s">
        <v>95</v>
      </c>
      <c r="UF50">
        <v>0.25951299999999999</v>
      </c>
      <c r="UG50" t="s">
        <v>95</v>
      </c>
      <c r="UH50">
        <v>0.25730599999999998</v>
      </c>
      <c r="UI50" t="s">
        <v>95</v>
      </c>
      <c r="UJ50">
        <v>0.262465</v>
      </c>
      <c r="UK50" t="s">
        <v>95</v>
      </c>
      <c r="UL50">
        <v>0.262465</v>
      </c>
      <c r="UM50" t="s">
        <v>95</v>
      </c>
      <c r="UN50">
        <v>0.25925799999999999</v>
      </c>
      <c r="UO50" t="s">
        <v>95</v>
      </c>
      <c r="UP50">
        <v>0.26345299999999999</v>
      </c>
      <c r="UQ50" t="s">
        <v>95</v>
      </c>
      <c r="UR50">
        <v>0.26345299999999999</v>
      </c>
      <c r="US50" t="s">
        <v>95</v>
      </c>
      <c r="UT50">
        <v>0.26345299999999999</v>
      </c>
      <c r="UU50" t="s">
        <v>95</v>
      </c>
      <c r="UV50">
        <v>0.26356299999999999</v>
      </c>
      <c r="UW50" t="s">
        <v>95</v>
      </c>
      <c r="UX50">
        <v>0.25895800000000002</v>
      </c>
      <c r="UY50" t="s">
        <v>95</v>
      </c>
      <c r="UZ50">
        <v>0.260992</v>
      </c>
      <c r="VA50" t="s">
        <v>95</v>
      </c>
      <c r="VB50">
        <v>0.26253700000000002</v>
      </c>
      <c r="VC50" t="s">
        <v>95</v>
      </c>
      <c r="VD50">
        <v>0.30027300000000001</v>
      </c>
      <c r="VE50" t="s">
        <v>95</v>
      </c>
      <c r="VF50">
        <v>0.30027300000000001</v>
      </c>
      <c r="VG50" t="s">
        <v>95</v>
      </c>
      <c r="VH50">
        <v>0.30027300000000001</v>
      </c>
      <c r="VI50" t="s">
        <v>95</v>
      </c>
      <c r="VJ50">
        <v>0.30019099999999999</v>
      </c>
      <c r="VK50" t="s">
        <v>95</v>
      </c>
      <c r="VL50">
        <v>0.29752600000000001</v>
      </c>
      <c r="VM50" t="s">
        <v>95</v>
      </c>
      <c r="VN50">
        <v>0.29583799999999999</v>
      </c>
      <c r="VO50" t="s">
        <v>95</v>
      </c>
      <c r="VP50">
        <v>0.28484599999999999</v>
      </c>
      <c r="VQ50" t="s">
        <v>95</v>
      </c>
      <c r="VR50">
        <v>0.27710499999999999</v>
      </c>
      <c r="VS50" t="s">
        <v>95</v>
      </c>
      <c r="VT50">
        <v>0.27710499999999999</v>
      </c>
      <c r="VU50" t="s">
        <v>95</v>
      </c>
      <c r="VV50">
        <v>0.27710499999999999</v>
      </c>
      <c r="VW50" t="s">
        <v>95</v>
      </c>
      <c r="VX50">
        <v>0.27606700000000001</v>
      </c>
      <c r="VY50" t="s">
        <v>95</v>
      </c>
      <c r="VZ50">
        <v>0.27426299999999998</v>
      </c>
      <c r="WA50" t="s">
        <v>95</v>
      </c>
      <c r="WB50">
        <v>0.27368199999999998</v>
      </c>
      <c r="WC50" t="s">
        <v>95</v>
      </c>
      <c r="WD50">
        <v>0.27423500000000001</v>
      </c>
      <c r="WE50" t="s">
        <v>95</v>
      </c>
      <c r="WF50">
        <v>0.27479700000000001</v>
      </c>
      <c r="WG50" t="s">
        <v>95</v>
      </c>
      <c r="WH50">
        <v>0.27479700000000001</v>
      </c>
      <c r="WI50" t="s">
        <v>95</v>
      </c>
      <c r="WJ50">
        <v>0.27479700000000001</v>
      </c>
      <c r="WK50" t="s">
        <v>95</v>
      </c>
      <c r="WL50">
        <v>0.27805200000000002</v>
      </c>
      <c r="WM50" t="s">
        <v>95</v>
      </c>
      <c r="WN50">
        <v>0.27805200000000002</v>
      </c>
      <c r="WO50" t="s">
        <v>95</v>
      </c>
      <c r="WP50">
        <v>0.29874800000000001</v>
      </c>
      <c r="WQ50" t="s">
        <v>95</v>
      </c>
      <c r="WR50">
        <v>0.28908</v>
      </c>
    </row>
    <row r="51" spans="1:616" x14ac:dyDescent="0.35">
      <c r="A51" t="s">
        <v>97</v>
      </c>
      <c r="B51">
        <v>0.106198</v>
      </c>
      <c r="C51" t="s">
        <v>97</v>
      </c>
      <c r="D51">
        <v>0.106198</v>
      </c>
      <c r="E51" t="s">
        <v>97</v>
      </c>
      <c r="F51">
        <v>0.106198</v>
      </c>
      <c r="G51" t="s">
        <v>97</v>
      </c>
      <c r="H51">
        <v>0.106198</v>
      </c>
      <c r="I51" t="s">
        <v>97</v>
      </c>
      <c r="J51">
        <v>9.8891999999999994E-2</v>
      </c>
      <c r="K51" t="s">
        <v>97</v>
      </c>
      <c r="L51">
        <v>0.100355</v>
      </c>
      <c r="M51" t="s">
        <v>97</v>
      </c>
      <c r="N51">
        <v>9.8962999999999995E-2</v>
      </c>
      <c r="O51" t="s">
        <v>97</v>
      </c>
      <c r="P51">
        <v>0.10190200000000001</v>
      </c>
      <c r="Q51" t="s">
        <v>97</v>
      </c>
      <c r="R51">
        <v>0.10190200000000001</v>
      </c>
      <c r="S51" t="s">
        <v>97</v>
      </c>
      <c r="T51">
        <v>0.10190200000000001</v>
      </c>
      <c r="U51" t="s">
        <v>97</v>
      </c>
      <c r="V51">
        <v>0.105355</v>
      </c>
      <c r="W51" t="s">
        <v>97</v>
      </c>
      <c r="X51">
        <v>0.10714899999999999</v>
      </c>
      <c r="Y51" t="s">
        <v>97</v>
      </c>
      <c r="Z51">
        <v>0.109486</v>
      </c>
      <c r="AA51" t="s">
        <v>97</v>
      </c>
      <c r="AB51">
        <v>0.110468</v>
      </c>
      <c r="AC51" t="s">
        <v>97</v>
      </c>
      <c r="AD51">
        <v>0.110592</v>
      </c>
      <c r="AE51" t="s">
        <v>97</v>
      </c>
      <c r="AF51">
        <v>0.110592</v>
      </c>
      <c r="AG51" t="s">
        <v>97</v>
      </c>
      <c r="AH51">
        <v>0.110592</v>
      </c>
      <c r="AI51" t="s">
        <v>97</v>
      </c>
      <c r="AJ51">
        <v>0.111092</v>
      </c>
      <c r="AK51" t="s">
        <v>97</v>
      </c>
      <c r="AL51">
        <v>0.112884</v>
      </c>
      <c r="AM51" t="s">
        <v>97</v>
      </c>
      <c r="AN51">
        <v>0.115636</v>
      </c>
      <c r="AO51" t="s">
        <v>97</v>
      </c>
      <c r="AP51">
        <v>0.115095</v>
      </c>
      <c r="AQ51" t="s">
        <v>97</v>
      </c>
      <c r="AR51">
        <v>0.11709799999999999</v>
      </c>
      <c r="AS51" t="s">
        <v>97</v>
      </c>
      <c r="AT51">
        <v>0.11709799999999999</v>
      </c>
      <c r="AU51" t="s">
        <v>97</v>
      </c>
      <c r="AV51">
        <v>0.11709799999999999</v>
      </c>
      <c r="AW51" t="s">
        <v>97</v>
      </c>
      <c r="AX51">
        <v>0.116731</v>
      </c>
      <c r="AY51" t="s">
        <v>97</v>
      </c>
      <c r="AZ51">
        <v>0.11491</v>
      </c>
      <c r="BA51" t="s">
        <v>97</v>
      </c>
      <c r="BB51">
        <v>0.11819499999999999</v>
      </c>
      <c r="BC51" t="s">
        <v>97</v>
      </c>
      <c r="BD51">
        <v>0.12526300000000001</v>
      </c>
      <c r="BE51" t="s">
        <v>97</v>
      </c>
      <c r="BF51">
        <v>0.11794</v>
      </c>
      <c r="BG51" t="s">
        <v>97</v>
      </c>
      <c r="BH51">
        <v>0.11794</v>
      </c>
      <c r="BI51" t="s">
        <v>97</v>
      </c>
      <c r="BJ51">
        <v>0.11794</v>
      </c>
      <c r="BK51" t="s">
        <v>97</v>
      </c>
      <c r="BL51">
        <v>0.115843</v>
      </c>
      <c r="BM51" t="s">
        <v>97</v>
      </c>
      <c r="BN51">
        <v>0.116892</v>
      </c>
      <c r="BO51" t="s">
        <v>97</v>
      </c>
      <c r="BP51">
        <v>0.119917</v>
      </c>
      <c r="BQ51" t="s">
        <v>97</v>
      </c>
      <c r="BR51">
        <v>0.11294</v>
      </c>
      <c r="BS51" t="s">
        <v>97</v>
      </c>
      <c r="BT51">
        <v>0.120945</v>
      </c>
      <c r="BU51" t="s">
        <v>97</v>
      </c>
      <c r="BV51">
        <v>0.120945</v>
      </c>
      <c r="BW51" t="s">
        <v>97</v>
      </c>
      <c r="BX51">
        <v>0.120945</v>
      </c>
      <c r="BY51" t="s">
        <v>97</v>
      </c>
      <c r="BZ51">
        <v>0.11904099999999999</v>
      </c>
      <c r="CA51" t="s">
        <v>97</v>
      </c>
      <c r="CB51">
        <v>0.125223</v>
      </c>
      <c r="CC51" t="s">
        <v>97</v>
      </c>
      <c r="CD51">
        <v>0.120724</v>
      </c>
      <c r="CE51" t="s">
        <v>97</v>
      </c>
      <c r="CF51">
        <v>0.119669</v>
      </c>
      <c r="CG51" t="s">
        <v>97</v>
      </c>
      <c r="CH51">
        <v>0.11733</v>
      </c>
      <c r="CI51" t="s">
        <v>97</v>
      </c>
      <c r="CJ51">
        <v>0.11733</v>
      </c>
      <c r="CK51" t="s">
        <v>97</v>
      </c>
      <c r="CL51">
        <v>0.11733</v>
      </c>
      <c r="CM51" t="s">
        <v>97</v>
      </c>
      <c r="CN51">
        <v>0.122077</v>
      </c>
      <c r="CO51" t="s">
        <v>97</v>
      </c>
      <c r="CP51">
        <v>0.121306</v>
      </c>
      <c r="CQ51" t="s">
        <v>97</v>
      </c>
      <c r="CR51">
        <v>0.114717</v>
      </c>
      <c r="CS51" t="s">
        <v>97</v>
      </c>
      <c r="CT51">
        <v>0.11895600000000001</v>
      </c>
      <c r="CU51" t="s">
        <v>97</v>
      </c>
      <c r="CV51">
        <v>0.120835</v>
      </c>
      <c r="CW51" t="s">
        <v>97</v>
      </c>
      <c r="CX51">
        <v>0.120835</v>
      </c>
      <c r="CY51" t="s">
        <v>97</v>
      </c>
      <c r="CZ51">
        <v>0.120835</v>
      </c>
      <c r="DA51" t="s">
        <v>97</v>
      </c>
      <c r="DB51">
        <v>0.117508</v>
      </c>
      <c r="DC51" t="s">
        <v>97</v>
      </c>
      <c r="DD51">
        <v>0.11735</v>
      </c>
      <c r="DE51" t="s">
        <v>97</v>
      </c>
      <c r="DF51">
        <v>0.120405</v>
      </c>
      <c r="DG51" t="s">
        <v>97</v>
      </c>
      <c r="DH51">
        <v>0.12009</v>
      </c>
      <c r="DI51" t="s">
        <v>97</v>
      </c>
      <c r="DJ51">
        <v>0.119813</v>
      </c>
      <c r="DK51" t="s">
        <v>97</v>
      </c>
      <c r="DL51">
        <v>0.119813</v>
      </c>
      <c r="DM51" t="s">
        <v>97</v>
      </c>
      <c r="DN51">
        <v>0.119813</v>
      </c>
      <c r="DO51" t="s">
        <v>97</v>
      </c>
      <c r="DP51">
        <v>0.118769</v>
      </c>
      <c r="DQ51" t="s">
        <v>97</v>
      </c>
      <c r="DR51">
        <v>0.118413</v>
      </c>
      <c r="DS51" t="s">
        <v>97</v>
      </c>
      <c r="DT51">
        <v>0.111392</v>
      </c>
      <c r="DU51" t="s">
        <v>97</v>
      </c>
      <c r="DV51">
        <v>0.122936</v>
      </c>
      <c r="DW51" t="s">
        <v>97</v>
      </c>
      <c r="DX51">
        <v>0.12099799999999999</v>
      </c>
      <c r="DY51" t="s">
        <v>97</v>
      </c>
      <c r="DZ51">
        <v>0.12099799999999999</v>
      </c>
      <c r="EA51" t="s">
        <v>97</v>
      </c>
      <c r="EB51">
        <v>0.12099799999999999</v>
      </c>
      <c r="EC51" t="s">
        <v>97</v>
      </c>
      <c r="ED51">
        <v>0.121916</v>
      </c>
      <c r="EE51" t="s">
        <v>97</v>
      </c>
      <c r="EF51">
        <v>0.1202</v>
      </c>
      <c r="EG51" t="s">
        <v>97</v>
      </c>
      <c r="EH51">
        <v>0.119406</v>
      </c>
      <c r="EI51" t="s">
        <v>97</v>
      </c>
      <c r="EJ51">
        <v>0.122016</v>
      </c>
      <c r="EK51" t="s">
        <v>97</v>
      </c>
      <c r="EL51">
        <v>0.119616</v>
      </c>
      <c r="EM51" t="s">
        <v>97</v>
      </c>
      <c r="EN51">
        <v>0.119616</v>
      </c>
      <c r="EO51" t="s">
        <v>97</v>
      </c>
      <c r="EP51">
        <v>0.119616</v>
      </c>
      <c r="EQ51" t="s">
        <v>97</v>
      </c>
      <c r="ER51">
        <v>0.11931700000000001</v>
      </c>
      <c r="ES51" t="s">
        <v>97</v>
      </c>
      <c r="ET51">
        <v>0.119672</v>
      </c>
      <c r="EU51" t="s">
        <v>97</v>
      </c>
      <c r="EV51">
        <v>0.123084</v>
      </c>
      <c r="EW51" t="s">
        <v>97</v>
      </c>
      <c r="EX51">
        <v>0.118905</v>
      </c>
      <c r="EY51" t="s">
        <v>97</v>
      </c>
      <c r="EZ51">
        <v>0.120167</v>
      </c>
      <c r="FA51" t="s">
        <v>97</v>
      </c>
      <c r="FB51">
        <v>0.120167</v>
      </c>
      <c r="FC51" t="s">
        <v>97</v>
      </c>
      <c r="FD51">
        <v>0.120167</v>
      </c>
      <c r="FE51" t="s">
        <v>97</v>
      </c>
      <c r="FF51">
        <v>0.12275700000000001</v>
      </c>
      <c r="FG51" t="s">
        <v>97</v>
      </c>
      <c r="FH51">
        <v>0.118705</v>
      </c>
      <c r="FI51" t="s">
        <v>97</v>
      </c>
      <c r="FJ51">
        <v>0.118197</v>
      </c>
      <c r="FK51" t="s">
        <v>97</v>
      </c>
      <c r="FL51">
        <v>0.120007</v>
      </c>
      <c r="FM51" t="s">
        <v>97</v>
      </c>
      <c r="FN51">
        <v>0.121114</v>
      </c>
      <c r="FO51" t="s">
        <v>97</v>
      </c>
      <c r="FP51">
        <v>0.121114</v>
      </c>
      <c r="FQ51" t="s">
        <v>97</v>
      </c>
      <c r="FR51">
        <v>0.121114</v>
      </c>
      <c r="FS51" t="s">
        <v>97</v>
      </c>
      <c r="FT51">
        <v>0.121249</v>
      </c>
      <c r="FU51" t="s">
        <v>97</v>
      </c>
      <c r="FV51">
        <v>0.12137299999999999</v>
      </c>
      <c r="FW51" t="s">
        <v>97</v>
      </c>
      <c r="FX51">
        <v>0.11637599999999999</v>
      </c>
      <c r="FY51" t="s">
        <v>97</v>
      </c>
      <c r="FZ51">
        <v>0.120681</v>
      </c>
      <c r="GA51" t="s">
        <v>97</v>
      </c>
      <c r="GB51">
        <v>0.120681</v>
      </c>
      <c r="GC51" t="s">
        <v>97</v>
      </c>
      <c r="GD51">
        <v>0.120681</v>
      </c>
      <c r="GE51" t="s">
        <v>97</v>
      </c>
      <c r="GF51">
        <v>0.120681</v>
      </c>
      <c r="GG51" t="s">
        <v>97</v>
      </c>
      <c r="GH51">
        <v>0.123001</v>
      </c>
      <c r="GI51" t="s">
        <v>97</v>
      </c>
      <c r="GJ51">
        <v>0.123693</v>
      </c>
      <c r="GK51" t="s">
        <v>97</v>
      </c>
      <c r="GL51">
        <v>0.121992</v>
      </c>
      <c r="GM51" t="s">
        <v>97</v>
      </c>
      <c r="GN51">
        <v>0.121992</v>
      </c>
      <c r="GO51" t="s">
        <v>97</v>
      </c>
      <c r="GP51">
        <v>0.121992</v>
      </c>
      <c r="GQ51" t="s">
        <v>97</v>
      </c>
      <c r="GR51">
        <v>0.121992</v>
      </c>
      <c r="GS51" t="s">
        <v>97</v>
      </c>
      <c r="GT51">
        <v>0.121992</v>
      </c>
      <c r="GU51" t="s">
        <v>97</v>
      </c>
      <c r="GV51">
        <v>0.116884</v>
      </c>
      <c r="GW51" t="s">
        <v>97</v>
      </c>
      <c r="GX51">
        <v>0.124296</v>
      </c>
      <c r="GY51" t="s">
        <v>97</v>
      </c>
      <c r="GZ51">
        <v>0.12316100000000001</v>
      </c>
      <c r="HA51" t="s">
        <v>97</v>
      </c>
      <c r="HB51">
        <v>0.121457</v>
      </c>
      <c r="HC51" t="s">
        <v>97</v>
      </c>
      <c r="HD51">
        <v>0.11903900000000001</v>
      </c>
      <c r="HE51" t="s">
        <v>97</v>
      </c>
      <c r="HF51">
        <v>0.11903900000000001</v>
      </c>
      <c r="HG51" t="s">
        <v>97</v>
      </c>
      <c r="HH51">
        <v>0.11903900000000001</v>
      </c>
      <c r="HI51" t="s">
        <v>97</v>
      </c>
      <c r="HJ51">
        <v>0.120255</v>
      </c>
      <c r="HK51" t="s">
        <v>97</v>
      </c>
      <c r="HL51">
        <v>0.119099</v>
      </c>
      <c r="HM51" t="s">
        <v>97</v>
      </c>
      <c r="HN51">
        <v>0.11792</v>
      </c>
      <c r="HO51" t="s">
        <v>97</v>
      </c>
      <c r="HP51">
        <v>0.11792</v>
      </c>
      <c r="HQ51" t="s">
        <v>97</v>
      </c>
      <c r="HR51">
        <v>0.11899</v>
      </c>
      <c r="HS51" t="s">
        <v>97</v>
      </c>
      <c r="HT51">
        <v>0.11899</v>
      </c>
      <c r="HU51" t="s">
        <v>97</v>
      </c>
      <c r="HV51">
        <v>0.11899</v>
      </c>
      <c r="HW51" t="s">
        <v>97</v>
      </c>
      <c r="HX51">
        <v>0.11361599999999999</v>
      </c>
      <c r="HY51" t="s">
        <v>97</v>
      </c>
      <c r="HZ51">
        <v>0.117561</v>
      </c>
      <c r="IA51" t="s">
        <v>97</v>
      </c>
      <c r="IB51">
        <v>0.117659</v>
      </c>
      <c r="IC51" t="s">
        <v>97</v>
      </c>
      <c r="ID51">
        <v>0.118843</v>
      </c>
      <c r="IE51" t="s">
        <v>97</v>
      </c>
      <c r="IF51">
        <v>0.120739</v>
      </c>
      <c r="IG51" t="s">
        <v>97</v>
      </c>
      <c r="IH51">
        <v>0.120739</v>
      </c>
      <c r="II51" t="s">
        <v>97</v>
      </c>
      <c r="IJ51">
        <v>0.120739</v>
      </c>
      <c r="IK51" t="s">
        <v>97</v>
      </c>
      <c r="IL51">
        <v>0.12092899999999999</v>
      </c>
      <c r="IM51" t="s">
        <v>97</v>
      </c>
      <c r="IN51">
        <v>0.112474</v>
      </c>
      <c r="IO51" t="s">
        <v>97</v>
      </c>
      <c r="IP51">
        <v>0.11272500000000001</v>
      </c>
      <c r="IQ51" t="s">
        <v>97</v>
      </c>
      <c r="IR51">
        <v>0.115634</v>
      </c>
      <c r="IS51" t="s">
        <v>97</v>
      </c>
      <c r="IT51">
        <v>0.118203</v>
      </c>
      <c r="IU51" t="s">
        <v>97</v>
      </c>
      <c r="IV51">
        <v>0.118203</v>
      </c>
      <c r="IW51" t="s">
        <v>97</v>
      </c>
      <c r="IX51">
        <v>0.118203</v>
      </c>
      <c r="IY51" t="s">
        <v>97</v>
      </c>
      <c r="IZ51">
        <v>0.120392</v>
      </c>
      <c r="JA51" t="s">
        <v>97</v>
      </c>
      <c r="JB51">
        <v>0.118232</v>
      </c>
      <c r="JC51" t="s">
        <v>97</v>
      </c>
      <c r="JD51">
        <v>0.11940000000000001</v>
      </c>
      <c r="JE51" t="s">
        <v>97</v>
      </c>
      <c r="JF51">
        <v>0.12194000000000001</v>
      </c>
      <c r="JG51" t="s">
        <v>97</v>
      </c>
      <c r="JH51">
        <v>0.122026</v>
      </c>
      <c r="JI51" t="s">
        <v>97</v>
      </c>
      <c r="JJ51">
        <v>0.122026</v>
      </c>
      <c r="JK51" t="s">
        <v>97</v>
      </c>
      <c r="JL51">
        <v>0.122026</v>
      </c>
      <c r="JM51" t="s">
        <v>97</v>
      </c>
      <c r="JN51">
        <v>0.121973</v>
      </c>
      <c r="JO51" t="s">
        <v>97</v>
      </c>
      <c r="JP51">
        <v>0.12239800000000001</v>
      </c>
      <c r="JQ51" t="s">
        <v>97</v>
      </c>
      <c r="JR51">
        <v>0.123712</v>
      </c>
      <c r="JS51" t="s">
        <v>97</v>
      </c>
      <c r="JT51">
        <v>0.12189700000000001</v>
      </c>
      <c r="JU51" t="s">
        <v>97</v>
      </c>
      <c r="JV51">
        <v>0.12189700000000001</v>
      </c>
      <c r="JW51" t="s">
        <v>97</v>
      </c>
      <c r="JX51">
        <v>0.12189700000000001</v>
      </c>
      <c r="JY51" t="s">
        <v>97</v>
      </c>
      <c r="JZ51">
        <v>0.12189700000000001</v>
      </c>
      <c r="KA51" t="s">
        <v>97</v>
      </c>
      <c r="KB51">
        <v>0.122616</v>
      </c>
      <c r="KC51" t="s">
        <v>97</v>
      </c>
      <c r="KD51">
        <v>0.124791</v>
      </c>
      <c r="KE51" t="s">
        <v>97</v>
      </c>
      <c r="KF51">
        <v>0.12722900000000001</v>
      </c>
      <c r="KG51" t="s">
        <v>97</v>
      </c>
      <c r="KH51">
        <v>0.12564</v>
      </c>
      <c r="KI51" t="s">
        <v>97</v>
      </c>
      <c r="KJ51">
        <v>0.12608900000000001</v>
      </c>
      <c r="KK51" t="s">
        <v>97</v>
      </c>
      <c r="KL51">
        <v>0.12608900000000001</v>
      </c>
      <c r="KM51" t="s">
        <v>97</v>
      </c>
      <c r="KN51">
        <v>0.12608900000000001</v>
      </c>
      <c r="KO51" t="s">
        <v>97</v>
      </c>
      <c r="KP51">
        <v>0.13313</v>
      </c>
      <c r="KQ51" t="s">
        <v>97</v>
      </c>
      <c r="KR51">
        <v>0.12537100000000001</v>
      </c>
      <c r="KS51" t="s">
        <v>97</v>
      </c>
      <c r="KT51">
        <v>0.12255199999999999</v>
      </c>
      <c r="KU51" t="s">
        <v>97</v>
      </c>
      <c r="KV51">
        <v>0.124885</v>
      </c>
      <c r="KW51" t="s">
        <v>97</v>
      </c>
      <c r="KX51">
        <v>0.122182</v>
      </c>
      <c r="KY51" t="s">
        <v>97</v>
      </c>
      <c r="KZ51">
        <v>0.122182</v>
      </c>
      <c r="LA51" t="s">
        <v>97</v>
      </c>
      <c r="LB51">
        <v>0.122182</v>
      </c>
      <c r="LC51" t="s">
        <v>97</v>
      </c>
      <c r="LD51">
        <v>0.128825</v>
      </c>
      <c r="LE51" t="s">
        <v>97</v>
      </c>
      <c r="LF51">
        <v>0.120486</v>
      </c>
      <c r="LG51" t="s">
        <v>97</v>
      </c>
      <c r="LH51">
        <v>0.117488</v>
      </c>
      <c r="LI51" t="s">
        <v>97</v>
      </c>
      <c r="LJ51">
        <v>0.122723</v>
      </c>
      <c r="LK51" t="s">
        <v>97</v>
      </c>
      <c r="LL51">
        <v>0.123489</v>
      </c>
      <c r="LM51" t="s">
        <v>97</v>
      </c>
      <c r="LN51">
        <v>0.123489</v>
      </c>
      <c r="LO51" t="s">
        <v>97</v>
      </c>
      <c r="LP51">
        <v>0.123489</v>
      </c>
      <c r="LQ51" t="s">
        <v>97</v>
      </c>
      <c r="LR51">
        <v>0.123489</v>
      </c>
      <c r="LS51" t="s">
        <v>97</v>
      </c>
      <c r="LT51">
        <v>0.119795</v>
      </c>
      <c r="LU51" t="s">
        <v>97</v>
      </c>
      <c r="LV51">
        <v>0.120183</v>
      </c>
      <c r="LW51" t="s">
        <v>97</v>
      </c>
      <c r="LX51">
        <v>0.117204</v>
      </c>
      <c r="LY51" t="s">
        <v>97</v>
      </c>
      <c r="LZ51">
        <v>0.116785</v>
      </c>
      <c r="MA51" t="s">
        <v>97</v>
      </c>
      <c r="MB51">
        <v>0.116785</v>
      </c>
      <c r="MC51" t="s">
        <v>97</v>
      </c>
      <c r="MD51">
        <v>0.116785</v>
      </c>
      <c r="ME51" t="s">
        <v>97</v>
      </c>
      <c r="MF51">
        <v>0.114431</v>
      </c>
      <c r="MG51" t="s">
        <v>97</v>
      </c>
      <c r="MH51">
        <v>0.11543299999999999</v>
      </c>
      <c r="MI51" t="s">
        <v>97</v>
      </c>
      <c r="MJ51">
        <v>0.108338</v>
      </c>
      <c r="MK51" t="s">
        <v>97</v>
      </c>
      <c r="ML51">
        <v>0.108338</v>
      </c>
      <c r="MM51" t="s">
        <v>97</v>
      </c>
      <c r="MN51">
        <v>0.11670999999999999</v>
      </c>
      <c r="MO51" t="s">
        <v>97</v>
      </c>
      <c r="MP51">
        <v>0.11670999999999999</v>
      </c>
      <c r="MQ51" t="s">
        <v>97</v>
      </c>
      <c r="MR51">
        <v>0.11670999999999999</v>
      </c>
      <c r="MS51" t="s">
        <v>97</v>
      </c>
      <c r="MT51">
        <v>0.11558599999999999</v>
      </c>
      <c r="MU51" t="s">
        <v>97</v>
      </c>
      <c r="MV51">
        <v>0.12400600000000001</v>
      </c>
      <c r="MW51" t="s">
        <v>97</v>
      </c>
      <c r="MX51">
        <v>0.114909</v>
      </c>
      <c r="MY51" t="s">
        <v>97</v>
      </c>
      <c r="MZ51">
        <v>0.112405</v>
      </c>
      <c r="NA51" t="s">
        <v>97</v>
      </c>
      <c r="NB51">
        <v>0.115879</v>
      </c>
      <c r="NC51" t="s">
        <v>97</v>
      </c>
      <c r="ND51">
        <v>0.115879</v>
      </c>
      <c r="NE51" t="s">
        <v>97</v>
      </c>
      <c r="NF51">
        <v>0.115879</v>
      </c>
      <c r="NG51" t="s">
        <v>97</v>
      </c>
      <c r="NH51">
        <v>0.113874</v>
      </c>
      <c r="NI51" t="s">
        <v>97</v>
      </c>
      <c r="NJ51">
        <v>0.11286</v>
      </c>
      <c r="NK51" t="s">
        <v>97</v>
      </c>
      <c r="NL51">
        <v>0.11175400000000001</v>
      </c>
      <c r="NM51" t="s">
        <v>97</v>
      </c>
      <c r="NN51">
        <v>0.11006199999999999</v>
      </c>
      <c r="NO51" t="s">
        <v>97</v>
      </c>
      <c r="NP51">
        <v>0.113026</v>
      </c>
      <c r="NQ51" t="s">
        <v>97</v>
      </c>
      <c r="NR51">
        <v>0.113026</v>
      </c>
      <c r="NS51" t="s">
        <v>97</v>
      </c>
      <c r="NT51">
        <v>0.113026</v>
      </c>
      <c r="NU51" t="s">
        <v>97</v>
      </c>
      <c r="NV51">
        <v>0.112111</v>
      </c>
      <c r="NW51" t="s">
        <v>97</v>
      </c>
      <c r="NX51">
        <v>0.112118</v>
      </c>
      <c r="NY51" t="s">
        <v>97</v>
      </c>
      <c r="NZ51">
        <v>0.104188</v>
      </c>
      <c r="OA51" t="s">
        <v>97</v>
      </c>
      <c r="OB51">
        <v>0.109933</v>
      </c>
      <c r="OC51" t="s">
        <v>97</v>
      </c>
      <c r="OD51">
        <v>0.109588</v>
      </c>
      <c r="OE51" t="s">
        <v>97</v>
      </c>
      <c r="OF51">
        <v>0.109588</v>
      </c>
      <c r="OG51" t="s">
        <v>97</v>
      </c>
      <c r="OH51">
        <v>0.109588</v>
      </c>
      <c r="OI51" t="s">
        <v>97</v>
      </c>
      <c r="OJ51">
        <v>0.110115</v>
      </c>
      <c r="OK51" t="s">
        <v>97</v>
      </c>
      <c r="OL51">
        <v>0.111748</v>
      </c>
      <c r="OM51" t="s">
        <v>97</v>
      </c>
      <c r="ON51">
        <v>0.109761</v>
      </c>
      <c r="OO51" t="s">
        <v>97</v>
      </c>
      <c r="OP51">
        <v>0.105225</v>
      </c>
      <c r="OQ51" t="s">
        <v>97</v>
      </c>
      <c r="OR51">
        <v>0.10602300000000001</v>
      </c>
      <c r="OS51" t="s">
        <v>97</v>
      </c>
      <c r="OT51">
        <v>0.10602300000000001</v>
      </c>
      <c r="OU51" t="s">
        <v>97</v>
      </c>
      <c r="OV51">
        <v>0.10602300000000001</v>
      </c>
      <c r="OW51" t="s">
        <v>97</v>
      </c>
      <c r="OX51">
        <v>0.111662</v>
      </c>
      <c r="OY51" t="s">
        <v>97</v>
      </c>
      <c r="OZ51">
        <v>0.111358</v>
      </c>
      <c r="PA51" t="s">
        <v>97</v>
      </c>
      <c r="PB51">
        <v>0.110205</v>
      </c>
      <c r="PC51" t="s">
        <v>97</v>
      </c>
      <c r="PD51">
        <v>0.111221</v>
      </c>
      <c r="PE51" t="s">
        <v>97</v>
      </c>
      <c r="PF51">
        <v>0.10931399999999999</v>
      </c>
      <c r="PG51" t="s">
        <v>97</v>
      </c>
      <c r="PH51">
        <v>0.10931399999999999</v>
      </c>
      <c r="PI51" t="s">
        <v>97</v>
      </c>
      <c r="PJ51">
        <v>0.10931399999999999</v>
      </c>
      <c r="PK51" t="s">
        <v>97</v>
      </c>
      <c r="PL51">
        <v>0.111898</v>
      </c>
      <c r="PM51" t="s">
        <v>97</v>
      </c>
      <c r="PN51">
        <v>0.11043799999999999</v>
      </c>
      <c r="PO51" t="s">
        <v>97</v>
      </c>
      <c r="PP51">
        <v>0.110558</v>
      </c>
      <c r="PQ51" t="s">
        <v>97</v>
      </c>
      <c r="PR51">
        <v>0.112472</v>
      </c>
      <c r="PS51" t="s">
        <v>97</v>
      </c>
      <c r="PT51">
        <v>0.112996</v>
      </c>
      <c r="PU51" t="s">
        <v>97</v>
      </c>
      <c r="PV51">
        <v>0.112996</v>
      </c>
      <c r="PW51" t="s">
        <v>97</v>
      </c>
      <c r="PX51">
        <v>0.112996</v>
      </c>
      <c r="PY51" t="s">
        <v>97</v>
      </c>
      <c r="PZ51">
        <v>0.112333</v>
      </c>
      <c r="QA51" t="s">
        <v>97</v>
      </c>
      <c r="QB51">
        <v>0.112263</v>
      </c>
      <c r="QC51" t="s">
        <v>97</v>
      </c>
      <c r="QD51">
        <v>0.11015900000000001</v>
      </c>
      <c r="QE51" t="s">
        <v>97</v>
      </c>
      <c r="QF51">
        <v>0.11178</v>
      </c>
      <c r="QG51" t="s">
        <v>97</v>
      </c>
      <c r="QH51">
        <v>0.110504</v>
      </c>
      <c r="QI51" t="s">
        <v>97</v>
      </c>
      <c r="QJ51">
        <v>0.110504</v>
      </c>
      <c r="QK51" t="s">
        <v>97</v>
      </c>
      <c r="QL51">
        <v>0.110504</v>
      </c>
      <c r="QM51" t="s">
        <v>97</v>
      </c>
      <c r="QN51">
        <v>0.109014</v>
      </c>
      <c r="QO51" t="s">
        <v>97</v>
      </c>
      <c r="QP51">
        <v>0.110955</v>
      </c>
      <c r="QQ51" t="s">
        <v>97</v>
      </c>
      <c r="QR51">
        <v>0.10771799999999999</v>
      </c>
      <c r="QS51" t="s">
        <v>97</v>
      </c>
      <c r="QT51">
        <v>0.111122</v>
      </c>
      <c r="QU51" t="s">
        <v>97</v>
      </c>
      <c r="QV51">
        <v>0.10951</v>
      </c>
      <c r="QW51" t="s">
        <v>97</v>
      </c>
      <c r="QX51">
        <v>0.10951</v>
      </c>
      <c r="QY51" t="s">
        <v>97</v>
      </c>
      <c r="QZ51">
        <v>0.10951</v>
      </c>
      <c r="RA51" t="s">
        <v>97</v>
      </c>
      <c r="RB51">
        <v>0.11050699999999999</v>
      </c>
      <c r="RC51" t="s">
        <v>97</v>
      </c>
      <c r="RD51">
        <v>0.108311</v>
      </c>
      <c r="RE51" t="s">
        <v>97</v>
      </c>
      <c r="RF51">
        <v>0.10789799999999999</v>
      </c>
      <c r="RG51" t="s">
        <v>97</v>
      </c>
      <c r="RH51">
        <v>0.10759000000000001</v>
      </c>
      <c r="RI51" t="s">
        <v>98</v>
      </c>
      <c r="RJ51">
        <v>0.27544000000000002</v>
      </c>
      <c r="RK51" t="s">
        <v>97</v>
      </c>
      <c r="RL51">
        <v>0.10617600000000001</v>
      </c>
      <c r="RM51" t="s">
        <v>97</v>
      </c>
      <c r="RN51">
        <v>0.10617600000000001</v>
      </c>
      <c r="RO51" t="s">
        <v>97</v>
      </c>
      <c r="RP51">
        <v>0.106769</v>
      </c>
      <c r="RQ51" t="s">
        <v>97</v>
      </c>
      <c r="RR51">
        <v>0.106865</v>
      </c>
      <c r="RS51" t="s">
        <v>97</v>
      </c>
      <c r="RT51">
        <v>0.10527400000000001</v>
      </c>
      <c r="RU51" t="s">
        <v>97</v>
      </c>
      <c r="RV51">
        <v>0.10706599999999999</v>
      </c>
      <c r="RW51" t="s">
        <v>97</v>
      </c>
      <c r="RX51">
        <v>0.107434</v>
      </c>
      <c r="RY51" t="s">
        <v>97</v>
      </c>
      <c r="RZ51">
        <v>0.107434</v>
      </c>
      <c r="SA51" t="s">
        <v>97</v>
      </c>
      <c r="SB51">
        <v>0.107434</v>
      </c>
      <c r="SC51" t="s">
        <v>97</v>
      </c>
      <c r="SD51">
        <v>0.103099</v>
      </c>
      <c r="SE51" t="s">
        <v>97</v>
      </c>
      <c r="SF51">
        <v>0.110997</v>
      </c>
      <c r="SG51" t="s">
        <v>97</v>
      </c>
      <c r="SH51">
        <v>0.10190100000000001</v>
      </c>
      <c r="SI51" t="s">
        <v>97</v>
      </c>
      <c r="SJ51">
        <v>9.9132999999999999E-2</v>
      </c>
      <c r="SK51" t="s">
        <v>97</v>
      </c>
      <c r="SL51">
        <v>0.100635</v>
      </c>
      <c r="SM51" t="s">
        <v>97</v>
      </c>
      <c r="SN51">
        <v>0.100635</v>
      </c>
      <c r="SO51" t="s">
        <v>97</v>
      </c>
      <c r="SP51">
        <v>0.100635</v>
      </c>
      <c r="SQ51" t="s">
        <v>97</v>
      </c>
      <c r="SR51">
        <v>0.104016</v>
      </c>
      <c r="SS51" t="s">
        <v>97</v>
      </c>
      <c r="ST51">
        <v>0.10403800000000001</v>
      </c>
      <c r="SU51" t="s">
        <v>97</v>
      </c>
      <c r="SV51">
        <v>0.105638</v>
      </c>
      <c r="SW51" t="s">
        <v>97</v>
      </c>
      <c r="SX51">
        <v>9.9915000000000004E-2</v>
      </c>
      <c r="SY51" t="s">
        <v>97</v>
      </c>
      <c r="SZ51">
        <v>0.100866</v>
      </c>
      <c r="TA51" t="s">
        <v>97</v>
      </c>
      <c r="TB51">
        <v>0.100866</v>
      </c>
      <c r="TC51" t="s">
        <v>97</v>
      </c>
      <c r="TD51">
        <v>0.100866</v>
      </c>
      <c r="TE51" t="s">
        <v>97</v>
      </c>
      <c r="TF51">
        <v>0.10173500000000001</v>
      </c>
      <c r="TG51" t="s">
        <v>97</v>
      </c>
      <c r="TH51">
        <v>0.102023</v>
      </c>
      <c r="TI51" t="s">
        <v>97</v>
      </c>
      <c r="TJ51">
        <v>0.102659</v>
      </c>
      <c r="TK51" t="s">
        <v>97</v>
      </c>
      <c r="TL51">
        <v>0.100802</v>
      </c>
      <c r="TM51" t="s">
        <v>97</v>
      </c>
      <c r="TN51">
        <v>0.102102</v>
      </c>
      <c r="TO51" t="s">
        <v>97</v>
      </c>
      <c r="TP51">
        <v>0.102102</v>
      </c>
      <c r="TQ51" t="s">
        <v>97</v>
      </c>
      <c r="TR51">
        <v>0.102102</v>
      </c>
      <c r="TS51" t="s">
        <v>97</v>
      </c>
      <c r="TT51">
        <v>0.10722</v>
      </c>
      <c r="TU51" t="s">
        <v>97</v>
      </c>
      <c r="TV51">
        <v>0.104544</v>
      </c>
      <c r="TW51" t="s">
        <v>97</v>
      </c>
      <c r="TX51">
        <v>0.103149</v>
      </c>
      <c r="TY51" t="s">
        <v>97</v>
      </c>
      <c r="TZ51">
        <v>0.102284</v>
      </c>
      <c r="UA51" t="s">
        <v>97</v>
      </c>
      <c r="UB51">
        <v>0.10193000000000001</v>
      </c>
      <c r="UC51" t="s">
        <v>97</v>
      </c>
      <c r="UD51">
        <v>0.10193000000000001</v>
      </c>
      <c r="UE51" t="s">
        <v>97</v>
      </c>
      <c r="UF51">
        <v>0.10193000000000001</v>
      </c>
      <c r="UG51" t="s">
        <v>97</v>
      </c>
      <c r="UH51">
        <v>0.101524</v>
      </c>
      <c r="UI51" t="s">
        <v>97</v>
      </c>
      <c r="UJ51">
        <v>0.1027</v>
      </c>
      <c r="UK51" t="s">
        <v>97</v>
      </c>
      <c r="UL51">
        <v>0.1027</v>
      </c>
      <c r="UM51" t="s">
        <v>97</v>
      </c>
      <c r="UN51">
        <v>0.102781</v>
      </c>
      <c r="UO51" t="s">
        <v>97</v>
      </c>
      <c r="UP51">
        <v>0.107602</v>
      </c>
      <c r="UQ51" t="s">
        <v>97</v>
      </c>
      <c r="UR51">
        <v>0.107602</v>
      </c>
      <c r="US51" t="s">
        <v>97</v>
      </c>
      <c r="UT51">
        <v>0.107602</v>
      </c>
      <c r="UU51" t="s">
        <v>97</v>
      </c>
      <c r="UV51">
        <v>0.102102</v>
      </c>
      <c r="UW51" t="s">
        <v>97</v>
      </c>
      <c r="UX51">
        <v>0.104172</v>
      </c>
      <c r="UY51" t="s">
        <v>97</v>
      </c>
      <c r="UZ51">
        <v>0.10513599999999999</v>
      </c>
      <c r="VA51" t="s">
        <v>97</v>
      </c>
      <c r="VB51">
        <v>0.105473</v>
      </c>
      <c r="VC51" t="s">
        <v>97</v>
      </c>
      <c r="VD51">
        <v>0.108864</v>
      </c>
      <c r="VE51" t="s">
        <v>97</v>
      </c>
      <c r="VF51">
        <v>0.108864</v>
      </c>
      <c r="VG51" t="s">
        <v>97</v>
      </c>
      <c r="VH51">
        <v>0.108864</v>
      </c>
      <c r="VI51" t="s">
        <v>97</v>
      </c>
      <c r="VJ51">
        <v>0.10920100000000001</v>
      </c>
      <c r="VK51" t="s">
        <v>97</v>
      </c>
      <c r="VL51">
        <v>0.10786800000000001</v>
      </c>
      <c r="VM51" t="s">
        <v>97</v>
      </c>
      <c r="VN51">
        <v>0.110052</v>
      </c>
      <c r="VO51" t="s">
        <v>97</v>
      </c>
      <c r="VP51">
        <v>0.10931</v>
      </c>
      <c r="VQ51" t="s">
        <v>97</v>
      </c>
      <c r="VR51">
        <v>0.104103</v>
      </c>
      <c r="VS51" t="s">
        <v>97</v>
      </c>
      <c r="VT51">
        <v>0.104103</v>
      </c>
      <c r="VU51" t="s">
        <v>97</v>
      </c>
      <c r="VV51">
        <v>0.104103</v>
      </c>
      <c r="VW51" t="s">
        <v>97</v>
      </c>
      <c r="VX51">
        <v>0.103281</v>
      </c>
      <c r="VY51" t="s">
        <v>97</v>
      </c>
      <c r="VZ51">
        <v>0.10089099999999999</v>
      </c>
      <c r="WA51" t="s">
        <v>97</v>
      </c>
      <c r="WB51">
        <v>0.10238899999999999</v>
      </c>
      <c r="WC51" t="s">
        <v>97</v>
      </c>
      <c r="WD51">
        <v>0.10259600000000001</v>
      </c>
      <c r="WE51" t="s">
        <v>97</v>
      </c>
      <c r="WF51">
        <v>0.10289</v>
      </c>
      <c r="WG51" t="s">
        <v>97</v>
      </c>
      <c r="WH51">
        <v>0.10289</v>
      </c>
      <c r="WI51" t="s">
        <v>97</v>
      </c>
      <c r="WJ51">
        <v>0.10289</v>
      </c>
      <c r="WK51" t="s">
        <v>97</v>
      </c>
      <c r="WL51">
        <v>0.110346</v>
      </c>
      <c r="WM51" t="s">
        <v>97</v>
      </c>
      <c r="WN51">
        <v>0.110346</v>
      </c>
      <c r="WO51" t="s">
        <v>97</v>
      </c>
      <c r="WP51">
        <v>0.107569</v>
      </c>
      <c r="WQ51" t="s">
        <v>97</v>
      </c>
      <c r="WR51">
        <v>0.11007599999999999</v>
      </c>
    </row>
    <row r="52" spans="1:616" x14ac:dyDescent="0.35">
      <c r="A52" t="s">
        <v>99</v>
      </c>
      <c r="B52">
        <v>5.7506000000000002E-2</v>
      </c>
      <c r="C52" t="s">
        <v>99</v>
      </c>
      <c r="D52">
        <v>5.7506000000000002E-2</v>
      </c>
      <c r="E52" t="s">
        <v>99</v>
      </c>
      <c r="F52">
        <v>5.7506000000000002E-2</v>
      </c>
      <c r="G52" t="s">
        <v>99</v>
      </c>
      <c r="H52">
        <v>5.7506000000000002E-2</v>
      </c>
      <c r="I52" t="s">
        <v>99</v>
      </c>
      <c r="J52">
        <v>5.5046999999999999E-2</v>
      </c>
      <c r="K52" t="s">
        <v>99</v>
      </c>
      <c r="L52">
        <v>5.5689000000000002E-2</v>
      </c>
      <c r="M52" t="s">
        <v>99</v>
      </c>
      <c r="N52">
        <v>5.8902999999999997E-2</v>
      </c>
      <c r="O52" t="s">
        <v>99</v>
      </c>
      <c r="P52">
        <v>5.8980999999999999E-2</v>
      </c>
      <c r="Q52" t="s">
        <v>99</v>
      </c>
      <c r="R52">
        <v>5.8980999999999999E-2</v>
      </c>
      <c r="S52" t="s">
        <v>99</v>
      </c>
      <c r="T52">
        <v>5.8980999999999999E-2</v>
      </c>
      <c r="U52" t="s">
        <v>99</v>
      </c>
      <c r="V52">
        <v>6.0187999999999998E-2</v>
      </c>
      <c r="W52" t="s">
        <v>99</v>
      </c>
      <c r="X52">
        <v>6.8064E-2</v>
      </c>
      <c r="Y52" t="s">
        <v>99</v>
      </c>
      <c r="Z52">
        <v>6.9778000000000007E-2</v>
      </c>
      <c r="AA52" t="s">
        <v>99</v>
      </c>
      <c r="AB52">
        <v>7.0606000000000002E-2</v>
      </c>
      <c r="AC52" t="s">
        <v>99</v>
      </c>
      <c r="AD52">
        <v>6.9538000000000003E-2</v>
      </c>
      <c r="AE52" t="s">
        <v>99</v>
      </c>
      <c r="AF52">
        <v>6.9538000000000003E-2</v>
      </c>
      <c r="AG52" t="s">
        <v>99</v>
      </c>
      <c r="AH52">
        <v>6.9538000000000003E-2</v>
      </c>
      <c r="AI52" t="s">
        <v>99</v>
      </c>
      <c r="AJ52">
        <v>7.0772000000000002E-2</v>
      </c>
      <c r="AK52" t="s">
        <v>99</v>
      </c>
      <c r="AL52">
        <v>7.263E-2</v>
      </c>
      <c r="AM52" t="s">
        <v>99</v>
      </c>
      <c r="AN52">
        <v>7.3425000000000004E-2</v>
      </c>
      <c r="AO52" t="s">
        <v>99</v>
      </c>
      <c r="AP52">
        <v>6.9403000000000006E-2</v>
      </c>
      <c r="AQ52" t="s">
        <v>99</v>
      </c>
      <c r="AR52">
        <v>7.5273000000000007E-2</v>
      </c>
      <c r="AS52" t="s">
        <v>99</v>
      </c>
      <c r="AT52">
        <v>7.5273000000000007E-2</v>
      </c>
      <c r="AU52" t="s">
        <v>99</v>
      </c>
      <c r="AV52">
        <v>7.5273000000000007E-2</v>
      </c>
      <c r="AW52" t="s">
        <v>99</v>
      </c>
      <c r="AX52">
        <v>7.5966000000000006E-2</v>
      </c>
      <c r="AY52" t="s">
        <v>99</v>
      </c>
      <c r="AZ52">
        <v>7.6301999999999995E-2</v>
      </c>
      <c r="BA52" t="s">
        <v>99</v>
      </c>
      <c r="BB52">
        <v>7.4522000000000005E-2</v>
      </c>
      <c r="BC52" t="s">
        <v>99</v>
      </c>
      <c r="BD52">
        <v>6.7985000000000004E-2</v>
      </c>
      <c r="BE52" t="s">
        <v>99</v>
      </c>
      <c r="BF52">
        <v>6.6754999999999995E-2</v>
      </c>
      <c r="BG52" t="s">
        <v>99</v>
      </c>
      <c r="BH52">
        <v>6.6754999999999995E-2</v>
      </c>
      <c r="BI52" t="s">
        <v>99</v>
      </c>
      <c r="BJ52">
        <v>6.6754999999999995E-2</v>
      </c>
      <c r="BK52" t="s">
        <v>99</v>
      </c>
      <c r="BL52">
        <v>7.485E-2</v>
      </c>
      <c r="BM52" t="s">
        <v>99</v>
      </c>
      <c r="BN52">
        <v>7.5785000000000005E-2</v>
      </c>
      <c r="BO52" t="s">
        <v>99</v>
      </c>
      <c r="BP52">
        <v>7.5706999999999997E-2</v>
      </c>
      <c r="BQ52" t="s">
        <v>99</v>
      </c>
      <c r="BR52">
        <v>7.5248999999999996E-2</v>
      </c>
      <c r="BS52" t="s">
        <v>99</v>
      </c>
      <c r="BT52">
        <v>7.6326000000000005E-2</v>
      </c>
      <c r="BU52" t="s">
        <v>99</v>
      </c>
      <c r="BV52">
        <v>7.6326000000000005E-2</v>
      </c>
      <c r="BW52" t="s">
        <v>99</v>
      </c>
      <c r="BX52">
        <v>7.6326000000000005E-2</v>
      </c>
      <c r="BY52" t="s">
        <v>99</v>
      </c>
      <c r="BZ52">
        <v>7.1562000000000001E-2</v>
      </c>
      <c r="CA52" t="s">
        <v>99</v>
      </c>
      <c r="CB52">
        <v>7.1922E-2</v>
      </c>
      <c r="CC52" t="s">
        <v>99</v>
      </c>
      <c r="CD52">
        <v>7.2960999999999998E-2</v>
      </c>
      <c r="CE52" t="s">
        <v>99</v>
      </c>
      <c r="CF52">
        <v>7.9952999999999996E-2</v>
      </c>
      <c r="CG52" t="s">
        <v>99</v>
      </c>
      <c r="CH52">
        <v>7.6108999999999996E-2</v>
      </c>
      <c r="CI52" t="s">
        <v>99</v>
      </c>
      <c r="CJ52">
        <v>7.6108999999999996E-2</v>
      </c>
      <c r="CK52" t="s">
        <v>99</v>
      </c>
      <c r="CL52">
        <v>7.6108999999999996E-2</v>
      </c>
      <c r="CM52" t="s">
        <v>99</v>
      </c>
      <c r="CN52">
        <v>6.9542000000000007E-2</v>
      </c>
      <c r="CO52" t="s">
        <v>99</v>
      </c>
      <c r="CP52">
        <v>7.6319999999999999E-2</v>
      </c>
      <c r="CQ52" t="s">
        <v>99</v>
      </c>
      <c r="CR52">
        <v>7.7059000000000002E-2</v>
      </c>
      <c r="CS52" t="s">
        <v>99</v>
      </c>
      <c r="CT52">
        <v>8.0555000000000002E-2</v>
      </c>
      <c r="CU52" t="s">
        <v>99</v>
      </c>
      <c r="CV52">
        <v>7.4005000000000001E-2</v>
      </c>
      <c r="CW52" t="s">
        <v>99</v>
      </c>
      <c r="CX52">
        <v>7.4005000000000001E-2</v>
      </c>
      <c r="CY52" t="s">
        <v>99</v>
      </c>
      <c r="CZ52">
        <v>7.4005000000000001E-2</v>
      </c>
      <c r="DA52" t="s">
        <v>99</v>
      </c>
      <c r="DB52">
        <v>6.7433000000000007E-2</v>
      </c>
      <c r="DC52" t="s">
        <v>99</v>
      </c>
      <c r="DD52">
        <v>7.3593000000000006E-2</v>
      </c>
      <c r="DE52" t="s">
        <v>99</v>
      </c>
      <c r="DF52">
        <v>7.3894000000000001E-2</v>
      </c>
      <c r="DG52" t="s">
        <v>99</v>
      </c>
      <c r="DH52">
        <v>7.6602000000000003E-2</v>
      </c>
      <c r="DI52" t="s">
        <v>99</v>
      </c>
      <c r="DJ52">
        <v>7.0253999999999997E-2</v>
      </c>
      <c r="DK52" t="s">
        <v>99</v>
      </c>
      <c r="DL52">
        <v>7.0253999999999997E-2</v>
      </c>
      <c r="DM52" t="s">
        <v>99</v>
      </c>
      <c r="DN52">
        <v>7.0253999999999997E-2</v>
      </c>
      <c r="DO52" t="s">
        <v>99</v>
      </c>
      <c r="DP52">
        <v>7.0583000000000007E-2</v>
      </c>
      <c r="DQ52" t="s">
        <v>99</v>
      </c>
      <c r="DR52">
        <v>7.7919000000000002E-2</v>
      </c>
      <c r="DS52" t="s">
        <v>99</v>
      </c>
      <c r="DT52">
        <v>7.8326000000000007E-2</v>
      </c>
      <c r="DU52" t="s">
        <v>99</v>
      </c>
      <c r="DV52">
        <v>7.9815999999999998E-2</v>
      </c>
      <c r="DW52" t="s">
        <v>99</v>
      </c>
      <c r="DX52">
        <v>7.9618999999999995E-2</v>
      </c>
      <c r="DY52" t="s">
        <v>99</v>
      </c>
      <c r="DZ52">
        <v>7.9618999999999995E-2</v>
      </c>
      <c r="EA52" t="s">
        <v>99</v>
      </c>
      <c r="EB52">
        <v>7.9618999999999995E-2</v>
      </c>
      <c r="EC52" t="s">
        <v>99</v>
      </c>
      <c r="ED52">
        <v>7.8112000000000001E-2</v>
      </c>
      <c r="EE52" t="s">
        <v>99</v>
      </c>
      <c r="EF52">
        <v>7.8261999999999998E-2</v>
      </c>
      <c r="EG52" t="s">
        <v>99</v>
      </c>
      <c r="EH52">
        <v>7.7744999999999995E-2</v>
      </c>
      <c r="EI52" t="s">
        <v>99</v>
      </c>
      <c r="EJ52">
        <v>7.6940999999999996E-2</v>
      </c>
      <c r="EK52" t="s">
        <v>99</v>
      </c>
      <c r="EL52">
        <v>8.3243999999999999E-2</v>
      </c>
      <c r="EM52" t="s">
        <v>99</v>
      </c>
      <c r="EN52">
        <v>8.3243999999999999E-2</v>
      </c>
      <c r="EO52" t="s">
        <v>99</v>
      </c>
      <c r="EP52">
        <v>8.3243999999999999E-2</v>
      </c>
      <c r="EQ52" t="s">
        <v>99</v>
      </c>
      <c r="ER52">
        <v>7.7172000000000004E-2</v>
      </c>
      <c r="ES52" t="s">
        <v>99</v>
      </c>
      <c r="ET52">
        <v>7.7401999999999999E-2</v>
      </c>
      <c r="EU52" t="s">
        <v>99</v>
      </c>
      <c r="EV52">
        <v>7.2486999999999996E-2</v>
      </c>
      <c r="EW52" t="s">
        <v>99</v>
      </c>
      <c r="EX52">
        <v>6.7520999999999998E-2</v>
      </c>
      <c r="EY52" t="s">
        <v>99</v>
      </c>
      <c r="EZ52">
        <v>6.6021999999999997E-2</v>
      </c>
      <c r="FA52" t="s">
        <v>99</v>
      </c>
      <c r="FB52">
        <v>6.6021999999999997E-2</v>
      </c>
      <c r="FC52" t="s">
        <v>99</v>
      </c>
      <c r="FD52">
        <v>6.6021999999999997E-2</v>
      </c>
      <c r="FE52" t="s">
        <v>99</v>
      </c>
      <c r="FF52">
        <v>6.6134999999999999E-2</v>
      </c>
      <c r="FG52" t="s">
        <v>99</v>
      </c>
      <c r="FH52">
        <v>6.6312999999999997E-2</v>
      </c>
      <c r="FI52" t="s">
        <v>99</v>
      </c>
      <c r="FJ52">
        <v>6.6475000000000006E-2</v>
      </c>
      <c r="FK52" t="s">
        <v>99</v>
      </c>
      <c r="FL52">
        <v>6.2432000000000001E-2</v>
      </c>
      <c r="FM52" t="s">
        <v>99</v>
      </c>
      <c r="FN52">
        <v>6.1901999999999999E-2</v>
      </c>
      <c r="FO52" t="s">
        <v>99</v>
      </c>
      <c r="FP52">
        <v>6.1901999999999999E-2</v>
      </c>
      <c r="FQ52" t="s">
        <v>99</v>
      </c>
      <c r="FR52">
        <v>6.1901999999999999E-2</v>
      </c>
      <c r="FS52" t="s">
        <v>99</v>
      </c>
      <c r="FT52">
        <v>6.1970999999999998E-2</v>
      </c>
      <c r="FU52" t="s">
        <v>99</v>
      </c>
      <c r="FV52">
        <v>6.6464999999999996E-2</v>
      </c>
      <c r="FW52" t="s">
        <v>99</v>
      </c>
      <c r="FX52">
        <v>6.6805000000000003E-2</v>
      </c>
      <c r="FY52" t="s">
        <v>99</v>
      </c>
      <c r="FZ52">
        <v>6.6744999999999999E-2</v>
      </c>
      <c r="GA52" t="s">
        <v>99</v>
      </c>
      <c r="GB52">
        <v>6.6744999999999999E-2</v>
      </c>
      <c r="GC52" t="s">
        <v>99</v>
      </c>
      <c r="GD52">
        <v>6.6744999999999999E-2</v>
      </c>
      <c r="GE52" t="s">
        <v>99</v>
      </c>
      <c r="GF52">
        <v>6.6744999999999999E-2</v>
      </c>
      <c r="GG52" t="s">
        <v>99</v>
      </c>
      <c r="GH52">
        <v>6.8030999999999994E-2</v>
      </c>
      <c r="GI52" t="s">
        <v>99</v>
      </c>
      <c r="GJ52">
        <v>7.5840000000000005E-2</v>
      </c>
      <c r="GK52" t="s">
        <v>99</v>
      </c>
      <c r="GL52">
        <v>7.6044E-2</v>
      </c>
      <c r="GM52" t="s">
        <v>99</v>
      </c>
      <c r="GN52">
        <v>7.6044E-2</v>
      </c>
      <c r="GO52" t="s">
        <v>99</v>
      </c>
      <c r="GP52">
        <v>7.6044E-2</v>
      </c>
      <c r="GQ52" t="s">
        <v>99</v>
      </c>
      <c r="GR52">
        <v>7.6044E-2</v>
      </c>
      <c r="GS52" t="s">
        <v>99</v>
      </c>
      <c r="GT52">
        <v>7.6044E-2</v>
      </c>
      <c r="GU52" t="s">
        <v>99</v>
      </c>
      <c r="GV52">
        <v>7.6426999999999995E-2</v>
      </c>
      <c r="GW52" t="s">
        <v>99</v>
      </c>
      <c r="GX52">
        <v>7.6461000000000001E-2</v>
      </c>
      <c r="GY52" t="s">
        <v>99</v>
      </c>
      <c r="GZ52">
        <v>7.6772999999999994E-2</v>
      </c>
      <c r="HA52" t="s">
        <v>99</v>
      </c>
      <c r="HB52">
        <v>6.8971000000000005E-2</v>
      </c>
      <c r="HC52" t="s">
        <v>99</v>
      </c>
      <c r="HD52">
        <v>6.8279999999999993E-2</v>
      </c>
      <c r="HE52" t="s">
        <v>99</v>
      </c>
      <c r="HF52">
        <v>6.8279999999999993E-2</v>
      </c>
      <c r="HG52" t="s">
        <v>99</v>
      </c>
      <c r="HH52">
        <v>6.8279999999999993E-2</v>
      </c>
      <c r="HI52" t="s">
        <v>99</v>
      </c>
      <c r="HJ52">
        <v>6.7389000000000004E-2</v>
      </c>
      <c r="HK52" t="s">
        <v>99</v>
      </c>
      <c r="HL52">
        <v>7.4406E-2</v>
      </c>
      <c r="HM52" t="s">
        <v>99</v>
      </c>
      <c r="HN52">
        <v>7.4347999999999997E-2</v>
      </c>
      <c r="HO52" t="s">
        <v>99</v>
      </c>
      <c r="HP52">
        <v>7.4347999999999997E-2</v>
      </c>
      <c r="HQ52" t="s">
        <v>99</v>
      </c>
      <c r="HR52">
        <v>7.9278000000000001E-2</v>
      </c>
      <c r="HS52" t="s">
        <v>99</v>
      </c>
      <c r="HT52">
        <v>7.9278000000000001E-2</v>
      </c>
      <c r="HU52" t="s">
        <v>99</v>
      </c>
      <c r="HV52">
        <v>7.9278000000000001E-2</v>
      </c>
      <c r="HW52" t="s">
        <v>99</v>
      </c>
      <c r="HX52">
        <v>7.9352000000000006E-2</v>
      </c>
      <c r="HY52" t="s">
        <v>99</v>
      </c>
      <c r="HZ52">
        <v>8.0458000000000002E-2</v>
      </c>
      <c r="IA52" t="s">
        <v>99</v>
      </c>
      <c r="IB52">
        <v>8.0588999999999994E-2</v>
      </c>
      <c r="IC52" t="s">
        <v>99</v>
      </c>
      <c r="ID52">
        <v>8.1401000000000001E-2</v>
      </c>
      <c r="IE52" t="s">
        <v>99</v>
      </c>
      <c r="IF52">
        <v>8.2698999999999995E-2</v>
      </c>
      <c r="IG52" t="s">
        <v>99</v>
      </c>
      <c r="IH52">
        <v>8.2698999999999995E-2</v>
      </c>
      <c r="II52" t="s">
        <v>99</v>
      </c>
      <c r="IJ52">
        <v>8.2698999999999995E-2</v>
      </c>
      <c r="IK52" t="s">
        <v>99</v>
      </c>
      <c r="IL52">
        <v>7.5549000000000005E-2</v>
      </c>
      <c r="IM52" t="s">
        <v>99</v>
      </c>
      <c r="IN52">
        <v>7.5249999999999997E-2</v>
      </c>
      <c r="IO52" t="s">
        <v>99</v>
      </c>
      <c r="IP52">
        <v>7.5150999999999996E-2</v>
      </c>
      <c r="IQ52" t="s">
        <v>99</v>
      </c>
      <c r="IR52">
        <v>7.6283000000000004E-2</v>
      </c>
      <c r="IS52" t="s">
        <v>99</v>
      </c>
      <c r="IT52">
        <v>7.5342999999999993E-2</v>
      </c>
      <c r="IU52" t="s">
        <v>99</v>
      </c>
      <c r="IV52">
        <v>7.5342999999999993E-2</v>
      </c>
      <c r="IW52" t="s">
        <v>99</v>
      </c>
      <c r="IX52">
        <v>7.5342999999999993E-2</v>
      </c>
      <c r="IY52" t="s">
        <v>99</v>
      </c>
      <c r="IZ52">
        <v>8.3285999999999999E-2</v>
      </c>
      <c r="JA52" t="s">
        <v>99</v>
      </c>
      <c r="JB52">
        <v>8.3178000000000002E-2</v>
      </c>
      <c r="JC52" t="s">
        <v>99</v>
      </c>
      <c r="JD52">
        <v>8.4000000000000005E-2</v>
      </c>
      <c r="JE52" t="s">
        <v>99</v>
      </c>
      <c r="JF52">
        <v>7.6688000000000006E-2</v>
      </c>
      <c r="JG52" t="s">
        <v>99</v>
      </c>
      <c r="JH52">
        <v>7.6742000000000005E-2</v>
      </c>
      <c r="JI52" t="s">
        <v>99</v>
      </c>
      <c r="JJ52">
        <v>7.6742000000000005E-2</v>
      </c>
      <c r="JK52" t="s">
        <v>99</v>
      </c>
      <c r="JL52">
        <v>7.6742000000000005E-2</v>
      </c>
      <c r="JM52" t="s">
        <v>99</v>
      </c>
      <c r="JN52">
        <v>7.6966000000000007E-2</v>
      </c>
      <c r="JO52" t="s">
        <v>99</v>
      </c>
      <c r="JP52">
        <v>7.6976000000000003E-2</v>
      </c>
      <c r="JQ52" t="s">
        <v>99</v>
      </c>
      <c r="JR52">
        <v>7.7801999999999996E-2</v>
      </c>
      <c r="JS52" t="s">
        <v>99</v>
      </c>
      <c r="JT52">
        <v>7.7960000000000002E-2</v>
      </c>
      <c r="JU52" t="s">
        <v>99</v>
      </c>
      <c r="JV52">
        <v>7.7960000000000002E-2</v>
      </c>
      <c r="JW52" t="s">
        <v>99</v>
      </c>
      <c r="JX52">
        <v>7.7960000000000002E-2</v>
      </c>
      <c r="JY52" t="s">
        <v>99</v>
      </c>
      <c r="JZ52">
        <v>7.7960000000000002E-2</v>
      </c>
      <c r="KA52" t="s">
        <v>99</v>
      </c>
      <c r="KB52">
        <v>7.7530000000000002E-2</v>
      </c>
      <c r="KC52" t="s">
        <v>99</v>
      </c>
      <c r="KD52">
        <v>7.9446000000000003E-2</v>
      </c>
      <c r="KE52" t="s">
        <v>99</v>
      </c>
      <c r="KF52">
        <v>8.1646999999999997E-2</v>
      </c>
      <c r="KG52" t="s">
        <v>99</v>
      </c>
      <c r="KH52">
        <v>8.2374000000000003E-2</v>
      </c>
      <c r="KI52" t="s">
        <v>99</v>
      </c>
      <c r="KJ52">
        <v>8.2668000000000005E-2</v>
      </c>
      <c r="KK52" t="s">
        <v>99</v>
      </c>
      <c r="KL52">
        <v>8.2668000000000005E-2</v>
      </c>
      <c r="KM52" t="s">
        <v>99</v>
      </c>
      <c r="KN52">
        <v>8.2668000000000005E-2</v>
      </c>
      <c r="KO52" t="s">
        <v>99</v>
      </c>
      <c r="KP52">
        <v>8.1429000000000001E-2</v>
      </c>
      <c r="KQ52" t="s">
        <v>99</v>
      </c>
      <c r="KR52">
        <v>8.0272999999999997E-2</v>
      </c>
      <c r="KS52" t="s">
        <v>99</v>
      </c>
      <c r="KT52">
        <v>8.0265000000000003E-2</v>
      </c>
      <c r="KU52" t="s">
        <v>99</v>
      </c>
      <c r="KV52">
        <v>8.1271999999999997E-2</v>
      </c>
      <c r="KW52" t="s">
        <v>99</v>
      </c>
      <c r="KX52">
        <v>8.4750000000000006E-2</v>
      </c>
      <c r="KY52" t="s">
        <v>99</v>
      </c>
      <c r="KZ52">
        <v>8.4750000000000006E-2</v>
      </c>
      <c r="LA52" t="s">
        <v>99</v>
      </c>
      <c r="LB52">
        <v>8.4750000000000006E-2</v>
      </c>
      <c r="LC52" t="s">
        <v>99</v>
      </c>
      <c r="LD52">
        <v>8.4776000000000004E-2</v>
      </c>
      <c r="LE52" t="s">
        <v>99</v>
      </c>
      <c r="LF52">
        <v>8.7852E-2</v>
      </c>
      <c r="LG52" t="s">
        <v>99</v>
      </c>
      <c r="LH52">
        <v>8.6553000000000005E-2</v>
      </c>
      <c r="LI52" t="s">
        <v>99</v>
      </c>
      <c r="LJ52">
        <v>8.4850999999999996E-2</v>
      </c>
      <c r="LK52" t="s">
        <v>99</v>
      </c>
      <c r="LL52">
        <v>8.4289000000000003E-2</v>
      </c>
      <c r="LM52" t="s">
        <v>99</v>
      </c>
      <c r="LN52">
        <v>8.4289000000000003E-2</v>
      </c>
      <c r="LO52" t="s">
        <v>99</v>
      </c>
      <c r="LP52">
        <v>8.4289000000000003E-2</v>
      </c>
      <c r="LQ52" t="s">
        <v>99</v>
      </c>
      <c r="LR52">
        <v>8.4289000000000003E-2</v>
      </c>
      <c r="LS52" t="s">
        <v>99</v>
      </c>
      <c r="LT52">
        <v>8.4187999999999999E-2</v>
      </c>
      <c r="LU52" t="s">
        <v>99</v>
      </c>
      <c r="LV52">
        <v>8.4183999999999995E-2</v>
      </c>
      <c r="LW52" t="s">
        <v>99</v>
      </c>
      <c r="LX52">
        <v>8.4026000000000003E-2</v>
      </c>
      <c r="LY52" t="s">
        <v>99</v>
      </c>
      <c r="LZ52">
        <v>8.4006999999999998E-2</v>
      </c>
      <c r="MA52" t="s">
        <v>99</v>
      </c>
      <c r="MB52">
        <v>8.4006999999999998E-2</v>
      </c>
      <c r="MC52" t="s">
        <v>99</v>
      </c>
      <c r="MD52">
        <v>8.4006999999999998E-2</v>
      </c>
      <c r="ME52" t="s">
        <v>99</v>
      </c>
      <c r="MF52">
        <v>7.6111999999999999E-2</v>
      </c>
      <c r="MG52" t="s">
        <v>99</v>
      </c>
      <c r="MH52">
        <v>7.6779E-2</v>
      </c>
      <c r="MI52" t="s">
        <v>99</v>
      </c>
      <c r="MJ52">
        <v>7.6236999999999999E-2</v>
      </c>
      <c r="MK52" t="s">
        <v>99</v>
      </c>
      <c r="ML52">
        <v>7.6236999999999999E-2</v>
      </c>
      <c r="MM52" t="s">
        <v>99</v>
      </c>
      <c r="MN52">
        <v>8.3953E-2</v>
      </c>
      <c r="MO52" t="s">
        <v>99</v>
      </c>
      <c r="MP52">
        <v>8.3953E-2</v>
      </c>
      <c r="MQ52" t="s">
        <v>99</v>
      </c>
      <c r="MR52">
        <v>8.3953E-2</v>
      </c>
      <c r="MS52" t="s">
        <v>99</v>
      </c>
      <c r="MT52">
        <v>7.4829999999999994E-2</v>
      </c>
      <c r="MU52" t="s">
        <v>99</v>
      </c>
      <c r="MV52">
        <v>8.2020999999999997E-2</v>
      </c>
      <c r="MW52" t="s">
        <v>99</v>
      </c>
      <c r="MX52">
        <v>7.4640999999999999E-2</v>
      </c>
      <c r="MY52" t="s">
        <v>99</v>
      </c>
      <c r="MZ52">
        <v>7.4510000000000007E-2</v>
      </c>
      <c r="NA52" t="s">
        <v>99</v>
      </c>
      <c r="NB52">
        <v>6.9857000000000002E-2</v>
      </c>
      <c r="NC52" t="s">
        <v>99</v>
      </c>
      <c r="ND52">
        <v>6.9857000000000002E-2</v>
      </c>
      <c r="NE52" t="s">
        <v>99</v>
      </c>
      <c r="NF52">
        <v>6.9857000000000002E-2</v>
      </c>
      <c r="NG52" t="s">
        <v>99</v>
      </c>
      <c r="NH52">
        <v>6.9807999999999995E-2</v>
      </c>
      <c r="NI52" t="s">
        <v>99</v>
      </c>
      <c r="NJ52">
        <v>7.4515999999999999E-2</v>
      </c>
      <c r="NK52" t="s">
        <v>99</v>
      </c>
      <c r="NL52">
        <v>7.3576000000000003E-2</v>
      </c>
      <c r="NM52" t="s">
        <v>99</v>
      </c>
      <c r="NN52">
        <v>7.3456999999999995E-2</v>
      </c>
      <c r="NO52" t="s">
        <v>99</v>
      </c>
      <c r="NP52">
        <v>7.5304999999999997E-2</v>
      </c>
      <c r="NQ52" t="s">
        <v>99</v>
      </c>
      <c r="NR52">
        <v>7.5304999999999997E-2</v>
      </c>
      <c r="NS52" t="s">
        <v>99</v>
      </c>
      <c r="NT52">
        <v>7.5304999999999997E-2</v>
      </c>
      <c r="NU52" t="s">
        <v>99</v>
      </c>
      <c r="NV52">
        <v>7.5199000000000002E-2</v>
      </c>
      <c r="NW52" t="s">
        <v>99</v>
      </c>
      <c r="NX52">
        <v>7.4951000000000004E-2</v>
      </c>
      <c r="NY52" t="s">
        <v>99</v>
      </c>
      <c r="NZ52">
        <v>7.4127999999999999E-2</v>
      </c>
      <c r="OA52" t="s">
        <v>99</v>
      </c>
      <c r="OB52">
        <v>7.3737999999999998E-2</v>
      </c>
      <c r="OC52" t="s">
        <v>99</v>
      </c>
      <c r="OD52">
        <v>7.3915999999999996E-2</v>
      </c>
      <c r="OE52" t="s">
        <v>99</v>
      </c>
      <c r="OF52">
        <v>7.3915999999999996E-2</v>
      </c>
      <c r="OG52" t="s">
        <v>99</v>
      </c>
      <c r="OH52">
        <v>7.3915999999999996E-2</v>
      </c>
      <c r="OI52" t="s">
        <v>99</v>
      </c>
      <c r="OJ52">
        <v>7.6122999999999996E-2</v>
      </c>
      <c r="OK52" t="s">
        <v>99</v>
      </c>
      <c r="OL52">
        <v>7.7306E-2</v>
      </c>
      <c r="OM52" t="s">
        <v>99</v>
      </c>
      <c r="ON52">
        <v>7.7218999999999996E-2</v>
      </c>
      <c r="OO52" t="s">
        <v>99</v>
      </c>
      <c r="OP52">
        <v>7.6356999999999994E-2</v>
      </c>
      <c r="OQ52" t="s">
        <v>99</v>
      </c>
      <c r="OR52">
        <v>7.8170000000000003E-2</v>
      </c>
      <c r="OS52" t="s">
        <v>99</v>
      </c>
      <c r="OT52">
        <v>7.8170000000000003E-2</v>
      </c>
      <c r="OU52" t="s">
        <v>99</v>
      </c>
      <c r="OV52">
        <v>7.8170000000000003E-2</v>
      </c>
      <c r="OW52" t="s">
        <v>99</v>
      </c>
      <c r="OX52">
        <v>8.3722000000000005E-2</v>
      </c>
      <c r="OY52" t="s">
        <v>99</v>
      </c>
      <c r="OZ52">
        <v>8.2945000000000005E-2</v>
      </c>
      <c r="PA52" t="s">
        <v>99</v>
      </c>
      <c r="PB52">
        <v>8.2920999999999995E-2</v>
      </c>
      <c r="PC52" t="s">
        <v>99</v>
      </c>
      <c r="PD52">
        <v>8.2843E-2</v>
      </c>
      <c r="PE52" t="s">
        <v>99</v>
      </c>
      <c r="PF52">
        <v>8.2811999999999997E-2</v>
      </c>
      <c r="PG52" t="s">
        <v>99</v>
      </c>
      <c r="PH52">
        <v>8.2811999999999997E-2</v>
      </c>
      <c r="PI52" t="s">
        <v>99</v>
      </c>
      <c r="PJ52">
        <v>8.2811999999999997E-2</v>
      </c>
      <c r="PK52" t="s">
        <v>99</v>
      </c>
      <c r="PL52">
        <v>8.1972000000000003E-2</v>
      </c>
      <c r="PM52" t="s">
        <v>99</v>
      </c>
      <c r="PN52">
        <v>8.0689999999999998E-2</v>
      </c>
      <c r="PO52" t="s">
        <v>99</v>
      </c>
      <c r="PP52">
        <v>8.1047999999999995E-2</v>
      </c>
      <c r="PQ52" t="s">
        <v>99</v>
      </c>
      <c r="PR52">
        <v>8.0068E-2</v>
      </c>
      <c r="PS52" t="s">
        <v>99</v>
      </c>
      <c r="PT52">
        <v>7.9916000000000001E-2</v>
      </c>
      <c r="PU52" t="s">
        <v>99</v>
      </c>
      <c r="PV52">
        <v>7.9916000000000001E-2</v>
      </c>
      <c r="PW52" t="s">
        <v>99</v>
      </c>
      <c r="PX52">
        <v>7.9916000000000001E-2</v>
      </c>
      <c r="PY52" t="s">
        <v>99</v>
      </c>
      <c r="PZ52">
        <v>8.0954999999999999E-2</v>
      </c>
      <c r="QA52" t="s">
        <v>99</v>
      </c>
      <c r="QB52">
        <v>8.1433000000000005E-2</v>
      </c>
      <c r="QC52" t="s">
        <v>99</v>
      </c>
      <c r="QD52">
        <v>7.4646000000000004E-2</v>
      </c>
      <c r="QE52" t="s">
        <v>99</v>
      </c>
      <c r="QF52">
        <v>8.0556000000000003E-2</v>
      </c>
      <c r="QG52" t="s">
        <v>99</v>
      </c>
      <c r="QH52">
        <v>8.0157000000000006E-2</v>
      </c>
      <c r="QI52" t="s">
        <v>99</v>
      </c>
      <c r="QJ52">
        <v>8.0157000000000006E-2</v>
      </c>
      <c r="QK52" t="s">
        <v>99</v>
      </c>
      <c r="QL52">
        <v>8.0157000000000006E-2</v>
      </c>
      <c r="QM52" t="s">
        <v>99</v>
      </c>
      <c r="QN52">
        <v>7.9597000000000001E-2</v>
      </c>
      <c r="QO52" t="s">
        <v>99</v>
      </c>
      <c r="QP52">
        <v>8.1549999999999997E-2</v>
      </c>
      <c r="QQ52" t="s">
        <v>99</v>
      </c>
      <c r="QR52">
        <v>8.1942000000000001E-2</v>
      </c>
      <c r="QS52" t="s">
        <v>99</v>
      </c>
      <c r="QT52">
        <v>8.1955E-2</v>
      </c>
      <c r="QU52" t="s">
        <v>99</v>
      </c>
      <c r="QV52">
        <v>8.1089999999999995E-2</v>
      </c>
      <c r="QW52" t="s">
        <v>99</v>
      </c>
      <c r="QX52">
        <v>8.1089999999999995E-2</v>
      </c>
      <c r="QY52" t="s">
        <v>99</v>
      </c>
      <c r="QZ52">
        <v>8.1089999999999995E-2</v>
      </c>
      <c r="RA52" t="s">
        <v>99</v>
      </c>
      <c r="RB52">
        <v>8.0789E-2</v>
      </c>
      <c r="RC52" t="s">
        <v>99</v>
      </c>
      <c r="RD52">
        <v>8.0201999999999996E-2</v>
      </c>
      <c r="RE52" t="s">
        <v>99</v>
      </c>
      <c r="RF52">
        <v>8.0154000000000003E-2</v>
      </c>
      <c r="RG52" t="s">
        <v>99</v>
      </c>
      <c r="RH52">
        <v>7.2292999999999996E-2</v>
      </c>
      <c r="RI52" t="s">
        <v>100</v>
      </c>
      <c r="RJ52">
        <v>0.17648900000000001</v>
      </c>
      <c r="RK52" t="s">
        <v>99</v>
      </c>
      <c r="RL52">
        <v>7.2265999999999997E-2</v>
      </c>
      <c r="RM52" t="s">
        <v>99</v>
      </c>
      <c r="RN52">
        <v>7.2265999999999997E-2</v>
      </c>
      <c r="RO52" t="s">
        <v>99</v>
      </c>
      <c r="RP52">
        <v>7.8933000000000003E-2</v>
      </c>
      <c r="RQ52" t="s">
        <v>99</v>
      </c>
      <c r="RR52">
        <v>7.1926000000000004E-2</v>
      </c>
      <c r="RS52" t="s">
        <v>99</v>
      </c>
      <c r="RT52">
        <v>7.1083999999999994E-2</v>
      </c>
      <c r="RU52" t="s">
        <v>99</v>
      </c>
      <c r="RV52">
        <v>7.2061E-2</v>
      </c>
      <c r="RW52" t="s">
        <v>99</v>
      </c>
      <c r="RX52">
        <v>7.1346999999999994E-2</v>
      </c>
      <c r="RY52" t="s">
        <v>99</v>
      </c>
      <c r="RZ52">
        <v>7.1346999999999994E-2</v>
      </c>
      <c r="SA52" t="s">
        <v>99</v>
      </c>
      <c r="SB52">
        <v>7.1346999999999994E-2</v>
      </c>
      <c r="SC52" t="s">
        <v>99</v>
      </c>
      <c r="SD52">
        <v>7.4149000000000007E-2</v>
      </c>
      <c r="SE52" t="s">
        <v>99</v>
      </c>
      <c r="SF52">
        <v>7.1025000000000005E-2</v>
      </c>
      <c r="SG52" t="s">
        <v>99</v>
      </c>
      <c r="SH52">
        <v>7.3829000000000006E-2</v>
      </c>
      <c r="SI52" t="s">
        <v>99</v>
      </c>
      <c r="SJ52">
        <v>7.1823999999999999E-2</v>
      </c>
      <c r="SK52" t="s">
        <v>99</v>
      </c>
      <c r="SL52">
        <v>7.4579000000000006E-2</v>
      </c>
      <c r="SM52" t="s">
        <v>99</v>
      </c>
      <c r="SN52">
        <v>7.4579000000000006E-2</v>
      </c>
      <c r="SO52" t="s">
        <v>99</v>
      </c>
      <c r="SP52">
        <v>7.4579000000000006E-2</v>
      </c>
      <c r="SQ52" t="s">
        <v>99</v>
      </c>
      <c r="SR52">
        <v>7.4418999999999999E-2</v>
      </c>
      <c r="SS52" t="s">
        <v>99</v>
      </c>
      <c r="ST52">
        <v>7.3968999999999993E-2</v>
      </c>
      <c r="SU52" t="s">
        <v>99</v>
      </c>
      <c r="SV52">
        <v>7.3052000000000006E-2</v>
      </c>
      <c r="SW52" t="s">
        <v>99</v>
      </c>
      <c r="SX52">
        <v>7.2583999999999996E-2</v>
      </c>
      <c r="SY52" t="s">
        <v>99</v>
      </c>
      <c r="SZ52">
        <v>7.4159000000000003E-2</v>
      </c>
      <c r="TA52" t="s">
        <v>99</v>
      </c>
      <c r="TB52">
        <v>7.4159000000000003E-2</v>
      </c>
      <c r="TC52" t="s">
        <v>99</v>
      </c>
      <c r="TD52">
        <v>7.4159000000000003E-2</v>
      </c>
      <c r="TE52" t="s">
        <v>99</v>
      </c>
      <c r="TF52">
        <v>7.3865E-2</v>
      </c>
      <c r="TG52" t="s">
        <v>99</v>
      </c>
      <c r="TH52">
        <v>7.3616000000000001E-2</v>
      </c>
      <c r="TI52" t="s">
        <v>99</v>
      </c>
      <c r="TJ52">
        <v>7.0330000000000004E-2</v>
      </c>
      <c r="TK52" t="s">
        <v>99</v>
      </c>
      <c r="TL52">
        <v>7.0805999999999994E-2</v>
      </c>
      <c r="TM52" t="s">
        <v>99</v>
      </c>
      <c r="TN52">
        <v>7.1946999999999997E-2</v>
      </c>
      <c r="TO52" t="s">
        <v>99</v>
      </c>
      <c r="TP52">
        <v>7.1946999999999997E-2</v>
      </c>
      <c r="TQ52" t="s">
        <v>99</v>
      </c>
      <c r="TR52">
        <v>7.1946999999999997E-2</v>
      </c>
      <c r="TS52" t="s">
        <v>99</v>
      </c>
      <c r="TT52">
        <v>7.3910000000000003E-2</v>
      </c>
      <c r="TU52" t="s">
        <v>99</v>
      </c>
      <c r="TV52">
        <v>7.5174000000000005E-2</v>
      </c>
      <c r="TW52" t="s">
        <v>99</v>
      </c>
      <c r="TX52">
        <v>7.4019000000000001E-2</v>
      </c>
      <c r="TY52" t="s">
        <v>99</v>
      </c>
      <c r="TZ52">
        <v>6.7810999999999996E-2</v>
      </c>
      <c r="UA52" t="s">
        <v>99</v>
      </c>
      <c r="UB52">
        <v>6.9046999999999997E-2</v>
      </c>
      <c r="UC52" t="s">
        <v>99</v>
      </c>
      <c r="UD52">
        <v>6.9046999999999997E-2</v>
      </c>
      <c r="UE52" t="s">
        <v>99</v>
      </c>
      <c r="UF52">
        <v>6.9046999999999997E-2</v>
      </c>
      <c r="UG52" t="s">
        <v>99</v>
      </c>
      <c r="UH52">
        <v>7.5430999999999998E-2</v>
      </c>
      <c r="UI52" t="s">
        <v>99</v>
      </c>
      <c r="UJ52">
        <v>7.5545000000000001E-2</v>
      </c>
      <c r="UK52" t="s">
        <v>99</v>
      </c>
      <c r="UL52">
        <v>7.5545000000000001E-2</v>
      </c>
      <c r="UM52" t="s">
        <v>99</v>
      </c>
      <c r="UN52">
        <v>7.5604000000000005E-2</v>
      </c>
      <c r="UO52" t="s">
        <v>99</v>
      </c>
      <c r="UP52">
        <v>7.5633000000000006E-2</v>
      </c>
      <c r="UQ52" t="s">
        <v>99</v>
      </c>
      <c r="UR52">
        <v>7.5633000000000006E-2</v>
      </c>
      <c r="US52" t="s">
        <v>99</v>
      </c>
      <c r="UT52">
        <v>7.5633000000000006E-2</v>
      </c>
      <c r="UU52" t="s">
        <v>99</v>
      </c>
      <c r="UV52">
        <v>7.4149999999999994E-2</v>
      </c>
      <c r="UW52" t="s">
        <v>99</v>
      </c>
      <c r="UX52">
        <v>7.5399999999999995E-2</v>
      </c>
      <c r="UY52" t="s">
        <v>99</v>
      </c>
      <c r="UZ52">
        <v>7.5628000000000001E-2</v>
      </c>
      <c r="VA52" t="s">
        <v>99</v>
      </c>
      <c r="VB52">
        <v>6.9169999999999995E-2</v>
      </c>
      <c r="VC52" t="s">
        <v>99</v>
      </c>
      <c r="VD52">
        <v>7.9122999999999999E-2</v>
      </c>
      <c r="VE52" t="s">
        <v>99</v>
      </c>
      <c r="VF52">
        <v>7.9122999999999999E-2</v>
      </c>
      <c r="VG52" t="s">
        <v>99</v>
      </c>
      <c r="VH52">
        <v>7.9122999999999999E-2</v>
      </c>
      <c r="VI52" t="s">
        <v>99</v>
      </c>
      <c r="VJ52">
        <v>8.1134999999999999E-2</v>
      </c>
      <c r="VK52" t="s">
        <v>99</v>
      </c>
      <c r="VL52">
        <v>8.0615999999999993E-2</v>
      </c>
      <c r="VM52" t="s">
        <v>99</v>
      </c>
      <c r="VN52">
        <v>7.9952999999999996E-2</v>
      </c>
      <c r="VO52" t="s">
        <v>99</v>
      </c>
      <c r="VP52">
        <v>7.7538999999999997E-2</v>
      </c>
      <c r="VQ52" t="s">
        <v>99</v>
      </c>
      <c r="VR52">
        <v>7.5808E-2</v>
      </c>
      <c r="VS52" t="s">
        <v>99</v>
      </c>
      <c r="VT52">
        <v>7.5808E-2</v>
      </c>
      <c r="VU52" t="s">
        <v>99</v>
      </c>
      <c r="VV52">
        <v>7.5808E-2</v>
      </c>
      <c r="VW52" t="s">
        <v>99</v>
      </c>
      <c r="VX52">
        <v>6.9580000000000003E-2</v>
      </c>
      <c r="VY52" t="s">
        <v>99</v>
      </c>
      <c r="VZ52">
        <v>6.8744E-2</v>
      </c>
      <c r="WA52" t="s">
        <v>99</v>
      </c>
      <c r="WB52">
        <v>7.1259000000000003E-2</v>
      </c>
      <c r="WC52" t="s">
        <v>99</v>
      </c>
      <c r="WD52">
        <v>6.8546999999999997E-2</v>
      </c>
      <c r="WE52" t="s">
        <v>99</v>
      </c>
      <c r="WF52">
        <v>6.8628999999999996E-2</v>
      </c>
      <c r="WG52" t="s">
        <v>99</v>
      </c>
      <c r="WH52">
        <v>6.8628999999999996E-2</v>
      </c>
      <c r="WI52" t="s">
        <v>99</v>
      </c>
      <c r="WJ52">
        <v>6.8628999999999996E-2</v>
      </c>
      <c r="WK52" t="s">
        <v>99</v>
      </c>
      <c r="WL52">
        <v>7.7027999999999999E-2</v>
      </c>
      <c r="WM52" t="s">
        <v>99</v>
      </c>
      <c r="WN52">
        <v>7.7027999999999999E-2</v>
      </c>
      <c r="WO52" t="s">
        <v>99</v>
      </c>
      <c r="WP52">
        <v>7.8196000000000002E-2</v>
      </c>
      <c r="WQ52" t="s">
        <v>99</v>
      </c>
      <c r="WR52">
        <v>8.0694000000000002E-2</v>
      </c>
    </row>
    <row r="53" spans="1:616" x14ac:dyDescent="0.35">
      <c r="A53" t="s">
        <v>101</v>
      </c>
      <c r="B53">
        <v>43.963239999999999</v>
      </c>
      <c r="C53" t="s">
        <v>101</v>
      </c>
      <c r="D53">
        <v>43.963239999999999</v>
      </c>
      <c r="E53" t="s">
        <v>101</v>
      </c>
      <c r="F53">
        <v>43.963239999999999</v>
      </c>
      <c r="G53" t="s">
        <v>101</v>
      </c>
      <c r="H53">
        <v>43.963239999999999</v>
      </c>
      <c r="I53" t="s">
        <v>101</v>
      </c>
      <c r="J53">
        <v>45.757581000000002</v>
      </c>
      <c r="K53" t="s">
        <v>101</v>
      </c>
      <c r="L53">
        <v>45.887130999999997</v>
      </c>
      <c r="M53" t="s">
        <v>101</v>
      </c>
      <c r="N53">
        <v>44.375601000000003</v>
      </c>
      <c r="O53" t="s">
        <v>101</v>
      </c>
      <c r="P53">
        <v>43.630600999999999</v>
      </c>
      <c r="Q53" t="s">
        <v>101</v>
      </c>
      <c r="R53">
        <v>43.630600999999999</v>
      </c>
      <c r="S53" t="s">
        <v>101</v>
      </c>
      <c r="T53">
        <v>43.630600999999999</v>
      </c>
      <c r="U53" t="s">
        <v>101</v>
      </c>
      <c r="V53">
        <v>43.065668000000002</v>
      </c>
      <c r="W53" t="s">
        <v>101</v>
      </c>
      <c r="X53">
        <v>41.902445999999998</v>
      </c>
      <c r="Y53" t="s">
        <v>101</v>
      </c>
      <c r="Z53">
        <v>41.283816999999999</v>
      </c>
      <c r="AA53" t="s">
        <v>101</v>
      </c>
      <c r="AB53">
        <v>41.091175999999997</v>
      </c>
      <c r="AC53" t="s">
        <v>101</v>
      </c>
      <c r="AD53">
        <v>42.132576</v>
      </c>
      <c r="AE53" t="s">
        <v>101</v>
      </c>
      <c r="AF53">
        <v>42.132576</v>
      </c>
      <c r="AG53" t="s">
        <v>101</v>
      </c>
      <c r="AH53">
        <v>42.132576</v>
      </c>
      <c r="AI53" t="s">
        <v>101</v>
      </c>
      <c r="AJ53">
        <v>42.315719999999999</v>
      </c>
      <c r="AK53" t="s">
        <v>101</v>
      </c>
      <c r="AL53">
        <v>42.268917999999999</v>
      </c>
      <c r="AM53" t="s">
        <v>101</v>
      </c>
      <c r="AN53">
        <v>42.438749000000001</v>
      </c>
      <c r="AO53" t="s">
        <v>101</v>
      </c>
      <c r="AP53">
        <v>41.907552000000003</v>
      </c>
      <c r="AQ53" t="s">
        <v>101</v>
      </c>
      <c r="AR53">
        <v>41.468882000000001</v>
      </c>
      <c r="AS53" t="s">
        <v>101</v>
      </c>
      <c r="AT53">
        <v>41.468882000000001</v>
      </c>
      <c r="AU53" t="s">
        <v>101</v>
      </c>
      <c r="AV53">
        <v>41.468882000000001</v>
      </c>
      <c r="AW53" t="s">
        <v>101</v>
      </c>
      <c r="AX53">
        <v>41.613914999999999</v>
      </c>
      <c r="AY53" t="s">
        <v>101</v>
      </c>
      <c r="AZ53">
        <v>41.346632999999997</v>
      </c>
      <c r="BA53" t="s">
        <v>101</v>
      </c>
      <c r="BB53">
        <v>40.922989999999999</v>
      </c>
      <c r="BC53" t="s">
        <v>101</v>
      </c>
      <c r="BD53">
        <v>40.922966000000002</v>
      </c>
      <c r="BE53" t="s">
        <v>101</v>
      </c>
      <c r="BF53">
        <v>40.970806000000003</v>
      </c>
      <c r="BG53" t="s">
        <v>101</v>
      </c>
      <c r="BH53">
        <v>40.970806000000003</v>
      </c>
      <c r="BI53" t="s">
        <v>101</v>
      </c>
      <c r="BJ53">
        <v>40.970806000000003</v>
      </c>
      <c r="BK53" t="s">
        <v>101</v>
      </c>
      <c r="BL53">
        <v>40.579504999999997</v>
      </c>
      <c r="BM53" t="s">
        <v>101</v>
      </c>
      <c r="BN53">
        <v>41.01708</v>
      </c>
      <c r="BO53" t="s">
        <v>101</v>
      </c>
      <c r="BP53">
        <v>41.429954000000002</v>
      </c>
      <c r="BQ53" t="s">
        <v>101</v>
      </c>
      <c r="BR53">
        <v>41.481445999999998</v>
      </c>
      <c r="BS53" t="s">
        <v>101</v>
      </c>
      <c r="BT53">
        <v>40.885857000000001</v>
      </c>
      <c r="BU53" t="s">
        <v>101</v>
      </c>
      <c r="BV53">
        <v>40.885857000000001</v>
      </c>
      <c r="BW53" t="s">
        <v>101</v>
      </c>
      <c r="BX53">
        <v>40.885857000000001</v>
      </c>
      <c r="BY53" t="s">
        <v>101</v>
      </c>
      <c r="BZ53">
        <v>41.046999999999997</v>
      </c>
      <c r="CA53" t="s">
        <v>101</v>
      </c>
      <c r="CB53">
        <v>41.253616000000001</v>
      </c>
      <c r="CC53" t="s">
        <v>101</v>
      </c>
      <c r="CD53">
        <v>41.522705999999999</v>
      </c>
      <c r="CE53" t="s">
        <v>101</v>
      </c>
      <c r="CF53">
        <v>41.401491</v>
      </c>
      <c r="CG53" t="s">
        <v>101</v>
      </c>
      <c r="CH53">
        <v>40.915115999999998</v>
      </c>
      <c r="CI53" t="s">
        <v>101</v>
      </c>
      <c r="CJ53">
        <v>40.915115999999998</v>
      </c>
      <c r="CK53" t="s">
        <v>101</v>
      </c>
      <c r="CL53">
        <v>40.915115999999998</v>
      </c>
      <c r="CM53" t="s">
        <v>101</v>
      </c>
      <c r="CN53">
        <v>40.858144000000003</v>
      </c>
      <c r="CO53" t="s">
        <v>101</v>
      </c>
      <c r="CP53">
        <v>40.715349000000003</v>
      </c>
      <c r="CQ53" t="s">
        <v>101</v>
      </c>
      <c r="CR53">
        <v>41.016424000000001</v>
      </c>
      <c r="CS53" t="s">
        <v>101</v>
      </c>
      <c r="CT53">
        <v>41.090480999999997</v>
      </c>
      <c r="CU53" t="s">
        <v>101</v>
      </c>
      <c r="CV53">
        <v>40.713197000000001</v>
      </c>
      <c r="CW53" t="s">
        <v>101</v>
      </c>
      <c r="CX53">
        <v>40.713197000000001</v>
      </c>
      <c r="CY53" t="s">
        <v>101</v>
      </c>
      <c r="CZ53">
        <v>40.713197000000001</v>
      </c>
      <c r="DA53" t="s">
        <v>101</v>
      </c>
      <c r="DB53">
        <v>40.867483999999997</v>
      </c>
      <c r="DC53" t="s">
        <v>101</v>
      </c>
      <c r="DD53">
        <v>40.796852999999999</v>
      </c>
      <c r="DE53" t="s">
        <v>101</v>
      </c>
      <c r="DF53">
        <v>41.396388999999999</v>
      </c>
      <c r="DG53" t="s">
        <v>101</v>
      </c>
      <c r="DH53">
        <v>41.425156999999999</v>
      </c>
      <c r="DI53" t="s">
        <v>101</v>
      </c>
      <c r="DJ53">
        <v>41.621737000000003</v>
      </c>
      <c r="DK53" t="s">
        <v>101</v>
      </c>
      <c r="DL53">
        <v>41.621737000000003</v>
      </c>
      <c r="DM53" t="s">
        <v>101</v>
      </c>
      <c r="DN53">
        <v>41.621737000000003</v>
      </c>
      <c r="DO53" t="s">
        <v>101</v>
      </c>
      <c r="DP53">
        <v>41.816645000000001</v>
      </c>
      <c r="DQ53" t="s">
        <v>101</v>
      </c>
      <c r="DR53">
        <v>42.000126999999999</v>
      </c>
      <c r="DS53" t="s">
        <v>101</v>
      </c>
      <c r="DT53">
        <v>42.064667</v>
      </c>
      <c r="DU53" t="s">
        <v>101</v>
      </c>
      <c r="DV53">
        <v>41.441229</v>
      </c>
      <c r="DW53" t="s">
        <v>101</v>
      </c>
      <c r="DX53">
        <v>41.339024999999999</v>
      </c>
      <c r="DY53" t="s">
        <v>101</v>
      </c>
      <c r="DZ53">
        <v>41.339024999999999</v>
      </c>
      <c r="EA53" t="s">
        <v>101</v>
      </c>
      <c r="EB53">
        <v>41.339024999999999</v>
      </c>
      <c r="EC53" t="s">
        <v>101</v>
      </c>
      <c r="ED53">
        <v>41.639946000000002</v>
      </c>
      <c r="EE53" t="s">
        <v>101</v>
      </c>
      <c r="EF53">
        <v>42.065522999999999</v>
      </c>
      <c r="EG53" t="s">
        <v>101</v>
      </c>
      <c r="EH53">
        <v>42.402115000000002</v>
      </c>
      <c r="EI53" t="s">
        <v>101</v>
      </c>
      <c r="EJ53">
        <v>42.509087000000001</v>
      </c>
      <c r="EK53" t="s">
        <v>101</v>
      </c>
      <c r="EL53">
        <v>42.513039999999997</v>
      </c>
      <c r="EM53" t="s">
        <v>101</v>
      </c>
      <c r="EN53">
        <v>42.513039999999997</v>
      </c>
      <c r="EO53" t="s">
        <v>101</v>
      </c>
      <c r="EP53">
        <v>42.513039999999997</v>
      </c>
      <c r="EQ53" t="s">
        <v>101</v>
      </c>
      <c r="ER53">
        <v>42.547176999999998</v>
      </c>
      <c r="ES53" t="s">
        <v>101</v>
      </c>
      <c r="ET53">
        <v>42.826994999999997</v>
      </c>
      <c r="EU53" t="s">
        <v>101</v>
      </c>
      <c r="EV53">
        <v>42.604514999999999</v>
      </c>
      <c r="EW53" t="s">
        <v>101</v>
      </c>
      <c r="EX53">
        <v>42.530025999999999</v>
      </c>
      <c r="EY53" t="s">
        <v>101</v>
      </c>
      <c r="EZ53">
        <v>42.555886999999998</v>
      </c>
      <c r="FA53" t="s">
        <v>101</v>
      </c>
      <c r="FB53">
        <v>42.555886999999998</v>
      </c>
      <c r="FC53" t="s">
        <v>101</v>
      </c>
      <c r="FD53">
        <v>42.555886999999998</v>
      </c>
      <c r="FE53" t="s">
        <v>101</v>
      </c>
      <c r="FF53">
        <v>42.628926</v>
      </c>
      <c r="FG53" t="s">
        <v>101</v>
      </c>
      <c r="FH53">
        <v>42.436127999999997</v>
      </c>
      <c r="FI53" t="s">
        <v>101</v>
      </c>
      <c r="FJ53">
        <v>42.077474000000002</v>
      </c>
      <c r="FK53" t="s">
        <v>101</v>
      </c>
      <c r="FL53">
        <v>42.207157000000002</v>
      </c>
      <c r="FM53" t="s">
        <v>101</v>
      </c>
      <c r="FN53">
        <v>41.827401000000002</v>
      </c>
      <c r="FO53" t="s">
        <v>101</v>
      </c>
      <c r="FP53">
        <v>41.827401000000002</v>
      </c>
      <c r="FQ53" t="s">
        <v>101</v>
      </c>
      <c r="FR53">
        <v>41.827401000000002</v>
      </c>
      <c r="FS53" t="s">
        <v>101</v>
      </c>
      <c r="FT53">
        <v>41.874009999999998</v>
      </c>
      <c r="FU53" t="s">
        <v>101</v>
      </c>
      <c r="FV53">
        <v>42.070956000000002</v>
      </c>
      <c r="FW53" t="s">
        <v>101</v>
      </c>
      <c r="FX53">
        <v>42.596097</v>
      </c>
      <c r="FY53" t="s">
        <v>101</v>
      </c>
      <c r="FZ53">
        <v>43.021799999999999</v>
      </c>
      <c r="GA53" t="s">
        <v>101</v>
      </c>
      <c r="GB53">
        <v>43.021799999999999</v>
      </c>
      <c r="GC53" t="s">
        <v>101</v>
      </c>
      <c r="GD53">
        <v>43.021799999999999</v>
      </c>
      <c r="GE53" t="s">
        <v>101</v>
      </c>
      <c r="GF53">
        <v>43.021799999999999</v>
      </c>
      <c r="GG53" t="s">
        <v>101</v>
      </c>
      <c r="GH53">
        <v>42.651169000000003</v>
      </c>
      <c r="GI53" t="s">
        <v>101</v>
      </c>
      <c r="GJ53">
        <v>42.578001</v>
      </c>
      <c r="GK53" t="s">
        <v>101</v>
      </c>
      <c r="GL53">
        <v>42.535665000000002</v>
      </c>
      <c r="GM53" t="s">
        <v>101</v>
      </c>
      <c r="GN53">
        <v>42.535665000000002</v>
      </c>
      <c r="GO53" t="s">
        <v>101</v>
      </c>
      <c r="GP53">
        <v>42.535665000000002</v>
      </c>
      <c r="GQ53" t="s">
        <v>101</v>
      </c>
      <c r="GR53">
        <v>42.535665000000002</v>
      </c>
      <c r="GS53" t="s">
        <v>101</v>
      </c>
      <c r="GT53">
        <v>42.535665000000002</v>
      </c>
      <c r="GU53" t="s">
        <v>101</v>
      </c>
      <c r="GV53">
        <v>42.749512000000003</v>
      </c>
      <c r="GW53" t="s">
        <v>101</v>
      </c>
      <c r="GX53">
        <v>42.610753000000003</v>
      </c>
      <c r="GY53" t="s">
        <v>101</v>
      </c>
      <c r="GZ53">
        <v>42.784717000000001</v>
      </c>
      <c r="HA53" t="s">
        <v>101</v>
      </c>
      <c r="HB53">
        <v>43.286492000000003</v>
      </c>
      <c r="HC53" t="s">
        <v>101</v>
      </c>
      <c r="HD53">
        <v>43.626736999999999</v>
      </c>
      <c r="HE53" t="s">
        <v>101</v>
      </c>
      <c r="HF53">
        <v>43.626736999999999</v>
      </c>
      <c r="HG53" t="s">
        <v>101</v>
      </c>
      <c r="HH53">
        <v>43.626736999999999</v>
      </c>
      <c r="HI53" t="s">
        <v>101</v>
      </c>
      <c r="HJ53">
        <v>43.973739999999999</v>
      </c>
      <c r="HK53" t="s">
        <v>101</v>
      </c>
      <c r="HL53">
        <v>43.991852000000002</v>
      </c>
      <c r="HM53" t="s">
        <v>101</v>
      </c>
      <c r="HN53">
        <v>43.852200000000003</v>
      </c>
      <c r="HO53" t="s">
        <v>101</v>
      </c>
      <c r="HP53">
        <v>43.852200000000003</v>
      </c>
      <c r="HQ53" t="s">
        <v>101</v>
      </c>
      <c r="HR53">
        <v>43.964568</v>
      </c>
      <c r="HS53" t="s">
        <v>101</v>
      </c>
      <c r="HT53">
        <v>43.964568</v>
      </c>
      <c r="HU53" t="s">
        <v>101</v>
      </c>
      <c r="HV53">
        <v>43.964568</v>
      </c>
      <c r="HW53" t="s">
        <v>101</v>
      </c>
      <c r="HX53">
        <v>44.005546000000002</v>
      </c>
      <c r="HY53" t="s">
        <v>101</v>
      </c>
      <c r="HZ53">
        <v>44.166902</v>
      </c>
      <c r="IA53" t="s">
        <v>101</v>
      </c>
      <c r="IB53">
        <v>44.365535999999999</v>
      </c>
      <c r="IC53" t="s">
        <v>101</v>
      </c>
      <c r="ID53">
        <v>43.903680999999999</v>
      </c>
      <c r="IE53" t="s">
        <v>101</v>
      </c>
      <c r="IF53">
        <v>43.219880000000003</v>
      </c>
      <c r="IG53" t="s">
        <v>101</v>
      </c>
      <c r="IH53">
        <v>43.219880000000003</v>
      </c>
      <c r="II53" t="s">
        <v>101</v>
      </c>
      <c r="IJ53">
        <v>43.219880000000003</v>
      </c>
      <c r="IK53" t="s">
        <v>101</v>
      </c>
      <c r="IL53">
        <v>43.431320999999997</v>
      </c>
      <c r="IM53" t="s">
        <v>101</v>
      </c>
      <c r="IN53">
        <v>43.105448000000003</v>
      </c>
      <c r="IO53" t="s">
        <v>101</v>
      </c>
      <c r="IP53">
        <v>43.049022000000001</v>
      </c>
      <c r="IQ53" t="s">
        <v>101</v>
      </c>
      <c r="IR53">
        <v>41.980350000000001</v>
      </c>
      <c r="IS53" t="s">
        <v>101</v>
      </c>
      <c r="IT53">
        <v>42.233685999999999</v>
      </c>
      <c r="IU53" t="s">
        <v>101</v>
      </c>
      <c r="IV53">
        <v>42.233685999999999</v>
      </c>
      <c r="IW53" t="s">
        <v>101</v>
      </c>
      <c r="IX53">
        <v>42.233685999999999</v>
      </c>
      <c r="IY53" t="s">
        <v>101</v>
      </c>
      <c r="IZ53">
        <v>42.132660999999999</v>
      </c>
      <c r="JA53" t="s">
        <v>101</v>
      </c>
      <c r="JB53">
        <v>42.387394</v>
      </c>
      <c r="JC53" t="s">
        <v>101</v>
      </c>
      <c r="JD53">
        <v>42.024999999999999</v>
      </c>
      <c r="JE53" t="s">
        <v>101</v>
      </c>
      <c r="JF53">
        <v>42.046844</v>
      </c>
      <c r="JG53" t="s">
        <v>101</v>
      </c>
      <c r="JH53">
        <v>42.233421999999997</v>
      </c>
      <c r="JI53" t="s">
        <v>101</v>
      </c>
      <c r="JJ53">
        <v>42.233421999999997</v>
      </c>
      <c r="JK53" t="s">
        <v>101</v>
      </c>
      <c r="JL53">
        <v>42.233421999999997</v>
      </c>
      <c r="JM53" t="s">
        <v>101</v>
      </c>
      <c r="JN53">
        <v>42.513781999999999</v>
      </c>
      <c r="JO53" t="s">
        <v>101</v>
      </c>
      <c r="JP53">
        <v>42.519460000000002</v>
      </c>
      <c r="JQ53" t="s">
        <v>101</v>
      </c>
      <c r="JR53">
        <v>42.339255000000001</v>
      </c>
      <c r="JS53" t="s">
        <v>101</v>
      </c>
      <c r="JT53">
        <v>43.063184999999997</v>
      </c>
      <c r="JU53" t="s">
        <v>101</v>
      </c>
      <c r="JV53">
        <v>43.063184999999997</v>
      </c>
      <c r="JW53" t="s">
        <v>101</v>
      </c>
      <c r="JX53">
        <v>43.063184999999997</v>
      </c>
      <c r="JY53" t="s">
        <v>101</v>
      </c>
      <c r="JZ53">
        <v>43.063184999999997</v>
      </c>
      <c r="KA53" t="s">
        <v>101</v>
      </c>
      <c r="KB53">
        <v>42.820835000000002</v>
      </c>
      <c r="KC53" t="s">
        <v>101</v>
      </c>
      <c r="KD53">
        <v>41.074615000000001</v>
      </c>
      <c r="KE53" t="s">
        <v>101</v>
      </c>
      <c r="KF53">
        <v>40.088735999999997</v>
      </c>
      <c r="KG53" t="s">
        <v>101</v>
      </c>
      <c r="KH53">
        <v>39.693083000000001</v>
      </c>
      <c r="KI53" t="s">
        <v>101</v>
      </c>
      <c r="KJ53">
        <v>38.834842999999999</v>
      </c>
      <c r="KK53" t="s">
        <v>101</v>
      </c>
      <c r="KL53">
        <v>38.834842999999999</v>
      </c>
      <c r="KM53" t="s">
        <v>101</v>
      </c>
      <c r="KN53">
        <v>38.834842999999999</v>
      </c>
      <c r="KO53" t="s">
        <v>101</v>
      </c>
      <c r="KP53">
        <v>39.730212999999999</v>
      </c>
      <c r="KQ53" t="s">
        <v>101</v>
      </c>
      <c r="KR53">
        <v>39.813797000000001</v>
      </c>
      <c r="KS53" t="s">
        <v>101</v>
      </c>
      <c r="KT53">
        <v>40.063232999999997</v>
      </c>
      <c r="KU53" t="s">
        <v>101</v>
      </c>
      <c r="KV53">
        <v>40.036369999999998</v>
      </c>
      <c r="KW53" t="s">
        <v>101</v>
      </c>
      <c r="KX53">
        <v>39.831522999999997</v>
      </c>
      <c r="KY53" t="s">
        <v>101</v>
      </c>
      <c r="KZ53">
        <v>39.831522999999997</v>
      </c>
      <c r="LA53" t="s">
        <v>101</v>
      </c>
      <c r="LB53">
        <v>39.831522999999997</v>
      </c>
      <c r="LC53" t="s">
        <v>101</v>
      </c>
      <c r="LD53">
        <v>39.684109999999997</v>
      </c>
      <c r="LE53" t="s">
        <v>101</v>
      </c>
      <c r="LF53">
        <v>39.680768</v>
      </c>
      <c r="LG53" t="s">
        <v>101</v>
      </c>
      <c r="LH53">
        <v>40.657522</v>
      </c>
      <c r="LI53" t="s">
        <v>101</v>
      </c>
      <c r="LJ53">
        <v>41.697535000000002</v>
      </c>
      <c r="LK53" t="s">
        <v>101</v>
      </c>
      <c r="LL53">
        <v>42.030734000000002</v>
      </c>
      <c r="LM53" t="s">
        <v>101</v>
      </c>
      <c r="LN53">
        <v>42.030734000000002</v>
      </c>
      <c r="LO53" t="s">
        <v>101</v>
      </c>
      <c r="LP53">
        <v>42.030734000000002</v>
      </c>
      <c r="LQ53" t="s">
        <v>101</v>
      </c>
      <c r="LR53">
        <v>42.030734000000002</v>
      </c>
      <c r="LS53" t="s">
        <v>101</v>
      </c>
      <c r="LT53">
        <v>41.980283999999997</v>
      </c>
      <c r="LU53" t="s">
        <v>101</v>
      </c>
      <c r="LV53">
        <v>41.97831</v>
      </c>
      <c r="LW53" t="s">
        <v>101</v>
      </c>
      <c r="LX53">
        <v>42.354908999999999</v>
      </c>
      <c r="LY53" t="s">
        <v>101</v>
      </c>
      <c r="LZ53">
        <v>42.345542999999999</v>
      </c>
      <c r="MA53" t="s">
        <v>101</v>
      </c>
      <c r="MB53">
        <v>42.345542999999999</v>
      </c>
      <c r="MC53" t="s">
        <v>101</v>
      </c>
      <c r="MD53">
        <v>42.345542999999999</v>
      </c>
      <c r="ME53" t="s">
        <v>101</v>
      </c>
      <c r="MF53">
        <v>42.353701999999998</v>
      </c>
      <c r="MG53" t="s">
        <v>101</v>
      </c>
      <c r="MH53">
        <v>42.419429999999998</v>
      </c>
      <c r="MI53" t="s">
        <v>101</v>
      </c>
      <c r="MJ53">
        <v>42.423197999999999</v>
      </c>
      <c r="MK53" t="s">
        <v>101</v>
      </c>
      <c r="ML53">
        <v>42.423197999999999</v>
      </c>
      <c r="MM53" t="s">
        <v>101</v>
      </c>
      <c r="MN53">
        <v>42.469909000000001</v>
      </c>
      <c r="MO53" t="s">
        <v>101</v>
      </c>
      <c r="MP53">
        <v>42.469909000000001</v>
      </c>
      <c r="MQ53" t="s">
        <v>101</v>
      </c>
      <c r="MR53">
        <v>42.469909000000001</v>
      </c>
      <c r="MS53" t="s">
        <v>101</v>
      </c>
      <c r="MT53">
        <v>43.127473999999999</v>
      </c>
      <c r="MU53" t="s">
        <v>101</v>
      </c>
      <c r="MV53">
        <v>43.419055</v>
      </c>
      <c r="MW53" t="s">
        <v>101</v>
      </c>
      <c r="MX53">
        <v>43.611648000000002</v>
      </c>
      <c r="MY53" t="s">
        <v>101</v>
      </c>
      <c r="MZ53">
        <v>43.387005000000002</v>
      </c>
      <c r="NA53" t="s">
        <v>101</v>
      </c>
      <c r="NB53">
        <v>43.390352999999998</v>
      </c>
      <c r="NC53" t="s">
        <v>101</v>
      </c>
      <c r="ND53">
        <v>43.390352999999998</v>
      </c>
      <c r="NE53" t="s">
        <v>101</v>
      </c>
      <c r="NF53">
        <v>43.390352999999998</v>
      </c>
      <c r="NG53" t="s">
        <v>101</v>
      </c>
      <c r="NH53">
        <v>43.359971000000002</v>
      </c>
      <c r="NI53" t="s">
        <v>101</v>
      </c>
      <c r="NJ53">
        <v>43.414985999999999</v>
      </c>
      <c r="NK53" t="s">
        <v>101</v>
      </c>
      <c r="NL53">
        <v>43.574240000000003</v>
      </c>
      <c r="NM53" t="s">
        <v>101</v>
      </c>
      <c r="NN53">
        <v>43.650202999999998</v>
      </c>
      <c r="NO53" t="s">
        <v>101</v>
      </c>
      <c r="NP53">
        <v>43.772410999999998</v>
      </c>
      <c r="NQ53" t="s">
        <v>101</v>
      </c>
      <c r="NR53">
        <v>43.772410999999998</v>
      </c>
      <c r="NS53" t="s">
        <v>101</v>
      </c>
      <c r="NT53">
        <v>43.772410999999998</v>
      </c>
      <c r="NU53" t="s">
        <v>101</v>
      </c>
      <c r="NV53">
        <v>43.564708000000003</v>
      </c>
      <c r="NW53" t="s">
        <v>101</v>
      </c>
      <c r="NX53">
        <v>43.566327999999999</v>
      </c>
      <c r="NY53" t="s">
        <v>101</v>
      </c>
      <c r="NZ53">
        <v>44.236888999999998</v>
      </c>
      <c r="OA53" t="s">
        <v>101</v>
      </c>
      <c r="OB53">
        <v>44.575792</v>
      </c>
      <c r="OC53" t="s">
        <v>101</v>
      </c>
      <c r="OD53">
        <v>44.863014</v>
      </c>
      <c r="OE53" t="s">
        <v>101</v>
      </c>
      <c r="OF53">
        <v>44.863014</v>
      </c>
      <c r="OG53" t="s">
        <v>101</v>
      </c>
      <c r="OH53">
        <v>44.863014</v>
      </c>
      <c r="OI53" t="s">
        <v>101</v>
      </c>
      <c r="OJ53">
        <v>44.363506000000001</v>
      </c>
      <c r="OK53" t="s">
        <v>101</v>
      </c>
      <c r="OL53">
        <v>43.995797000000003</v>
      </c>
      <c r="OM53" t="s">
        <v>101</v>
      </c>
      <c r="ON53">
        <v>44.089801999999999</v>
      </c>
      <c r="OO53" t="s">
        <v>101</v>
      </c>
      <c r="OP53">
        <v>44.734009999999998</v>
      </c>
      <c r="OQ53" t="s">
        <v>101</v>
      </c>
      <c r="OR53">
        <v>44.357588</v>
      </c>
      <c r="OS53" t="s">
        <v>101</v>
      </c>
      <c r="OT53">
        <v>44.357588</v>
      </c>
      <c r="OU53" t="s">
        <v>101</v>
      </c>
      <c r="OV53">
        <v>44.357588</v>
      </c>
      <c r="OW53" t="s">
        <v>101</v>
      </c>
      <c r="OX53">
        <v>43.964744000000003</v>
      </c>
      <c r="OY53" t="s">
        <v>101</v>
      </c>
      <c r="OZ53">
        <v>43.559843999999998</v>
      </c>
      <c r="PA53" t="s">
        <v>101</v>
      </c>
      <c r="PB53">
        <v>43.547002999999997</v>
      </c>
      <c r="PC53" t="s">
        <v>101</v>
      </c>
      <c r="PD53">
        <v>43.505896</v>
      </c>
      <c r="PE53" t="s">
        <v>101</v>
      </c>
      <c r="PF53">
        <v>43.489649999999997</v>
      </c>
      <c r="PG53" t="s">
        <v>101</v>
      </c>
      <c r="PH53">
        <v>43.489649999999997</v>
      </c>
      <c r="PI53" t="s">
        <v>101</v>
      </c>
      <c r="PJ53">
        <v>43.489649999999997</v>
      </c>
      <c r="PK53" t="s">
        <v>101</v>
      </c>
      <c r="PL53">
        <v>43.904003000000003</v>
      </c>
      <c r="PM53" t="s">
        <v>101</v>
      </c>
      <c r="PN53">
        <v>44.048583000000001</v>
      </c>
      <c r="PO53" t="s">
        <v>101</v>
      </c>
      <c r="PP53">
        <v>44.101250999999998</v>
      </c>
      <c r="PQ53" t="s">
        <v>101</v>
      </c>
      <c r="PR53">
        <v>44.126806999999999</v>
      </c>
      <c r="PS53" t="s">
        <v>101</v>
      </c>
      <c r="PT53">
        <v>44.185102999999998</v>
      </c>
      <c r="PU53" t="s">
        <v>101</v>
      </c>
      <c r="PV53">
        <v>44.185102999999998</v>
      </c>
      <c r="PW53" t="s">
        <v>101</v>
      </c>
      <c r="PX53">
        <v>44.185102999999998</v>
      </c>
      <c r="PY53" t="s">
        <v>101</v>
      </c>
      <c r="PZ53">
        <v>44.344622000000001</v>
      </c>
      <c r="QA53" t="s">
        <v>101</v>
      </c>
      <c r="QB53">
        <v>44.040081000000001</v>
      </c>
      <c r="QC53" t="s">
        <v>101</v>
      </c>
      <c r="QD53">
        <v>44.624980999999998</v>
      </c>
      <c r="QE53" t="s">
        <v>101</v>
      </c>
      <c r="QF53">
        <v>44.686411999999997</v>
      </c>
      <c r="QG53" t="s">
        <v>101</v>
      </c>
      <c r="QH53">
        <v>44.604427999999999</v>
      </c>
      <c r="QI53" t="s">
        <v>101</v>
      </c>
      <c r="QJ53">
        <v>44.604427999999999</v>
      </c>
      <c r="QK53" t="s">
        <v>101</v>
      </c>
      <c r="QL53">
        <v>44.604427999999999</v>
      </c>
      <c r="QM53" t="s">
        <v>101</v>
      </c>
      <c r="QN53">
        <v>44.154231000000003</v>
      </c>
      <c r="QO53" t="s">
        <v>101</v>
      </c>
      <c r="QP53">
        <v>42.543458000000001</v>
      </c>
      <c r="QQ53" t="s">
        <v>101</v>
      </c>
      <c r="QR53">
        <v>43.780386</v>
      </c>
      <c r="QS53" t="s">
        <v>101</v>
      </c>
      <c r="QT53">
        <v>43.57687</v>
      </c>
      <c r="QU53" t="s">
        <v>101</v>
      </c>
      <c r="QV53">
        <v>43.628630000000001</v>
      </c>
      <c r="QW53" t="s">
        <v>101</v>
      </c>
      <c r="QX53">
        <v>43.628630000000001</v>
      </c>
      <c r="QY53" t="s">
        <v>101</v>
      </c>
      <c r="QZ53">
        <v>43.628630000000001</v>
      </c>
      <c r="RA53" t="s">
        <v>101</v>
      </c>
      <c r="RB53">
        <v>43.737609999999997</v>
      </c>
      <c r="RC53" t="s">
        <v>101</v>
      </c>
      <c r="RD53">
        <v>43.957622000000001</v>
      </c>
      <c r="RE53" t="s">
        <v>101</v>
      </c>
      <c r="RF53">
        <v>44.065463000000001</v>
      </c>
      <c r="RG53" t="s">
        <v>101</v>
      </c>
      <c r="RH53">
        <v>44.447420000000001</v>
      </c>
      <c r="RI53" t="s">
        <v>102</v>
      </c>
      <c r="RJ53">
        <v>0.15617400000000001</v>
      </c>
      <c r="RK53" t="s">
        <v>101</v>
      </c>
      <c r="RL53">
        <v>44.563529000000003</v>
      </c>
      <c r="RM53" t="s">
        <v>101</v>
      </c>
      <c r="RN53">
        <v>44.563529000000003</v>
      </c>
      <c r="RO53" t="s">
        <v>101</v>
      </c>
      <c r="RP53">
        <v>44.667668999999997</v>
      </c>
      <c r="RQ53" t="s">
        <v>101</v>
      </c>
      <c r="RR53">
        <v>44.974030999999997</v>
      </c>
      <c r="RS53" t="s">
        <v>101</v>
      </c>
      <c r="RT53">
        <v>45.631400999999997</v>
      </c>
      <c r="RU53" t="s">
        <v>101</v>
      </c>
      <c r="RV53">
        <v>45.058746999999997</v>
      </c>
      <c r="RW53" t="s">
        <v>101</v>
      </c>
      <c r="RX53">
        <v>44.41095</v>
      </c>
      <c r="RY53" t="s">
        <v>101</v>
      </c>
      <c r="RZ53">
        <v>44.41095</v>
      </c>
      <c r="SA53" t="s">
        <v>101</v>
      </c>
      <c r="SB53">
        <v>44.41095</v>
      </c>
      <c r="SC53" t="s">
        <v>101</v>
      </c>
      <c r="SD53">
        <v>45.161982000000002</v>
      </c>
      <c r="SE53" t="s">
        <v>101</v>
      </c>
      <c r="SF53">
        <v>43.245032999999999</v>
      </c>
      <c r="SG53" t="s">
        <v>101</v>
      </c>
      <c r="SH53">
        <v>43.905960999999998</v>
      </c>
      <c r="SI53" t="s">
        <v>101</v>
      </c>
      <c r="SJ53">
        <v>45.383018</v>
      </c>
      <c r="SK53" t="s">
        <v>101</v>
      </c>
      <c r="SL53">
        <v>45.549660000000003</v>
      </c>
      <c r="SM53" t="s">
        <v>101</v>
      </c>
      <c r="SN53">
        <v>45.549660000000003</v>
      </c>
      <c r="SO53" t="s">
        <v>101</v>
      </c>
      <c r="SP53">
        <v>45.549660000000003</v>
      </c>
      <c r="SQ53" t="s">
        <v>101</v>
      </c>
      <c r="SR53">
        <v>45.577747000000002</v>
      </c>
      <c r="SS53" t="s">
        <v>101</v>
      </c>
      <c r="ST53">
        <v>45.553291999999999</v>
      </c>
      <c r="SU53" t="s">
        <v>101</v>
      </c>
      <c r="SV53">
        <v>45.980345999999997</v>
      </c>
      <c r="SW53" t="s">
        <v>101</v>
      </c>
      <c r="SX53">
        <v>46.960178999999997</v>
      </c>
      <c r="SY53" t="s">
        <v>101</v>
      </c>
      <c r="SZ53">
        <v>47.161866000000003</v>
      </c>
      <c r="TA53" t="s">
        <v>101</v>
      </c>
      <c r="TB53">
        <v>47.161866000000003</v>
      </c>
      <c r="TC53" t="s">
        <v>101</v>
      </c>
      <c r="TD53">
        <v>47.161866000000003</v>
      </c>
      <c r="TE53" t="s">
        <v>101</v>
      </c>
      <c r="TF53">
        <v>47.464534</v>
      </c>
      <c r="TG53" t="s">
        <v>101</v>
      </c>
      <c r="TH53">
        <v>48.035732000000003</v>
      </c>
      <c r="TI53" t="s">
        <v>101</v>
      </c>
      <c r="TJ53">
        <v>48.186053000000001</v>
      </c>
      <c r="TK53" t="s">
        <v>101</v>
      </c>
      <c r="TL53">
        <v>48.142955000000001</v>
      </c>
      <c r="TM53" t="s">
        <v>101</v>
      </c>
      <c r="TN53">
        <v>47.292194000000002</v>
      </c>
      <c r="TO53" t="s">
        <v>101</v>
      </c>
      <c r="TP53">
        <v>47.292194000000002</v>
      </c>
      <c r="TQ53" t="s">
        <v>101</v>
      </c>
      <c r="TR53">
        <v>47.292194000000002</v>
      </c>
      <c r="TS53" t="s">
        <v>101</v>
      </c>
      <c r="TT53">
        <v>45.883727999999998</v>
      </c>
      <c r="TU53" t="s">
        <v>101</v>
      </c>
      <c r="TV53">
        <v>45.932054000000001</v>
      </c>
      <c r="TW53" t="s">
        <v>101</v>
      </c>
      <c r="TX53">
        <v>46.168880999999999</v>
      </c>
      <c r="TY53" t="s">
        <v>101</v>
      </c>
      <c r="TZ53">
        <v>46.255786999999998</v>
      </c>
      <c r="UA53" t="s">
        <v>101</v>
      </c>
      <c r="UB53">
        <v>46.054299999999998</v>
      </c>
      <c r="UC53" t="s">
        <v>101</v>
      </c>
      <c r="UD53">
        <v>46.054299999999998</v>
      </c>
      <c r="UE53" t="s">
        <v>101</v>
      </c>
      <c r="UF53">
        <v>46.054299999999998</v>
      </c>
      <c r="UG53" t="s">
        <v>101</v>
      </c>
      <c r="UH53">
        <v>45.893493999999997</v>
      </c>
      <c r="UI53" t="s">
        <v>101</v>
      </c>
      <c r="UJ53">
        <v>45.830798000000001</v>
      </c>
      <c r="UK53" t="s">
        <v>101</v>
      </c>
      <c r="UL53">
        <v>45.830798000000001</v>
      </c>
      <c r="UM53" t="s">
        <v>101</v>
      </c>
      <c r="UN53">
        <v>46.130144999999999</v>
      </c>
      <c r="UO53" t="s">
        <v>101</v>
      </c>
      <c r="UP53">
        <v>46.147927000000003</v>
      </c>
      <c r="UQ53" t="s">
        <v>101</v>
      </c>
      <c r="UR53">
        <v>46.147927000000003</v>
      </c>
      <c r="US53" t="s">
        <v>101</v>
      </c>
      <c r="UT53">
        <v>46.147927000000003</v>
      </c>
      <c r="UU53" t="s">
        <v>101</v>
      </c>
      <c r="UV53">
        <v>46.154783999999999</v>
      </c>
      <c r="UW53" t="s">
        <v>101</v>
      </c>
      <c r="UX53">
        <v>45.184885999999999</v>
      </c>
      <c r="UY53" t="s">
        <v>101</v>
      </c>
      <c r="UZ53">
        <v>44.407077000000001</v>
      </c>
      <c r="VA53" t="s">
        <v>101</v>
      </c>
      <c r="VB53">
        <v>44.000981000000003</v>
      </c>
      <c r="VC53" t="s">
        <v>101</v>
      </c>
      <c r="VD53">
        <v>42.161650000000002</v>
      </c>
      <c r="VE53" t="s">
        <v>101</v>
      </c>
      <c r="VF53">
        <v>42.161650000000002</v>
      </c>
      <c r="VG53" t="s">
        <v>101</v>
      </c>
      <c r="VH53">
        <v>42.161650000000002</v>
      </c>
      <c r="VI53" t="s">
        <v>101</v>
      </c>
      <c r="VJ53">
        <v>42.008575</v>
      </c>
      <c r="VK53" t="s">
        <v>101</v>
      </c>
      <c r="VL53">
        <v>41.916082000000003</v>
      </c>
      <c r="VM53" t="s">
        <v>101</v>
      </c>
      <c r="VN53">
        <v>42.059583000000003</v>
      </c>
      <c r="VO53" t="s">
        <v>101</v>
      </c>
      <c r="VP53">
        <v>43.011394000000003</v>
      </c>
      <c r="VQ53" t="s">
        <v>101</v>
      </c>
      <c r="VR53">
        <v>44.320625</v>
      </c>
      <c r="VS53" t="s">
        <v>101</v>
      </c>
      <c r="VT53">
        <v>44.320625</v>
      </c>
      <c r="VU53" t="s">
        <v>101</v>
      </c>
      <c r="VV53">
        <v>44.320625</v>
      </c>
      <c r="VW53" t="s">
        <v>101</v>
      </c>
      <c r="VX53">
        <v>44.531759999999998</v>
      </c>
      <c r="VY53" t="s">
        <v>101</v>
      </c>
      <c r="VZ53">
        <v>44.903030999999999</v>
      </c>
      <c r="WA53" t="s">
        <v>101</v>
      </c>
      <c r="WB53">
        <v>44.940038000000001</v>
      </c>
      <c r="WC53" t="s">
        <v>101</v>
      </c>
      <c r="WD53">
        <v>44.898440999999998</v>
      </c>
      <c r="WE53" t="s">
        <v>101</v>
      </c>
      <c r="WF53">
        <v>45.330362999999998</v>
      </c>
      <c r="WG53" t="s">
        <v>101</v>
      </c>
      <c r="WH53">
        <v>45.330362999999998</v>
      </c>
      <c r="WI53" t="s">
        <v>101</v>
      </c>
      <c r="WJ53">
        <v>45.330362999999998</v>
      </c>
      <c r="WK53" t="s">
        <v>101</v>
      </c>
      <c r="WL53">
        <v>45.033631999999997</v>
      </c>
      <c r="WM53" t="s">
        <v>101</v>
      </c>
      <c r="WN53">
        <v>45.033631999999997</v>
      </c>
      <c r="WO53" t="s">
        <v>101</v>
      </c>
      <c r="WP53">
        <v>44.011378000000001</v>
      </c>
      <c r="WQ53" t="s">
        <v>101</v>
      </c>
      <c r="WR53">
        <v>43.340420999999999</v>
      </c>
    </row>
    <row r="54" spans="1:616" x14ac:dyDescent="0.35">
      <c r="A54" t="s">
        <v>103</v>
      </c>
      <c r="B54">
        <v>4.1295999999999999E-2</v>
      </c>
      <c r="C54" t="s">
        <v>103</v>
      </c>
      <c r="D54">
        <v>4.1295999999999999E-2</v>
      </c>
      <c r="E54" t="s">
        <v>103</v>
      </c>
      <c r="F54">
        <v>4.1295999999999999E-2</v>
      </c>
      <c r="G54" t="s">
        <v>103</v>
      </c>
      <c r="H54">
        <v>4.1295999999999999E-2</v>
      </c>
      <c r="I54" t="s">
        <v>103</v>
      </c>
      <c r="J54">
        <v>3.8705999999999997E-2</v>
      </c>
      <c r="K54" t="s">
        <v>103</v>
      </c>
      <c r="L54">
        <v>3.5438999999999998E-2</v>
      </c>
      <c r="M54" t="s">
        <v>103</v>
      </c>
      <c r="N54">
        <v>3.7484999999999997E-2</v>
      </c>
      <c r="O54" t="s">
        <v>103</v>
      </c>
      <c r="P54">
        <v>4.1258999999999997E-2</v>
      </c>
      <c r="Q54" t="s">
        <v>103</v>
      </c>
      <c r="R54">
        <v>4.1258999999999997E-2</v>
      </c>
      <c r="S54" t="s">
        <v>103</v>
      </c>
      <c r="T54">
        <v>4.1258999999999997E-2</v>
      </c>
      <c r="U54" t="s">
        <v>103</v>
      </c>
      <c r="V54">
        <v>3.8718000000000002E-2</v>
      </c>
      <c r="W54" t="s">
        <v>103</v>
      </c>
      <c r="X54">
        <v>3.8940000000000002E-2</v>
      </c>
      <c r="Y54" t="s">
        <v>103</v>
      </c>
      <c r="Z54">
        <v>4.2632999999999997E-2</v>
      </c>
      <c r="AA54" t="s">
        <v>103</v>
      </c>
      <c r="AB54">
        <v>3.9691999999999998E-2</v>
      </c>
      <c r="AC54" t="s">
        <v>103</v>
      </c>
      <c r="AD54">
        <v>4.3327999999999998E-2</v>
      </c>
      <c r="AE54" t="s">
        <v>103</v>
      </c>
      <c r="AF54">
        <v>4.3327999999999998E-2</v>
      </c>
      <c r="AG54" t="s">
        <v>103</v>
      </c>
      <c r="AH54">
        <v>4.3327999999999998E-2</v>
      </c>
      <c r="AI54" t="s">
        <v>103</v>
      </c>
      <c r="AJ54">
        <v>4.4291999999999998E-2</v>
      </c>
      <c r="AK54" t="s">
        <v>103</v>
      </c>
      <c r="AL54">
        <v>4.5455000000000002E-2</v>
      </c>
      <c r="AM54" t="s">
        <v>103</v>
      </c>
      <c r="AN54">
        <v>4.5953000000000001E-2</v>
      </c>
      <c r="AO54" t="s">
        <v>103</v>
      </c>
      <c r="AP54">
        <v>4.9381000000000001E-2</v>
      </c>
      <c r="AQ54" t="s">
        <v>103</v>
      </c>
      <c r="AR54">
        <v>4.9743000000000002E-2</v>
      </c>
      <c r="AS54" t="s">
        <v>103</v>
      </c>
      <c r="AT54">
        <v>4.9743000000000002E-2</v>
      </c>
      <c r="AU54" t="s">
        <v>103</v>
      </c>
      <c r="AV54">
        <v>4.9743000000000002E-2</v>
      </c>
      <c r="AW54" t="s">
        <v>103</v>
      </c>
      <c r="AX54">
        <v>4.7420999999999998E-2</v>
      </c>
      <c r="AY54" t="s">
        <v>103</v>
      </c>
      <c r="AZ54">
        <v>4.7839E-2</v>
      </c>
      <c r="BA54" t="s">
        <v>103</v>
      </c>
      <c r="BB54">
        <v>4.4013999999999998E-2</v>
      </c>
      <c r="BC54" t="s">
        <v>103</v>
      </c>
      <c r="BD54">
        <v>4.0013E-2</v>
      </c>
      <c r="BE54" t="s">
        <v>103</v>
      </c>
      <c r="BF54">
        <v>4.4276000000000003E-2</v>
      </c>
      <c r="BG54" t="s">
        <v>103</v>
      </c>
      <c r="BH54">
        <v>4.4276000000000003E-2</v>
      </c>
      <c r="BI54" t="s">
        <v>103</v>
      </c>
      <c r="BJ54">
        <v>4.4276000000000003E-2</v>
      </c>
      <c r="BK54" t="s">
        <v>103</v>
      </c>
      <c r="BL54">
        <v>4.4680999999999998E-2</v>
      </c>
      <c r="BM54" t="s">
        <v>103</v>
      </c>
      <c r="BN54">
        <v>4.4325999999999997E-2</v>
      </c>
      <c r="BO54" t="s">
        <v>103</v>
      </c>
      <c r="BP54">
        <v>4.428E-2</v>
      </c>
      <c r="BQ54" t="s">
        <v>103</v>
      </c>
      <c r="BR54">
        <v>4.4012999999999997E-2</v>
      </c>
      <c r="BS54" t="s">
        <v>103</v>
      </c>
      <c r="BT54">
        <v>4.5574000000000003E-2</v>
      </c>
      <c r="BU54" t="s">
        <v>103</v>
      </c>
      <c r="BV54">
        <v>4.5574000000000003E-2</v>
      </c>
      <c r="BW54" t="s">
        <v>103</v>
      </c>
      <c r="BX54">
        <v>4.5574000000000003E-2</v>
      </c>
      <c r="BY54" t="s">
        <v>103</v>
      </c>
      <c r="BZ54">
        <v>4.6817999999999999E-2</v>
      </c>
      <c r="CA54" t="s">
        <v>103</v>
      </c>
      <c r="CB54">
        <v>4.7052999999999998E-2</v>
      </c>
      <c r="CC54" t="s">
        <v>103</v>
      </c>
      <c r="CD54">
        <v>4.7009000000000002E-2</v>
      </c>
      <c r="CE54" t="s">
        <v>103</v>
      </c>
      <c r="CF54">
        <v>4.5074999999999997E-2</v>
      </c>
      <c r="CG54" t="s">
        <v>103</v>
      </c>
      <c r="CH54">
        <v>4.5999999999999999E-2</v>
      </c>
      <c r="CI54" t="s">
        <v>103</v>
      </c>
      <c r="CJ54">
        <v>4.5999999999999999E-2</v>
      </c>
      <c r="CK54" t="s">
        <v>103</v>
      </c>
      <c r="CL54">
        <v>4.5999999999999999E-2</v>
      </c>
      <c r="CM54" t="s">
        <v>103</v>
      </c>
      <c r="CN54">
        <v>4.6764E-2</v>
      </c>
      <c r="CO54" t="s">
        <v>103</v>
      </c>
      <c r="CP54">
        <v>4.6780000000000002E-2</v>
      </c>
      <c r="CQ54" t="s">
        <v>103</v>
      </c>
      <c r="CR54">
        <v>4.7923E-2</v>
      </c>
      <c r="CS54" t="s">
        <v>103</v>
      </c>
      <c r="CT54">
        <v>4.8009999999999997E-2</v>
      </c>
      <c r="CU54" t="s">
        <v>103</v>
      </c>
      <c r="CV54">
        <v>4.3781E-2</v>
      </c>
      <c r="CW54" t="s">
        <v>103</v>
      </c>
      <c r="CX54">
        <v>4.3781E-2</v>
      </c>
      <c r="CY54" t="s">
        <v>103</v>
      </c>
      <c r="CZ54">
        <v>4.3781E-2</v>
      </c>
      <c r="DA54" t="s">
        <v>103</v>
      </c>
      <c r="DB54">
        <v>4.5598E-2</v>
      </c>
      <c r="DC54" t="s">
        <v>103</v>
      </c>
      <c r="DD54">
        <v>4.5692999999999998E-2</v>
      </c>
      <c r="DE54" t="s">
        <v>103</v>
      </c>
      <c r="DF54">
        <v>4.6827000000000001E-2</v>
      </c>
      <c r="DG54" t="s">
        <v>103</v>
      </c>
      <c r="DH54">
        <v>4.4934000000000002E-2</v>
      </c>
      <c r="DI54" t="s">
        <v>103</v>
      </c>
      <c r="DJ54">
        <v>4.4979999999999999E-2</v>
      </c>
      <c r="DK54" t="s">
        <v>103</v>
      </c>
      <c r="DL54">
        <v>4.4979999999999999E-2</v>
      </c>
      <c r="DM54" t="s">
        <v>103</v>
      </c>
      <c r="DN54">
        <v>4.4979999999999999E-2</v>
      </c>
      <c r="DO54" t="s">
        <v>103</v>
      </c>
      <c r="DP54">
        <v>4.5190000000000001E-2</v>
      </c>
      <c r="DQ54" t="s">
        <v>103</v>
      </c>
      <c r="DR54">
        <v>4.3767E-2</v>
      </c>
      <c r="DS54" t="s">
        <v>103</v>
      </c>
      <c r="DT54">
        <v>4.3996E-2</v>
      </c>
      <c r="DU54" t="s">
        <v>103</v>
      </c>
      <c r="DV54">
        <v>4.4832999999999998E-2</v>
      </c>
      <c r="DW54" t="s">
        <v>103</v>
      </c>
      <c r="DX54">
        <v>4.6257E-2</v>
      </c>
      <c r="DY54" t="s">
        <v>103</v>
      </c>
      <c r="DZ54">
        <v>4.6257E-2</v>
      </c>
      <c r="EA54" t="s">
        <v>103</v>
      </c>
      <c r="EB54">
        <v>4.6257E-2</v>
      </c>
      <c r="EC54" t="s">
        <v>103</v>
      </c>
      <c r="ED54">
        <v>4.4520999999999998E-2</v>
      </c>
      <c r="EE54" t="s">
        <v>103</v>
      </c>
      <c r="EF54">
        <v>4.3621E-2</v>
      </c>
      <c r="EG54" t="s">
        <v>103</v>
      </c>
      <c r="EH54">
        <v>4.3333000000000003E-2</v>
      </c>
      <c r="EI54" t="s">
        <v>103</v>
      </c>
      <c r="EJ54">
        <v>4.3767E-2</v>
      </c>
      <c r="EK54" t="s">
        <v>103</v>
      </c>
      <c r="EL54">
        <v>4.2979000000000003E-2</v>
      </c>
      <c r="EM54" t="s">
        <v>103</v>
      </c>
      <c r="EN54">
        <v>4.2979000000000003E-2</v>
      </c>
      <c r="EO54" t="s">
        <v>103</v>
      </c>
      <c r="EP54">
        <v>4.2979000000000003E-2</v>
      </c>
      <c r="EQ54" t="s">
        <v>103</v>
      </c>
      <c r="ER54">
        <v>4.6191999999999997E-2</v>
      </c>
      <c r="ES54" t="s">
        <v>103</v>
      </c>
      <c r="ET54">
        <v>4.6329000000000002E-2</v>
      </c>
      <c r="EU54" t="s">
        <v>103</v>
      </c>
      <c r="EV54">
        <v>4.4504000000000002E-2</v>
      </c>
      <c r="EW54" t="s">
        <v>103</v>
      </c>
      <c r="EX54">
        <v>4.7613999999999997E-2</v>
      </c>
      <c r="EY54" t="s">
        <v>103</v>
      </c>
      <c r="EZ54">
        <v>4.5303999999999997E-2</v>
      </c>
      <c r="FA54" t="s">
        <v>103</v>
      </c>
      <c r="FB54">
        <v>4.5303999999999997E-2</v>
      </c>
      <c r="FC54" t="s">
        <v>103</v>
      </c>
      <c r="FD54">
        <v>4.5303999999999997E-2</v>
      </c>
      <c r="FE54" t="s">
        <v>103</v>
      </c>
      <c r="FF54">
        <v>5.0069000000000002E-2</v>
      </c>
      <c r="FG54" t="s">
        <v>103</v>
      </c>
      <c r="FH54">
        <v>5.0203999999999999E-2</v>
      </c>
      <c r="FI54" t="s">
        <v>103</v>
      </c>
      <c r="FJ54">
        <v>5.0326000000000003E-2</v>
      </c>
      <c r="FK54" t="s">
        <v>103</v>
      </c>
      <c r="FL54">
        <v>4.7634999999999997E-2</v>
      </c>
      <c r="FM54" t="s">
        <v>103</v>
      </c>
      <c r="FN54">
        <v>4.8073999999999999E-2</v>
      </c>
      <c r="FO54" t="s">
        <v>103</v>
      </c>
      <c r="FP54">
        <v>4.8073999999999999E-2</v>
      </c>
      <c r="FQ54" t="s">
        <v>103</v>
      </c>
      <c r="FR54">
        <v>4.8073999999999999E-2</v>
      </c>
      <c r="FS54" t="s">
        <v>103</v>
      </c>
      <c r="FT54">
        <v>4.4706000000000003E-2</v>
      </c>
      <c r="FU54" t="s">
        <v>103</v>
      </c>
      <c r="FV54">
        <v>4.8605000000000002E-2</v>
      </c>
      <c r="FW54" t="s">
        <v>103</v>
      </c>
      <c r="FX54">
        <v>4.8854000000000002E-2</v>
      </c>
      <c r="FY54" t="s">
        <v>103</v>
      </c>
      <c r="FZ54">
        <v>4.8809999999999999E-2</v>
      </c>
      <c r="GA54" t="s">
        <v>103</v>
      </c>
      <c r="GB54">
        <v>4.8809999999999999E-2</v>
      </c>
      <c r="GC54" t="s">
        <v>103</v>
      </c>
      <c r="GD54">
        <v>4.8809999999999999E-2</v>
      </c>
      <c r="GE54" t="s">
        <v>103</v>
      </c>
      <c r="GF54">
        <v>4.8809999999999999E-2</v>
      </c>
      <c r="GG54" t="s">
        <v>103</v>
      </c>
      <c r="GH54">
        <v>4.9096000000000001E-2</v>
      </c>
      <c r="GI54" t="s">
        <v>103</v>
      </c>
      <c r="GJ54">
        <v>5.1982E-2</v>
      </c>
      <c r="GK54" t="s">
        <v>103</v>
      </c>
      <c r="GL54">
        <v>5.2122000000000002E-2</v>
      </c>
      <c r="GM54" t="s">
        <v>103</v>
      </c>
      <c r="GN54">
        <v>5.2122000000000002E-2</v>
      </c>
      <c r="GO54" t="s">
        <v>103</v>
      </c>
      <c r="GP54">
        <v>5.2122000000000002E-2</v>
      </c>
      <c r="GQ54" t="s">
        <v>103</v>
      </c>
      <c r="GR54">
        <v>5.2122000000000002E-2</v>
      </c>
      <c r="GS54" t="s">
        <v>103</v>
      </c>
      <c r="GT54">
        <v>5.2122000000000002E-2</v>
      </c>
      <c r="GU54" t="s">
        <v>103</v>
      </c>
      <c r="GV54">
        <v>5.2384E-2</v>
      </c>
      <c r="GW54" t="s">
        <v>103</v>
      </c>
      <c r="GX54">
        <v>5.2407000000000002E-2</v>
      </c>
      <c r="GY54" t="s">
        <v>103</v>
      </c>
      <c r="GZ54">
        <v>5.2842E-2</v>
      </c>
      <c r="HA54" t="s">
        <v>103</v>
      </c>
      <c r="HB54">
        <v>5.2109999999999997E-2</v>
      </c>
      <c r="HC54" t="s">
        <v>103</v>
      </c>
      <c r="HD54">
        <v>4.7289999999999999E-2</v>
      </c>
      <c r="HE54" t="s">
        <v>103</v>
      </c>
      <c r="HF54">
        <v>4.7289999999999999E-2</v>
      </c>
      <c r="HG54" t="s">
        <v>103</v>
      </c>
      <c r="HH54">
        <v>4.7289999999999999E-2</v>
      </c>
      <c r="HI54" t="s">
        <v>103</v>
      </c>
      <c r="HJ54">
        <v>4.6672999999999999E-2</v>
      </c>
      <c r="HK54" t="s">
        <v>103</v>
      </c>
      <c r="HL54">
        <v>4.6530000000000002E-2</v>
      </c>
      <c r="HM54" t="s">
        <v>103</v>
      </c>
      <c r="HN54">
        <v>4.6223E-2</v>
      </c>
      <c r="HO54" t="s">
        <v>103</v>
      </c>
      <c r="HP54">
        <v>4.6223E-2</v>
      </c>
      <c r="HQ54" t="s">
        <v>103</v>
      </c>
      <c r="HR54">
        <v>4.6182000000000001E-2</v>
      </c>
      <c r="HS54" t="s">
        <v>103</v>
      </c>
      <c r="HT54">
        <v>4.6182000000000001E-2</v>
      </c>
      <c r="HU54" t="s">
        <v>103</v>
      </c>
      <c r="HV54">
        <v>4.6182000000000001E-2</v>
      </c>
      <c r="HW54" t="s">
        <v>103</v>
      </c>
      <c r="HX54">
        <v>4.6225000000000002E-2</v>
      </c>
      <c r="HY54" t="s">
        <v>103</v>
      </c>
      <c r="HZ54">
        <v>4.6235999999999999E-2</v>
      </c>
      <c r="IA54" t="s">
        <v>103</v>
      </c>
      <c r="IB54">
        <v>4.5816000000000003E-2</v>
      </c>
      <c r="IC54" t="s">
        <v>103</v>
      </c>
      <c r="ID54">
        <v>4.7329000000000003E-2</v>
      </c>
      <c r="IE54" t="s">
        <v>103</v>
      </c>
      <c r="IF54">
        <v>4.8084000000000002E-2</v>
      </c>
      <c r="IG54" t="s">
        <v>103</v>
      </c>
      <c r="IH54">
        <v>4.8084000000000002E-2</v>
      </c>
      <c r="II54" t="s">
        <v>103</v>
      </c>
      <c r="IJ54">
        <v>4.8084000000000002E-2</v>
      </c>
      <c r="IK54" t="s">
        <v>103</v>
      </c>
      <c r="IL54">
        <v>4.8319000000000001E-2</v>
      </c>
      <c r="IM54" t="s">
        <v>103</v>
      </c>
      <c r="IN54">
        <v>5.1336E-2</v>
      </c>
      <c r="IO54" t="s">
        <v>103</v>
      </c>
      <c r="IP54">
        <v>5.0201000000000003E-2</v>
      </c>
      <c r="IQ54" t="s">
        <v>103</v>
      </c>
      <c r="IR54">
        <v>5.0957000000000002E-2</v>
      </c>
      <c r="IS54" t="s">
        <v>103</v>
      </c>
      <c r="IT54">
        <v>5.0328999999999999E-2</v>
      </c>
      <c r="IU54" t="s">
        <v>103</v>
      </c>
      <c r="IV54">
        <v>5.0328999999999999E-2</v>
      </c>
      <c r="IW54" t="s">
        <v>103</v>
      </c>
      <c r="IX54">
        <v>5.0328999999999999E-2</v>
      </c>
      <c r="IY54" t="s">
        <v>103</v>
      </c>
      <c r="IZ54">
        <v>4.6273000000000002E-2</v>
      </c>
      <c r="JA54" t="s">
        <v>103</v>
      </c>
      <c r="JB54">
        <v>4.6212999999999997E-2</v>
      </c>
      <c r="JC54" t="s">
        <v>103</v>
      </c>
      <c r="JD54">
        <v>4.5801000000000001E-2</v>
      </c>
      <c r="JE54" t="s">
        <v>103</v>
      </c>
      <c r="JF54">
        <v>4.5996000000000002E-2</v>
      </c>
      <c r="JG54" t="s">
        <v>103</v>
      </c>
      <c r="JH54">
        <v>5.1046000000000001E-2</v>
      </c>
      <c r="JI54" t="s">
        <v>103</v>
      </c>
      <c r="JJ54">
        <v>5.1046000000000001E-2</v>
      </c>
      <c r="JK54" t="s">
        <v>103</v>
      </c>
      <c r="JL54">
        <v>5.1046000000000001E-2</v>
      </c>
      <c r="JM54" t="s">
        <v>103</v>
      </c>
      <c r="JN54">
        <v>4.7037000000000002E-2</v>
      </c>
      <c r="JO54" t="s">
        <v>103</v>
      </c>
      <c r="JP54">
        <v>4.6824999999999999E-2</v>
      </c>
      <c r="JQ54" t="s">
        <v>103</v>
      </c>
      <c r="JR54">
        <v>4.7328000000000002E-2</v>
      </c>
      <c r="JS54" t="s">
        <v>103</v>
      </c>
      <c r="JT54">
        <v>4.8531999999999999E-2</v>
      </c>
      <c r="JU54" t="s">
        <v>103</v>
      </c>
      <c r="JV54">
        <v>4.8531999999999999E-2</v>
      </c>
      <c r="JW54" t="s">
        <v>103</v>
      </c>
      <c r="JX54">
        <v>4.8531999999999999E-2</v>
      </c>
      <c r="JY54" t="s">
        <v>103</v>
      </c>
      <c r="JZ54">
        <v>4.8531999999999999E-2</v>
      </c>
      <c r="KA54" t="s">
        <v>103</v>
      </c>
      <c r="KB54">
        <v>4.8984E-2</v>
      </c>
      <c r="KC54" t="s">
        <v>103</v>
      </c>
      <c r="KD54">
        <v>5.5695000000000001E-2</v>
      </c>
      <c r="KE54" t="s">
        <v>103</v>
      </c>
      <c r="KF54">
        <v>5.3379999999999997E-2</v>
      </c>
      <c r="KG54" t="s">
        <v>103</v>
      </c>
      <c r="KH54">
        <v>5.7688999999999997E-2</v>
      </c>
      <c r="KI54" t="s">
        <v>103</v>
      </c>
      <c r="KJ54">
        <v>5.3726999999999997E-2</v>
      </c>
      <c r="KK54" t="s">
        <v>103</v>
      </c>
      <c r="KL54">
        <v>5.3726999999999997E-2</v>
      </c>
      <c r="KM54" t="s">
        <v>103</v>
      </c>
      <c r="KN54">
        <v>5.3726999999999997E-2</v>
      </c>
      <c r="KO54" t="s">
        <v>103</v>
      </c>
      <c r="KP54">
        <v>4.8587999999999999E-2</v>
      </c>
      <c r="KQ54" t="s">
        <v>103</v>
      </c>
      <c r="KR54">
        <v>4.7898000000000003E-2</v>
      </c>
      <c r="KS54" t="s">
        <v>103</v>
      </c>
      <c r="KT54">
        <v>4.7617E-2</v>
      </c>
      <c r="KU54" t="s">
        <v>103</v>
      </c>
      <c r="KV54">
        <v>4.7395E-2</v>
      </c>
      <c r="KW54" t="s">
        <v>103</v>
      </c>
      <c r="KX54">
        <v>4.6931E-2</v>
      </c>
      <c r="KY54" t="s">
        <v>103</v>
      </c>
      <c r="KZ54">
        <v>4.6931E-2</v>
      </c>
      <c r="LA54" t="s">
        <v>103</v>
      </c>
      <c r="LB54">
        <v>4.6931E-2</v>
      </c>
      <c r="LC54" t="s">
        <v>103</v>
      </c>
      <c r="LD54">
        <v>5.0709999999999998E-2</v>
      </c>
      <c r="LE54" t="s">
        <v>103</v>
      </c>
      <c r="LF54">
        <v>4.6753999999999997E-2</v>
      </c>
      <c r="LG54" t="s">
        <v>103</v>
      </c>
      <c r="LH54">
        <v>4.9537999999999999E-2</v>
      </c>
      <c r="LI54" t="s">
        <v>103</v>
      </c>
      <c r="LJ54">
        <v>4.8777000000000001E-2</v>
      </c>
      <c r="LK54" t="s">
        <v>103</v>
      </c>
      <c r="LL54">
        <v>4.8453999999999997E-2</v>
      </c>
      <c r="LM54" t="s">
        <v>103</v>
      </c>
      <c r="LN54">
        <v>4.8453999999999997E-2</v>
      </c>
      <c r="LO54" t="s">
        <v>103</v>
      </c>
      <c r="LP54">
        <v>4.8453999999999997E-2</v>
      </c>
      <c r="LQ54" t="s">
        <v>103</v>
      </c>
      <c r="LR54">
        <v>4.8453999999999997E-2</v>
      </c>
      <c r="LS54" t="s">
        <v>103</v>
      </c>
      <c r="LT54">
        <v>4.8396000000000002E-2</v>
      </c>
      <c r="LU54" t="s">
        <v>103</v>
      </c>
      <c r="LV54">
        <v>4.9238999999999998E-2</v>
      </c>
      <c r="LW54" t="s">
        <v>103</v>
      </c>
      <c r="LX54">
        <v>4.9779999999999998E-2</v>
      </c>
      <c r="LY54" t="s">
        <v>103</v>
      </c>
      <c r="LZ54">
        <v>5.0189999999999999E-2</v>
      </c>
      <c r="MA54" t="s">
        <v>103</v>
      </c>
      <c r="MB54">
        <v>5.0189999999999999E-2</v>
      </c>
      <c r="MC54" t="s">
        <v>103</v>
      </c>
      <c r="MD54">
        <v>5.0189999999999999E-2</v>
      </c>
      <c r="ME54" t="s">
        <v>103</v>
      </c>
      <c r="MF54">
        <v>5.2542999999999999E-2</v>
      </c>
      <c r="MG54" t="s">
        <v>103</v>
      </c>
      <c r="MH54">
        <v>5.5971E-2</v>
      </c>
      <c r="MI54" t="s">
        <v>103</v>
      </c>
      <c r="MJ54">
        <v>5.4733999999999998E-2</v>
      </c>
      <c r="MK54" t="s">
        <v>103</v>
      </c>
      <c r="ML54">
        <v>5.4733999999999998E-2</v>
      </c>
      <c r="MM54" t="s">
        <v>103</v>
      </c>
      <c r="MN54">
        <v>5.4794000000000002E-2</v>
      </c>
      <c r="MO54" t="s">
        <v>103</v>
      </c>
      <c r="MP54">
        <v>5.4794000000000002E-2</v>
      </c>
      <c r="MQ54" t="s">
        <v>103</v>
      </c>
      <c r="MR54">
        <v>5.4794000000000002E-2</v>
      </c>
      <c r="MS54" t="s">
        <v>103</v>
      </c>
      <c r="MT54">
        <v>4.9591000000000003E-2</v>
      </c>
      <c r="MU54" t="s">
        <v>103</v>
      </c>
      <c r="MV54">
        <v>5.1475E-2</v>
      </c>
      <c r="MW54" t="s">
        <v>103</v>
      </c>
      <c r="MX54">
        <v>4.9466000000000003E-2</v>
      </c>
      <c r="MY54" t="s">
        <v>103</v>
      </c>
      <c r="MZ54">
        <v>5.1230999999999999E-2</v>
      </c>
      <c r="NA54" t="s">
        <v>103</v>
      </c>
      <c r="NB54">
        <v>5.1409999999999997E-2</v>
      </c>
      <c r="NC54" t="s">
        <v>103</v>
      </c>
      <c r="ND54">
        <v>5.1409999999999997E-2</v>
      </c>
      <c r="NE54" t="s">
        <v>103</v>
      </c>
      <c r="NF54">
        <v>5.1409999999999997E-2</v>
      </c>
      <c r="NG54" t="s">
        <v>103</v>
      </c>
      <c r="NH54">
        <v>5.3643999999999997E-2</v>
      </c>
      <c r="NI54" t="s">
        <v>103</v>
      </c>
      <c r="NJ54">
        <v>5.704E-2</v>
      </c>
      <c r="NK54" t="s">
        <v>103</v>
      </c>
      <c r="NL54">
        <v>5.4855000000000001E-2</v>
      </c>
      <c r="NM54" t="s">
        <v>103</v>
      </c>
      <c r="NN54">
        <v>5.4767000000000003E-2</v>
      </c>
      <c r="NO54" t="s">
        <v>103</v>
      </c>
      <c r="NP54">
        <v>5.6358999999999999E-2</v>
      </c>
      <c r="NQ54" t="s">
        <v>103</v>
      </c>
      <c r="NR54">
        <v>5.6358999999999999E-2</v>
      </c>
      <c r="NS54" t="s">
        <v>103</v>
      </c>
      <c r="NT54">
        <v>5.6358999999999999E-2</v>
      </c>
      <c r="NU54" t="s">
        <v>103</v>
      </c>
      <c r="NV54">
        <v>5.4456999999999998E-2</v>
      </c>
      <c r="NW54" t="s">
        <v>103</v>
      </c>
      <c r="NX54">
        <v>5.6093999999999998E-2</v>
      </c>
      <c r="NY54" t="s">
        <v>103</v>
      </c>
      <c r="NZ54">
        <v>5.2684000000000002E-2</v>
      </c>
      <c r="OA54" t="s">
        <v>103</v>
      </c>
      <c r="OB54">
        <v>4.7642999999999998E-2</v>
      </c>
      <c r="OC54" t="s">
        <v>103</v>
      </c>
      <c r="OD54">
        <v>5.1649E-2</v>
      </c>
      <c r="OE54" t="s">
        <v>103</v>
      </c>
      <c r="OF54">
        <v>5.1649E-2</v>
      </c>
      <c r="OG54" t="s">
        <v>103</v>
      </c>
      <c r="OH54">
        <v>5.1649E-2</v>
      </c>
      <c r="OI54" t="s">
        <v>103</v>
      </c>
      <c r="OJ54">
        <v>5.1896999999999999E-2</v>
      </c>
      <c r="OK54" t="s">
        <v>103</v>
      </c>
      <c r="OL54">
        <v>5.2139999999999999E-2</v>
      </c>
      <c r="OM54" t="s">
        <v>103</v>
      </c>
      <c r="ON54">
        <v>4.7891000000000003E-2</v>
      </c>
      <c r="OO54" t="s">
        <v>103</v>
      </c>
      <c r="OP54">
        <v>5.1104999999999998E-2</v>
      </c>
      <c r="OQ54" t="s">
        <v>103</v>
      </c>
      <c r="OR54">
        <v>5.1492999999999997E-2</v>
      </c>
      <c r="OS54" t="s">
        <v>103</v>
      </c>
      <c r="OT54">
        <v>5.1492999999999997E-2</v>
      </c>
      <c r="OU54" t="s">
        <v>103</v>
      </c>
      <c r="OV54">
        <v>5.1492999999999997E-2</v>
      </c>
      <c r="OW54" t="s">
        <v>103</v>
      </c>
      <c r="OX54">
        <v>5.1873000000000002E-2</v>
      </c>
      <c r="OY54" t="s">
        <v>103</v>
      </c>
      <c r="OZ54">
        <v>5.4510999999999997E-2</v>
      </c>
      <c r="PA54" t="s">
        <v>103</v>
      </c>
      <c r="PB54">
        <v>5.2090999999999998E-2</v>
      </c>
      <c r="PC54" t="s">
        <v>103</v>
      </c>
      <c r="PD54">
        <v>5.4843999999999997E-2</v>
      </c>
      <c r="PE54" t="s">
        <v>103</v>
      </c>
      <c r="PF54">
        <v>5.5823999999999999E-2</v>
      </c>
      <c r="PG54" t="s">
        <v>103</v>
      </c>
      <c r="PH54">
        <v>5.5823999999999999E-2</v>
      </c>
      <c r="PI54" t="s">
        <v>103</v>
      </c>
      <c r="PJ54">
        <v>5.5823999999999999E-2</v>
      </c>
      <c r="PK54" t="s">
        <v>103</v>
      </c>
      <c r="PL54">
        <v>5.3080000000000002E-2</v>
      </c>
      <c r="PM54" t="s">
        <v>103</v>
      </c>
      <c r="PN54">
        <v>5.0937000000000003E-2</v>
      </c>
      <c r="PO54" t="s">
        <v>103</v>
      </c>
      <c r="PP54">
        <v>4.6600999999999997E-2</v>
      </c>
      <c r="PQ54" t="s">
        <v>103</v>
      </c>
      <c r="PR54">
        <v>4.6628999999999997E-2</v>
      </c>
      <c r="PS54" t="s">
        <v>103</v>
      </c>
      <c r="PT54">
        <v>4.2381000000000002E-2</v>
      </c>
      <c r="PU54" t="s">
        <v>103</v>
      </c>
      <c r="PV54">
        <v>4.2381000000000002E-2</v>
      </c>
      <c r="PW54" t="s">
        <v>103</v>
      </c>
      <c r="PX54">
        <v>4.2381000000000002E-2</v>
      </c>
      <c r="PY54" t="s">
        <v>103</v>
      </c>
      <c r="PZ54">
        <v>4.4010000000000001E-2</v>
      </c>
      <c r="QA54" t="s">
        <v>103</v>
      </c>
      <c r="QB54">
        <v>4.1909000000000002E-2</v>
      </c>
      <c r="QC54" t="s">
        <v>103</v>
      </c>
      <c r="QD54">
        <v>4.1530999999999998E-2</v>
      </c>
      <c r="QE54" t="s">
        <v>103</v>
      </c>
      <c r="QF54">
        <v>4.1458000000000002E-2</v>
      </c>
      <c r="QG54" t="s">
        <v>103</v>
      </c>
      <c r="QH54">
        <v>4.2221000000000002E-2</v>
      </c>
      <c r="QI54" t="s">
        <v>103</v>
      </c>
      <c r="QJ54">
        <v>4.2221000000000002E-2</v>
      </c>
      <c r="QK54" t="s">
        <v>103</v>
      </c>
      <c r="QL54">
        <v>4.2221000000000002E-2</v>
      </c>
      <c r="QM54" t="s">
        <v>103</v>
      </c>
      <c r="QN54">
        <v>4.1924999999999997E-2</v>
      </c>
      <c r="QO54" t="s">
        <v>103</v>
      </c>
      <c r="QP54">
        <v>4.2953999999999999E-2</v>
      </c>
      <c r="QQ54" t="s">
        <v>103</v>
      </c>
      <c r="QR54">
        <v>4.1891999999999999E-2</v>
      </c>
      <c r="QS54" t="s">
        <v>103</v>
      </c>
      <c r="QT54">
        <v>4.5696000000000001E-2</v>
      </c>
      <c r="QU54" t="s">
        <v>103</v>
      </c>
      <c r="QV54">
        <v>4.3623000000000002E-2</v>
      </c>
      <c r="QW54" t="s">
        <v>103</v>
      </c>
      <c r="QX54">
        <v>4.3623000000000002E-2</v>
      </c>
      <c r="QY54" t="s">
        <v>103</v>
      </c>
      <c r="QZ54">
        <v>4.3623000000000002E-2</v>
      </c>
      <c r="RA54" t="s">
        <v>103</v>
      </c>
      <c r="RB54">
        <v>4.3461E-2</v>
      </c>
      <c r="RC54" t="s">
        <v>103</v>
      </c>
      <c r="RD54">
        <v>4.4639999999999999E-2</v>
      </c>
      <c r="RE54" t="s">
        <v>103</v>
      </c>
      <c r="RF54">
        <v>4.5172999999999998E-2</v>
      </c>
      <c r="RG54" t="s">
        <v>103</v>
      </c>
      <c r="RH54">
        <v>4.8853000000000001E-2</v>
      </c>
      <c r="RI54" t="s">
        <v>104</v>
      </c>
      <c r="RJ54">
        <v>0.59288200000000002</v>
      </c>
      <c r="RK54" t="s">
        <v>103</v>
      </c>
      <c r="RL54">
        <v>4.607E-2</v>
      </c>
      <c r="RM54" t="s">
        <v>103</v>
      </c>
      <c r="RN54">
        <v>4.607E-2</v>
      </c>
      <c r="RO54" t="s">
        <v>103</v>
      </c>
      <c r="RP54">
        <v>4.6177999999999997E-2</v>
      </c>
      <c r="RQ54" t="s">
        <v>103</v>
      </c>
      <c r="RR54">
        <v>4.8068E-2</v>
      </c>
      <c r="RS54" t="s">
        <v>103</v>
      </c>
      <c r="RT54">
        <v>4.7689000000000002E-2</v>
      </c>
      <c r="RU54" t="s">
        <v>103</v>
      </c>
      <c r="RV54">
        <v>4.6307000000000001E-2</v>
      </c>
      <c r="RW54" t="s">
        <v>103</v>
      </c>
      <c r="RX54">
        <v>4.6466E-2</v>
      </c>
      <c r="RY54" t="s">
        <v>103</v>
      </c>
      <c r="RZ54">
        <v>4.6466E-2</v>
      </c>
      <c r="SA54" t="s">
        <v>103</v>
      </c>
      <c r="SB54">
        <v>4.6466E-2</v>
      </c>
      <c r="SC54" t="s">
        <v>103</v>
      </c>
      <c r="SD54">
        <v>4.7289999999999999E-2</v>
      </c>
      <c r="SE54" t="s">
        <v>103</v>
      </c>
      <c r="SF54">
        <v>4.8367E-2</v>
      </c>
      <c r="SG54" t="s">
        <v>103</v>
      </c>
      <c r="SH54">
        <v>4.539E-2</v>
      </c>
      <c r="SI54" t="s">
        <v>103</v>
      </c>
      <c r="SJ54">
        <v>4.3097999999999997E-2</v>
      </c>
      <c r="SK54" t="s">
        <v>103</v>
      </c>
      <c r="SL54">
        <v>4.4477999999999997E-2</v>
      </c>
      <c r="SM54" t="s">
        <v>103</v>
      </c>
      <c r="SN54">
        <v>4.4477999999999997E-2</v>
      </c>
      <c r="SO54" t="s">
        <v>103</v>
      </c>
      <c r="SP54">
        <v>4.4477999999999997E-2</v>
      </c>
      <c r="SQ54" t="s">
        <v>103</v>
      </c>
      <c r="SR54">
        <v>4.8592000000000003E-2</v>
      </c>
      <c r="SS54" t="s">
        <v>103</v>
      </c>
      <c r="ST54">
        <v>4.6729E-2</v>
      </c>
      <c r="SU54" t="s">
        <v>103</v>
      </c>
      <c r="SV54">
        <v>4.6149999999999997E-2</v>
      </c>
      <c r="SW54" t="s">
        <v>103</v>
      </c>
      <c r="SX54">
        <v>4.3950000000000003E-2</v>
      </c>
      <c r="SY54" t="s">
        <v>103</v>
      </c>
      <c r="SZ54">
        <v>4.4367999999999998E-2</v>
      </c>
      <c r="TA54" t="s">
        <v>103</v>
      </c>
      <c r="TB54">
        <v>4.4367999999999998E-2</v>
      </c>
      <c r="TC54" t="s">
        <v>103</v>
      </c>
      <c r="TD54">
        <v>4.4367999999999998E-2</v>
      </c>
      <c r="TE54" t="s">
        <v>103</v>
      </c>
      <c r="TF54">
        <v>4.5043E-2</v>
      </c>
      <c r="TG54" t="s">
        <v>103</v>
      </c>
      <c r="TH54">
        <v>4.2687999999999997E-2</v>
      </c>
      <c r="TI54" t="s">
        <v>103</v>
      </c>
      <c r="TJ54">
        <v>3.9083E-2</v>
      </c>
      <c r="TK54" t="s">
        <v>103</v>
      </c>
      <c r="TL54">
        <v>3.9348000000000001E-2</v>
      </c>
      <c r="TM54" t="s">
        <v>103</v>
      </c>
      <c r="TN54">
        <v>3.8939000000000001E-2</v>
      </c>
      <c r="TO54" t="s">
        <v>103</v>
      </c>
      <c r="TP54">
        <v>3.8939000000000001E-2</v>
      </c>
      <c r="TQ54" t="s">
        <v>103</v>
      </c>
      <c r="TR54">
        <v>3.8939000000000001E-2</v>
      </c>
      <c r="TS54" t="s">
        <v>103</v>
      </c>
      <c r="TT54">
        <v>4.018E-2</v>
      </c>
      <c r="TU54" t="s">
        <v>103</v>
      </c>
      <c r="TV54">
        <v>4.5069999999999999E-2</v>
      </c>
      <c r="TW54" t="s">
        <v>103</v>
      </c>
      <c r="TX54">
        <v>4.5228999999999998E-2</v>
      </c>
      <c r="TY54" t="s">
        <v>103</v>
      </c>
      <c r="TZ54">
        <v>4.8881000000000001E-2</v>
      </c>
      <c r="UA54" t="s">
        <v>103</v>
      </c>
      <c r="UB54">
        <v>4.8448999999999999E-2</v>
      </c>
      <c r="UC54" t="s">
        <v>103</v>
      </c>
      <c r="UD54">
        <v>4.8448999999999999E-2</v>
      </c>
      <c r="UE54" t="s">
        <v>103</v>
      </c>
      <c r="UF54">
        <v>4.8448999999999999E-2</v>
      </c>
      <c r="UG54" t="s">
        <v>103</v>
      </c>
      <c r="UH54">
        <v>4.7870000000000003E-2</v>
      </c>
      <c r="UI54" t="s">
        <v>103</v>
      </c>
      <c r="UJ54">
        <v>4.5746000000000002E-2</v>
      </c>
      <c r="UK54" t="s">
        <v>103</v>
      </c>
      <c r="UL54">
        <v>4.5746000000000002E-2</v>
      </c>
      <c r="UM54" t="s">
        <v>103</v>
      </c>
      <c r="UN54">
        <v>4.5782000000000003E-2</v>
      </c>
      <c r="UO54" t="s">
        <v>103</v>
      </c>
      <c r="UP54">
        <v>4.6349000000000001E-2</v>
      </c>
      <c r="UQ54" t="s">
        <v>103</v>
      </c>
      <c r="UR54">
        <v>4.6349000000000001E-2</v>
      </c>
      <c r="US54" t="s">
        <v>103</v>
      </c>
      <c r="UT54">
        <v>4.6349000000000001E-2</v>
      </c>
      <c r="UU54" t="s">
        <v>103</v>
      </c>
      <c r="UV54">
        <v>4.7592000000000002E-2</v>
      </c>
      <c r="UW54" t="s">
        <v>103</v>
      </c>
      <c r="UX54">
        <v>4.7647000000000002E-2</v>
      </c>
      <c r="UY54" t="s">
        <v>103</v>
      </c>
      <c r="UZ54">
        <v>4.8600999999999998E-2</v>
      </c>
      <c r="VA54" t="s">
        <v>103</v>
      </c>
      <c r="VB54">
        <v>4.7995000000000003E-2</v>
      </c>
      <c r="VC54" t="s">
        <v>103</v>
      </c>
      <c r="VD54">
        <v>4.9537999999999999E-2</v>
      </c>
      <c r="VE54" t="s">
        <v>103</v>
      </c>
      <c r="VF54">
        <v>4.9537999999999999E-2</v>
      </c>
      <c r="VG54" t="s">
        <v>103</v>
      </c>
      <c r="VH54">
        <v>4.9537999999999999E-2</v>
      </c>
      <c r="VI54" t="s">
        <v>103</v>
      </c>
      <c r="VJ54">
        <v>5.4830999999999998E-2</v>
      </c>
      <c r="VK54" t="s">
        <v>103</v>
      </c>
      <c r="VL54">
        <v>4.9863999999999999E-2</v>
      </c>
      <c r="VM54" t="s">
        <v>103</v>
      </c>
      <c r="VN54">
        <v>4.9508000000000003E-2</v>
      </c>
      <c r="VO54" t="s">
        <v>103</v>
      </c>
      <c r="VP54">
        <v>4.743E-2</v>
      </c>
      <c r="VQ54" t="s">
        <v>103</v>
      </c>
      <c r="VR54">
        <v>4.5999999999999999E-2</v>
      </c>
      <c r="VS54" t="s">
        <v>103</v>
      </c>
      <c r="VT54">
        <v>4.5999999999999999E-2</v>
      </c>
      <c r="VU54" t="s">
        <v>103</v>
      </c>
      <c r="VV54">
        <v>4.5999999999999999E-2</v>
      </c>
      <c r="VW54" t="s">
        <v>103</v>
      </c>
      <c r="VX54">
        <v>5.0574000000000001E-2</v>
      </c>
      <c r="VY54" t="s">
        <v>103</v>
      </c>
      <c r="VZ54">
        <v>4.6746999999999997E-2</v>
      </c>
      <c r="WA54" t="s">
        <v>103</v>
      </c>
      <c r="WB54">
        <v>4.3525000000000001E-2</v>
      </c>
      <c r="WC54" t="s">
        <v>103</v>
      </c>
      <c r="WD54">
        <v>3.9933000000000003E-2</v>
      </c>
      <c r="WE54" t="s">
        <v>103</v>
      </c>
      <c r="WF54">
        <v>4.0316999999999999E-2</v>
      </c>
      <c r="WG54" t="s">
        <v>103</v>
      </c>
      <c r="WH54">
        <v>4.0316999999999999E-2</v>
      </c>
      <c r="WI54" t="s">
        <v>103</v>
      </c>
      <c r="WJ54">
        <v>4.0316999999999999E-2</v>
      </c>
      <c r="WK54" t="s">
        <v>103</v>
      </c>
      <c r="WL54">
        <v>4.0897999999999997E-2</v>
      </c>
      <c r="WM54" t="s">
        <v>103</v>
      </c>
      <c r="WN54">
        <v>4.0897999999999997E-2</v>
      </c>
      <c r="WO54" t="s">
        <v>103</v>
      </c>
      <c r="WP54">
        <v>4.1343999999999999E-2</v>
      </c>
      <c r="WQ54" t="s">
        <v>103</v>
      </c>
      <c r="WR54">
        <v>4.0869999999999997E-2</v>
      </c>
    </row>
    <row r="55" spans="1:616" x14ac:dyDescent="0.35">
      <c r="A55" t="s">
        <v>105</v>
      </c>
      <c r="B55">
        <v>3.091453</v>
      </c>
      <c r="C55" t="s">
        <v>105</v>
      </c>
      <c r="D55">
        <v>3.091453</v>
      </c>
      <c r="E55" t="s">
        <v>105</v>
      </c>
      <c r="F55">
        <v>3.091453</v>
      </c>
      <c r="G55" t="s">
        <v>105</v>
      </c>
      <c r="H55">
        <v>3.091453</v>
      </c>
      <c r="I55" t="s">
        <v>105</v>
      </c>
      <c r="J55">
        <v>2.9475220000000002</v>
      </c>
      <c r="K55" t="s">
        <v>105</v>
      </c>
      <c r="L55">
        <v>2.8871039999999999</v>
      </c>
      <c r="M55" t="s">
        <v>105</v>
      </c>
      <c r="N55">
        <v>3.0413139999999999</v>
      </c>
      <c r="O55" t="s">
        <v>105</v>
      </c>
      <c r="P55">
        <v>3.1612749999999998</v>
      </c>
      <c r="Q55" t="s">
        <v>105</v>
      </c>
      <c r="R55">
        <v>3.1612749999999998</v>
      </c>
      <c r="S55" t="s">
        <v>105</v>
      </c>
      <c r="T55">
        <v>3.1612749999999998</v>
      </c>
      <c r="U55" t="s">
        <v>105</v>
      </c>
      <c r="V55">
        <v>3.2494239999999999</v>
      </c>
      <c r="W55" t="s">
        <v>105</v>
      </c>
      <c r="X55">
        <v>3.3491919999999999</v>
      </c>
      <c r="Y55" t="s">
        <v>105</v>
      </c>
      <c r="Z55">
        <v>3.4197579999999999</v>
      </c>
      <c r="AA55" t="s">
        <v>105</v>
      </c>
      <c r="AB55">
        <v>3.3185199999999999</v>
      </c>
      <c r="AC55" t="s">
        <v>105</v>
      </c>
      <c r="AD55">
        <v>3.227284</v>
      </c>
      <c r="AE55" t="s">
        <v>105</v>
      </c>
      <c r="AF55">
        <v>3.227284</v>
      </c>
      <c r="AG55" t="s">
        <v>105</v>
      </c>
      <c r="AH55">
        <v>3.227284</v>
      </c>
      <c r="AI55" t="s">
        <v>105</v>
      </c>
      <c r="AJ55">
        <v>3.2845300000000002</v>
      </c>
      <c r="AK55" t="s">
        <v>105</v>
      </c>
      <c r="AL55">
        <v>3.2350970000000001</v>
      </c>
      <c r="AM55" t="s">
        <v>105</v>
      </c>
      <c r="AN55">
        <v>3.4148879999999999</v>
      </c>
      <c r="AO55" t="s">
        <v>105</v>
      </c>
      <c r="AP55">
        <v>3.506694</v>
      </c>
      <c r="AQ55" t="s">
        <v>105</v>
      </c>
      <c r="AR55">
        <v>3.5250379999999999</v>
      </c>
      <c r="AS55" t="s">
        <v>105</v>
      </c>
      <c r="AT55">
        <v>3.5250379999999999</v>
      </c>
      <c r="AU55" t="s">
        <v>105</v>
      </c>
      <c r="AV55">
        <v>3.5250379999999999</v>
      </c>
      <c r="AW55" t="s">
        <v>105</v>
      </c>
      <c r="AX55">
        <v>3.5595219999999999</v>
      </c>
      <c r="AY55" t="s">
        <v>105</v>
      </c>
      <c r="AZ55">
        <v>3.6716679999999999</v>
      </c>
      <c r="BA55" t="s">
        <v>105</v>
      </c>
      <c r="BB55">
        <v>3.4396339999999999</v>
      </c>
      <c r="BC55" t="s">
        <v>105</v>
      </c>
      <c r="BD55">
        <v>3.3648570000000002</v>
      </c>
      <c r="BE55" t="s">
        <v>105</v>
      </c>
      <c r="BF55">
        <v>3.4436529999999999</v>
      </c>
      <c r="BG55" t="s">
        <v>105</v>
      </c>
      <c r="BH55">
        <v>3.4436529999999999</v>
      </c>
      <c r="BI55" t="s">
        <v>105</v>
      </c>
      <c r="BJ55">
        <v>3.4436529999999999</v>
      </c>
      <c r="BK55" t="s">
        <v>105</v>
      </c>
      <c r="BL55">
        <v>3.2711429999999999</v>
      </c>
      <c r="BM55" t="s">
        <v>105</v>
      </c>
      <c r="BN55">
        <v>3.4475419999999999</v>
      </c>
      <c r="BO55" t="s">
        <v>105</v>
      </c>
      <c r="BP55">
        <v>3.2717800000000001</v>
      </c>
      <c r="BQ55" t="s">
        <v>105</v>
      </c>
      <c r="BR55">
        <v>3.3338800000000002</v>
      </c>
      <c r="BS55" t="s">
        <v>105</v>
      </c>
      <c r="BT55">
        <v>3.4546320000000001</v>
      </c>
      <c r="BU55" t="s">
        <v>105</v>
      </c>
      <c r="BV55">
        <v>3.4546320000000001</v>
      </c>
      <c r="BW55" t="s">
        <v>105</v>
      </c>
      <c r="BX55">
        <v>3.4546320000000001</v>
      </c>
      <c r="BY55" t="s">
        <v>105</v>
      </c>
      <c r="BZ55">
        <v>3.4758040000000001</v>
      </c>
      <c r="CA55" t="s">
        <v>105</v>
      </c>
      <c r="CB55">
        <v>3.4933000000000001</v>
      </c>
      <c r="CC55" t="s">
        <v>105</v>
      </c>
      <c r="CD55">
        <v>3.4900410000000002</v>
      </c>
      <c r="CE55" t="s">
        <v>105</v>
      </c>
      <c r="CF55">
        <v>3.5058220000000002</v>
      </c>
      <c r="CG55" t="s">
        <v>105</v>
      </c>
      <c r="CH55">
        <v>3.5131619999999999</v>
      </c>
      <c r="CI55" t="s">
        <v>105</v>
      </c>
      <c r="CJ55">
        <v>3.5131619999999999</v>
      </c>
      <c r="CK55" t="s">
        <v>105</v>
      </c>
      <c r="CL55">
        <v>3.5131619999999999</v>
      </c>
      <c r="CM55" t="s">
        <v>105</v>
      </c>
      <c r="CN55">
        <v>3.521712</v>
      </c>
      <c r="CO55" t="s">
        <v>105</v>
      </c>
      <c r="CP55">
        <v>3.553804</v>
      </c>
      <c r="CQ55" t="s">
        <v>105</v>
      </c>
      <c r="CR55">
        <v>3.5258389999999999</v>
      </c>
      <c r="CS55" t="s">
        <v>105</v>
      </c>
      <c r="CT55">
        <v>3.4861330000000001</v>
      </c>
      <c r="CU55" t="s">
        <v>105</v>
      </c>
      <c r="CV55">
        <v>3.5400010000000002</v>
      </c>
      <c r="CW55" t="s">
        <v>105</v>
      </c>
      <c r="CX55">
        <v>3.5400010000000002</v>
      </c>
      <c r="CY55" t="s">
        <v>105</v>
      </c>
      <c r="CZ55">
        <v>3.5400010000000002</v>
      </c>
      <c r="DA55" t="s">
        <v>105</v>
      </c>
      <c r="DB55">
        <v>3.5053990000000002</v>
      </c>
      <c r="DC55" t="s">
        <v>105</v>
      </c>
      <c r="DD55">
        <v>3.4284650000000001</v>
      </c>
      <c r="DE55" t="s">
        <v>105</v>
      </c>
      <c r="DF55">
        <v>3.3405170000000002</v>
      </c>
      <c r="DG55" t="s">
        <v>105</v>
      </c>
      <c r="DH55">
        <v>3.342838</v>
      </c>
      <c r="DI55" t="s">
        <v>105</v>
      </c>
      <c r="DJ55">
        <v>3.3462619999999998</v>
      </c>
      <c r="DK55" t="s">
        <v>105</v>
      </c>
      <c r="DL55">
        <v>3.3462619999999998</v>
      </c>
      <c r="DM55" t="s">
        <v>105</v>
      </c>
      <c r="DN55">
        <v>3.3462619999999998</v>
      </c>
      <c r="DO55" t="s">
        <v>105</v>
      </c>
      <c r="DP55">
        <v>3.3619319999999999</v>
      </c>
      <c r="DQ55" t="s">
        <v>105</v>
      </c>
      <c r="DR55">
        <v>3.351855</v>
      </c>
      <c r="DS55" t="s">
        <v>105</v>
      </c>
      <c r="DT55">
        <v>3.3311039999999998</v>
      </c>
      <c r="DU55" t="s">
        <v>105</v>
      </c>
      <c r="DV55">
        <v>3.4334820000000001</v>
      </c>
      <c r="DW55" t="s">
        <v>105</v>
      </c>
      <c r="DX55">
        <v>3.4250150000000001</v>
      </c>
      <c r="DY55" t="s">
        <v>105</v>
      </c>
      <c r="DZ55">
        <v>3.4250150000000001</v>
      </c>
      <c r="EA55" t="s">
        <v>105</v>
      </c>
      <c r="EB55">
        <v>3.4250150000000001</v>
      </c>
      <c r="EC55" t="s">
        <v>105</v>
      </c>
      <c r="ED55">
        <v>3.3830809999999998</v>
      </c>
      <c r="EE55" t="s">
        <v>105</v>
      </c>
      <c r="EF55">
        <v>3.265517</v>
      </c>
      <c r="EG55" t="s">
        <v>105</v>
      </c>
      <c r="EH55">
        <v>3.2742589999999998</v>
      </c>
      <c r="EI55" t="s">
        <v>105</v>
      </c>
      <c r="EJ55">
        <v>3.3041659999999999</v>
      </c>
      <c r="EK55" t="s">
        <v>105</v>
      </c>
      <c r="EL55">
        <v>3.3076639999999999</v>
      </c>
      <c r="EM55" t="s">
        <v>105</v>
      </c>
      <c r="EN55">
        <v>3.3076639999999999</v>
      </c>
      <c r="EO55" t="s">
        <v>105</v>
      </c>
      <c r="EP55">
        <v>3.3076639999999999</v>
      </c>
      <c r="EQ55" t="s">
        <v>105</v>
      </c>
      <c r="ER55">
        <v>3.332891</v>
      </c>
      <c r="ES55" t="s">
        <v>105</v>
      </c>
      <c r="ET55">
        <v>3.3201909999999999</v>
      </c>
      <c r="EU55" t="s">
        <v>105</v>
      </c>
      <c r="EV55">
        <v>3.3796300000000001</v>
      </c>
      <c r="EW55" t="s">
        <v>105</v>
      </c>
      <c r="EX55">
        <v>3.3737210000000002</v>
      </c>
      <c r="EY55" t="s">
        <v>105</v>
      </c>
      <c r="EZ55">
        <v>3.3757730000000001</v>
      </c>
      <c r="FA55" t="s">
        <v>105</v>
      </c>
      <c r="FB55">
        <v>3.3757730000000001</v>
      </c>
      <c r="FC55" t="s">
        <v>105</v>
      </c>
      <c r="FD55">
        <v>3.3757730000000001</v>
      </c>
      <c r="FE55" t="s">
        <v>105</v>
      </c>
      <c r="FF55">
        <v>3.0789650000000002</v>
      </c>
      <c r="FG55" t="s">
        <v>105</v>
      </c>
      <c r="FH55">
        <v>3.201031</v>
      </c>
      <c r="FI55" t="s">
        <v>105</v>
      </c>
      <c r="FJ55">
        <v>3.2848959999999998</v>
      </c>
      <c r="FK55" t="s">
        <v>105</v>
      </c>
      <c r="FL55">
        <v>3.2850239999999999</v>
      </c>
      <c r="FM55" t="s">
        <v>105</v>
      </c>
      <c r="FN55">
        <v>3.3760029999999999</v>
      </c>
      <c r="FO55" t="s">
        <v>105</v>
      </c>
      <c r="FP55">
        <v>3.3760029999999999</v>
      </c>
      <c r="FQ55" t="s">
        <v>105</v>
      </c>
      <c r="FR55">
        <v>3.3760029999999999</v>
      </c>
      <c r="FS55" t="s">
        <v>105</v>
      </c>
      <c r="FT55">
        <v>3.34179</v>
      </c>
      <c r="FU55" t="s">
        <v>105</v>
      </c>
      <c r="FV55">
        <v>3.2387700000000001</v>
      </c>
      <c r="FW55" t="s">
        <v>105</v>
      </c>
      <c r="FX55">
        <v>3.240065</v>
      </c>
      <c r="FY55" t="s">
        <v>105</v>
      </c>
      <c r="FZ55">
        <v>3.3211140000000001</v>
      </c>
      <c r="GA55" t="s">
        <v>105</v>
      </c>
      <c r="GB55">
        <v>3.3211140000000001</v>
      </c>
      <c r="GC55" t="s">
        <v>105</v>
      </c>
      <c r="GD55">
        <v>3.3211140000000001</v>
      </c>
      <c r="GE55" t="s">
        <v>105</v>
      </c>
      <c r="GF55">
        <v>3.3211140000000001</v>
      </c>
      <c r="GG55" t="s">
        <v>105</v>
      </c>
      <c r="GH55">
        <v>3.3252100000000002</v>
      </c>
      <c r="GI55" t="s">
        <v>105</v>
      </c>
      <c r="GJ55">
        <v>3.3052999999999999</v>
      </c>
      <c r="GK55" t="s">
        <v>105</v>
      </c>
      <c r="GL55">
        <v>3.2599939999999998</v>
      </c>
      <c r="GM55" t="s">
        <v>105</v>
      </c>
      <c r="GN55">
        <v>3.2599939999999998</v>
      </c>
      <c r="GO55" t="s">
        <v>105</v>
      </c>
      <c r="GP55">
        <v>3.2599939999999998</v>
      </c>
      <c r="GQ55" t="s">
        <v>105</v>
      </c>
      <c r="GR55">
        <v>3.2599939999999998</v>
      </c>
      <c r="GS55" t="s">
        <v>105</v>
      </c>
      <c r="GT55">
        <v>3.2599939999999998</v>
      </c>
      <c r="GU55" t="s">
        <v>105</v>
      </c>
      <c r="GV55">
        <v>3.2686009999999999</v>
      </c>
      <c r="GW55" t="s">
        <v>105</v>
      </c>
      <c r="GX55">
        <v>3.2544870000000001</v>
      </c>
      <c r="GY55" t="s">
        <v>105</v>
      </c>
      <c r="GZ55">
        <v>3.2677740000000002</v>
      </c>
      <c r="HA55" t="s">
        <v>105</v>
      </c>
      <c r="HB55">
        <v>3.2379690000000001</v>
      </c>
      <c r="HC55" t="s">
        <v>105</v>
      </c>
      <c r="HD55">
        <v>3.205559</v>
      </c>
      <c r="HE55" t="s">
        <v>105</v>
      </c>
      <c r="HF55">
        <v>3.205559</v>
      </c>
      <c r="HG55" t="s">
        <v>105</v>
      </c>
      <c r="HH55">
        <v>3.205559</v>
      </c>
      <c r="HI55" t="s">
        <v>105</v>
      </c>
      <c r="HJ55">
        <v>3.2240030000000002</v>
      </c>
      <c r="HK55" t="s">
        <v>105</v>
      </c>
      <c r="HL55">
        <v>3.2141709999999999</v>
      </c>
      <c r="HM55" t="s">
        <v>105</v>
      </c>
      <c r="HN55">
        <v>3.2376800000000001</v>
      </c>
      <c r="HO55" t="s">
        <v>105</v>
      </c>
      <c r="HP55">
        <v>3.2376800000000001</v>
      </c>
      <c r="HQ55" t="s">
        <v>105</v>
      </c>
      <c r="HR55">
        <v>3.2273679999999998</v>
      </c>
      <c r="HS55" t="s">
        <v>105</v>
      </c>
      <c r="HT55">
        <v>3.2273679999999998</v>
      </c>
      <c r="HU55" t="s">
        <v>105</v>
      </c>
      <c r="HV55">
        <v>3.2273679999999998</v>
      </c>
      <c r="HW55" t="s">
        <v>105</v>
      </c>
      <c r="HX55">
        <v>3.1333899999999999</v>
      </c>
      <c r="HY55" t="s">
        <v>105</v>
      </c>
      <c r="HZ55">
        <v>3.111723</v>
      </c>
      <c r="IA55" t="s">
        <v>105</v>
      </c>
      <c r="IB55">
        <v>3.2165780000000002</v>
      </c>
      <c r="IC55" t="s">
        <v>105</v>
      </c>
      <c r="ID55">
        <v>3.2564190000000002</v>
      </c>
      <c r="IE55" t="s">
        <v>105</v>
      </c>
      <c r="IF55">
        <v>3.0959089999999998</v>
      </c>
      <c r="IG55" t="s">
        <v>105</v>
      </c>
      <c r="IH55">
        <v>3.0959089999999998</v>
      </c>
      <c r="II55" t="s">
        <v>105</v>
      </c>
      <c r="IJ55">
        <v>3.0959089999999998</v>
      </c>
      <c r="IK55" t="s">
        <v>105</v>
      </c>
      <c r="IL55">
        <v>3.1110549999999999</v>
      </c>
      <c r="IM55" t="s">
        <v>105</v>
      </c>
      <c r="IN55">
        <v>3.1063350000000001</v>
      </c>
      <c r="IO55" t="s">
        <v>105</v>
      </c>
      <c r="IP55">
        <v>3.3374039999999998</v>
      </c>
      <c r="IQ55" t="s">
        <v>105</v>
      </c>
      <c r="IR55">
        <v>3.3876400000000002</v>
      </c>
      <c r="IS55" t="s">
        <v>105</v>
      </c>
      <c r="IT55">
        <v>3.3230789999999999</v>
      </c>
      <c r="IU55" t="s">
        <v>105</v>
      </c>
      <c r="IV55">
        <v>3.3230789999999999</v>
      </c>
      <c r="IW55" t="s">
        <v>105</v>
      </c>
      <c r="IX55">
        <v>3.3230789999999999</v>
      </c>
      <c r="IY55" t="s">
        <v>105</v>
      </c>
      <c r="IZ55">
        <v>3.2095940000000001</v>
      </c>
      <c r="JA55" t="s">
        <v>105</v>
      </c>
      <c r="JB55">
        <v>3.1138460000000001</v>
      </c>
      <c r="JC55" t="s">
        <v>105</v>
      </c>
      <c r="JD55">
        <v>3.1291920000000002</v>
      </c>
      <c r="JE55" t="s">
        <v>105</v>
      </c>
      <c r="JF55">
        <v>3.1657220000000001</v>
      </c>
      <c r="JG55" t="s">
        <v>105</v>
      </c>
      <c r="JH55">
        <v>3.2299129999999998</v>
      </c>
      <c r="JI55" t="s">
        <v>105</v>
      </c>
      <c r="JJ55">
        <v>3.2299129999999998</v>
      </c>
      <c r="JK55" t="s">
        <v>105</v>
      </c>
      <c r="JL55">
        <v>3.2299129999999998</v>
      </c>
      <c r="JM55" t="s">
        <v>105</v>
      </c>
      <c r="JN55">
        <v>3.216008</v>
      </c>
      <c r="JO55" t="s">
        <v>105</v>
      </c>
      <c r="JP55">
        <v>3.1387459999999998</v>
      </c>
      <c r="JQ55" t="s">
        <v>105</v>
      </c>
      <c r="JR55">
        <v>3.2745259999999998</v>
      </c>
      <c r="JS55" t="s">
        <v>105</v>
      </c>
      <c r="JT55">
        <v>3.1710150000000001</v>
      </c>
      <c r="JU55" t="s">
        <v>105</v>
      </c>
      <c r="JV55">
        <v>3.1710150000000001</v>
      </c>
      <c r="JW55" t="s">
        <v>105</v>
      </c>
      <c r="JX55">
        <v>3.1710150000000001</v>
      </c>
      <c r="JY55" t="s">
        <v>105</v>
      </c>
      <c r="JZ55">
        <v>3.1710150000000001</v>
      </c>
      <c r="KA55" t="s">
        <v>105</v>
      </c>
      <c r="KB55">
        <v>3.240294</v>
      </c>
      <c r="KC55" t="s">
        <v>105</v>
      </c>
      <c r="KD55">
        <v>3.2633930000000002</v>
      </c>
      <c r="KE55" t="s">
        <v>105</v>
      </c>
      <c r="KF55">
        <v>3.345707</v>
      </c>
      <c r="KG55" t="s">
        <v>105</v>
      </c>
      <c r="KH55">
        <v>3.4330630000000002</v>
      </c>
      <c r="KI55" t="s">
        <v>105</v>
      </c>
      <c r="KJ55">
        <v>3.4535499999999999</v>
      </c>
      <c r="KK55" t="s">
        <v>105</v>
      </c>
      <c r="KL55">
        <v>3.4535499999999999</v>
      </c>
      <c r="KM55" t="s">
        <v>105</v>
      </c>
      <c r="KN55">
        <v>3.4535499999999999</v>
      </c>
      <c r="KO55" t="s">
        <v>105</v>
      </c>
      <c r="KP55">
        <v>3.4017750000000002</v>
      </c>
      <c r="KQ55" t="s">
        <v>105</v>
      </c>
      <c r="KR55">
        <v>3.4732699999999999</v>
      </c>
      <c r="KS55" t="s">
        <v>105</v>
      </c>
      <c r="KT55">
        <v>3.437046</v>
      </c>
      <c r="KU55" t="s">
        <v>105</v>
      </c>
      <c r="KV55">
        <v>3.4447049999999999</v>
      </c>
      <c r="KW55" t="s">
        <v>105</v>
      </c>
      <c r="KX55">
        <v>3.4270800000000001</v>
      </c>
      <c r="KY55" t="s">
        <v>105</v>
      </c>
      <c r="KZ55">
        <v>3.4270800000000001</v>
      </c>
      <c r="LA55" t="s">
        <v>105</v>
      </c>
      <c r="LB55">
        <v>3.4270800000000001</v>
      </c>
      <c r="LC55" t="s">
        <v>105</v>
      </c>
      <c r="LD55">
        <v>3.4595590000000001</v>
      </c>
      <c r="LE55" t="s">
        <v>105</v>
      </c>
      <c r="LF55">
        <v>3.4454310000000001</v>
      </c>
      <c r="LG55" t="s">
        <v>105</v>
      </c>
      <c r="LH55">
        <v>3.4176069999999998</v>
      </c>
      <c r="LI55" t="s">
        <v>105</v>
      </c>
      <c r="LJ55">
        <v>3.3882099999999999</v>
      </c>
      <c r="LK55" t="s">
        <v>105</v>
      </c>
      <c r="LL55">
        <v>3.275633</v>
      </c>
      <c r="LM55" t="s">
        <v>105</v>
      </c>
      <c r="LN55">
        <v>3.275633</v>
      </c>
      <c r="LO55" t="s">
        <v>105</v>
      </c>
      <c r="LP55">
        <v>3.275633</v>
      </c>
      <c r="LQ55" t="s">
        <v>105</v>
      </c>
      <c r="LR55">
        <v>3.275633</v>
      </c>
      <c r="LS55" t="s">
        <v>105</v>
      </c>
      <c r="LT55">
        <v>3.2717010000000002</v>
      </c>
      <c r="LU55" t="s">
        <v>105</v>
      </c>
      <c r="LV55">
        <v>3.4066109999999998</v>
      </c>
      <c r="LW55" t="s">
        <v>105</v>
      </c>
      <c r="LX55">
        <v>3.4451499999999999</v>
      </c>
      <c r="LY55" t="s">
        <v>105</v>
      </c>
      <c r="LZ55">
        <v>3.4443890000000001</v>
      </c>
      <c r="MA55" t="s">
        <v>105</v>
      </c>
      <c r="MB55">
        <v>3.4443890000000001</v>
      </c>
      <c r="MC55" t="s">
        <v>105</v>
      </c>
      <c r="MD55">
        <v>3.4443890000000001</v>
      </c>
      <c r="ME55" t="s">
        <v>105</v>
      </c>
      <c r="MF55">
        <v>3.4327480000000001</v>
      </c>
      <c r="MG55" t="s">
        <v>105</v>
      </c>
      <c r="MH55">
        <v>3.4628100000000002</v>
      </c>
      <c r="MI55" t="s">
        <v>105</v>
      </c>
      <c r="MJ55">
        <v>3.4159570000000001</v>
      </c>
      <c r="MK55" t="s">
        <v>105</v>
      </c>
      <c r="ML55">
        <v>3.4159570000000001</v>
      </c>
      <c r="MM55" t="s">
        <v>105</v>
      </c>
      <c r="MN55">
        <v>3.442167</v>
      </c>
      <c r="MO55" t="s">
        <v>105</v>
      </c>
      <c r="MP55">
        <v>3.442167</v>
      </c>
      <c r="MQ55" t="s">
        <v>105</v>
      </c>
      <c r="MR55">
        <v>3.442167</v>
      </c>
      <c r="MS55" t="s">
        <v>105</v>
      </c>
      <c r="MT55">
        <v>3.5290020000000002</v>
      </c>
      <c r="MU55" t="s">
        <v>105</v>
      </c>
      <c r="MV55">
        <v>3.4287550000000002</v>
      </c>
      <c r="MW55" t="s">
        <v>105</v>
      </c>
      <c r="MX55">
        <v>3.51275</v>
      </c>
      <c r="MY55" t="s">
        <v>105</v>
      </c>
      <c r="MZ55">
        <v>3.375086</v>
      </c>
      <c r="NA55" t="s">
        <v>105</v>
      </c>
      <c r="NB55">
        <v>3.379575</v>
      </c>
      <c r="NC55" t="s">
        <v>105</v>
      </c>
      <c r="ND55">
        <v>3.379575</v>
      </c>
      <c r="NE55" t="s">
        <v>105</v>
      </c>
      <c r="NF55">
        <v>3.379575</v>
      </c>
      <c r="NG55" t="s">
        <v>105</v>
      </c>
      <c r="NH55">
        <v>3.3698830000000002</v>
      </c>
      <c r="NI55" t="s">
        <v>105</v>
      </c>
      <c r="NJ55">
        <v>3.3512050000000002</v>
      </c>
      <c r="NK55" t="s">
        <v>105</v>
      </c>
      <c r="NL55">
        <v>3.3904879999999999</v>
      </c>
      <c r="NM55" t="s">
        <v>105</v>
      </c>
      <c r="NN55">
        <v>3.212186</v>
      </c>
      <c r="NO55" t="s">
        <v>105</v>
      </c>
      <c r="NP55">
        <v>3.1960459999999999</v>
      </c>
      <c r="NQ55" t="s">
        <v>105</v>
      </c>
      <c r="NR55">
        <v>3.1960459999999999</v>
      </c>
      <c r="NS55" t="s">
        <v>105</v>
      </c>
      <c r="NT55">
        <v>3.1960459999999999</v>
      </c>
      <c r="NU55" t="s">
        <v>105</v>
      </c>
      <c r="NV55">
        <v>3.191519</v>
      </c>
      <c r="NW55" t="s">
        <v>105</v>
      </c>
      <c r="NX55">
        <v>3.2024919999999999</v>
      </c>
      <c r="NY55" t="s">
        <v>105</v>
      </c>
      <c r="NZ55">
        <v>3.1460650000000001</v>
      </c>
      <c r="OA55" t="s">
        <v>105</v>
      </c>
      <c r="OB55">
        <v>3.2563960000000001</v>
      </c>
      <c r="OC55" t="s">
        <v>105</v>
      </c>
      <c r="OD55">
        <v>3.105639</v>
      </c>
      <c r="OE55" t="s">
        <v>105</v>
      </c>
      <c r="OF55">
        <v>3.105639</v>
      </c>
      <c r="OG55" t="s">
        <v>105</v>
      </c>
      <c r="OH55">
        <v>3.105639</v>
      </c>
      <c r="OI55" t="s">
        <v>105</v>
      </c>
      <c r="OJ55">
        <v>3.1629550000000002</v>
      </c>
      <c r="OK55" t="s">
        <v>105</v>
      </c>
      <c r="OL55">
        <v>3.1280890000000001</v>
      </c>
      <c r="OM55" t="s">
        <v>105</v>
      </c>
      <c r="ON55">
        <v>3.1741579999999998</v>
      </c>
      <c r="OO55" t="s">
        <v>105</v>
      </c>
      <c r="OP55">
        <v>3.0826959999999999</v>
      </c>
      <c r="OQ55" t="s">
        <v>105</v>
      </c>
      <c r="OR55">
        <v>3.1060590000000001</v>
      </c>
      <c r="OS55" t="s">
        <v>105</v>
      </c>
      <c r="OT55">
        <v>3.1060590000000001</v>
      </c>
      <c r="OU55" t="s">
        <v>105</v>
      </c>
      <c r="OV55">
        <v>3.1060590000000001</v>
      </c>
      <c r="OW55" t="s">
        <v>105</v>
      </c>
      <c r="OX55">
        <v>3.1574650000000002</v>
      </c>
      <c r="OY55" t="s">
        <v>105</v>
      </c>
      <c r="OZ55">
        <v>3.1309979999999999</v>
      </c>
      <c r="PA55" t="s">
        <v>105</v>
      </c>
      <c r="PB55">
        <v>3.1300750000000002</v>
      </c>
      <c r="PC55" t="s">
        <v>105</v>
      </c>
      <c r="PD55">
        <v>3.1697630000000001</v>
      </c>
      <c r="PE55" t="s">
        <v>105</v>
      </c>
      <c r="PF55">
        <v>3.1543709999999998</v>
      </c>
      <c r="PG55" t="s">
        <v>105</v>
      </c>
      <c r="PH55">
        <v>3.1543709999999998</v>
      </c>
      <c r="PI55" t="s">
        <v>105</v>
      </c>
      <c r="PJ55">
        <v>3.1543709999999998</v>
      </c>
      <c r="PK55" t="s">
        <v>105</v>
      </c>
      <c r="PL55">
        <v>3.206779</v>
      </c>
      <c r="PM55" t="s">
        <v>105</v>
      </c>
      <c r="PN55">
        <v>3.1965819999999998</v>
      </c>
      <c r="PO55" t="s">
        <v>105</v>
      </c>
      <c r="PP55">
        <v>3.2107619999999999</v>
      </c>
      <c r="PQ55" t="s">
        <v>105</v>
      </c>
      <c r="PR55">
        <v>3.1492149999999999</v>
      </c>
      <c r="PS55" t="s">
        <v>105</v>
      </c>
      <c r="PT55">
        <v>3.2064889999999999</v>
      </c>
      <c r="PU55" t="s">
        <v>105</v>
      </c>
      <c r="PV55">
        <v>3.2064889999999999</v>
      </c>
      <c r="PW55" t="s">
        <v>105</v>
      </c>
      <c r="PX55">
        <v>3.2064889999999999</v>
      </c>
      <c r="PY55" t="s">
        <v>105</v>
      </c>
      <c r="PZ55">
        <v>3.1669849999999999</v>
      </c>
      <c r="QA55" t="s">
        <v>105</v>
      </c>
      <c r="QB55">
        <v>3.1926749999999999</v>
      </c>
      <c r="QC55" t="s">
        <v>105</v>
      </c>
      <c r="QD55">
        <v>3.1569419999999999</v>
      </c>
      <c r="QE55" t="s">
        <v>105</v>
      </c>
      <c r="QF55">
        <v>3.2066650000000001</v>
      </c>
      <c r="QG55" t="s">
        <v>105</v>
      </c>
      <c r="QH55">
        <v>3.218286</v>
      </c>
      <c r="QI55" t="s">
        <v>105</v>
      </c>
      <c r="QJ55">
        <v>3.218286</v>
      </c>
      <c r="QK55" t="s">
        <v>105</v>
      </c>
      <c r="QL55">
        <v>3.218286</v>
      </c>
      <c r="QM55" t="s">
        <v>105</v>
      </c>
      <c r="QN55">
        <v>3.141162</v>
      </c>
      <c r="QO55" t="s">
        <v>105</v>
      </c>
      <c r="QP55">
        <v>3.3791660000000001</v>
      </c>
      <c r="QQ55" t="s">
        <v>105</v>
      </c>
      <c r="QR55">
        <v>3.3009550000000001</v>
      </c>
      <c r="QS55" t="s">
        <v>105</v>
      </c>
      <c r="QT55">
        <v>3.2788490000000001</v>
      </c>
      <c r="QU55" t="s">
        <v>105</v>
      </c>
      <c r="QV55">
        <v>3.2185380000000001</v>
      </c>
      <c r="QW55" t="s">
        <v>105</v>
      </c>
      <c r="QX55">
        <v>3.2185380000000001</v>
      </c>
      <c r="QY55" t="s">
        <v>105</v>
      </c>
      <c r="QZ55">
        <v>3.2185380000000001</v>
      </c>
      <c r="RA55" t="s">
        <v>105</v>
      </c>
      <c r="RB55">
        <v>3.1865570000000001</v>
      </c>
      <c r="RC55" t="s">
        <v>105</v>
      </c>
      <c r="RD55">
        <v>3.097092</v>
      </c>
      <c r="RE55" t="s">
        <v>105</v>
      </c>
      <c r="RF55">
        <v>3.048829</v>
      </c>
      <c r="RG55" t="s">
        <v>105</v>
      </c>
      <c r="RH55">
        <v>3.0568170000000001</v>
      </c>
      <c r="RI55" t="s">
        <v>106</v>
      </c>
      <c r="RJ55">
        <v>0.18737799999999999</v>
      </c>
      <c r="RK55" t="s">
        <v>105</v>
      </c>
      <c r="RL55">
        <v>3.1472859999999998</v>
      </c>
      <c r="RM55" t="s">
        <v>105</v>
      </c>
      <c r="RN55">
        <v>3.1472859999999998</v>
      </c>
      <c r="RO55" t="s">
        <v>105</v>
      </c>
      <c r="RP55">
        <v>3.1546409999999998</v>
      </c>
      <c r="RQ55" t="s">
        <v>105</v>
      </c>
      <c r="RR55">
        <v>3.1771759999999998</v>
      </c>
      <c r="RS55" t="s">
        <v>105</v>
      </c>
      <c r="RT55">
        <v>3.1659570000000001</v>
      </c>
      <c r="RU55" t="s">
        <v>105</v>
      </c>
      <c r="RV55">
        <v>3.156854</v>
      </c>
      <c r="RW55" t="s">
        <v>105</v>
      </c>
      <c r="RX55">
        <v>3.1677</v>
      </c>
      <c r="RY55" t="s">
        <v>105</v>
      </c>
      <c r="RZ55">
        <v>3.1677</v>
      </c>
      <c r="SA55" t="s">
        <v>105</v>
      </c>
      <c r="SB55">
        <v>3.1677</v>
      </c>
      <c r="SC55" t="s">
        <v>105</v>
      </c>
      <c r="SD55">
        <v>3.099888</v>
      </c>
      <c r="SE55" t="s">
        <v>105</v>
      </c>
      <c r="SF55">
        <v>3.1704850000000002</v>
      </c>
      <c r="SG55" t="s">
        <v>105</v>
      </c>
      <c r="SH55">
        <v>3.0686119999999999</v>
      </c>
      <c r="SI55" t="s">
        <v>105</v>
      </c>
      <c r="SJ55">
        <v>2.9852650000000001</v>
      </c>
      <c r="SK55" t="s">
        <v>105</v>
      </c>
      <c r="SL55">
        <v>2.9712580000000002</v>
      </c>
      <c r="SM55" t="s">
        <v>105</v>
      </c>
      <c r="SN55">
        <v>2.9712580000000002</v>
      </c>
      <c r="SO55" t="s">
        <v>105</v>
      </c>
      <c r="SP55">
        <v>2.9712580000000002</v>
      </c>
      <c r="SQ55" t="s">
        <v>105</v>
      </c>
      <c r="SR55">
        <v>3.0146839999999999</v>
      </c>
      <c r="SS55" t="s">
        <v>105</v>
      </c>
      <c r="ST55">
        <v>3.213152</v>
      </c>
      <c r="SU55" t="s">
        <v>105</v>
      </c>
      <c r="SV55">
        <v>3.1733389999999999</v>
      </c>
      <c r="SW55" t="s">
        <v>105</v>
      </c>
      <c r="SX55">
        <v>3.109016</v>
      </c>
      <c r="SY55" t="s">
        <v>105</v>
      </c>
      <c r="SZ55">
        <v>2.9083839999999999</v>
      </c>
      <c r="TA55" t="s">
        <v>105</v>
      </c>
      <c r="TB55">
        <v>2.9083839999999999</v>
      </c>
      <c r="TC55" t="s">
        <v>105</v>
      </c>
      <c r="TD55">
        <v>2.9083839999999999</v>
      </c>
      <c r="TE55" t="s">
        <v>105</v>
      </c>
      <c r="TF55">
        <v>2.908944</v>
      </c>
      <c r="TG55" t="s">
        <v>105</v>
      </c>
      <c r="TH55">
        <v>2.887089</v>
      </c>
      <c r="TI55" t="s">
        <v>105</v>
      </c>
      <c r="TJ55">
        <v>2.8961239999999999</v>
      </c>
      <c r="TK55" t="s">
        <v>105</v>
      </c>
      <c r="TL55">
        <v>2.8306930000000001</v>
      </c>
      <c r="TM55" t="s">
        <v>105</v>
      </c>
      <c r="TN55">
        <v>2.9565419999999998</v>
      </c>
      <c r="TO55" t="s">
        <v>105</v>
      </c>
      <c r="TP55">
        <v>2.9565419999999998</v>
      </c>
      <c r="TQ55" t="s">
        <v>105</v>
      </c>
      <c r="TR55">
        <v>2.9565419999999998</v>
      </c>
      <c r="TS55" t="s">
        <v>105</v>
      </c>
      <c r="TT55">
        <v>3.0435650000000001</v>
      </c>
      <c r="TU55" t="s">
        <v>105</v>
      </c>
      <c r="TV55">
        <v>3.0213800000000002</v>
      </c>
      <c r="TW55" t="s">
        <v>105</v>
      </c>
      <c r="TX55">
        <v>2.8663430000000001</v>
      </c>
      <c r="TY55" t="s">
        <v>105</v>
      </c>
      <c r="TZ55">
        <v>2.8669720000000001</v>
      </c>
      <c r="UA55" t="s">
        <v>105</v>
      </c>
      <c r="UB55">
        <v>2.8887700000000001</v>
      </c>
      <c r="UC55" t="s">
        <v>105</v>
      </c>
      <c r="UD55">
        <v>2.8887700000000001</v>
      </c>
      <c r="UE55" t="s">
        <v>105</v>
      </c>
      <c r="UF55">
        <v>2.8887700000000001</v>
      </c>
      <c r="UG55" t="s">
        <v>105</v>
      </c>
      <c r="UH55">
        <v>2.9063940000000001</v>
      </c>
      <c r="UI55" t="s">
        <v>105</v>
      </c>
      <c r="UJ55">
        <v>2.9107639999999999</v>
      </c>
      <c r="UK55" t="s">
        <v>105</v>
      </c>
      <c r="UL55">
        <v>2.9107639999999999</v>
      </c>
      <c r="UM55" t="s">
        <v>105</v>
      </c>
      <c r="UN55">
        <v>2.9130340000000001</v>
      </c>
      <c r="UO55" t="s">
        <v>105</v>
      </c>
      <c r="UP55">
        <v>2.9141569999999999</v>
      </c>
      <c r="UQ55" t="s">
        <v>105</v>
      </c>
      <c r="UR55">
        <v>2.9141569999999999</v>
      </c>
      <c r="US55" t="s">
        <v>105</v>
      </c>
      <c r="UT55">
        <v>2.9141569999999999</v>
      </c>
      <c r="UU55" t="s">
        <v>105</v>
      </c>
      <c r="UV55">
        <v>2.870746</v>
      </c>
      <c r="UW55" t="s">
        <v>105</v>
      </c>
      <c r="UX55">
        <v>2.9191569999999998</v>
      </c>
      <c r="UY55" t="s">
        <v>105</v>
      </c>
      <c r="UZ55">
        <v>2.8985989999999999</v>
      </c>
      <c r="VA55" t="s">
        <v>105</v>
      </c>
      <c r="VB55">
        <v>3.0025559999999998</v>
      </c>
      <c r="VC55" t="s">
        <v>105</v>
      </c>
      <c r="VD55">
        <v>3.106077</v>
      </c>
      <c r="VE55" t="s">
        <v>105</v>
      </c>
      <c r="VF55">
        <v>3.106077</v>
      </c>
      <c r="VG55" t="s">
        <v>105</v>
      </c>
      <c r="VH55">
        <v>3.106077</v>
      </c>
      <c r="VI55" t="s">
        <v>105</v>
      </c>
      <c r="VJ55">
        <v>3.0773079999999999</v>
      </c>
      <c r="VK55" t="s">
        <v>105</v>
      </c>
      <c r="VL55">
        <v>3.0361609999999999</v>
      </c>
      <c r="VM55" t="s">
        <v>105</v>
      </c>
      <c r="VN55">
        <v>3.0332059999999998</v>
      </c>
      <c r="VO55" t="s">
        <v>105</v>
      </c>
      <c r="VP55">
        <v>2.9639880000000001</v>
      </c>
      <c r="VQ55" t="s">
        <v>105</v>
      </c>
      <c r="VR55">
        <v>2.8978190000000001</v>
      </c>
      <c r="VS55" t="s">
        <v>105</v>
      </c>
      <c r="VT55">
        <v>2.8978190000000001</v>
      </c>
      <c r="VU55" t="s">
        <v>105</v>
      </c>
      <c r="VV55">
        <v>2.8978190000000001</v>
      </c>
      <c r="VW55" t="s">
        <v>105</v>
      </c>
      <c r="VX55">
        <v>2.8678780000000001</v>
      </c>
      <c r="VY55" t="s">
        <v>105</v>
      </c>
      <c r="VZ55">
        <v>2.8948800000000001</v>
      </c>
      <c r="WA55" t="s">
        <v>105</v>
      </c>
      <c r="WB55">
        <v>2.875702</v>
      </c>
      <c r="WC55" t="s">
        <v>105</v>
      </c>
      <c r="WD55">
        <v>2.874981</v>
      </c>
      <c r="WE55" t="s">
        <v>105</v>
      </c>
      <c r="WF55">
        <v>2.7641040000000001</v>
      </c>
      <c r="WG55" t="s">
        <v>105</v>
      </c>
      <c r="WH55">
        <v>2.7641040000000001</v>
      </c>
      <c r="WI55" t="s">
        <v>105</v>
      </c>
      <c r="WJ55">
        <v>2.7641040000000001</v>
      </c>
      <c r="WK55" t="s">
        <v>105</v>
      </c>
      <c r="WL55">
        <v>2.7570640000000002</v>
      </c>
      <c r="WM55" t="s">
        <v>105</v>
      </c>
      <c r="WN55">
        <v>2.7570640000000002</v>
      </c>
      <c r="WO55" t="s">
        <v>105</v>
      </c>
      <c r="WP55">
        <v>2.792621</v>
      </c>
      <c r="WQ55" t="s">
        <v>105</v>
      </c>
      <c r="WR55">
        <v>2.8672620000000002</v>
      </c>
    </row>
    <row r="56" spans="1:616" x14ac:dyDescent="0.35">
      <c r="A56" t="s">
        <v>107</v>
      </c>
      <c r="B56">
        <v>5.5038999999999998E-2</v>
      </c>
      <c r="C56" t="s">
        <v>107</v>
      </c>
      <c r="D56">
        <v>5.5038999999999998E-2</v>
      </c>
      <c r="E56" t="s">
        <v>107</v>
      </c>
      <c r="F56">
        <v>5.5038999999999998E-2</v>
      </c>
      <c r="G56" t="s">
        <v>107</v>
      </c>
      <c r="H56">
        <v>5.5038999999999998E-2</v>
      </c>
      <c r="I56" t="s">
        <v>107</v>
      </c>
      <c r="J56">
        <v>4.8201000000000001E-2</v>
      </c>
      <c r="K56" t="s">
        <v>107</v>
      </c>
      <c r="L56">
        <v>4.9590000000000002E-2</v>
      </c>
      <c r="M56" t="s">
        <v>107</v>
      </c>
      <c r="N56">
        <v>5.1976000000000001E-2</v>
      </c>
      <c r="O56" t="s">
        <v>107</v>
      </c>
      <c r="P56">
        <v>5.3697000000000002E-2</v>
      </c>
      <c r="Q56" t="s">
        <v>107</v>
      </c>
      <c r="R56">
        <v>5.3697000000000002E-2</v>
      </c>
      <c r="S56" t="s">
        <v>107</v>
      </c>
      <c r="T56">
        <v>5.3697000000000002E-2</v>
      </c>
      <c r="U56" t="s">
        <v>107</v>
      </c>
      <c r="V56">
        <v>5.4970999999999999E-2</v>
      </c>
      <c r="W56" t="s">
        <v>107</v>
      </c>
      <c r="X56">
        <v>5.6091000000000002E-2</v>
      </c>
      <c r="Y56" t="s">
        <v>107</v>
      </c>
      <c r="Z56">
        <v>6.0668E-2</v>
      </c>
      <c r="AA56" t="s">
        <v>107</v>
      </c>
      <c r="AB56">
        <v>6.0946E-2</v>
      </c>
      <c r="AC56" t="s">
        <v>107</v>
      </c>
      <c r="AD56">
        <v>5.7140999999999997E-2</v>
      </c>
      <c r="AE56" t="s">
        <v>107</v>
      </c>
      <c r="AF56">
        <v>5.7140999999999997E-2</v>
      </c>
      <c r="AG56" t="s">
        <v>107</v>
      </c>
      <c r="AH56">
        <v>5.7140999999999997E-2</v>
      </c>
      <c r="AI56" t="s">
        <v>107</v>
      </c>
      <c r="AJ56">
        <v>6.1355E-2</v>
      </c>
      <c r="AK56" t="s">
        <v>107</v>
      </c>
      <c r="AL56">
        <v>6.2966999999999995E-2</v>
      </c>
      <c r="AM56" t="s">
        <v>107</v>
      </c>
      <c r="AN56">
        <v>6.2548999999999993E-2</v>
      </c>
      <c r="AO56" t="s">
        <v>107</v>
      </c>
      <c r="AP56">
        <v>6.3853999999999994E-2</v>
      </c>
      <c r="AQ56" t="s">
        <v>107</v>
      </c>
      <c r="AR56">
        <v>6.0654E-2</v>
      </c>
      <c r="AS56" t="s">
        <v>107</v>
      </c>
      <c r="AT56">
        <v>6.0654E-2</v>
      </c>
      <c r="AU56" t="s">
        <v>107</v>
      </c>
      <c r="AV56">
        <v>6.0654E-2</v>
      </c>
      <c r="AW56" t="s">
        <v>107</v>
      </c>
      <c r="AX56">
        <v>6.0866000000000003E-2</v>
      </c>
      <c r="AY56" t="s">
        <v>107</v>
      </c>
      <c r="AZ56">
        <v>6.1419000000000001E-2</v>
      </c>
      <c r="BA56" t="s">
        <v>107</v>
      </c>
      <c r="BB56">
        <v>6.1915999999999999E-2</v>
      </c>
      <c r="BC56" t="s">
        <v>107</v>
      </c>
      <c r="BD56">
        <v>6.7362000000000005E-2</v>
      </c>
      <c r="BE56" t="s">
        <v>107</v>
      </c>
      <c r="BF56">
        <v>6.7441000000000001E-2</v>
      </c>
      <c r="BG56" t="s">
        <v>107</v>
      </c>
      <c r="BH56">
        <v>6.7441000000000001E-2</v>
      </c>
      <c r="BI56" t="s">
        <v>107</v>
      </c>
      <c r="BJ56">
        <v>6.7441000000000001E-2</v>
      </c>
      <c r="BK56" t="s">
        <v>107</v>
      </c>
      <c r="BL56">
        <v>6.2265000000000001E-2</v>
      </c>
      <c r="BM56" t="s">
        <v>107</v>
      </c>
      <c r="BN56">
        <v>6.7516999999999994E-2</v>
      </c>
      <c r="BO56" t="s">
        <v>107</v>
      </c>
      <c r="BP56">
        <v>6.7734000000000003E-2</v>
      </c>
      <c r="BQ56" t="s">
        <v>107</v>
      </c>
      <c r="BR56">
        <v>6.8751999999999994E-2</v>
      </c>
      <c r="BS56" t="s">
        <v>107</v>
      </c>
      <c r="BT56">
        <v>6.3475000000000004E-2</v>
      </c>
      <c r="BU56" t="s">
        <v>107</v>
      </c>
      <c r="BV56">
        <v>6.3475000000000004E-2</v>
      </c>
      <c r="BW56" t="s">
        <v>107</v>
      </c>
      <c r="BX56">
        <v>6.3475000000000004E-2</v>
      </c>
      <c r="BY56" t="s">
        <v>107</v>
      </c>
      <c r="BZ56">
        <v>6.3726000000000005E-2</v>
      </c>
      <c r="CA56" t="s">
        <v>107</v>
      </c>
      <c r="CB56">
        <v>6.4046000000000006E-2</v>
      </c>
      <c r="CC56" t="s">
        <v>107</v>
      </c>
      <c r="CD56">
        <v>6.3987000000000002E-2</v>
      </c>
      <c r="CE56" t="s">
        <v>107</v>
      </c>
      <c r="CF56">
        <v>6.3691999999999999E-2</v>
      </c>
      <c r="CG56" t="s">
        <v>107</v>
      </c>
      <c r="CH56">
        <v>6.4384999999999998E-2</v>
      </c>
      <c r="CI56" t="s">
        <v>107</v>
      </c>
      <c r="CJ56">
        <v>6.4384999999999998E-2</v>
      </c>
      <c r="CK56" t="s">
        <v>107</v>
      </c>
      <c r="CL56">
        <v>6.4384999999999998E-2</v>
      </c>
      <c r="CM56" t="s">
        <v>107</v>
      </c>
      <c r="CN56">
        <v>6.4244999999999997E-2</v>
      </c>
      <c r="CO56" t="s">
        <v>107</v>
      </c>
      <c r="CP56">
        <v>6.7228999999999997E-2</v>
      </c>
      <c r="CQ56" t="s">
        <v>107</v>
      </c>
      <c r="CR56">
        <v>6.7581000000000002E-2</v>
      </c>
      <c r="CS56" t="s">
        <v>107</v>
      </c>
      <c r="CT56">
        <v>6.8292000000000005E-2</v>
      </c>
      <c r="CU56" t="s">
        <v>107</v>
      </c>
      <c r="CV56">
        <v>7.4343000000000006E-2</v>
      </c>
      <c r="CW56" t="s">
        <v>107</v>
      </c>
      <c r="CX56">
        <v>7.4343000000000006E-2</v>
      </c>
      <c r="CY56" t="s">
        <v>107</v>
      </c>
      <c r="CZ56">
        <v>7.4343000000000006E-2</v>
      </c>
      <c r="DA56" t="s">
        <v>107</v>
      </c>
      <c r="DB56">
        <v>7.3483999999999994E-2</v>
      </c>
      <c r="DC56" t="s">
        <v>107</v>
      </c>
      <c r="DD56">
        <v>7.3343000000000005E-2</v>
      </c>
      <c r="DE56" t="s">
        <v>107</v>
      </c>
      <c r="DF56">
        <v>7.3925000000000005E-2</v>
      </c>
      <c r="DG56" t="s">
        <v>107</v>
      </c>
      <c r="DH56">
        <v>7.2811000000000001E-2</v>
      </c>
      <c r="DI56" t="s">
        <v>107</v>
      </c>
      <c r="DJ56">
        <v>6.8512000000000003E-2</v>
      </c>
      <c r="DK56" t="s">
        <v>107</v>
      </c>
      <c r="DL56">
        <v>6.8512000000000003E-2</v>
      </c>
      <c r="DM56" t="s">
        <v>107</v>
      </c>
      <c r="DN56">
        <v>6.8512000000000003E-2</v>
      </c>
      <c r="DO56" t="s">
        <v>107</v>
      </c>
      <c r="DP56">
        <v>6.8833000000000005E-2</v>
      </c>
      <c r="DQ56" t="s">
        <v>107</v>
      </c>
      <c r="DR56">
        <v>6.8626999999999994E-2</v>
      </c>
      <c r="DS56" t="s">
        <v>107</v>
      </c>
      <c r="DT56">
        <v>6.7517999999999995E-2</v>
      </c>
      <c r="DU56" t="s">
        <v>107</v>
      </c>
      <c r="DV56">
        <v>6.9999000000000006E-2</v>
      </c>
      <c r="DW56" t="s">
        <v>107</v>
      </c>
      <c r="DX56">
        <v>7.3108999999999993E-2</v>
      </c>
      <c r="DY56" t="s">
        <v>107</v>
      </c>
      <c r="DZ56">
        <v>7.3108999999999993E-2</v>
      </c>
      <c r="EA56" t="s">
        <v>107</v>
      </c>
      <c r="EB56">
        <v>7.3108999999999993E-2</v>
      </c>
      <c r="EC56" t="s">
        <v>107</v>
      </c>
      <c r="ED56">
        <v>7.3188000000000003E-2</v>
      </c>
      <c r="EE56" t="s">
        <v>107</v>
      </c>
      <c r="EF56">
        <v>7.3121000000000005E-2</v>
      </c>
      <c r="EG56" t="s">
        <v>107</v>
      </c>
      <c r="EH56">
        <v>7.5542999999999999E-2</v>
      </c>
      <c r="EI56" t="s">
        <v>107</v>
      </c>
      <c r="EJ56">
        <v>7.3164999999999994E-2</v>
      </c>
      <c r="EK56" t="s">
        <v>107</v>
      </c>
      <c r="EL56">
        <v>6.8297999999999998E-2</v>
      </c>
      <c r="EM56" t="s">
        <v>107</v>
      </c>
      <c r="EN56">
        <v>6.8297999999999998E-2</v>
      </c>
      <c r="EO56" t="s">
        <v>107</v>
      </c>
      <c r="EP56">
        <v>6.8297999999999998E-2</v>
      </c>
      <c r="EQ56" t="s">
        <v>107</v>
      </c>
      <c r="ER56">
        <v>6.3450000000000006E-2</v>
      </c>
      <c r="ES56" t="s">
        <v>107</v>
      </c>
      <c r="ET56">
        <v>6.3350000000000004E-2</v>
      </c>
      <c r="EU56" t="s">
        <v>107</v>
      </c>
      <c r="EV56">
        <v>6.3764000000000001E-2</v>
      </c>
      <c r="EW56" t="s">
        <v>107</v>
      </c>
      <c r="EX56">
        <v>6.2205999999999997E-2</v>
      </c>
      <c r="EY56" t="s">
        <v>107</v>
      </c>
      <c r="EZ56">
        <v>6.4270999999999995E-2</v>
      </c>
      <c r="FA56" t="s">
        <v>107</v>
      </c>
      <c r="FB56">
        <v>6.4270999999999995E-2</v>
      </c>
      <c r="FC56" t="s">
        <v>107</v>
      </c>
      <c r="FD56">
        <v>6.4270999999999995E-2</v>
      </c>
      <c r="FE56" t="s">
        <v>107</v>
      </c>
      <c r="FF56">
        <v>6.7861000000000005E-2</v>
      </c>
      <c r="FG56" t="s">
        <v>107</v>
      </c>
      <c r="FH56">
        <v>6.3391000000000003E-2</v>
      </c>
      <c r="FI56" t="s">
        <v>107</v>
      </c>
      <c r="FJ56">
        <v>6.3546000000000005E-2</v>
      </c>
      <c r="FK56" t="s">
        <v>107</v>
      </c>
      <c r="FL56">
        <v>6.3109999999999999E-2</v>
      </c>
      <c r="FM56" t="s">
        <v>107</v>
      </c>
      <c r="FN56">
        <v>6.0200999999999998E-2</v>
      </c>
      <c r="FO56" t="s">
        <v>107</v>
      </c>
      <c r="FP56">
        <v>6.0200999999999998E-2</v>
      </c>
      <c r="FQ56" t="s">
        <v>107</v>
      </c>
      <c r="FR56">
        <v>6.0200999999999998E-2</v>
      </c>
      <c r="FS56" t="s">
        <v>107</v>
      </c>
      <c r="FT56">
        <v>5.9977000000000003E-2</v>
      </c>
      <c r="FU56" t="s">
        <v>107</v>
      </c>
      <c r="FV56">
        <v>6.0913000000000002E-2</v>
      </c>
      <c r="FW56" t="s">
        <v>107</v>
      </c>
      <c r="FX56">
        <v>6.3861000000000001E-2</v>
      </c>
      <c r="FY56" t="s">
        <v>107</v>
      </c>
      <c r="FZ56">
        <v>6.3804E-2</v>
      </c>
      <c r="GA56" t="s">
        <v>107</v>
      </c>
      <c r="GB56">
        <v>6.3804E-2</v>
      </c>
      <c r="GC56" t="s">
        <v>107</v>
      </c>
      <c r="GD56">
        <v>6.3804E-2</v>
      </c>
      <c r="GE56" t="s">
        <v>107</v>
      </c>
      <c r="GF56">
        <v>6.3804E-2</v>
      </c>
      <c r="GG56" t="s">
        <v>107</v>
      </c>
      <c r="GH56">
        <v>5.8878E-2</v>
      </c>
      <c r="GI56" t="s">
        <v>107</v>
      </c>
      <c r="GJ56">
        <v>5.9208999999999998E-2</v>
      </c>
      <c r="GK56" t="s">
        <v>107</v>
      </c>
      <c r="GL56">
        <v>5.9072E-2</v>
      </c>
      <c r="GM56" t="s">
        <v>107</v>
      </c>
      <c r="GN56">
        <v>5.9072E-2</v>
      </c>
      <c r="GO56" t="s">
        <v>107</v>
      </c>
      <c r="GP56">
        <v>5.9072E-2</v>
      </c>
      <c r="GQ56" t="s">
        <v>107</v>
      </c>
      <c r="GR56">
        <v>5.9072E-2</v>
      </c>
      <c r="GS56" t="s">
        <v>107</v>
      </c>
      <c r="GT56">
        <v>5.9072E-2</v>
      </c>
      <c r="GU56" t="s">
        <v>107</v>
      </c>
      <c r="GV56">
        <v>5.9666999999999998E-2</v>
      </c>
      <c r="GW56" t="s">
        <v>107</v>
      </c>
      <c r="GX56">
        <v>6.0290999999999997E-2</v>
      </c>
      <c r="GY56" t="s">
        <v>107</v>
      </c>
      <c r="GZ56">
        <v>6.2035E-2</v>
      </c>
      <c r="HA56" t="s">
        <v>107</v>
      </c>
      <c r="HB56">
        <v>6.1177000000000002E-2</v>
      </c>
      <c r="HC56" t="s">
        <v>107</v>
      </c>
      <c r="HD56">
        <v>6.0565000000000001E-2</v>
      </c>
      <c r="HE56" t="s">
        <v>107</v>
      </c>
      <c r="HF56">
        <v>6.0565000000000001E-2</v>
      </c>
      <c r="HG56" t="s">
        <v>107</v>
      </c>
      <c r="HH56">
        <v>6.0565000000000001E-2</v>
      </c>
      <c r="HI56" t="s">
        <v>107</v>
      </c>
      <c r="HJ56">
        <v>6.0641E-2</v>
      </c>
      <c r="HK56" t="s">
        <v>107</v>
      </c>
      <c r="HL56">
        <v>5.9304000000000003E-2</v>
      </c>
      <c r="HM56" t="s">
        <v>107</v>
      </c>
      <c r="HN56">
        <v>6.0055999999999998E-2</v>
      </c>
      <c r="HO56" t="s">
        <v>107</v>
      </c>
      <c r="HP56">
        <v>6.0055999999999998E-2</v>
      </c>
      <c r="HQ56" t="s">
        <v>107</v>
      </c>
      <c r="HR56">
        <v>5.8574000000000001E-2</v>
      </c>
      <c r="HS56" t="s">
        <v>107</v>
      </c>
      <c r="HT56">
        <v>5.8574000000000001E-2</v>
      </c>
      <c r="HU56" t="s">
        <v>107</v>
      </c>
      <c r="HV56">
        <v>5.8574000000000001E-2</v>
      </c>
      <c r="HW56" t="s">
        <v>107</v>
      </c>
      <c r="HX56">
        <v>6.1489000000000002E-2</v>
      </c>
      <c r="HY56" t="s">
        <v>107</v>
      </c>
      <c r="HZ56">
        <v>5.8643000000000001E-2</v>
      </c>
      <c r="IA56" t="s">
        <v>107</v>
      </c>
      <c r="IB56">
        <v>6.0378000000000001E-2</v>
      </c>
      <c r="IC56" t="s">
        <v>107</v>
      </c>
      <c r="ID56">
        <v>6.2130999999999999E-2</v>
      </c>
      <c r="IE56" t="s">
        <v>107</v>
      </c>
      <c r="IF56">
        <v>6.3703999999999997E-2</v>
      </c>
      <c r="IG56" t="s">
        <v>107</v>
      </c>
      <c r="IH56">
        <v>6.3703999999999997E-2</v>
      </c>
      <c r="II56" t="s">
        <v>107</v>
      </c>
      <c r="IJ56">
        <v>6.3703999999999997E-2</v>
      </c>
      <c r="IK56" t="s">
        <v>107</v>
      </c>
      <c r="IL56">
        <v>6.1092E-2</v>
      </c>
      <c r="IM56" t="s">
        <v>107</v>
      </c>
      <c r="IN56">
        <v>5.8520999999999997E-2</v>
      </c>
      <c r="IO56" t="s">
        <v>107</v>
      </c>
      <c r="IP56">
        <v>6.2516000000000002E-2</v>
      </c>
      <c r="IQ56" t="s">
        <v>107</v>
      </c>
      <c r="IR56">
        <v>6.5818000000000002E-2</v>
      </c>
      <c r="IS56" t="s">
        <v>107</v>
      </c>
      <c r="IT56">
        <v>7.1127999999999997E-2</v>
      </c>
      <c r="IU56" t="s">
        <v>107</v>
      </c>
      <c r="IV56">
        <v>7.1127999999999997E-2</v>
      </c>
      <c r="IW56" t="s">
        <v>107</v>
      </c>
      <c r="IX56">
        <v>7.1127999999999997E-2</v>
      </c>
      <c r="IY56" t="s">
        <v>107</v>
      </c>
      <c r="IZ56">
        <v>6.5327999999999997E-2</v>
      </c>
      <c r="JA56" t="s">
        <v>107</v>
      </c>
      <c r="JB56">
        <v>6.6999000000000003E-2</v>
      </c>
      <c r="JC56" t="s">
        <v>107</v>
      </c>
      <c r="JD56">
        <v>6.7364999999999994E-2</v>
      </c>
      <c r="JE56" t="s">
        <v>107</v>
      </c>
      <c r="JF56">
        <v>6.8542000000000006E-2</v>
      </c>
      <c r="JG56" t="s">
        <v>107</v>
      </c>
      <c r="JH56">
        <v>6.6512000000000002E-2</v>
      </c>
      <c r="JI56" t="s">
        <v>107</v>
      </c>
      <c r="JJ56">
        <v>6.6512000000000002E-2</v>
      </c>
      <c r="JK56" t="s">
        <v>107</v>
      </c>
      <c r="JL56">
        <v>6.6512000000000002E-2</v>
      </c>
      <c r="JM56" t="s">
        <v>107</v>
      </c>
      <c r="JN56">
        <v>7.0576E-2</v>
      </c>
      <c r="JO56" t="s">
        <v>107</v>
      </c>
      <c r="JP56">
        <v>7.1479000000000001E-2</v>
      </c>
      <c r="JQ56" t="s">
        <v>107</v>
      </c>
      <c r="JR56">
        <v>7.2247000000000006E-2</v>
      </c>
      <c r="JS56" t="s">
        <v>107</v>
      </c>
      <c r="JT56">
        <v>7.0885000000000004E-2</v>
      </c>
      <c r="JU56" t="s">
        <v>107</v>
      </c>
      <c r="JV56">
        <v>7.0885000000000004E-2</v>
      </c>
      <c r="JW56" t="s">
        <v>107</v>
      </c>
      <c r="JX56">
        <v>7.0885000000000004E-2</v>
      </c>
      <c r="JY56" t="s">
        <v>107</v>
      </c>
      <c r="JZ56">
        <v>7.0885000000000004E-2</v>
      </c>
      <c r="KA56" t="s">
        <v>107</v>
      </c>
      <c r="KB56">
        <v>7.2763999999999995E-2</v>
      </c>
      <c r="KC56" t="s">
        <v>107</v>
      </c>
      <c r="KD56">
        <v>7.4562000000000003E-2</v>
      </c>
      <c r="KE56" t="s">
        <v>107</v>
      </c>
      <c r="KF56">
        <v>7.7713000000000004E-2</v>
      </c>
      <c r="KG56" t="s">
        <v>107</v>
      </c>
      <c r="KH56">
        <v>7.5697E-2</v>
      </c>
      <c r="KI56" t="s">
        <v>107</v>
      </c>
      <c r="KJ56">
        <v>7.7544000000000002E-2</v>
      </c>
      <c r="KK56" t="s">
        <v>107</v>
      </c>
      <c r="KL56">
        <v>7.7544000000000002E-2</v>
      </c>
      <c r="KM56" t="s">
        <v>107</v>
      </c>
      <c r="KN56">
        <v>7.7544000000000002E-2</v>
      </c>
      <c r="KO56" t="s">
        <v>107</v>
      </c>
      <c r="KP56">
        <v>7.6691999999999996E-2</v>
      </c>
      <c r="KQ56" t="s">
        <v>107</v>
      </c>
      <c r="KR56">
        <v>7.6521000000000006E-2</v>
      </c>
      <c r="KS56" t="s">
        <v>107</v>
      </c>
      <c r="KT56">
        <v>7.6073000000000002E-2</v>
      </c>
      <c r="KU56" t="s">
        <v>107</v>
      </c>
      <c r="KV56">
        <v>7.4809E-2</v>
      </c>
      <c r="KW56" t="s">
        <v>107</v>
      </c>
      <c r="KX56">
        <v>7.6536000000000007E-2</v>
      </c>
      <c r="KY56" t="s">
        <v>107</v>
      </c>
      <c r="KZ56">
        <v>7.6536000000000007E-2</v>
      </c>
      <c r="LA56" t="s">
        <v>107</v>
      </c>
      <c r="LB56">
        <v>7.6536000000000007E-2</v>
      </c>
      <c r="LC56" t="s">
        <v>107</v>
      </c>
      <c r="LD56">
        <v>7.6859999999999998E-2</v>
      </c>
      <c r="LE56" t="s">
        <v>107</v>
      </c>
      <c r="LF56">
        <v>7.4145000000000003E-2</v>
      </c>
      <c r="LG56" t="s">
        <v>107</v>
      </c>
      <c r="LH56">
        <v>7.5413999999999995E-2</v>
      </c>
      <c r="LI56" t="s">
        <v>107</v>
      </c>
      <c r="LJ56">
        <v>7.0162000000000002E-2</v>
      </c>
      <c r="LK56" t="s">
        <v>107</v>
      </c>
      <c r="LL56">
        <v>7.3730000000000004E-2</v>
      </c>
      <c r="LM56" t="s">
        <v>107</v>
      </c>
      <c r="LN56">
        <v>7.3730000000000004E-2</v>
      </c>
      <c r="LO56" t="s">
        <v>107</v>
      </c>
      <c r="LP56">
        <v>7.3730000000000004E-2</v>
      </c>
      <c r="LQ56" t="s">
        <v>107</v>
      </c>
      <c r="LR56">
        <v>7.3730000000000004E-2</v>
      </c>
      <c r="LS56" t="s">
        <v>107</v>
      </c>
      <c r="LT56">
        <v>7.3066000000000006E-2</v>
      </c>
      <c r="LU56" t="s">
        <v>107</v>
      </c>
      <c r="LV56">
        <v>7.2486999999999996E-2</v>
      </c>
      <c r="LW56" t="s">
        <v>107</v>
      </c>
      <c r="LX56">
        <v>7.5796000000000002E-2</v>
      </c>
      <c r="LY56" t="s">
        <v>107</v>
      </c>
      <c r="LZ56">
        <v>7.4631000000000003E-2</v>
      </c>
      <c r="MA56" t="s">
        <v>107</v>
      </c>
      <c r="MB56">
        <v>7.4631000000000003E-2</v>
      </c>
      <c r="MC56" t="s">
        <v>107</v>
      </c>
      <c r="MD56">
        <v>7.4631000000000003E-2</v>
      </c>
      <c r="ME56" t="s">
        <v>107</v>
      </c>
      <c r="MF56">
        <v>7.0374000000000006E-2</v>
      </c>
      <c r="MG56" t="s">
        <v>107</v>
      </c>
      <c r="MH56">
        <v>7.0125000000000007E-2</v>
      </c>
      <c r="MI56" t="s">
        <v>107</v>
      </c>
      <c r="MJ56">
        <v>6.9343000000000002E-2</v>
      </c>
      <c r="MK56" t="s">
        <v>107</v>
      </c>
      <c r="ML56">
        <v>6.9343000000000002E-2</v>
      </c>
      <c r="MM56" t="s">
        <v>107</v>
      </c>
      <c r="MN56">
        <v>7.4010000000000006E-2</v>
      </c>
      <c r="MO56" t="s">
        <v>107</v>
      </c>
      <c r="MP56">
        <v>7.4010000000000006E-2</v>
      </c>
      <c r="MQ56" t="s">
        <v>107</v>
      </c>
      <c r="MR56">
        <v>7.4010000000000006E-2</v>
      </c>
      <c r="MS56" t="s">
        <v>107</v>
      </c>
      <c r="MT56">
        <v>7.3689000000000004E-2</v>
      </c>
      <c r="MU56" t="s">
        <v>107</v>
      </c>
      <c r="MV56">
        <v>7.3147000000000004E-2</v>
      </c>
      <c r="MW56" t="s">
        <v>107</v>
      </c>
      <c r="MX56">
        <v>7.5746999999999995E-2</v>
      </c>
      <c r="MY56" t="s">
        <v>107</v>
      </c>
      <c r="MZ56">
        <v>7.5894000000000003E-2</v>
      </c>
      <c r="NA56" t="s">
        <v>107</v>
      </c>
      <c r="NB56">
        <v>7.6440999999999995E-2</v>
      </c>
      <c r="NC56" t="s">
        <v>107</v>
      </c>
      <c r="ND56">
        <v>7.6440999999999995E-2</v>
      </c>
      <c r="NE56" t="s">
        <v>107</v>
      </c>
      <c r="NF56">
        <v>7.6440999999999995E-2</v>
      </c>
      <c r="NG56" t="s">
        <v>107</v>
      </c>
      <c r="NH56">
        <v>7.6386999999999997E-2</v>
      </c>
      <c r="NI56" t="s">
        <v>107</v>
      </c>
      <c r="NJ56">
        <v>7.5964000000000004E-2</v>
      </c>
      <c r="NK56" t="s">
        <v>107</v>
      </c>
      <c r="NL56">
        <v>7.4665999999999996E-2</v>
      </c>
      <c r="NM56" t="s">
        <v>107</v>
      </c>
      <c r="NN56">
        <v>7.5097999999999998E-2</v>
      </c>
      <c r="NO56" t="s">
        <v>107</v>
      </c>
      <c r="NP56">
        <v>7.3954000000000006E-2</v>
      </c>
      <c r="NQ56" t="s">
        <v>107</v>
      </c>
      <c r="NR56">
        <v>7.3954000000000006E-2</v>
      </c>
      <c r="NS56" t="s">
        <v>107</v>
      </c>
      <c r="NT56">
        <v>7.3954000000000006E-2</v>
      </c>
      <c r="NU56" t="s">
        <v>107</v>
      </c>
      <c r="NV56">
        <v>7.3022000000000004E-2</v>
      </c>
      <c r="NW56" t="s">
        <v>107</v>
      </c>
      <c r="NX56">
        <v>7.4428999999999995E-2</v>
      </c>
      <c r="NY56" t="s">
        <v>107</v>
      </c>
      <c r="NZ56">
        <v>7.4154999999999999E-2</v>
      </c>
      <c r="OA56" t="s">
        <v>107</v>
      </c>
      <c r="OB56">
        <v>7.4305999999999997E-2</v>
      </c>
      <c r="OC56" t="s">
        <v>107</v>
      </c>
      <c r="OD56">
        <v>7.3802999999999994E-2</v>
      </c>
      <c r="OE56" t="s">
        <v>107</v>
      </c>
      <c r="OF56">
        <v>7.3802999999999994E-2</v>
      </c>
      <c r="OG56" t="s">
        <v>107</v>
      </c>
      <c r="OH56">
        <v>7.3802999999999994E-2</v>
      </c>
      <c r="OI56" t="s">
        <v>107</v>
      </c>
      <c r="OJ56">
        <v>7.2804999999999995E-2</v>
      </c>
      <c r="OK56" t="s">
        <v>107</v>
      </c>
      <c r="OL56">
        <v>7.0970000000000005E-2</v>
      </c>
      <c r="OM56" t="s">
        <v>107</v>
      </c>
      <c r="ON56">
        <v>7.4692999999999996E-2</v>
      </c>
      <c r="OO56" t="s">
        <v>107</v>
      </c>
      <c r="OP56">
        <v>7.6545000000000002E-2</v>
      </c>
      <c r="OQ56" t="s">
        <v>107</v>
      </c>
      <c r="OR56">
        <v>7.7665999999999999E-2</v>
      </c>
      <c r="OS56" t="s">
        <v>107</v>
      </c>
      <c r="OT56">
        <v>7.7665999999999999E-2</v>
      </c>
      <c r="OU56" t="s">
        <v>107</v>
      </c>
      <c r="OV56">
        <v>7.7665999999999999E-2</v>
      </c>
      <c r="OW56" t="s">
        <v>107</v>
      </c>
      <c r="OX56">
        <v>7.7695E-2</v>
      </c>
      <c r="OY56" t="s">
        <v>107</v>
      </c>
      <c r="OZ56">
        <v>7.9107999999999998E-2</v>
      </c>
      <c r="PA56" t="s">
        <v>107</v>
      </c>
      <c r="PB56">
        <v>7.8539999999999999E-2</v>
      </c>
      <c r="PC56" t="s">
        <v>107</v>
      </c>
      <c r="PD56">
        <v>7.6830999999999997E-2</v>
      </c>
      <c r="PE56" t="s">
        <v>107</v>
      </c>
      <c r="PF56">
        <v>7.1082999999999993E-2</v>
      </c>
      <c r="PG56" t="s">
        <v>107</v>
      </c>
      <c r="PH56">
        <v>7.1082999999999993E-2</v>
      </c>
      <c r="PI56" t="s">
        <v>107</v>
      </c>
      <c r="PJ56">
        <v>7.1082999999999993E-2</v>
      </c>
      <c r="PK56" t="s">
        <v>107</v>
      </c>
      <c r="PL56">
        <v>7.4406E-2</v>
      </c>
      <c r="PM56" t="s">
        <v>107</v>
      </c>
      <c r="PN56">
        <v>7.4168999999999999E-2</v>
      </c>
      <c r="PO56" t="s">
        <v>107</v>
      </c>
      <c r="PP56">
        <v>7.5847999999999999E-2</v>
      </c>
      <c r="PQ56" t="s">
        <v>107</v>
      </c>
      <c r="PR56">
        <v>7.9403000000000001E-2</v>
      </c>
      <c r="PS56" t="s">
        <v>107</v>
      </c>
      <c r="PT56">
        <v>7.4130000000000001E-2</v>
      </c>
      <c r="PU56" t="s">
        <v>107</v>
      </c>
      <c r="PV56">
        <v>7.4130000000000001E-2</v>
      </c>
      <c r="PW56" t="s">
        <v>107</v>
      </c>
      <c r="PX56">
        <v>7.4130000000000001E-2</v>
      </c>
      <c r="PY56" t="s">
        <v>107</v>
      </c>
      <c r="PZ56">
        <v>7.3216000000000003E-2</v>
      </c>
      <c r="QA56" t="s">
        <v>107</v>
      </c>
      <c r="QB56">
        <v>7.3649000000000006E-2</v>
      </c>
      <c r="QC56" t="s">
        <v>107</v>
      </c>
      <c r="QD56">
        <v>7.1656999999999998E-2</v>
      </c>
      <c r="QE56" t="s">
        <v>107</v>
      </c>
      <c r="QF56">
        <v>7.2591000000000003E-2</v>
      </c>
      <c r="QG56" t="s">
        <v>107</v>
      </c>
      <c r="QH56">
        <v>7.3549000000000003E-2</v>
      </c>
      <c r="QI56" t="s">
        <v>107</v>
      </c>
      <c r="QJ56">
        <v>7.3549000000000003E-2</v>
      </c>
      <c r="QK56" t="s">
        <v>107</v>
      </c>
      <c r="QL56">
        <v>7.3549000000000003E-2</v>
      </c>
      <c r="QM56" t="s">
        <v>107</v>
      </c>
      <c r="QN56">
        <v>7.3297000000000001E-2</v>
      </c>
      <c r="QO56" t="s">
        <v>107</v>
      </c>
      <c r="QP56">
        <v>7.6973E-2</v>
      </c>
      <c r="QQ56" t="s">
        <v>107</v>
      </c>
      <c r="QR56">
        <v>7.2904999999999998E-2</v>
      </c>
      <c r="QS56" t="s">
        <v>107</v>
      </c>
      <c r="QT56">
        <v>7.4638999999999997E-2</v>
      </c>
      <c r="QU56" t="s">
        <v>107</v>
      </c>
      <c r="QV56">
        <v>7.6600000000000001E-2</v>
      </c>
      <c r="QW56" t="s">
        <v>107</v>
      </c>
      <c r="QX56">
        <v>7.6600000000000001E-2</v>
      </c>
      <c r="QY56" t="s">
        <v>107</v>
      </c>
      <c r="QZ56">
        <v>7.6600000000000001E-2</v>
      </c>
      <c r="RA56" t="s">
        <v>107</v>
      </c>
      <c r="RB56">
        <v>7.6572000000000001E-2</v>
      </c>
      <c r="RC56" t="s">
        <v>107</v>
      </c>
      <c r="RD56">
        <v>7.5760999999999995E-2</v>
      </c>
      <c r="RE56" t="s">
        <v>107</v>
      </c>
      <c r="RF56">
        <v>7.2413000000000005E-2</v>
      </c>
      <c r="RG56" t="s">
        <v>107</v>
      </c>
      <c r="RH56">
        <v>7.4775999999999995E-2</v>
      </c>
      <c r="RI56" t="s">
        <v>108</v>
      </c>
      <c r="RJ56">
        <v>0.21904599999999999</v>
      </c>
      <c r="RK56" t="s">
        <v>107</v>
      </c>
      <c r="RL56">
        <v>7.4246999999999994E-2</v>
      </c>
      <c r="RM56" t="s">
        <v>107</v>
      </c>
      <c r="RN56">
        <v>7.4246999999999994E-2</v>
      </c>
      <c r="RO56" t="s">
        <v>107</v>
      </c>
      <c r="RP56">
        <v>7.2912000000000005E-2</v>
      </c>
      <c r="RQ56" t="s">
        <v>107</v>
      </c>
      <c r="RR56">
        <v>7.4486999999999998E-2</v>
      </c>
      <c r="RS56" t="s">
        <v>107</v>
      </c>
      <c r="RT56">
        <v>7.3863999999999999E-2</v>
      </c>
      <c r="RU56" t="s">
        <v>107</v>
      </c>
      <c r="RV56">
        <v>7.3114999999999999E-2</v>
      </c>
      <c r="RW56" t="s">
        <v>107</v>
      </c>
      <c r="RX56">
        <v>7.4884000000000006E-2</v>
      </c>
      <c r="RY56" t="s">
        <v>107</v>
      </c>
      <c r="RZ56">
        <v>7.4884000000000006E-2</v>
      </c>
      <c r="SA56" t="s">
        <v>107</v>
      </c>
      <c r="SB56">
        <v>7.4884000000000006E-2</v>
      </c>
      <c r="SC56" t="s">
        <v>107</v>
      </c>
      <c r="SD56">
        <v>6.7586999999999994E-2</v>
      </c>
      <c r="SE56" t="s">
        <v>107</v>
      </c>
      <c r="SF56">
        <v>7.2670999999999999E-2</v>
      </c>
      <c r="SG56" t="s">
        <v>107</v>
      </c>
      <c r="SH56">
        <v>7.1667999999999996E-2</v>
      </c>
      <c r="SI56" t="s">
        <v>107</v>
      </c>
      <c r="SJ56">
        <v>6.8039000000000002E-2</v>
      </c>
      <c r="SK56" t="s">
        <v>107</v>
      </c>
      <c r="SL56">
        <v>6.7959000000000006E-2</v>
      </c>
      <c r="SM56" t="s">
        <v>107</v>
      </c>
      <c r="SN56">
        <v>6.7959000000000006E-2</v>
      </c>
      <c r="SO56" t="s">
        <v>107</v>
      </c>
      <c r="SP56">
        <v>6.7959000000000006E-2</v>
      </c>
      <c r="SQ56" t="s">
        <v>107</v>
      </c>
      <c r="SR56">
        <v>6.8051E-2</v>
      </c>
      <c r="SS56" t="s">
        <v>107</v>
      </c>
      <c r="ST56">
        <v>6.7640000000000006E-2</v>
      </c>
      <c r="SU56" t="s">
        <v>107</v>
      </c>
      <c r="SV56">
        <v>6.8208000000000005E-2</v>
      </c>
      <c r="SW56" t="s">
        <v>107</v>
      </c>
      <c r="SX56">
        <v>6.7644999999999997E-2</v>
      </c>
      <c r="SY56" t="s">
        <v>107</v>
      </c>
      <c r="SZ56">
        <v>6.6198999999999994E-2</v>
      </c>
      <c r="TA56" t="s">
        <v>107</v>
      </c>
      <c r="TB56">
        <v>6.6198999999999994E-2</v>
      </c>
      <c r="TC56" t="s">
        <v>107</v>
      </c>
      <c r="TD56">
        <v>6.6198999999999994E-2</v>
      </c>
      <c r="TE56" t="s">
        <v>107</v>
      </c>
      <c r="TF56">
        <v>6.7324999999999996E-2</v>
      </c>
      <c r="TG56" t="s">
        <v>107</v>
      </c>
      <c r="TH56">
        <v>6.7327999999999999E-2</v>
      </c>
      <c r="TI56" t="s">
        <v>107</v>
      </c>
      <c r="TJ56">
        <v>6.7307000000000006E-2</v>
      </c>
      <c r="TK56" t="s">
        <v>107</v>
      </c>
      <c r="TL56">
        <v>6.8228999999999998E-2</v>
      </c>
      <c r="TM56" t="s">
        <v>107</v>
      </c>
      <c r="TN56">
        <v>7.0275000000000004E-2</v>
      </c>
      <c r="TO56" t="s">
        <v>107</v>
      </c>
      <c r="TP56">
        <v>7.0275000000000004E-2</v>
      </c>
      <c r="TQ56" t="s">
        <v>107</v>
      </c>
      <c r="TR56">
        <v>7.0275000000000004E-2</v>
      </c>
      <c r="TS56" t="s">
        <v>107</v>
      </c>
      <c r="TT56">
        <v>7.0734000000000005E-2</v>
      </c>
      <c r="TU56" t="s">
        <v>107</v>
      </c>
      <c r="TV56">
        <v>7.2881000000000001E-2</v>
      </c>
      <c r="TW56" t="s">
        <v>107</v>
      </c>
      <c r="TX56">
        <v>7.1374000000000007E-2</v>
      </c>
      <c r="TY56" t="s">
        <v>107</v>
      </c>
      <c r="TZ56">
        <v>7.1708999999999995E-2</v>
      </c>
      <c r="UA56" t="s">
        <v>107</v>
      </c>
      <c r="UB56">
        <v>7.1918999999999997E-2</v>
      </c>
      <c r="UC56" t="s">
        <v>107</v>
      </c>
      <c r="UD56">
        <v>7.1918999999999997E-2</v>
      </c>
      <c r="UE56" t="s">
        <v>107</v>
      </c>
      <c r="UF56">
        <v>7.1918999999999997E-2</v>
      </c>
      <c r="UG56" t="s">
        <v>107</v>
      </c>
      <c r="UH56">
        <v>7.0133000000000001E-2</v>
      </c>
      <c r="UI56" t="s">
        <v>107</v>
      </c>
      <c r="UJ56">
        <v>7.2231000000000004E-2</v>
      </c>
      <c r="UK56" t="s">
        <v>107</v>
      </c>
      <c r="UL56">
        <v>7.2231000000000004E-2</v>
      </c>
      <c r="UM56" t="s">
        <v>107</v>
      </c>
      <c r="UN56">
        <v>7.2287000000000004E-2</v>
      </c>
      <c r="UO56" t="s">
        <v>107</v>
      </c>
      <c r="UP56">
        <v>7.2315000000000004E-2</v>
      </c>
      <c r="UQ56" t="s">
        <v>107</v>
      </c>
      <c r="UR56">
        <v>7.2315000000000004E-2</v>
      </c>
      <c r="US56" t="s">
        <v>107</v>
      </c>
      <c r="UT56">
        <v>7.2315000000000004E-2</v>
      </c>
      <c r="UU56" t="s">
        <v>107</v>
      </c>
      <c r="UV56">
        <v>7.2533E-2</v>
      </c>
      <c r="UW56" t="s">
        <v>107</v>
      </c>
      <c r="UX56">
        <v>7.3501999999999998E-2</v>
      </c>
      <c r="UY56" t="s">
        <v>107</v>
      </c>
      <c r="UZ56">
        <v>7.3648000000000005E-2</v>
      </c>
      <c r="VA56" t="s">
        <v>107</v>
      </c>
      <c r="VB56">
        <v>7.3106000000000004E-2</v>
      </c>
      <c r="VC56" t="s">
        <v>107</v>
      </c>
      <c r="VD56">
        <v>7.6258999999999993E-2</v>
      </c>
      <c r="VE56" t="s">
        <v>107</v>
      </c>
      <c r="VF56">
        <v>7.6258999999999993E-2</v>
      </c>
      <c r="VG56" t="s">
        <v>107</v>
      </c>
      <c r="VH56">
        <v>7.6258999999999993E-2</v>
      </c>
      <c r="VI56" t="s">
        <v>107</v>
      </c>
      <c r="VJ56">
        <v>7.6505000000000004E-2</v>
      </c>
      <c r="VK56" t="s">
        <v>107</v>
      </c>
      <c r="VL56">
        <v>7.5296000000000002E-2</v>
      </c>
      <c r="VM56" t="s">
        <v>107</v>
      </c>
      <c r="VN56">
        <v>7.4523000000000006E-2</v>
      </c>
      <c r="VO56" t="s">
        <v>107</v>
      </c>
      <c r="VP56">
        <v>7.2564000000000003E-2</v>
      </c>
      <c r="VQ56" t="s">
        <v>107</v>
      </c>
      <c r="VR56">
        <v>7.5489000000000001E-2</v>
      </c>
      <c r="VS56" t="s">
        <v>107</v>
      </c>
      <c r="VT56">
        <v>7.5489000000000001E-2</v>
      </c>
      <c r="VU56" t="s">
        <v>107</v>
      </c>
      <c r="VV56">
        <v>7.5489000000000001E-2</v>
      </c>
      <c r="VW56" t="s">
        <v>107</v>
      </c>
      <c r="VX56">
        <v>7.5142E-2</v>
      </c>
      <c r="VY56" t="s">
        <v>107</v>
      </c>
      <c r="VZ56">
        <v>7.5151999999999997E-2</v>
      </c>
      <c r="WA56" t="s">
        <v>107</v>
      </c>
      <c r="WB56">
        <v>7.4243000000000003E-2</v>
      </c>
      <c r="WC56" t="s">
        <v>107</v>
      </c>
      <c r="WD56">
        <v>7.9653000000000002E-2</v>
      </c>
      <c r="WE56" t="s">
        <v>107</v>
      </c>
      <c r="WF56">
        <v>7.5361999999999998E-2</v>
      </c>
      <c r="WG56" t="s">
        <v>107</v>
      </c>
      <c r="WH56">
        <v>7.5361999999999998E-2</v>
      </c>
      <c r="WI56" t="s">
        <v>107</v>
      </c>
      <c r="WJ56">
        <v>7.5361999999999998E-2</v>
      </c>
      <c r="WK56" t="s">
        <v>107</v>
      </c>
      <c r="WL56">
        <v>7.3882000000000003E-2</v>
      </c>
      <c r="WM56" t="s">
        <v>107</v>
      </c>
      <c r="WN56">
        <v>7.3882000000000003E-2</v>
      </c>
      <c r="WO56" t="s">
        <v>107</v>
      </c>
      <c r="WP56">
        <v>7.3289000000000007E-2</v>
      </c>
      <c r="WQ56" t="s">
        <v>107</v>
      </c>
      <c r="WR56">
        <v>7.7129000000000003E-2</v>
      </c>
    </row>
    <row r="57" spans="1:616" x14ac:dyDescent="0.35">
      <c r="A57" t="s">
        <v>109</v>
      </c>
      <c r="B57">
        <v>4.1993119999999999</v>
      </c>
      <c r="C57" t="s">
        <v>109</v>
      </c>
      <c r="D57">
        <v>4.1993119999999999</v>
      </c>
      <c r="E57" t="s">
        <v>109</v>
      </c>
      <c r="F57">
        <v>4.1993119999999999</v>
      </c>
      <c r="G57" t="s">
        <v>109</v>
      </c>
      <c r="H57">
        <v>4.1993119999999999</v>
      </c>
      <c r="I57" t="s">
        <v>109</v>
      </c>
      <c r="J57">
        <v>4.0349349999999999</v>
      </c>
      <c r="K57" t="s">
        <v>109</v>
      </c>
      <c r="L57">
        <v>3.9802279999999999</v>
      </c>
      <c r="M57" t="s">
        <v>109</v>
      </c>
      <c r="N57">
        <v>4.1829520000000002</v>
      </c>
      <c r="O57" t="s">
        <v>109</v>
      </c>
      <c r="P57">
        <v>4.1930170000000002</v>
      </c>
      <c r="Q57" t="s">
        <v>109</v>
      </c>
      <c r="R57">
        <v>4.1930170000000002</v>
      </c>
      <c r="S57" t="s">
        <v>109</v>
      </c>
      <c r="T57">
        <v>4.1930170000000002</v>
      </c>
      <c r="U57" t="s">
        <v>109</v>
      </c>
      <c r="V57">
        <v>4.2467610000000002</v>
      </c>
      <c r="W57" t="s">
        <v>109</v>
      </c>
      <c r="X57">
        <v>4.3216260000000002</v>
      </c>
      <c r="Y57" t="s">
        <v>109</v>
      </c>
      <c r="Z57">
        <v>4.4364169999999996</v>
      </c>
      <c r="AA57" t="s">
        <v>109</v>
      </c>
      <c r="AB57">
        <v>4.4822369999999996</v>
      </c>
      <c r="AC57" t="s">
        <v>109</v>
      </c>
      <c r="AD57">
        <v>4.3490640000000003</v>
      </c>
      <c r="AE57" t="s">
        <v>109</v>
      </c>
      <c r="AF57">
        <v>4.3490640000000003</v>
      </c>
      <c r="AG57" t="s">
        <v>109</v>
      </c>
      <c r="AH57">
        <v>4.3490640000000003</v>
      </c>
      <c r="AI57" t="s">
        <v>109</v>
      </c>
      <c r="AJ57">
        <v>4.4141149999999998</v>
      </c>
      <c r="AK57" t="s">
        <v>109</v>
      </c>
      <c r="AL57">
        <v>4.4741840000000002</v>
      </c>
      <c r="AM57" t="s">
        <v>109</v>
      </c>
      <c r="AN57">
        <v>4.2784779999999998</v>
      </c>
      <c r="AO57" t="s">
        <v>109</v>
      </c>
      <c r="AP57">
        <v>4.0945470000000004</v>
      </c>
      <c r="AQ57" t="s">
        <v>109</v>
      </c>
      <c r="AR57">
        <v>4.1565329999999996</v>
      </c>
      <c r="AS57" t="s">
        <v>109</v>
      </c>
      <c r="AT57">
        <v>4.1565329999999996</v>
      </c>
      <c r="AU57" t="s">
        <v>109</v>
      </c>
      <c r="AV57">
        <v>4.1565329999999996</v>
      </c>
      <c r="AW57" t="s">
        <v>109</v>
      </c>
      <c r="AX57">
        <v>4.357164</v>
      </c>
      <c r="AY57" t="s">
        <v>109</v>
      </c>
      <c r="AZ57">
        <v>4.3119519999999998</v>
      </c>
      <c r="BA57" t="s">
        <v>109</v>
      </c>
      <c r="BB57">
        <v>4.2363470000000003</v>
      </c>
      <c r="BC57" t="s">
        <v>109</v>
      </c>
      <c r="BD57">
        <v>4.2558369999999996</v>
      </c>
      <c r="BE57" t="s">
        <v>109</v>
      </c>
      <c r="BF57">
        <v>4.2217820000000001</v>
      </c>
      <c r="BG57" t="s">
        <v>109</v>
      </c>
      <c r="BH57">
        <v>4.2217820000000001</v>
      </c>
      <c r="BI57" t="s">
        <v>109</v>
      </c>
      <c r="BJ57">
        <v>4.2217820000000001</v>
      </c>
      <c r="BK57" t="s">
        <v>109</v>
      </c>
      <c r="BL57">
        <v>4.273485</v>
      </c>
      <c r="BM57" t="s">
        <v>109</v>
      </c>
      <c r="BN57">
        <v>4.2656239999999999</v>
      </c>
      <c r="BO57" t="s">
        <v>109</v>
      </c>
      <c r="BP57">
        <v>4.2677199999999997</v>
      </c>
      <c r="BQ57" t="s">
        <v>109</v>
      </c>
      <c r="BR57">
        <v>4.2354820000000002</v>
      </c>
      <c r="BS57" t="s">
        <v>109</v>
      </c>
      <c r="BT57">
        <v>4.2902490000000002</v>
      </c>
      <c r="BU57" t="s">
        <v>109</v>
      </c>
      <c r="BV57">
        <v>4.2902490000000002</v>
      </c>
      <c r="BW57" t="s">
        <v>109</v>
      </c>
      <c r="BX57">
        <v>4.2902490000000002</v>
      </c>
      <c r="BY57" t="s">
        <v>109</v>
      </c>
      <c r="BZ57">
        <v>4.3071580000000003</v>
      </c>
      <c r="CA57" t="s">
        <v>109</v>
      </c>
      <c r="CB57">
        <v>4.3288390000000003</v>
      </c>
      <c r="CC57" t="s">
        <v>109</v>
      </c>
      <c r="CD57">
        <v>4.3116149999999998</v>
      </c>
      <c r="CE57" t="s">
        <v>109</v>
      </c>
      <c r="CF57">
        <v>4.3244879999999997</v>
      </c>
      <c r="CG57" t="s">
        <v>109</v>
      </c>
      <c r="CH57">
        <v>4.3782500000000004</v>
      </c>
      <c r="CI57" t="s">
        <v>109</v>
      </c>
      <c r="CJ57">
        <v>4.3782500000000004</v>
      </c>
      <c r="CK57" t="s">
        <v>109</v>
      </c>
      <c r="CL57">
        <v>4.3782500000000004</v>
      </c>
      <c r="CM57" t="s">
        <v>109</v>
      </c>
      <c r="CN57">
        <v>4.375483</v>
      </c>
      <c r="CO57" t="s">
        <v>109</v>
      </c>
      <c r="CP57">
        <v>4.3971010000000001</v>
      </c>
      <c r="CQ57" t="s">
        <v>109</v>
      </c>
      <c r="CR57">
        <v>4.3691610000000001</v>
      </c>
      <c r="CS57" t="s">
        <v>109</v>
      </c>
      <c r="CT57">
        <v>4.3837219999999997</v>
      </c>
      <c r="CU57" t="s">
        <v>109</v>
      </c>
      <c r="CV57">
        <v>4.4134580000000003</v>
      </c>
      <c r="CW57" t="s">
        <v>109</v>
      </c>
      <c r="CX57">
        <v>4.4134580000000003</v>
      </c>
      <c r="CY57" t="s">
        <v>109</v>
      </c>
      <c r="CZ57">
        <v>4.4134580000000003</v>
      </c>
      <c r="DA57" t="s">
        <v>109</v>
      </c>
      <c r="DB57">
        <v>4.3997479999999998</v>
      </c>
      <c r="DC57" t="s">
        <v>109</v>
      </c>
      <c r="DD57">
        <v>4.3489959999999996</v>
      </c>
      <c r="DE57" t="s">
        <v>109</v>
      </c>
      <c r="DF57">
        <v>4.3408660000000001</v>
      </c>
      <c r="DG57" t="s">
        <v>109</v>
      </c>
      <c r="DH57">
        <v>4.2712649999999996</v>
      </c>
      <c r="DI57" t="s">
        <v>109</v>
      </c>
      <c r="DJ57">
        <v>4.2954639999999999</v>
      </c>
      <c r="DK57" t="s">
        <v>109</v>
      </c>
      <c r="DL57">
        <v>4.2954639999999999</v>
      </c>
      <c r="DM57" t="s">
        <v>109</v>
      </c>
      <c r="DN57">
        <v>4.2954639999999999</v>
      </c>
      <c r="DO57" t="s">
        <v>109</v>
      </c>
      <c r="DP57">
        <v>4.3023009999999999</v>
      </c>
      <c r="DQ57" t="s">
        <v>109</v>
      </c>
      <c r="DR57">
        <v>4.2960240000000001</v>
      </c>
      <c r="DS57" t="s">
        <v>109</v>
      </c>
      <c r="DT57">
        <v>4.2852319999999997</v>
      </c>
      <c r="DU57" t="s">
        <v>109</v>
      </c>
      <c r="DV57">
        <v>4.3396189999999999</v>
      </c>
      <c r="DW57" t="s">
        <v>109</v>
      </c>
      <c r="DX57">
        <v>4.3356810000000001</v>
      </c>
      <c r="DY57" t="s">
        <v>109</v>
      </c>
      <c r="DZ57">
        <v>4.3356810000000001</v>
      </c>
      <c r="EA57" t="s">
        <v>109</v>
      </c>
      <c r="EB57">
        <v>4.3356810000000001</v>
      </c>
      <c r="EC57" t="s">
        <v>109</v>
      </c>
      <c r="ED57">
        <v>4.3000470000000002</v>
      </c>
      <c r="EE57" t="s">
        <v>109</v>
      </c>
      <c r="EF57">
        <v>4.2695639999999999</v>
      </c>
      <c r="EG57" t="s">
        <v>109</v>
      </c>
      <c r="EH57">
        <v>4.2611129999999999</v>
      </c>
      <c r="EI57" t="s">
        <v>109</v>
      </c>
      <c r="EJ57">
        <v>4.2476849999999997</v>
      </c>
      <c r="EK57" t="s">
        <v>109</v>
      </c>
      <c r="EL57">
        <v>4.2851109999999997</v>
      </c>
      <c r="EM57" t="s">
        <v>109</v>
      </c>
      <c r="EN57">
        <v>4.2851109999999997</v>
      </c>
      <c r="EO57" t="s">
        <v>109</v>
      </c>
      <c r="EP57">
        <v>4.2851109999999997</v>
      </c>
      <c r="EQ57" t="s">
        <v>109</v>
      </c>
      <c r="ER57">
        <v>4.2624029999999999</v>
      </c>
      <c r="ES57" t="s">
        <v>109</v>
      </c>
      <c r="ET57">
        <v>4.2292139999999998</v>
      </c>
      <c r="EU57" t="s">
        <v>109</v>
      </c>
      <c r="EV57">
        <v>4.1323949999999998</v>
      </c>
      <c r="EW57" t="s">
        <v>109</v>
      </c>
      <c r="EX57">
        <v>4.2301019999999996</v>
      </c>
      <c r="EY57" t="s">
        <v>109</v>
      </c>
      <c r="EZ57">
        <v>4.2261119999999996</v>
      </c>
      <c r="FA57" t="s">
        <v>109</v>
      </c>
      <c r="FB57">
        <v>4.2261119999999996</v>
      </c>
      <c r="FC57" t="s">
        <v>109</v>
      </c>
      <c r="FD57">
        <v>4.2261119999999996</v>
      </c>
      <c r="FE57" t="s">
        <v>109</v>
      </c>
      <c r="FF57">
        <v>4.2662329999999997</v>
      </c>
      <c r="FG57" t="s">
        <v>109</v>
      </c>
      <c r="FH57">
        <v>4.2843049999999998</v>
      </c>
      <c r="FI57" t="s">
        <v>109</v>
      </c>
      <c r="FJ57">
        <v>4.3212070000000002</v>
      </c>
      <c r="FK57" t="s">
        <v>109</v>
      </c>
      <c r="FL57">
        <v>4.2458049999999998</v>
      </c>
      <c r="FM57" t="s">
        <v>109</v>
      </c>
      <c r="FN57">
        <v>4.2783569999999997</v>
      </c>
      <c r="FO57" t="s">
        <v>109</v>
      </c>
      <c r="FP57">
        <v>4.2783569999999997</v>
      </c>
      <c r="FQ57" t="s">
        <v>109</v>
      </c>
      <c r="FR57">
        <v>4.2783569999999997</v>
      </c>
      <c r="FS57" t="s">
        <v>109</v>
      </c>
      <c r="FT57">
        <v>4.2567259999999996</v>
      </c>
      <c r="FU57" t="s">
        <v>109</v>
      </c>
      <c r="FV57">
        <v>4.3469629999999997</v>
      </c>
      <c r="FW57" t="s">
        <v>109</v>
      </c>
      <c r="FX57">
        <v>4.2563319999999996</v>
      </c>
      <c r="FY57" t="s">
        <v>109</v>
      </c>
      <c r="FZ57">
        <v>4.2989179999999996</v>
      </c>
      <c r="GA57" t="s">
        <v>109</v>
      </c>
      <c r="GB57">
        <v>4.2989179999999996</v>
      </c>
      <c r="GC57" t="s">
        <v>109</v>
      </c>
      <c r="GD57">
        <v>4.2989179999999996</v>
      </c>
      <c r="GE57" t="s">
        <v>109</v>
      </c>
      <c r="GF57">
        <v>4.2989179999999996</v>
      </c>
      <c r="GG57" t="s">
        <v>109</v>
      </c>
      <c r="GH57">
        <v>4.2907349999999997</v>
      </c>
      <c r="GI57" t="s">
        <v>109</v>
      </c>
      <c r="GJ57">
        <v>4.3484220000000002</v>
      </c>
      <c r="GK57" t="s">
        <v>109</v>
      </c>
      <c r="GL57">
        <v>4.3130280000000001</v>
      </c>
      <c r="GM57" t="s">
        <v>109</v>
      </c>
      <c r="GN57">
        <v>4.3130280000000001</v>
      </c>
      <c r="GO57" t="s">
        <v>109</v>
      </c>
      <c r="GP57">
        <v>4.3130280000000001</v>
      </c>
      <c r="GQ57" t="s">
        <v>109</v>
      </c>
      <c r="GR57">
        <v>4.3130280000000001</v>
      </c>
      <c r="GS57" t="s">
        <v>109</v>
      </c>
      <c r="GT57">
        <v>4.3130280000000001</v>
      </c>
      <c r="GU57" t="s">
        <v>109</v>
      </c>
      <c r="GV57">
        <v>4.2806119999999996</v>
      </c>
      <c r="GW57" t="s">
        <v>109</v>
      </c>
      <c r="GX57">
        <v>4.2757550000000002</v>
      </c>
      <c r="GY57" t="s">
        <v>109</v>
      </c>
      <c r="GZ57">
        <v>4.1913159999999996</v>
      </c>
      <c r="HA57" t="s">
        <v>109</v>
      </c>
      <c r="HB57">
        <v>4.1802049999999999</v>
      </c>
      <c r="HC57" t="s">
        <v>109</v>
      </c>
      <c r="HD57">
        <v>4.1250989999999996</v>
      </c>
      <c r="HE57" t="s">
        <v>109</v>
      </c>
      <c r="HF57">
        <v>4.1250989999999996</v>
      </c>
      <c r="HG57" t="s">
        <v>109</v>
      </c>
      <c r="HH57">
        <v>4.1250989999999996</v>
      </c>
      <c r="HI57" t="s">
        <v>109</v>
      </c>
      <c r="HJ57">
        <v>4.2741959999999999</v>
      </c>
      <c r="HK57" t="s">
        <v>109</v>
      </c>
      <c r="HL57">
        <v>4.2676860000000003</v>
      </c>
      <c r="HM57" t="s">
        <v>109</v>
      </c>
      <c r="HN57">
        <v>4.2329869999999996</v>
      </c>
      <c r="HO57" t="s">
        <v>109</v>
      </c>
      <c r="HP57">
        <v>4.2329869999999996</v>
      </c>
      <c r="HQ57" t="s">
        <v>109</v>
      </c>
      <c r="HR57">
        <v>4.17096</v>
      </c>
      <c r="HS57" t="s">
        <v>109</v>
      </c>
      <c r="HT57">
        <v>4.17096</v>
      </c>
      <c r="HU57" t="s">
        <v>109</v>
      </c>
      <c r="HV57">
        <v>4.17096</v>
      </c>
      <c r="HW57" t="s">
        <v>109</v>
      </c>
      <c r="HX57">
        <v>4.2267089999999996</v>
      </c>
      <c r="HY57" t="s">
        <v>109</v>
      </c>
      <c r="HZ57">
        <v>4.2471319999999997</v>
      </c>
      <c r="IA57" t="s">
        <v>109</v>
      </c>
      <c r="IB57">
        <v>4.2278560000000001</v>
      </c>
      <c r="IC57" t="s">
        <v>109</v>
      </c>
      <c r="ID57">
        <v>4.1860359999999996</v>
      </c>
      <c r="IE57" t="s">
        <v>109</v>
      </c>
      <c r="IF57">
        <v>4.180294</v>
      </c>
      <c r="IG57" t="s">
        <v>109</v>
      </c>
      <c r="IH57">
        <v>4.180294</v>
      </c>
      <c r="II57" t="s">
        <v>109</v>
      </c>
      <c r="IJ57">
        <v>4.180294</v>
      </c>
      <c r="IK57" t="s">
        <v>109</v>
      </c>
      <c r="IL57">
        <v>4.1808670000000001</v>
      </c>
      <c r="IM57" t="s">
        <v>109</v>
      </c>
      <c r="IN57">
        <v>4.1115209999999998</v>
      </c>
      <c r="IO57" t="s">
        <v>109</v>
      </c>
      <c r="IP57">
        <v>4.1390929999999999</v>
      </c>
      <c r="IQ57" t="s">
        <v>109</v>
      </c>
      <c r="IR57">
        <v>4.2482280000000001</v>
      </c>
      <c r="IS57" t="s">
        <v>109</v>
      </c>
      <c r="IT57">
        <v>4.1892670000000001</v>
      </c>
      <c r="IU57" t="s">
        <v>109</v>
      </c>
      <c r="IV57">
        <v>4.1892670000000001</v>
      </c>
      <c r="IW57" t="s">
        <v>109</v>
      </c>
      <c r="IX57">
        <v>4.1892670000000001</v>
      </c>
      <c r="IY57" t="s">
        <v>109</v>
      </c>
      <c r="IZ57">
        <v>4.2365370000000002</v>
      </c>
      <c r="JA57" t="s">
        <v>109</v>
      </c>
      <c r="JB57">
        <v>4.2509350000000001</v>
      </c>
      <c r="JC57" t="s">
        <v>109</v>
      </c>
      <c r="JD57">
        <v>4.1857740000000003</v>
      </c>
      <c r="JE57" t="s">
        <v>109</v>
      </c>
      <c r="JF57">
        <v>4.1833989999999996</v>
      </c>
      <c r="JG57" t="s">
        <v>109</v>
      </c>
      <c r="JH57">
        <v>4.2132639999999997</v>
      </c>
      <c r="JI57" t="s">
        <v>109</v>
      </c>
      <c r="JJ57">
        <v>4.2132639999999997</v>
      </c>
      <c r="JK57" t="s">
        <v>109</v>
      </c>
      <c r="JL57">
        <v>4.2132639999999997</v>
      </c>
      <c r="JM57" t="s">
        <v>109</v>
      </c>
      <c r="JN57">
        <v>4.1917739999999997</v>
      </c>
      <c r="JO57" t="s">
        <v>109</v>
      </c>
      <c r="JP57">
        <v>4.1518290000000002</v>
      </c>
      <c r="JQ57" t="s">
        <v>109</v>
      </c>
      <c r="JR57">
        <v>4.230518</v>
      </c>
      <c r="JS57" t="s">
        <v>109</v>
      </c>
      <c r="JT57">
        <v>4.1775719999999996</v>
      </c>
      <c r="JU57" t="s">
        <v>109</v>
      </c>
      <c r="JV57">
        <v>4.1775719999999996</v>
      </c>
      <c r="JW57" t="s">
        <v>109</v>
      </c>
      <c r="JX57">
        <v>4.1775719999999996</v>
      </c>
      <c r="JY57" t="s">
        <v>109</v>
      </c>
      <c r="JZ57">
        <v>4.1775719999999996</v>
      </c>
      <c r="KA57" t="s">
        <v>109</v>
      </c>
      <c r="KB57">
        <v>4.168221</v>
      </c>
      <c r="KC57" t="s">
        <v>109</v>
      </c>
      <c r="KD57">
        <v>4.257072</v>
      </c>
      <c r="KE57" t="s">
        <v>109</v>
      </c>
      <c r="KF57">
        <v>4.3321829999999997</v>
      </c>
      <c r="KG57" t="s">
        <v>109</v>
      </c>
      <c r="KH57">
        <v>4.3999300000000003</v>
      </c>
      <c r="KI57" t="s">
        <v>109</v>
      </c>
      <c r="KJ57">
        <v>4.4513730000000002</v>
      </c>
      <c r="KK57" t="s">
        <v>109</v>
      </c>
      <c r="KL57">
        <v>4.4513730000000002</v>
      </c>
      <c r="KM57" t="s">
        <v>109</v>
      </c>
      <c r="KN57">
        <v>4.4513730000000002</v>
      </c>
      <c r="KO57" t="s">
        <v>109</v>
      </c>
      <c r="KP57">
        <v>4.3846400000000001</v>
      </c>
      <c r="KQ57" t="s">
        <v>109</v>
      </c>
      <c r="KR57">
        <v>4.3432329999999997</v>
      </c>
      <c r="KS57" t="s">
        <v>109</v>
      </c>
      <c r="KT57">
        <v>4.3108899999999997</v>
      </c>
      <c r="KU57" t="s">
        <v>109</v>
      </c>
      <c r="KV57">
        <v>4.3525549999999997</v>
      </c>
      <c r="KW57" t="s">
        <v>109</v>
      </c>
      <c r="KX57">
        <v>4.261984</v>
      </c>
      <c r="KY57" t="s">
        <v>109</v>
      </c>
      <c r="KZ57">
        <v>4.261984</v>
      </c>
      <c r="LA57" t="s">
        <v>109</v>
      </c>
      <c r="LB57">
        <v>4.261984</v>
      </c>
      <c r="LC57" t="s">
        <v>109</v>
      </c>
      <c r="LD57">
        <v>4.3247530000000003</v>
      </c>
      <c r="LE57" t="s">
        <v>109</v>
      </c>
      <c r="LF57">
        <v>4.341113</v>
      </c>
      <c r="LG57" t="s">
        <v>109</v>
      </c>
      <c r="LH57">
        <v>4.2835979999999996</v>
      </c>
      <c r="LI57" t="s">
        <v>109</v>
      </c>
      <c r="LJ57">
        <v>4.1993559999999999</v>
      </c>
      <c r="LK57" t="s">
        <v>109</v>
      </c>
      <c r="LL57">
        <v>4.1780939999999998</v>
      </c>
      <c r="LM57" t="s">
        <v>109</v>
      </c>
      <c r="LN57">
        <v>4.1780939999999998</v>
      </c>
      <c r="LO57" t="s">
        <v>109</v>
      </c>
      <c r="LP57">
        <v>4.1780939999999998</v>
      </c>
      <c r="LQ57" t="s">
        <v>109</v>
      </c>
      <c r="LR57">
        <v>4.1780939999999998</v>
      </c>
      <c r="LS57" t="s">
        <v>109</v>
      </c>
      <c r="LT57">
        <v>4.1991610000000001</v>
      </c>
      <c r="LU57" t="s">
        <v>109</v>
      </c>
      <c r="LV57">
        <v>4.2054830000000001</v>
      </c>
      <c r="LW57" t="s">
        <v>109</v>
      </c>
      <c r="LX57">
        <v>4.1845699999999999</v>
      </c>
      <c r="LY57" t="s">
        <v>109</v>
      </c>
      <c r="LZ57">
        <v>4.2552159999999999</v>
      </c>
      <c r="MA57" t="s">
        <v>109</v>
      </c>
      <c r="MB57">
        <v>4.2552159999999999</v>
      </c>
      <c r="MC57" t="s">
        <v>109</v>
      </c>
      <c r="MD57">
        <v>4.2552159999999999</v>
      </c>
      <c r="ME57" t="s">
        <v>109</v>
      </c>
      <c r="MF57">
        <v>4.2278659999999997</v>
      </c>
      <c r="MG57" t="s">
        <v>109</v>
      </c>
      <c r="MH57">
        <v>4.2648910000000004</v>
      </c>
      <c r="MI57" t="s">
        <v>109</v>
      </c>
      <c r="MJ57">
        <v>4.0919119999999998</v>
      </c>
      <c r="MK57" t="s">
        <v>109</v>
      </c>
      <c r="ML57">
        <v>4.0919119999999998</v>
      </c>
      <c r="MM57" t="s">
        <v>109</v>
      </c>
      <c r="MN57">
        <v>4.167942</v>
      </c>
      <c r="MO57" t="s">
        <v>109</v>
      </c>
      <c r="MP57">
        <v>4.167942</v>
      </c>
      <c r="MQ57" t="s">
        <v>109</v>
      </c>
      <c r="MR57">
        <v>4.167942</v>
      </c>
      <c r="MS57" t="s">
        <v>109</v>
      </c>
      <c r="MT57">
        <v>4.0865270000000002</v>
      </c>
      <c r="MU57" t="s">
        <v>109</v>
      </c>
      <c r="MV57">
        <v>4.072031</v>
      </c>
      <c r="MW57" t="s">
        <v>109</v>
      </c>
      <c r="MX57">
        <v>4.1397729999999999</v>
      </c>
      <c r="MY57" t="s">
        <v>109</v>
      </c>
      <c r="MZ57">
        <v>4.1832880000000001</v>
      </c>
      <c r="NA57" t="s">
        <v>109</v>
      </c>
      <c r="NB57">
        <v>4.2043090000000003</v>
      </c>
      <c r="NC57" t="s">
        <v>109</v>
      </c>
      <c r="ND57">
        <v>4.2043090000000003</v>
      </c>
      <c r="NE57" t="s">
        <v>109</v>
      </c>
      <c r="NF57">
        <v>4.2043090000000003</v>
      </c>
      <c r="NG57" t="s">
        <v>109</v>
      </c>
      <c r="NH57">
        <v>4.1695359999999999</v>
      </c>
      <c r="NI57" t="s">
        <v>109</v>
      </c>
      <c r="NJ57">
        <v>4.0767920000000002</v>
      </c>
      <c r="NK57" t="s">
        <v>109</v>
      </c>
      <c r="NL57">
        <v>4.099507</v>
      </c>
      <c r="NM57" t="s">
        <v>109</v>
      </c>
      <c r="NN57">
        <v>4.1054360000000001</v>
      </c>
      <c r="NO57" t="s">
        <v>109</v>
      </c>
      <c r="NP57">
        <v>4.0781869999999998</v>
      </c>
      <c r="NQ57" t="s">
        <v>109</v>
      </c>
      <c r="NR57">
        <v>4.0781869999999998</v>
      </c>
      <c r="NS57" t="s">
        <v>109</v>
      </c>
      <c r="NT57">
        <v>4.0781869999999998</v>
      </c>
      <c r="NU57" t="s">
        <v>109</v>
      </c>
      <c r="NV57">
        <v>4.0286879999999998</v>
      </c>
      <c r="NW57" t="s">
        <v>109</v>
      </c>
      <c r="NX57">
        <v>4.0091830000000002</v>
      </c>
      <c r="NY57" t="s">
        <v>109</v>
      </c>
      <c r="NZ57">
        <v>3.9651540000000001</v>
      </c>
      <c r="OA57" t="s">
        <v>109</v>
      </c>
      <c r="OB57">
        <v>3.9443069999999998</v>
      </c>
      <c r="OC57" t="s">
        <v>109</v>
      </c>
      <c r="OD57">
        <v>3.8952819999999999</v>
      </c>
      <c r="OE57" t="s">
        <v>109</v>
      </c>
      <c r="OF57">
        <v>3.8952819999999999</v>
      </c>
      <c r="OG57" t="s">
        <v>109</v>
      </c>
      <c r="OH57">
        <v>3.8952819999999999</v>
      </c>
      <c r="OI57" t="s">
        <v>109</v>
      </c>
      <c r="OJ57">
        <v>3.9447130000000001</v>
      </c>
      <c r="OK57" t="s">
        <v>109</v>
      </c>
      <c r="OL57">
        <v>3.9446639999999999</v>
      </c>
      <c r="OM57" t="s">
        <v>109</v>
      </c>
      <c r="ON57">
        <v>3.9402159999999999</v>
      </c>
      <c r="OO57" t="s">
        <v>109</v>
      </c>
      <c r="OP57">
        <v>3.9206080000000001</v>
      </c>
      <c r="OQ57" t="s">
        <v>109</v>
      </c>
      <c r="OR57">
        <v>3.9871259999999999</v>
      </c>
      <c r="OS57" t="s">
        <v>109</v>
      </c>
      <c r="OT57">
        <v>3.9871259999999999</v>
      </c>
      <c r="OU57" t="s">
        <v>109</v>
      </c>
      <c r="OV57">
        <v>3.9871259999999999</v>
      </c>
      <c r="OW57" t="s">
        <v>109</v>
      </c>
      <c r="OX57">
        <v>3.9548040000000002</v>
      </c>
      <c r="OY57" t="s">
        <v>109</v>
      </c>
      <c r="OZ57">
        <v>3.957306</v>
      </c>
      <c r="PA57" t="s">
        <v>109</v>
      </c>
      <c r="PB57">
        <v>3.95614</v>
      </c>
      <c r="PC57" t="s">
        <v>109</v>
      </c>
      <c r="PD57">
        <v>3.9462299999999999</v>
      </c>
      <c r="PE57" t="s">
        <v>109</v>
      </c>
      <c r="PF57">
        <v>3.9509289999999999</v>
      </c>
      <c r="PG57" t="s">
        <v>109</v>
      </c>
      <c r="PH57">
        <v>3.9509289999999999</v>
      </c>
      <c r="PI57" t="s">
        <v>109</v>
      </c>
      <c r="PJ57">
        <v>3.9509289999999999</v>
      </c>
      <c r="PK57" t="s">
        <v>109</v>
      </c>
      <c r="PL57">
        <v>3.892541</v>
      </c>
      <c r="PM57" t="s">
        <v>109</v>
      </c>
      <c r="PN57">
        <v>3.8984369999999999</v>
      </c>
      <c r="PO57" t="s">
        <v>109</v>
      </c>
      <c r="PP57">
        <v>3.9096120000000001</v>
      </c>
      <c r="PQ57" t="s">
        <v>109</v>
      </c>
      <c r="PR57">
        <v>3.8935119999999999</v>
      </c>
      <c r="PS57" t="s">
        <v>109</v>
      </c>
      <c r="PT57">
        <v>3.8921890000000001</v>
      </c>
      <c r="PU57" t="s">
        <v>109</v>
      </c>
      <c r="PV57">
        <v>3.8921890000000001</v>
      </c>
      <c r="PW57" t="s">
        <v>109</v>
      </c>
      <c r="PX57">
        <v>3.8921890000000001</v>
      </c>
      <c r="PY57" t="s">
        <v>109</v>
      </c>
      <c r="PZ57">
        <v>3.8502719999999999</v>
      </c>
      <c r="QA57" t="s">
        <v>109</v>
      </c>
      <c r="QB57">
        <v>3.8851520000000002</v>
      </c>
      <c r="QC57" t="s">
        <v>109</v>
      </c>
      <c r="QD57">
        <v>3.8260299999999998</v>
      </c>
      <c r="QE57" t="s">
        <v>109</v>
      </c>
      <c r="QF57">
        <v>3.8192870000000001</v>
      </c>
      <c r="QG57" t="s">
        <v>109</v>
      </c>
      <c r="QH57">
        <v>3.5912259999999998</v>
      </c>
      <c r="QI57" t="s">
        <v>109</v>
      </c>
      <c r="QJ57">
        <v>3.5912259999999998</v>
      </c>
      <c r="QK57" t="s">
        <v>109</v>
      </c>
      <c r="QL57">
        <v>3.5912259999999998</v>
      </c>
      <c r="QM57" t="s">
        <v>109</v>
      </c>
      <c r="QN57">
        <v>3.785669</v>
      </c>
      <c r="QO57" t="s">
        <v>109</v>
      </c>
      <c r="QP57">
        <v>3.969767</v>
      </c>
      <c r="QQ57" t="s">
        <v>109</v>
      </c>
      <c r="QR57">
        <v>3.8598509999999999</v>
      </c>
      <c r="QS57" t="s">
        <v>109</v>
      </c>
      <c r="QT57">
        <v>3.8889040000000001</v>
      </c>
      <c r="QU57" t="s">
        <v>109</v>
      </c>
      <c r="QV57">
        <v>3.8396560000000002</v>
      </c>
      <c r="QW57" t="s">
        <v>109</v>
      </c>
      <c r="QX57">
        <v>3.8396560000000002</v>
      </c>
      <c r="QY57" t="s">
        <v>109</v>
      </c>
      <c r="QZ57">
        <v>3.8396560000000002</v>
      </c>
      <c r="RA57" t="s">
        <v>109</v>
      </c>
      <c r="RB57">
        <v>3.8312170000000001</v>
      </c>
      <c r="RC57" t="s">
        <v>109</v>
      </c>
      <c r="RD57">
        <v>3.8264390000000001</v>
      </c>
      <c r="RE57" t="s">
        <v>109</v>
      </c>
      <c r="RF57">
        <v>3.7953359999999998</v>
      </c>
      <c r="RG57" t="s">
        <v>109</v>
      </c>
      <c r="RH57">
        <v>3.7596159999999998</v>
      </c>
      <c r="RI57" t="s">
        <v>110</v>
      </c>
      <c r="RJ57">
        <v>0.17577499999999999</v>
      </c>
      <c r="RK57" t="s">
        <v>109</v>
      </c>
      <c r="RL57">
        <v>3.7639049999999998</v>
      </c>
      <c r="RM57" t="s">
        <v>109</v>
      </c>
      <c r="RN57">
        <v>3.7639049999999998</v>
      </c>
      <c r="RO57" t="s">
        <v>109</v>
      </c>
      <c r="RP57">
        <v>3.7670020000000002</v>
      </c>
      <c r="RQ57" t="s">
        <v>109</v>
      </c>
      <c r="RR57">
        <v>3.764691</v>
      </c>
      <c r="RS57" t="s">
        <v>109</v>
      </c>
      <c r="RT57">
        <v>3.7150110000000001</v>
      </c>
      <c r="RU57" t="s">
        <v>109</v>
      </c>
      <c r="RV57">
        <v>3.7717830000000001</v>
      </c>
      <c r="RW57" t="s">
        <v>109</v>
      </c>
      <c r="RX57">
        <v>3.779007</v>
      </c>
      <c r="RY57" t="s">
        <v>109</v>
      </c>
      <c r="RZ57">
        <v>3.779007</v>
      </c>
      <c r="SA57" t="s">
        <v>109</v>
      </c>
      <c r="SB57">
        <v>3.779007</v>
      </c>
      <c r="SC57" t="s">
        <v>109</v>
      </c>
      <c r="SD57">
        <v>3.7093319999999999</v>
      </c>
      <c r="SE57" t="s">
        <v>109</v>
      </c>
      <c r="SF57">
        <v>3.8110279999999999</v>
      </c>
      <c r="SG57" t="s">
        <v>109</v>
      </c>
      <c r="SH57">
        <v>3.7195689999999999</v>
      </c>
      <c r="SI57" t="s">
        <v>109</v>
      </c>
      <c r="SJ57">
        <v>3.5912929999999998</v>
      </c>
      <c r="SK57" t="s">
        <v>109</v>
      </c>
      <c r="SL57">
        <v>3.5256270000000001</v>
      </c>
      <c r="SM57" t="s">
        <v>109</v>
      </c>
      <c r="SN57">
        <v>3.5256270000000001</v>
      </c>
      <c r="SO57" t="s">
        <v>109</v>
      </c>
      <c r="SP57">
        <v>3.5256270000000001</v>
      </c>
      <c r="SQ57" t="s">
        <v>109</v>
      </c>
      <c r="SR57">
        <v>3.5072040000000002</v>
      </c>
      <c r="SS57" t="s">
        <v>109</v>
      </c>
      <c r="ST57">
        <v>3.480629</v>
      </c>
      <c r="SU57" t="s">
        <v>109</v>
      </c>
      <c r="SV57">
        <v>3.426876</v>
      </c>
      <c r="SW57" t="s">
        <v>109</v>
      </c>
      <c r="SX57">
        <v>3.3691110000000002</v>
      </c>
      <c r="SY57" t="s">
        <v>109</v>
      </c>
      <c r="SZ57">
        <v>3.4064679999999998</v>
      </c>
      <c r="TA57" t="s">
        <v>109</v>
      </c>
      <c r="TB57">
        <v>3.4064679999999998</v>
      </c>
      <c r="TC57" t="s">
        <v>109</v>
      </c>
      <c r="TD57">
        <v>3.4064679999999998</v>
      </c>
      <c r="TE57" t="s">
        <v>109</v>
      </c>
      <c r="TF57">
        <v>3.3929860000000001</v>
      </c>
      <c r="TG57" t="s">
        <v>109</v>
      </c>
      <c r="TH57">
        <v>3.3763000000000001</v>
      </c>
      <c r="TI57" t="s">
        <v>109</v>
      </c>
      <c r="TJ57">
        <v>3.3868659999999999</v>
      </c>
      <c r="TK57" t="s">
        <v>109</v>
      </c>
      <c r="TL57">
        <v>3.4150779999999998</v>
      </c>
      <c r="TM57" t="s">
        <v>109</v>
      </c>
      <c r="TN57">
        <v>3.4754659999999999</v>
      </c>
      <c r="TO57" t="s">
        <v>109</v>
      </c>
      <c r="TP57">
        <v>3.4754659999999999</v>
      </c>
      <c r="TQ57" t="s">
        <v>109</v>
      </c>
      <c r="TR57">
        <v>3.4754659999999999</v>
      </c>
      <c r="TS57" t="s">
        <v>109</v>
      </c>
      <c r="TT57">
        <v>3.570309</v>
      </c>
      <c r="TU57" t="s">
        <v>109</v>
      </c>
      <c r="TV57">
        <v>3.5987960000000001</v>
      </c>
      <c r="TW57" t="s">
        <v>109</v>
      </c>
      <c r="TX57">
        <v>3.5803500000000001</v>
      </c>
      <c r="TY57" t="s">
        <v>109</v>
      </c>
      <c r="TZ57">
        <v>3.5916090000000001</v>
      </c>
      <c r="UA57" t="s">
        <v>109</v>
      </c>
      <c r="UB57">
        <v>3.6214080000000002</v>
      </c>
      <c r="UC57" t="s">
        <v>109</v>
      </c>
      <c r="UD57">
        <v>3.6214080000000002</v>
      </c>
      <c r="UE57" t="s">
        <v>109</v>
      </c>
      <c r="UF57">
        <v>3.6214080000000002</v>
      </c>
      <c r="UG57" t="s">
        <v>109</v>
      </c>
      <c r="UH57">
        <v>3.6247410000000002</v>
      </c>
      <c r="UI57" t="s">
        <v>109</v>
      </c>
      <c r="UJ57">
        <v>3.6301909999999999</v>
      </c>
      <c r="UK57" t="s">
        <v>109</v>
      </c>
      <c r="UL57">
        <v>3.6301909999999999</v>
      </c>
      <c r="UM57" t="s">
        <v>109</v>
      </c>
      <c r="UN57">
        <v>3.644323</v>
      </c>
      <c r="UO57" t="s">
        <v>109</v>
      </c>
      <c r="UP57">
        <v>3.6570320000000001</v>
      </c>
      <c r="UQ57" t="s">
        <v>109</v>
      </c>
      <c r="UR57">
        <v>3.6570320000000001</v>
      </c>
      <c r="US57" t="s">
        <v>109</v>
      </c>
      <c r="UT57">
        <v>3.6570320000000001</v>
      </c>
      <c r="UU57" t="s">
        <v>109</v>
      </c>
      <c r="UV57">
        <v>3.668056</v>
      </c>
      <c r="UW57" t="s">
        <v>109</v>
      </c>
      <c r="UX57">
        <v>3.695322</v>
      </c>
      <c r="UY57" t="s">
        <v>109</v>
      </c>
      <c r="UZ57">
        <v>3.7546300000000001</v>
      </c>
      <c r="VA57" t="s">
        <v>109</v>
      </c>
      <c r="VB57">
        <v>3.7666539999999999</v>
      </c>
      <c r="VC57" t="s">
        <v>109</v>
      </c>
      <c r="VD57">
        <v>3.8998919999999999</v>
      </c>
      <c r="VE57" t="s">
        <v>109</v>
      </c>
      <c r="VF57">
        <v>3.8998919999999999</v>
      </c>
      <c r="VG57" t="s">
        <v>109</v>
      </c>
      <c r="VH57">
        <v>3.8998919999999999</v>
      </c>
      <c r="VI57" t="s">
        <v>109</v>
      </c>
      <c r="VJ57">
        <v>3.8624360000000002</v>
      </c>
      <c r="VK57" t="s">
        <v>109</v>
      </c>
      <c r="VL57">
        <v>3.8521909999999999</v>
      </c>
      <c r="VM57" t="s">
        <v>109</v>
      </c>
      <c r="VN57">
        <v>3.839696</v>
      </c>
      <c r="VO57" t="s">
        <v>109</v>
      </c>
      <c r="VP57">
        <v>3.7520730000000002</v>
      </c>
      <c r="VQ57" t="s">
        <v>109</v>
      </c>
      <c r="VR57">
        <v>3.6683110000000001</v>
      </c>
      <c r="VS57" t="s">
        <v>109</v>
      </c>
      <c r="VT57">
        <v>3.6683110000000001</v>
      </c>
      <c r="VU57" t="s">
        <v>109</v>
      </c>
      <c r="VV57">
        <v>3.6683110000000001</v>
      </c>
      <c r="VW57" t="s">
        <v>109</v>
      </c>
      <c r="VX57">
        <v>3.6694309999999999</v>
      </c>
      <c r="VY57" t="s">
        <v>109</v>
      </c>
      <c r="VZ57">
        <v>3.6170599999999999</v>
      </c>
      <c r="WA57" t="s">
        <v>109</v>
      </c>
      <c r="WB57">
        <v>3.5583979999999999</v>
      </c>
      <c r="WC57" t="s">
        <v>109</v>
      </c>
      <c r="WD57">
        <v>3.593979</v>
      </c>
      <c r="WE57" t="s">
        <v>109</v>
      </c>
      <c r="WF57">
        <v>3.64575</v>
      </c>
      <c r="WG57" t="s">
        <v>109</v>
      </c>
      <c r="WH57">
        <v>3.64575</v>
      </c>
      <c r="WI57" t="s">
        <v>109</v>
      </c>
      <c r="WJ57">
        <v>3.64575</v>
      </c>
      <c r="WK57" t="s">
        <v>109</v>
      </c>
      <c r="WL57">
        <v>3.7040649999999999</v>
      </c>
      <c r="WM57" t="s">
        <v>109</v>
      </c>
      <c r="WN57">
        <v>3.7040649999999999</v>
      </c>
      <c r="WO57" t="s">
        <v>109</v>
      </c>
      <c r="WP57">
        <v>3.761555</v>
      </c>
      <c r="WQ57" t="s">
        <v>109</v>
      </c>
      <c r="WR57">
        <v>3.6184289999999999</v>
      </c>
    </row>
    <row r="58" spans="1:616" x14ac:dyDescent="0.35">
      <c r="A58" t="s">
        <v>111</v>
      </c>
      <c r="B58">
        <v>0.28689700000000001</v>
      </c>
      <c r="C58" t="s">
        <v>111</v>
      </c>
      <c r="D58">
        <v>0.28689700000000001</v>
      </c>
      <c r="E58" t="s">
        <v>111</v>
      </c>
      <c r="F58">
        <v>0.28689700000000001</v>
      </c>
      <c r="G58" t="s">
        <v>111</v>
      </c>
      <c r="H58">
        <v>0.28689700000000001</v>
      </c>
      <c r="I58" t="s">
        <v>111</v>
      </c>
      <c r="J58">
        <v>0.26990199999999998</v>
      </c>
      <c r="K58" t="s">
        <v>111</v>
      </c>
      <c r="L58">
        <v>0.26933400000000002</v>
      </c>
      <c r="M58" t="s">
        <v>111</v>
      </c>
      <c r="N58">
        <v>0.284163</v>
      </c>
      <c r="O58" t="s">
        <v>111</v>
      </c>
      <c r="P58">
        <v>0.29357</v>
      </c>
      <c r="Q58" t="s">
        <v>111</v>
      </c>
      <c r="R58">
        <v>0.29357</v>
      </c>
      <c r="S58" t="s">
        <v>111</v>
      </c>
      <c r="T58">
        <v>0.29357</v>
      </c>
      <c r="U58" t="s">
        <v>111</v>
      </c>
      <c r="V58">
        <v>0.28156199999999998</v>
      </c>
      <c r="W58" t="s">
        <v>111</v>
      </c>
      <c r="X58">
        <v>0.29659099999999999</v>
      </c>
      <c r="Y58" t="s">
        <v>111</v>
      </c>
      <c r="Z58">
        <v>0.32628800000000002</v>
      </c>
      <c r="AA58" t="s">
        <v>111</v>
      </c>
      <c r="AB58">
        <v>0.31559700000000002</v>
      </c>
      <c r="AC58" t="s">
        <v>111</v>
      </c>
      <c r="AD58">
        <v>0.307666</v>
      </c>
      <c r="AE58" t="s">
        <v>111</v>
      </c>
      <c r="AF58">
        <v>0.307666</v>
      </c>
      <c r="AG58" t="s">
        <v>111</v>
      </c>
      <c r="AH58">
        <v>0.307666</v>
      </c>
      <c r="AI58" t="s">
        <v>111</v>
      </c>
      <c r="AJ58">
        <v>0.31312400000000001</v>
      </c>
      <c r="AK58" t="s">
        <v>111</v>
      </c>
      <c r="AL58">
        <v>0.34277000000000002</v>
      </c>
      <c r="AM58" t="s">
        <v>111</v>
      </c>
      <c r="AN58">
        <v>0.34735300000000002</v>
      </c>
      <c r="AO58" t="s">
        <v>111</v>
      </c>
      <c r="AP58">
        <v>0.35233300000000001</v>
      </c>
      <c r="AQ58" t="s">
        <v>111</v>
      </c>
      <c r="AR58">
        <v>0.33029199999999997</v>
      </c>
      <c r="AS58" t="s">
        <v>111</v>
      </c>
      <c r="AT58">
        <v>0.33029199999999997</v>
      </c>
      <c r="AU58" t="s">
        <v>111</v>
      </c>
      <c r="AV58">
        <v>0.33029199999999997</v>
      </c>
      <c r="AW58" t="s">
        <v>111</v>
      </c>
      <c r="AX58">
        <v>0.33229900000000001</v>
      </c>
      <c r="AY58" t="s">
        <v>111</v>
      </c>
      <c r="AZ58">
        <v>0.345748</v>
      </c>
      <c r="BA58" t="s">
        <v>111</v>
      </c>
      <c r="BB58">
        <v>0.33646399999999999</v>
      </c>
      <c r="BC58" t="s">
        <v>111</v>
      </c>
      <c r="BD58">
        <v>0.34509099999999998</v>
      </c>
      <c r="BE58" t="s">
        <v>111</v>
      </c>
      <c r="BF58">
        <v>0.34463100000000002</v>
      </c>
      <c r="BG58" t="s">
        <v>111</v>
      </c>
      <c r="BH58">
        <v>0.34463100000000002</v>
      </c>
      <c r="BI58" t="s">
        <v>111</v>
      </c>
      <c r="BJ58">
        <v>0.34463100000000002</v>
      </c>
      <c r="BK58" t="s">
        <v>111</v>
      </c>
      <c r="BL58">
        <v>0.37480000000000002</v>
      </c>
      <c r="BM58" t="s">
        <v>111</v>
      </c>
      <c r="BN58">
        <v>0.37182599999999999</v>
      </c>
      <c r="BO58" t="s">
        <v>111</v>
      </c>
      <c r="BP58">
        <v>0.37144199999999999</v>
      </c>
      <c r="BQ58" t="s">
        <v>111</v>
      </c>
      <c r="BR58">
        <v>0.343441</v>
      </c>
      <c r="BS58" t="s">
        <v>111</v>
      </c>
      <c r="BT58">
        <v>0.34735100000000002</v>
      </c>
      <c r="BU58" t="s">
        <v>111</v>
      </c>
      <c r="BV58">
        <v>0.34735100000000002</v>
      </c>
      <c r="BW58" t="s">
        <v>111</v>
      </c>
      <c r="BX58">
        <v>0.34735100000000002</v>
      </c>
      <c r="BY58" t="s">
        <v>111</v>
      </c>
      <c r="BZ58">
        <v>0.36092600000000002</v>
      </c>
      <c r="CA58" t="s">
        <v>111</v>
      </c>
      <c r="CB58">
        <v>0.37500899999999998</v>
      </c>
      <c r="CC58" t="s">
        <v>111</v>
      </c>
      <c r="CD58">
        <v>0.37728499999999998</v>
      </c>
      <c r="CE58" t="s">
        <v>111</v>
      </c>
      <c r="CF58">
        <v>0.37899100000000002</v>
      </c>
      <c r="CG58" t="s">
        <v>111</v>
      </c>
      <c r="CH58">
        <v>0.37422699999999998</v>
      </c>
      <c r="CI58" t="s">
        <v>111</v>
      </c>
      <c r="CJ58">
        <v>0.37422699999999998</v>
      </c>
      <c r="CK58" t="s">
        <v>111</v>
      </c>
      <c r="CL58">
        <v>0.37422699999999998</v>
      </c>
      <c r="CM58" t="s">
        <v>111</v>
      </c>
      <c r="CN58">
        <v>0.374247</v>
      </c>
      <c r="CO58" t="s">
        <v>111</v>
      </c>
      <c r="CP58">
        <v>0.37437300000000001</v>
      </c>
      <c r="CQ58" t="s">
        <v>111</v>
      </c>
      <c r="CR58">
        <v>0.38911400000000002</v>
      </c>
      <c r="CS58" t="s">
        <v>111</v>
      </c>
      <c r="CT58">
        <v>0.366782</v>
      </c>
      <c r="CU58" t="s">
        <v>111</v>
      </c>
      <c r="CV58">
        <v>0.355161</v>
      </c>
      <c r="CW58" t="s">
        <v>111</v>
      </c>
      <c r="CX58">
        <v>0.355161</v>
      </c>
      <c r="CY58" t="s">
        <v>111</v>
      </c>
      <c r="CZ58">
        <v>0.355161</v>
      </c>
      <c r="DA58" t="s">
        <v>111</v>
      </c>
      <c r="DB58">
        <v>0.38770100000000002</v>
      </c>
      <c r="DC58" t="s">
        <v>111</v>
      </c>
      <c r="DD58">
        <v>0.38762000000000002</v>
      </c>
      <c r="DE58" t="s">
        <v>111</v>
      </c>
      <c r="DF58">
        <v>0.37753599999999998</v>
      </c>
      <c r="DG58" t="s">
        <v>111</v>
      </c>
      <c r="DH58">
        <v>0.37779800000000002</v>
      </c>
      <c r="DI58" t="s">
        <v>111</v>
      </c>
      <c r="DJ58">
        <v>0.38520500000000002</v>
      </c>
      <c r="DK58" t="s">
        <v>111</v>
      </c>
      <c r="DL58">
        <v>0.38520500000000002</v>
      </c>
      <c r="DM58" t="s">
        <v>111</v>
      </c>
      <c r="DN58">
        <v>0.38520500000000002</v>
      </c>
      <c r="DO58" t="s">
        <v>111</v>
      </c>
      <c r="DP58">
        <v>0.38789000000000001</v>
      </c>
      <c r="DQ58" t="s">
        <v>111</v>
      </c>
      <c r="DR58">
        <v>0.369149</v>
      </c>
      <c r="DS58" t="s">
        <v>111</v>
      </c>
      <c r="DT58">
        <v>0.37108099999999999</v>
      </c>
      <c r="DU58" t="s">
        <v>111</v>
      </c>
      <c r="DV58">
        <v>0.378139</v>
      </c>
      <c r="DW58" t="s">
        <v>111</v>
      </c>
      <c r="DX58">
        <v>0.37720599999999999</v>
      </c>
      <c r="DY58" t="s">
        <v>111</v>
      </c>
      <c r="DZ58">
        <v>0.37720599999999999</v>
      </c>
      <c r="EA58" t="s">
        <v>111</v>
      </c>
      <c r="EB58">
        <v>0.37720599999999999</v>
      </c>
      <c r="EC58" t="s">
        <v>111</v>
      </c>
      <c r="ED58">
        <v>0.36918400000000001</v>
      </c>
      <c r="EE58" t="s">
        <v>111</v>
      </c>
      <c r="EF58">
        <v>0.369724</v>
      </c>
      <c r="EG58" t="s">
        <v>111</v>
      </c>
      <c r="EH58">
        <v>0.36815599999999998</v>
      </c>
      <c r="EI58" t="s">
        <v>111</v>
      </c>
      <c r="EJ58">
        <v>0.36555900000000002</v>
      </c>
      <c r="EK58" t="s">
        <v>111</v>
      </c>
      <c r="EL58">
        <v>0.36428199999999999</v>
      </c>
      <c r="EM58" t="s">
        <v>111</v>
      </c>
      <c r="EN58">
        <v>0.36428199999999999</v>
      </c>
      <c r="EO58" t="s">
        <v>111</v>
      </c>
      <c r="EP58">
        <v>0.36428199999999999</v>
      </c>
      <c r="EQ58" t="s">
        <v>111</v>
      </c>
      <c r="ER58">
        <v>0.36457499999999998</v>
      </c>
      <c r="ES58" t="s">
        <v>111</v>
      </c>
      <c r="ET58">
        <v>0.36566199999999999</v>
      </c>
      <c r="EU58" t="s">
        <v>111</v>
      </c>
      <c r="EV58">
        <v>0.36637900000000001</v>
      </c>
      <c r="EW58" t="s">
        <v>111</v>
      </c>
      <c r="EX58">
        <v>0.38054199999999999</v>
      </c>
      <c r="EY58" t="s">
        <v>111</v>
      </c>
      <c r="EZ58">
        <v>0.38338800000000001</v>
      </c>
      <c r="FA58" t="s">
        <v>111</v>
      </c>
      <c r="FB58">
        <v>0.38338800000000001</v>
      </c>
      <c r="FC58" t="s">
        <v>111</v>
      </c>
      <c r="FD58">
        <v>0.38338800000000001</v>
      </c>
      <c r="FE58" t="s">
        <v>111</v>
      </c>
      <c r="FF58">
        <v>0.384046</v>
      </c>
      <c r="FG58" t="s">
        <v>111</v>
      </c>
      <c r="FH58">
        <v>0.35007199999999999</v>
      </c>
      <c r="FI58" t="s">
        <v>111</v>
      </c>
      <c r="FJ58">
        <v>0.38514300000000001</v>
      </c>
      <c r="FK58" t="s">
        <v>111</v>
      </c>
      <c r="FL58">
        <v>0.34692600000000001</v>
      </c>
      <c r="FM58" t="s">
        <v>111</v>
      </c>
      <c r="FN58">
        <v>0.35012500000000002</v>
      </c>
      <c r="FO58" t="s">
        <v>111</v>
      </c>
      <c r="FP58">
        <v>0.35012500000000002</v>
      </c>
      <c r="FQ58" t="s">
        <v>111</v>
      </c>
      <c r="FR58">
        <v>0.35012500000000002</v>
      </c>
      <c r="FS58" t="s">
        <v>111</v>
      </c>
      <c r="FT58">
        <v>0.34613300000000002</v>
      </c>
      <c r="FU58" t="s">
        <v>111</v>
      </c>
      <c r="FV58">
        <v>0.34736499999999998</v>
      </c>
      <c r="FW58" t="s">
        <v>111</v>
      </c>
      <c r="FX58">
        <v>0.35266900000000001</v>
      </c>
      <c r="FY58" t="s">
        <v>111</v>
      </c>
      <c r="FZ58">
        <v>0.35235</v>
      </c>
      <c r="GA58" t="s">
        <v>111</v>
      </c>
      <c r="GB58">
        <v>0.35235</v>
      </c>
      <c r="GC58" t="s">
        <v>111</v>
      </c>
      <c r="GD58">
        <v>0.35235</v>
      </c>
      <c r="GE58" t="s">
        <v>111</v>
      </c>
      <c r="GF58">
        <v>0.35235</v>
      </c>
      <c r="GG58" t="s">
        <v>111</v>
      </c>
      <c r="GH58">
        <v>0.35441400000000001</v>
      </c>
      <c r="GI58" t="s">
        <v>111</v>
      </c>
      <c r="GJ58">
        <v>0.356408</v>
      </c>
      <c r="GK58" t="s">
        <v>111</v>
      </c>
      <c r="GL58">
        <v>0.35736699999999999</v>
      </c>
      <c r="GM58" t="s">
        <v>111</v>
      </c>
      <c r="GN58">
        <v>0.35736699999999999</v>
      </c>
      <c r="GO58" t="s">
        <v>111</v>
      </c>
      <c r="GP58">
        <v>0.35736699999999999</v>
      </c>
      <c r="GQ58" t="s">
        <v>111</v>
      </c>
      <c r="GR58">
        <v>0.35736699999999999</v>
      </c>
      <c r="GS58" t="s">
        <v>111</v>
      </c>
      <c r="GT58">
        <v>0.35736699999999999</v>
      </c>
      <c r="GU58" t="s">
        <v>111</v>
      </c>
      <c r="GV58">
        <v>0.35467399999999999</v>
      </c>
      <c r="GW58" t="s">
        <v>111</v>
      </c>
      <c r="GX58">
        <v>0.35393400000000003</v>
      </c>
      <c r="GY58" t="s">
        <v>111</v>
      </c>
      <c r="GZ58">
        <v>0.36079099999999997</v>
      </c>
      <c r="HA58" t="s">
        <v>111</v>
      </c>
      <c r="HB58">
        <v>0.355798</v>
      </c>
      <c r="HC58" t="s">
        <v>111</v>
      </c>
      <c r="HD58">
        <v>0.35223700000000002</v>
      </c>
      <c r="HE58" t="s">
        <v>111</v>
      </c>
      <c r="HF58">
        <v>0.35223700000000002</v>
      </c>
      <c r="HG58" t="s">
        <v>111</v>
      </c>
      <c r="HH58">
        <v>0.35223700000000002</v>
      </c>
      <c r="HI58" t="s">
        <v>111</v>
      </c>
      <c r="HJ58">
        <v>0.344165</v>
      </c>
      <c r="HK58" t="s">
        <v>111</v>
      </c>
      <c r="HL58">
        <v>0.34311599999999998</v>
      </c>
      <c r="HM58" t="s">
        <v>111</v>
      </c>
      <c r="HN58">
        <v>0.33568300000000001</v>
      </c>
      <c r="HO58" t="s">
        <v>111</v>
      </c>
      <c r="HP58">
        <v>0.33568300000000001</v>
      </c>
      <c r="HQ58" t="s">
        <v>111</v>
      </c>
      <c r="HR58">
        <v>0.33882600000000002</v>
      </c>
      <c r="HS58" t="s">
        <v>111</v>
      </c>
      <c r="HT58">
        <v>0.33882600000000002</v>
      </c>
      <c r="HU58" t="s">
        <v>111</v>
      </c>
      <c r="HV58">
        <v>0.33882600000000002</v>
      </c>
      <c r="HW58" t="s">
        <v>111</v>
      </c>
      <c r="HX58">
        <v>0.339142</v>
      </c>
      <c r="HY58" t="s">
        <v>111</v>
      </c>
      <c r="HZ58">
        <v>0.344385</v>
      </c>
      <c r="IA58" t="s">
        <v>111</v>
      </c>
      <c r="IB58">
        <v>0.34126000000000001</v>
      </c>
      <c r="IC58" t="s">
        <v>111</v>
      </c>
      <c r="ID58">
        <v>0.342109</v>
      </c>
      <c r="IE58" t="s">
        <v>111</v>
      </c>
      <c r="IF58">
        <v>0.35019299999999998</v>
      </c>
      <c r="IG58" t="s">
        <v>111</v>
      </c>
      <c r="IH58">
        <v>0.35019299999999998</v>
      </c>
      <c r="II58" t="s">
        <v>111</v>
      </c>
      <c r="IJ58">
        <v>0.35019299999999998</v>
      </c>
      <c r="IK58" t="s">
        <v>111</v>
      </c>
      <c r="IL58">
        <v>0.33343200000000001</v>
      </c>
      <c r="IM58" t="s">
        <v>111</v>
      </c>
      <c r="IN58">
        <v>0.347885</v>
      </c>
      <c r="IO58" t="s">
        <v>111</v>
      </c>
      <c r="IP58">
        <v>0.34830499999999998</v>
      </c>
      <c r="IQ58" t="s">
        <v>111</v>
      </c>
      <c r="IR58">
        <v>0.351771</v>
      </c>
      <c r="IS58" t="s">
        <v>111</v>
      </c>
      <c r="IT58">
        <v>0.35094500000000001</v>
      </c>
      <c r="IU58" t="s">
        <v>111</v>
      </c>
      <c r="IV58">
        <v>0.35094500000000001</v>
      </c>
      <c r="IW58" t="s">
        <v>111</v>
      </c>
      <c r="IX58">
        <v>0.35094500000000001</v>
      </c>
      <c r="IY58" t="s">
        <v>111</v>
      </c>
      <c r="IZ58">
        <v>0.35267999999999999</v>
      </c>
      <c r="JA58" t="s">
        <v>111</v>
      </c>
      <c r="JB58">
        <v>0.32052199999999997</v>
      </c>
      <c r="JC58" t="s">
        <v>111</v>
      </c>
      <c r="JD58">
        <v>0.33524900000000002</v>
      </c>
      <c r="JE58" t="s">
        <v>111</v>
      </c>
      <c r="JF58">
        <v>0.33399600000000002</v>
      </c>
      <c r="JG58" t="s">
        <v>111</v>
      </c>
      <c r="JH58">
        <v>0.329762</v>
      </c>
      <c r="JI58" t="s">
        <v>111</v>
      </c>
      <c r="JJ58">
        <v>0.329762</v>
      </c>
      <c r="JK58" t="s">
        <v>111</v>
      </c>
      <c r="JL58">
        <v>0.329762</v>
      </c>
      <c r="JM58" t="s">
        <v>111</v>
      </c>
      <c r="JN58">
        <v>0.33072200000000002</v>
      </c>
      <c r="JO58" t="s">
        <v>111</v>
      </c>
      <c r="JP58">
        <v>0.330766</v>
      </c>
      <c r="JQ58" t="s">
        <v>111</v>
      </c>
      <c r="JR58">
        <v>0.34065899999999999</v>
      </c>
      <c r="JS58" t="s">
        <v>111</v>
      </c>
      <c r="JT58">
        <v>0.343167</v>
      </c>
      <c r="JU58" t="s">
        <v>111</v>
      </c>
      <c r="JV58">
        <v>0.343167</v>
      </c>
      <c r="JW58" t="s">
        <v>111</v>
      </c>
      <c r="JX58">
        <v>0.343167</v>
      </c>
      <c r="JY58" t="s">
        <v>111</v>
      </c>
      <c r="JZ58">
        <v>0.343167</v>
      </c>
      <c r="KA58" t="s">
        <v>111</v>
      </c>
      <c r="KB58">
        <v>0.34819899999999998</v>
      </c>
      <c r="KC58" t="s">
        <v>111</v>
      </c>
      <c r="KD58">
        <v>0.35680299999999998</v>
      </c>
      <c r="KE58" t="s">
        <v>111</v>
      </c>
      <c r="KF58">
        <v>0.37651000000000001</v>
      </c>
      <c r="KG58" t="s">
        <v>111</v>
      </c>
      <c r="KH58">
        <v>0.37435400000000002</v>
      </c>
      <c r="KI58" t="s">
        <v>111</v>
      </c>
      <c r="KJ58">
        <v>0.38802500000000001</v>
      </c>
      <c r="KK58" t="s">
        <v>111</v>
      </c>
      <c r="KL58">
        <v>0.38802500000000001</v>
      </c>
      <c r="KM58" t="s">
        <v>111</v>
      </c>
      <c r="KN58">
        <v>0.38802500000000001</v>
      </c>
      <c r="KO58" t="s">
        <v>111</v>
      </c>
      <c r="KP58">
        <v>0.41117700000000001</v>
      </c>
      <c r="KQ58" t="s">
        <v>111</v>
      </c>
      <c r="KR58">
        <v>0.40534199999999998</v>
      </c>
      <c r="KS58" t="s">
        <v>111</v>
      </c>
      <c r="KT58">
        <v>0.40296799999999999</v>
      </c>
      <c r="KU58" t="s">
        <v>111</v>
      </c>
      <c r="KV58">
        <v>0.39744000000000002</v>
      </c>
      <c r="KW58" t="s">
        <v>111</v>
      </c>
      <c r="KX58">
        <v>0.43530999999999997</v>
      </c>
      <c r="KY58" t="s">
        <v>111</v>
      </c>
      <c r="KZ58">
        <v>0.43530999999999997</v>
      </c>
      <c r="LA58" t="s">
        <v>111</v>
      </c>
      <c r="LB58">
        <v>0.43530999999999997</v>
      </c>
      <c r="LC58" t="s">
        <v>111</v>
      </c>
      <c r="LD58">
        <v>0.43544100000000002</v>
      </c>
      <c r="LE58" t="s">
        <v>111</v>
      </c>
      <c r="LF58">
        <v>0.396621</v>
      </c>
      <c r="LG58" t="s">
        <v>111</v>
      </c>
      <c r="LH58">
        <v>0.38096200000000002</v>
      </c>
      <c r="LI58" t="s">
        <v>111</v>
      </c>
      <c r="LJ58">
        <v>0.37783299999999997</v>
      </c>
      <c r="LK58" t="s">
        <v>111</v>
      </c>
      <c r="LL58">
        <v>0.36579800000000001</v>
      </c>
      <c r="LM58" t="s">
        <v>111</v>
      </c>
      <c r="LN58">
        <v>0.36579800000000001</v>
      </c>
      <c r="LO58" t="s">
        <v>111</v>
      </c>
      <c r="LP58">
        <v>0.36579800000000001</v>
      </c>
      <c r="LQ58" t="s">
        <v>111</v>
      </c>
      <c r="LR58">
        <v>0.36579800000000001</v>
      </c>
      <c r="LS58" t="s">
        <v>111</v>
      </c>
      <c r="LT58">
        <v>0.380077</v>
      </c>
      <c r="LU58" t="s">
        <v>111</v>
      </c>
      <c r="LV58">
        <v>0.39823999999999998</v>
      </c>
      <c r="LW58" t="s">
        <v>111</v>
      </c>
      <c r="LX58">
        <v>0.38798700000000003</v>
      </c>
      <c r="LY58" t="s">
        <v>111</v>
      </c>
      <c r="LZ58">
        <v>0.374942</v>
      </c>
      <c r="MA58" t="s">
        <v>111</v>
      </c>
      <c r="MB58">
        <v>0.374942</v>
      </c>
      <c r="MC58" t="s">
        <v>111</v>
      </c>
      <c r="MD58">
        <v>0.374942</v>
      </c>
      <c r="ME58" t="s">
        <v>111</v>
      </c>
      <c r="MF58">
        <v>0.37367499999999998</v>
      </c>
      <c r="MG58" t="s">
        <v>111</v>
      </c>
      <c r="MH58">
        <v>0.382158</v>
      </c>
      <c r="MI58" t="s">
        <v>111</v>
      </c>
      <c r="MJ58">
        <v>0.37946200000000002</v>
      </c>
      <c r="MK58" t="s">
        <v>111</v>
      </c>
      <c r="ML58">
        <v>0.37946200000000002</v>
      </c>
      <c r="MM58" t="s">
        <v>111</v>
      </c>
      <c r="MN58">
        <v>0.37469999999999998</v>
      </c>
      <c r="MO58" t="s">
        <v>111</v>
      </c>
      <c r="MP58">
        <v>0.37469999999999998</v>
      </c>
      <c r="MQ58" t="s">
        <v>111</v>
      </c>
      <c r="MR58">
        <v>0.37469999999999998</v>
      </c>
      <c r="MS58" t="s">
        <v>111</v>
      </c>
      <c r="MT58">
        <v>0.38854300000000003</v>
      </c>
      <c r="MU58" t="s">
        <v>111</v>
      </c>
      <c r="MV58">
        <v>0.37704300000000002</v>
      </c>
      <c r="MW58" t="s">
        <v>111</v>
      </c>
      <c r="MX58">
        <v>0.37320599999999998</v>
      </c>
      <c r="MY58" t="s">
        <v>111</v>
      </c>
      <c r="MZ58">
        <v>0.40205099999999999</v>
      </c>
      <c r="NA58" t="s">
        <v>111</v>
      </c>
      <c r="NB58">
        <v>0.40768799999999999</v>
      </c>
      <c r="NC58" t="s">
        <v>111</v>
      </c>
      <c r="ND58">
        <v>0.40768799999999999</v>
      </c>
      <c r="NE58" t="s">
        <v>111</v>
      </c>
      <c r="NF58">
        <v>0.40768799999999999</v>
      </c>
      <c r="NG58" t="s">
        <v>111</v>
      </c>
      <c r="NH58">
        <v>0.41754599999999997</v>
      </c>
      <c r="NI58" t="s">
        <v>111</v>
      </c>
      <c r="NJ58">
        <v>0.42027500000000001</v>
      </c>
      <c r="NK58" t="s">
        <v>111</v>
      </c>
      <c r="NL58">
        <v>0.39950799999999997</v>
      </c>
      <c r="NM58" t="s">
        <v>111</v>
      </c>
      <c r="NN58">
        <v>0.398866</v>
      </c>
      <c r="NO58" t="s">
        <v>111</v>
      </c>
      <c r="NP58">
        <v>0.43186999999999998</v>
      </c>
      <c r="NQ58" t="s">
        <v>111</v>
      </c>
      <c r="NR58">
        <v>0.43186999999999998</v>
      </c>
      <c r="NS58" t="s">
        <v>111</v>
      </c>
      <c r="NT58">
        <v>0.43186999999999998</v>
      </c>
      <c r="NU58" t="s">
        <v>111</v>
      </c>
      <c r="NV58">
        <v>0.39476699999999998</v>
      </c>
      <c r="NW58" t="s">
        <v>111</v>
      </c>
      <c r="NX58">
        <v>0.42983700000000002</v>
      </c>
      <c r="NY58" t="s">
        <v>111</v>
      </c>
      <c r="NZ58">
        <v>0.42511700000000002</v>
      </c>
      <c r="OA58" t="s">
        <v>111</v>
      </c>
      <c r="OB58">
        <v>0.38709900000000003</v>
      </c>
      <c r="OC58" t="s">
        <v>111</v>
      </c>
      <c r="OD58">
        <v>0.374533</v>
      </c>
      <c r="OE58" t="s">
        <v>111</v>
      </c>
      <c r="OF58">
        <v>0.374533</v>
      </c>
      <c r="OG58" t="s">
        <v>111</v>
      </c>
      <c r="OH58">
        <v>0.374533</v>
      </c>
      <c r="OI58" t="s">
        <v>111</v>
      </c>
      <c r="OJ58">
        <v>0.37552200000000002</v>
      </c>
      <c r="OK58" t="s">
        <v>111</v>
      </c>
      <c r="OL58">
        <v>0.377278</v>
      </c>
      <c r="OM58" t="s">
        <v>111</v>
      </c>
      <c r="ON58">
        <v>0.371948</v>
      </c>
      <c r="OO58" t="s">
        <v>111</v>
      </c>
      <c r="OP58">
        <v>0.36779800000000001</v>
      </c>
      <c r="OQ58" t="s">
        <v>111</v>
      </c>
      <c r="OR58">
        <v>0.39094699999999999</v>
      </c>
      <c r="OS58" t="s">
        <v>111</v>
      </c>
      <c r="OT58">
        <v>0.39094699999999999</v>
      </c>
      <c r="OU58" t="s">
        <v>111</v>
      </c>
      <c r="OV58">
        <v>0.39094699999999999</v>
      </c>
      <c r="OW58" t="s">
        <v>111</v>
      </c>
      <c r="OX58">
        <v>0.39383699999999999</v>
      </c>
      <c r="OY58" t="s">
        <v>111</v>
      </c>
      <c r="OZ58">
        <v>0.38998100000000002</v>
      </c>
      <c r="PA58" t="s">
        <v>111</v>
      </c>
      <c r="PB58">
        <v>0.39396999999999999</v>
      </c>
      <c r="PC58" t="s">
        <v>111</v>
      </c>
      <c r="PD58">
        <v>0.393598</v>
      </c>
      <c r="PE58" t="s">
        <v>111</v>
      </c>
      <c r="PF58">
        <v>0.38771299999999997</v>
      </c>
      <c r="PG58" t="s">
        <v>111</v>
      </c>
      <c r="PH58">
        <v>0.38771299999999997</v>
      </c>
      <c r="PI58" t="s">
        <v>111</v>
      </c>
      <c r="PJ58">
        <v>0.38771299999999997</v>
      </c>
      <c r="PK58" t="s">
        <v>111</v>
      </c>
      <c r="PL58">
        <v>0.38134800000000002</v>
      </c>
      <c r="PM58" t="s">
        <v>111</v>
      </c>
      <c r="PN58">
        <v>0.37609199999999998</v>
      </c>
      <c r="PO58" t="s">
        <v>111</v>
      </c>
      <c r="PP58">
        <v>0.38669599999999998</v>
      </c>
      <c r="PQ58" t="s">
        <v>111</v>
      </c>
      <c r="PR58">
        <v>0.39261099999999999</v>
      </c>
      <c r="PS58" t="s">
        <v>111</v>
      </c>
      <c r="PT58">
        <v>0.40565299999999999</v>
      </c>
      <c r="PU58" t="s">
        <v>111</v>
      </c>
      <c r="PV58">
        <v>0.40565299999999999</v>
      </c>
      <c r="PW58" t="s">
        <v>111</v>
      </c>
      <c r="PX58">
        <v>0.40565299999999999</v>
      </c>
      <c r="PY58" t="s">
        <v>111</v>
      </c>
      <c r="PZ58">
        <v>0.40065600000000001</v>
      </c>
      <c r="QA58" t="s">
        <v>111</v>
      </c>
      <c r="QB58">
        <v>0.42236699999999999</v>
      </c>
      <c r="QC58" t="s">
        <v>111</v>
      </c>
      <c r="QD58">
        <v>0.41536000000000001</v>
      </c>
      <c r="QE58" t="s">
        <v>111</v>
      </c>
      <c r="QF58">
        <v>0.414628</v>
      </c>
      <c r="QG58" t="s">
        <v>111</v>
      </c>
      <c r="QH58">
        <v>0.412574</v>
      </c>
      <c r="QI58" t="s">
        <v>111</v>
      </c>
      <c r="QJ58">
        <v>0.412574</v>
      </c>
      <c r="QK58" t="s">
        <v>111</v>
      </c>
      <c r="QL58">
        <v>0.412574</v>
      </c>
      <c r="QM58" t="s">
        <v>111</v>
      </c>
      <c r="QN58">
        <v>0.41363</v>
      </c>
      <c r="QO58" t="s">
        <v>111</v>
      </c>
      <c r="QP58">
        <v>0.42378100000000002</v>
      </c>
      <c r="QQ58" t="s">
        <v>111</v>
      </c>
      <c r="QR58">
        <v>0.41141699999999998</v>
      </c>
      <c r="QS58" t="s">
        <v>111</v>
      </c>
      <c r="QT58">
        <v>0.41964499999999999</v>
      </c>
      <c r="QU58" t="s">
        <v>111</v>
      </c>
      <c r="QV58">
        <v>0.416217</v>
      </c>
      <c r="QW58" t="s">
        <v>111</v>
      </c>
      <c r="QX58">
        <v>0.416217</v>
      </c>
      <c r="QY58" t="s">
        <v>111</v>
      </c>
      <c r="QZ58">
        <v>0.416217</v>
      </c>
      <c r="RA58" t="s">
        <v>111</v>
      </c>
      <c r="RB58">
        <v>0.41467300000000001</v>
      </c>
      <c r="RC58" t="s">
        <v>111</v>
      </c>
      <c r="RD58">
        <v>0.40553899999999998</v>
      </c>
      <c r="RE58" t="s">
        <v>111</v>
      </c>
      <c r="RF58">
        <v>0.40070699999999998</v>
      </c>
      <c r="RG58" t="s">
        <v>111</v>
      </c>
      <c r="RH58">
        <v>0.39573399999999997</v>
      </c>
      <c r="RI58" t="s">
        <v>112</v>
      </c>
      <c r="RJ58">
        <v>0.31477899999999998</v>
      </c>
      <c r="RK58" t="s">
        <v>111</v>
      </c>
      <c r="RL58">
        <v>0.38954800000000001</v>
      </c>
      <c r="RM58" t="s">
        <v>111</v>
      </c>
      <c r="RN58">
        <v>0.38954800000000001</v>
      </c>
      <c r="RO58" t="s">
        <v>111</v>
      </c>
      <c r="RP58">
        <v>0.39045800000000003</v>
      </c>
      <c r="RQ58" t="s">
        <v>111</v>
      </c>
      <c r="RR58">
        <v>0.38853799999999999</v>
      </c>
      <c r="RS58" t="s">
        <v>111</v>
      </c>
      <c r="RT58">
        <v>0.36677599999999999</v>
      </c>
      <c r="RU58" t="s">
        <v>111</v>
      </c>
      <c r="RV58">
        <v>0.37181700000000001</v>
      </c>
      <c r="RW58" t="s">
        <v>111</v>
      </c>
      <c r="RX58">
        <v>0.38527699999999998</v>
      </c>
      <c r="RY58" t="s">
        <v>111</v>
      </c>
      <c r="RZ58">
        <v>0.38527699999999998</v>
      </c>
      <c r="SA58" t="s">
        <v>111</v>
      </c>
      <c r="SB58">
        <v>0.38527699999999998</v>
      </c>
      <c r="SC58" t="s">
        <v>111</v>
      </c>
      <c r="SD58">
        <v>0.38448100000000002</v>
      </c>
      <c r="SE58" t="s">
        <v>111</v>
      </c>
      <c r="SF58">
        <v>0.393237</v>
      </c>
      <c r="SG58" t="s">
        <v>111</v>
      </c>
      <c r="SH58">
        <v>0.38379999999999997</v>
      </c>
      <c r="SI58" t="s">
        <v>111</v>
      </c>
      <c r="SJ58">
        <v>0.39074199999999998</v>
      </c>
      <c r="SK58" t="s">
        <v>111</v>
      </c>
      <c r="SL58">
        <v>0.38890799999999998</v>
      </c>
      <c r="SM58" t="s">
        <v>111</v>
      </c>
      <c r="SN58">
        <v>0.38890799999999998</v>
      </c>
      <c r="SO58" t="s">
        <v>111</v>
      </c>
      <c r="SP58">
        <v>0.38890799999999998</v>
      </c>
      <c r="SQ58" t="s">
        <v>111</v>
      </c>
      <c r="SR58">
        <v>0.402443</v>
      </c>
      <c r="SS58" t="s">
        <v>111</v>
      </c>
      <c r="ST58">
        <v>0.41429700000000003</v>
      </c>
      <c r="SU58" t="s">
        <v>111</v>
      </c>
      <c r="SV58">
        <v>0.39364399999999999</v>
      </c>
      <c r="SW58" t="s">
        <v>111</v>
      </c>
      <c r="SX58">
        <v>0.401644</v>
      </c>
      <c r="SY58" t="s">
        <v>111</v>
      </c>
      <c r="SZ58">
        <v>0.40547</v>
      </c>
      <c r="TA58" t="s">
        <v>111</v>
      </c>
      <c r="TB58">
        <v>0.40547</v>
      </c>
      <c r="TC58" t="s">
        <v>111</v>
      </c>
      <c r="TD58">
        <v>0.40547</v>
      </c>
      <c r="TE58" t="s">
        <v>111</v>
      </c>
      <c r="TF58">
        <v>0.39272400000000002</v>
      </c>
      <c r="TG58" t="s">
        <v>111</v>
      </c>
      <c r="TH58">
        <v>0.38862200000000002</v>
      </c>
      <c r="TI58" t="s">
        <v>111</v>
      </c>
      <c r="TJ58">
        <v>0.40584900000000002</v>
      </c>
      <c r="TK58" t="s">
        <v>111</v>
      </c>
      <c r="TL58">
        <v>0.42752000000000001</v>
      </c>
      <c r="TM58" t="s">
        <v>111</v>
      </c>
      <c r="TN58">
        <v>0.41304400000000002</v>
      </c>
      <c r="TO58" t="s">
        <v>111</v>
      </c>
      <c r="TP58">
        <v>0.41304400000000002</v>
      </c>
      <c r="TQ58" t="s">
        <v>111</v>
      </c>
      <c r="TR58">
        <v>0.41304400000000002</v>
      </c>
      <c r="TS58" t="s">
        <v>111</v>
      </c>
      <c r="TT58">
        <v>0.43967899999999999</v>
      </c>
      <c r="TU58" t="s">
        <v>111</v>
      </c>
      <c r="TV58">
        <v>0.44091799999999998</v>
      </c>
      <c r="TW58" t="s">
        <v>111</v>
      </c>
      <c r="TX58">
        <v>0.44070100000000001</v>
      </c>
      <c r="TY58" t="s">
        <v>111</v>
      </c>
      <c r="TZ58">
        <v>0.44277499999999997</v>
      </c>
      <c r="UA58" t="s">
        <v>111</v>
      </c>
      <c r="UB58">
        <v>0.44939099999999998</v>
      </c>
      <c r="UC58" t="s">
        <v>111</v>
      </c>
      <c r="UD58">
        <v>0.44939099999999998</v>
      </c>
      <c r="UE58" t="s">
        <v>111</v>
      </c>
      <c r="UF58">
        <v>0.44939099999999998</v>
      </c>
      <c r="UG58" t="s">
        <v>111</v>
      </c>
      <c r="UH58">
        <v>0.44611099999999998</v>
      </c>
      <c r="UI58" t="s">
        <v>111</v>
      </c>
      <c r="UJ58">
        <v>0.46177400000000002</v>
      </c>
      <c r="UK58" t="s">
        <v>111</v>
      </c>
      <c r="UL58">
        <v>0.46177400000000002</v>
      </c>
      <c r="UM58" t="s">
        <v>111</v>
      </c>
      <c r="UN58">
        <v>0.46213399999999999</v>
      </c>
      <c r="UO58" t="s">
        <v>111</v>
      </c>
      <c r="UP58">
        <v>0.446552</v>
      </c>
      <c r="UQ58" t="s">
        <v>111</v>
      </c>
      <c r="UR58">
        <v>0.446552</v>
      </c>
      <c r="US58" t="s">
        <v>111</v>
      </c>
      <c r="UT58">
        <v>0.446552</v>
      </c>
      <c r="UU58" t="s">
        <v>111</v>
      </c>
      <c r="UV58">
        <v>0.45166200000000001</v>
      </c>
      <c r="UW58" t="s">
        <v>111</v>
      </c>
      <c r="UX58">
        <v>0.45927800000000002</v>
      </c>
      <c r="UY58" t="s">
        <v>111</v>
      </c>
      <c r="UZ58">
        <v>0.46665000000000001</v>
      </c>
      <c r="VA58" t="s">
        <v>111</v>
      </c>
      <c r="VB58">
        <v>0.468144</v>
      </c>
      <c r="VC58" t="s">
        <v>111</v>
      </c>
      <c r="VD58">
        <v>0.48319600000000001</v>
      </c>
      <c r="VE58" t="s">
        <v>111</v>
      </c>
      <c r="VF58">
        <v>0.48319600000000001</v>
      </c>
      <c r="VG58" t="s">
        <v>111</v>
      </c>
      <c r="VH58">
        <v>0.48319600000000001</v>
      </c>
      <c r="VI58" t="s">
        <v>111</v>
      </c>
      <c r="VJ58">
        <v>0.48306300000000002</v>
      </c>
      <c r="VK58" t="s">
        <v>111</v>
      </c>
      <c r="VL58">
        <v>0.47877500000000001</v>
      </c>
      <c r="VM58" t="s">
        <v>111</v>
      </c>
      <c r="VN58">
        <v>0.47722199999999998</v>
      </c>
      <c r="VO58" t="s">
        <v>111</v>
      </c>
      <c r="VP58">
        <v>0.46400000000000002</v>
      </c>
      <c r="VQ58" t="s">
        <v>111</v>
      </c>
      <c r="VR58">
        <v>0.45592100000000002</v>
      </c>
      <c r="VS58" t="s">
        <v>111</v>
      </c>
      <c r="VT58">
        <v>0.45592100000000002</v>
      </c>
      <c r="VU58" t="s">
        <v>111</v>
      </c>
      <c r="VV58">
        <v>0.45592100000000002</v>
      </c>
      <c r="VW58" t="s">
        <v>111</v>
      </c>
      <c r="VX58">
        <v>0.45155499999999998</v>
      </c>
      <c r="VY58" t="s">
        <v>111</v>
      </c>
      <c r="VZ58">
        <v>0.411661</v>
      </c>
      <c r="WA58" t="s">
        <v>111</v>
      </c>
      <c r="WB58">
        <v>0.43185400000000002</v>
      </c>
      <c r="WC58" t="s">
        <v>111</v>
      </c>
      <c r="WD58">
        <v>0.46740599999999999</v>
      </c>
      <c r="WE58" t="s">
        <v>111</v>
      </c>
      <c r="WF58">
        <v>0.43384600000000001</v>
      </c>
      <c r="WG58" t="s">
        <v>111</v>
      </c>
      <c r="WH58">
        <v>0.43384600000000001</v>
      </c>
      <c r="WI58" t="s">
        <v>111</v>
      </c>
      <c r="WJ58">
        <v>0.43384600000000001</v>
      </c>
      <c r="WK58" t="s">
        <v>111</v>
      </c>
      <c r="WL58">
        <v>0.41847400000000001</v>
      </c>
      <c r="WM58" t="s">
        <v>111</v>
      </c>
      <c r="WN58">
        <v>0.41847400000000001</v>
      </c>
      <c r="WO58" t="s">
        <v>111</v>
      </c>
      <c r="WP58">
        <v>0.40964899999999999</v>
      </c>
      <c r="WQ58" t="s">
        <v>111</v>
      </c>
      <c r="WR58">
        <v>0.42383399999999999</v>
      </c>
    </row>
    <row r="59" spans="1:616" x14ac:dyDescent="0.35">
      <c r="A59" t="s">
        <v>113</v>
      </c>
      <c r="B59">
        <v>3.2842000000000003E-2</v>
      </c>
      <c r="C59" t="s">
        <v>113</v>
      </c>
      <c r="D59">
        <v>3.2842000000000003E-2</v>
      </c>
      <c r="E59" t="s">
        <v>113</v>
      </c>
      <c r="F59">
        <v>3.2842000000000003E-2</v>
      </c>
      <c r="G59" t="s">
        <v>113</v>
      </c>
      <c r="H59">
        <v>3.2842000000000003E-2</v>
      </c>
      <c r="I59" t="s">
        <v>113</v>
      </c>
      <c r="J59">
        <v>3.1437E-2</v>
      </c>
      <c r="K59" t="s">
        <v>113</v>
      </c>
      <c r="L59">
        <v>2.8787E-2</v>
      </c>
      <c r="M59" t="s">
        <v>113</v>
      </c>
      <c r="N59">
        <v>3.0346000000000001E-2</v>
      </c>
      <c r="O59" t="s">
        <v>113</v>
      </c>
      <c r="P59">
        <v>3.1456999999999999E-2</v>
      </c>
      <c r="Q59" t="s">
        <v>113</v>
      </c>
      <c r="R59">
        <v>3.1456999999999999E-2</v>
      </c>
      <c r="S59" t="s">
        <v>113</v>
      </c>
      <c r="T59">
        <v>3.1456999999999999E-2</v>
      </c>
      <c r="U59" t="s">
        <v>113</v>
      </c>
      <c r="V59">
        <v>3.2203000000000002E-2</v>
      </c>
      <c r="W59" t="s">
        <v>113</v>
      </c>
      <c r="X59">
        <v>3.3082E-2</v>
      </c>
      <c r="Y59" t="s">
        <v>113</v>
      </c>
      <c r="Z59">
        <v>3.6986999999999999E-2</v>
      </c>
      <c r="AA59" t="s">
        <v>113</v>
      </c>
      <c r="AB59">
        <v>3.7318999999999998E-2</v>
      </c>
      <c r="AC59" t="s">
        <v>113</v>
      </c>
      <c r="AD59">
        <v>3.4832000000000002E-2</v>
      </c>
      <c r="AE59" t="s">
        <v>113</v>
      </c>
      <c r="AF59">
        <v>3.4832000000000002E-2</v>
      </c>
      <c r="AG59" t="s">
        <v>113</v>
      </c>
      <c r="AH59">
        <v>3.4832000000000002E-2</v>
      </c>
      <c r="AI59" t="s">
        <v>113</v>
      </c>
      <c r="AJ59">
        <v>3.5450000000000002E-2</v>
      </c>
      <c r="AK59" t="s">
        <v>113</v>
      </c>
      <c r="AL59">
        <v>3.3072999999999998E-2</v>
      </c>
      <c r="AM59" t="s">
        <v>113</v>
      </c>
      <c r="AN59">
        <v>3.0450000000000001E-2</v>
      </c>
      <c r="AO59" t="s">
        <v>113</v>
      </c>
      <c r="AP59">
        <v>3.3349999999999998E-2</v>
      </c>
      <c r="AQ59" t="s">
        <v>113</v>
      </c>
      <c r="AR59">
        <v>3.3473000000000003E-2</v>
      </c>
      <c r="AS59" t="s">
        <v>113</v>
      </c>
      <c r="AT59">
        <v>3.3473000000000003E-2</v>
      </c>
      <c r="AU59" t="s">
        <v>113</v>
      </c>
      <c r="AV59">
        <v>3.3473000000000003E-2</v>
      </c>
      <c r="AW59" t="s">
        <v>113</v>
      </c>
      <c r="AX59">
        <v>3.6643000000000002E-2</v>
      </c>
      <c r="AY59" t="s">
        <v>113</v>
      </c>
      <c r="AZ59">
        <v>3.6804999999999997E-2</v>
      </c>
      <c r="BA59" t="s">
        <v>113</v>
      </c>
      <c r="BB59">
        <v>3.7102999999999997E-2</v>
      </c>
      <c r="BC59" t="s">
        <v>113</v>
      </c>
      <c r="BD59">
        <v>3.6112999999999999E-2</v>
      </c>
      <c r="BE59" t="s">
        <v>113</v>
      </c>
      <c r="BF59">
        <v>3.6156000000000001E-2</v>
      </c>
      <c r="BG59" t="s">
        <v>113</v>
      </c>
      <c r="BH59">
        <v>3.6156000000000001E-2</v>
      </c>
      <c r="BI59" t="s">
        <v>113</v>
      </c>
      <c r="BJ59">
        <v>3.6156000000000001E-2</v>
      </c>
      <c r="BK59" t="s">
        <v>113</v>
      </c>
      <c r="BL59">
        <v>4.0483999999999999E-2</v>
      </c>
      <c r="BM59" t="s">
        <v>113</v>
      </c>
      <c r="BN59">
        <v>4.1775E-2</v>
      </c>
      <c r="BO59" t="s">
        <v>113</v>
      </c>
      <c r="BP59">
        <v>4.0121999999999998E-2</v>
      </c>
      <c r="BQ59" t="s">
        <v>113</v>
      </c>
      <c r="BR59">
        <v>4.4186999999999997E-2</v>
      </c>
      <c r="BS59" t="s">
        <v>113</v>
      </c>
      <c r="BT59">
        <v>4.2574000000000001E-2</v>
      </c>
      <c r="BU59" t="s">
        <v>113</v>
      </c>
      <c r="BV59">
        <v>4.2574000000000001E-2</v>
      </c>
      <c r="BW59" t="s">
        <v>113</v>
      </c>
      <c r="BX59">
        <v>4.2574000000000001E-2</v>
      </c>
      <c r="BY59" t="s">
        <v>113</v>
      </c>
      <c r="BZ59">
        <v>4.2742000000000002E-2</v>
      </c>
      <c r="CA59" t="s">
        <v>113</v>
      </c>
      <c r="CB59">
        <v>4.2957000000000002E-2</v>
      </c>
      <c r="CC59" t="s">
        <v>113</v>
      </c>
      <c r="CD59">
        <v>4.2916999999999997E-2</v>
      </c>
      <c r="CE59" t="s">
        <v>113</v>
      </c>
      <c r="CF59">
        <v>4.7900999999999999E-2</v>
      </c>
      <c r="CG59" t="s">
        <v>113</v>
      </c>
      <c r="CH59">
        <v>4.8423000000000001E-2</v>
      </c>
      <c r="CI59" t="s">
        <v>113</v>
      </c>
      <c r="CJ59">
        <v>4.8423000000000001E-2</v>
      </c>
      <c r="CK59" t="s">
        <v>113</v>
      </c>
      <c r="CL59">
        <v>4.8423000000000001E-2</v>
      </c>
      <c r="CM59" t="s">
        <v>113</v>
      </c>
      <c r="CN59">
        <v>4.854E-2</v>
      </c>
      <c r="CO59" t="s">
        <v>113</v>
      </c>
      <c r="CP59">
        <v>4.8557000000000003E-2</v>
      </c>
      <c r="CQ59" t="s">
        <v>113</v>
      </c>
      <c r="CR59">
        <v>4.9188999999999997E-2</v>
      </c>
      <c r="CS59" t="s">
        <v>113</v>
      </c>
      <c r="CT59">
        <v>4.9278000000000002E-2</v>
      </c>
      <c r="CU59" t="s">
        <v>113</v>
      </c>
      <c r="CV59">
        <v>4.9385999999999999E-2</v>
      </c>
      <c r="CW59" t="s">
        <v>113</v>
      </c>
      <c r="CX59">
        <v>4.9385999999999999E-2</v>
      </c>
      <c r="CY59" t="s">
        <v>113</v>
      </c>
      <c r="CZ59">
        <v>4.9385999999999999E-2</v>
      </c>
      <c r="DA59" t="s">
        <v>113</v>
      </c>
      <c r="DB59">
        <v>4.9009999999999998E-2</v>
      </c>
      <c r="DC59" t="s">
        <v>113</v>
      </c>
      <c r="DD59">
        <v>4.9112000000000003E-2</v>
      </c>
      <c r="DE59" t="s">
        <v>113</v>
      </c>
      <c r="DF59">
        <v>4.8722000000000001E-2</v>
      </c>
      <c r="DG59" t="s">
        <v>113</v>
      </c>
      <c r="DH59">
        <v>4.8756000000000001E-2</v>
      </c>
      <c r="DI59" t="s">
        <v>113</v>
      </c>
      <c r="DJ59">
        <v>4.8806000000000002E-2</v>
      </c>
      <c r="DK59" t="s">
        <v>113</v>
      </c>
      <c r="DL59">
        <v>4.8806000000000002E-2</v>
      </c>
      <c r="DM59" t="s">
        <v>113</v>
      </c>
      <c r="DN59">
        <v>4.8806000000000002E-2</v>
      </c>
      <c r="DO59" t="s">
        <v>113</v>
      </c>
      <c r="DP59">
        <v>4.9034000000000001E-2</v>
      </c>
      <c r="DQ59" t="s">
        <v>113</v>
      </c>
      <c r="DR59">
        <v>4.8887E-2</v>
      </c>
      <c r="DS59" t="s">
        <v>113</v>
      </c>
      <c r="DT59">
        <v>4.9142999999999999E-2</v>
      </c>
      <c r="DU59" t="s">
        <v>113</v>
      </c>
      <c r="DV59">
        <v>5.0077999999999998E-2</v>
      </c>
      <c r="DW59" t="s">
        <v>113</v>
      </c>
      <c r="DX59">
        <v>5.0212E-2</v>
      </c>
      <c r="DY59" t="s">
        <v>113</v>
      </c>
      <c r="DZ59">
        <v>5.0212E-2</v>
      </c>
      <c r="EA59" t="s">
        <v>113</v>
      </c>
      <c r="EB59">
        <v>5.0212E-2</v>
      </c>
      <c r="EC59" t="s">
        <v>113</v>
      </c>
      <c r="ED59">
        <v>4.9260999999999999E-2</v>
      </c>
      <c r="EE59" t="s">
        <v>113</v>
      </c>
      <c r="EF59">
        <v>4.9593999999999999E-2</v>
      </c>
      <c r="EG59" t="s">
        <v>113</v>
      </c>
      <c r="EH59">
        <v>4.9266999999999998E-2</v>
      </c>
      <c r="EI59" t="s">
        <v>113</v>
      </c>
      <c r="EJ59">
        <v>4.8286999999999997E-2</v>
      </c>
      <c r="EK59" t="s">
        <v>113</v>
      </c>
      <c r="EL59">
        <v>4.8118000000000001E-2</v>
      </c>
      <c r="EM59" t="s">
        <v>113</v>
      </c>
      <c r="EN59">
        <v>4.8118000000000001E-2</v>
      </c>
      <c r="EO59" t="s">
        <v>113</v>
      </c>
      <c r="EP59">
        <v>4.8118000000000001E-2</v>
      </c>
      <c r="EQ59" t="s">
        <v>113</v>
      </c>
      <c r="ER59">
        <v>4.8156999999999998E-2</v>
      </c>
      <c r="ES59" t="s">
        <v>113</v>
      </c>
      <c r="ET59">
        <v>4.8300999999999997E-2</v>
      </c>
      <c r="EU59" t="s">
        <v>113</v>
      </c>
      <c r="EV59">
        <v>4.8395000000000001E-2</v>
      </c>
      <c r="EW59" t="s">
        <v>113</v>
      </c>
      <c r="EX59">
        <v>4.8311E-2</v>
      </c>
      <c r="EY59" t="s">
        <v>113</v>
      </c>
      <c r="EZ59">
        <v>4.8340000000000001E-2</v>
      </c>
      <c r="FA59" t="s">
        <v>113</v>
      </c>
      <c r="FB59">
        <v>4.8340000000000001E-2</v>
      </c>
      <c r="FC59" t="s">
        <v>113</v>
      </c>
      <c r="FD59">
        <v>4.8340000000000001E-2</v>
      </c>
      <c r="FE59" t="s">
        <v>113</v>
      </c>
      <c r="FF59">
        <v>4.8423000000000001E-2</v>
      </c>
      <c r="FG59" t="s">
        <v>113</v>
      </c>
      <c r="FH59">
        <v>4.8552999999999999E-2</v>
      </c>
      <c r="FI59" t="s">
        <v>113</v>
      </c>
      <c r="FJ59">
        <v>4.8672E-2</v>
      </c>
      <c r="FK59" t="s">
        <v>113</v>
      </c>
      <c r="FL59">
        <v>4.8117E-2</v>
      </c>
      <c r="FM59" t="s">
        <v>113</v>
      </c>
      <c r="FN59">
        <v>4.8561E-2</v>
      </c>
      <c r="FO59" t="s">
        <v>113</v>
      </c>
      <c r="FP59">
        <v>4.8561E-2</v>
      </c>
      <c r="FQ59" t="s">
        <v>113</v>
      </c>
      <c r="FR59">
        <v>4.8561E-2</v>
      </c>
      <c r="FS59" t="s">
        <v>113</v>
      </c>
      <c r="FT59">
        <v>4.8614999999999998E-2</v>
      </c>
      <c r="FU59" t="s">
        <v>113</v>
      </c>
      <c r="FV59">
        <v>4.8663999999999999E-2</v>
      </c>
      <c r="FW59" t="s">
        <v>113</v>
      </c>
      <c r="FX59">
        <v>4.8913999999999999E-2</v>
      </c>
      <c r="FY59" t="s">
        <v>113</v>
      </c>
      <c r="FZ59">
        <v>4.8869000000000003E-2</v>
      </c>
      <c r="GA59" t="s">
        <v>113</v>
      </c>
      <c r="GB59">
        <v>4.8869000000000003E-2</v>
      </c>
      <c r="GC59" t="s">
        <v>113</v>
      </c>
      <c r="GD59">
        <v>4.8869000000000003E-2</v>
      </c>
      <c r="GE59" t="s">
        <v>113</v>
      </c>
      <c r="GF59">
        <v>4.8869000000000003E-2</v>
      </c>
      <c r="GG59" t="s">
        <v>113</v>
      </c>
      <c r="GH59">
        <v>4.9155999999999998E-2</v>
      </c>
      <c r="GI59" t="s">
        <v>113</v>
      </c>
      <c r="GJ59">
        <v>4.9431999999999997E-2</v>
      </c>
      <c r="GK59" t="s">
        <v>113</v>
      </c>
      <c r="GL59">
        <v>4.9564999999999998E-2</v>
      </c>
      <c r="GM59" t="s">
        <v>113</v>
      </c>
      <c r="GN59">
        <v>4.9564999999999998E-2</v>
      </c>
      <c r="GO59" t="s">
        <v>113</v>
      </c>
      <c r="GP59">
        <v>4.9564999999999998E-2</v>
      </c>
      <c r="GQ59" t="s">
        <v>113</v>
      </c>
      <c r="GR59">
        <v>4.9564999999999998E-2</v>
      </c>
      <c r="GS59" t="s">
        <v>113</v>
      </c>
      <c r="GT59">
        <v>4.9564999999999998E-2</v>
      </c>
      <c r="GU59" t="s">
        <v>113</v>
      </c>
      <c r="GV59">
        <v>4.7626000000000002E-2</v>
      </c>
      <c r="GW59" t="s">
        <v>113</v>
      </c>
      <c r="GX59">
        <v>4.5457999999999998E-2</v>
      </c>
      <c r="GY59" t="s">
        <v>113</v>
      </c>
      <c r="GZ59">
        <v>5.0686000000000002E-2</v>
      </c>
      <c r="HA59" t="s">
        <v>113</v>
      </c>
      <c r="HB59">
        <v>4.9985000000000002E-2</v>
      </c>
      <c r="HC59" t="s">
        <v>113</v>
      </c>
      <c r="HD59">
        <v>4.9485000000000001E-2</v>
      </c>
      <c r="HE59" t="s">
        <v>113</v>
      </c>
      <c r="HF59">
        <v>4.9485000000000001E-2</v>
      </c>
      <c r="HG59" t="s">
        <v>113</v>
      </c>
      <c r="HH59">
        <v>4.9485000000000001E-2</v>
      </c>
      <c r="HI59" t="s">
        <v>113</v>
      </c>
      <c r="HJ59">
        <v>4.8839E-2</v>
      </c>
      <c r="HK59" t="s">
        <v>113</v>
      </c>
      <c r="HL59">
        <v>4.8689999999999997E-2</v>
      </c>
      <c r="HM59" t="s">
        <v>113</v>
      </c>
      <c r="HN59">
        <v>4.8368000000000001E-2</v>
      </c>
      <c r="HO59" t="s">
        <v>113</v>
      </c>
      <c r="HP59">
        <v>4.8368000000000001E-2</v>
      </c>
      <c r="HQ59" t="s">
        <v>113</v>
      </c>
      <c r="HR59">
        <v>4.8326000000000001E-2</v>
      </c>
      <c r="HS59" t="s">
        <v>113</v>
      </c>
      <c r="HT59">
        <v>4.8326000000000001E-2</v>
      </c>
      <c r="HU59" t="s">
        <v>113</v>
      </c>
      <c r="HV59">
        <v>4.8326000000000001E-2</v>
      </c>
      <c r="HW59" t="s">
        <v>113</v>
      </c>
      <c r="HX59">
        <v>4.8370999999999997E-2</v>
      </c>
      <c r="HY59" t="s">
        <v>113</v>
      </c>
      <c r="HZ59">
        <v>4.8382000000000001E-2</v>
      </c>
      <c r="IA59" t="s">
        <v>113</v>
      </c>
      <c r="IB59">
        <v>4.7943E-2</v>
      </c>
      <c r="IC59" t="s">
        <v>113</v>
      </c>
      <c r="ID59">
        <v>4.8918999999999997E-2</v>
      </c>
      <c r="IE59" t="s">
        <v>113</v>
      </c>
      <c r="IF59">
        <v>5.4593999999999997E-2</v>
      </c>
      <c r="IG59" t="s">
        <v>113</v>
      </c>
      <c r="IH59">
        <v>5.4593999999999997E-2</v>
      </c>
      <c r="II59" t="s">
        <v>113</v>
      </c>
      <c r="IJ59">
        <v>5.4593999999999997E-2</v>
      </c>
      <c r="IK59" t="s">
        <v>113</v>
      </c>
      <c r="IL59">
        <v>5.4861E-2</v>
      </c>
      <c r="IM59" t="s">
        <v>113</v>
      </c>
      <c r="IN59">
        <v>5.4643999999999998E-2</v>
      </c>
      <c r="IO59" t="s">
        <v>113</v>
      </c>
      <c r="IP59">
        <v>5.4573000000000003E-2</v>
      </c>
      <c r="IQ59" t="s">
        <v>113</v>
      </c>
      <c r="IR59">
        <v>5.2082999999999997E-2</v>
      </c>
      <c r="IS59" t="s">
        <v>113</v>
      </c>
      <c r="IT59">
        <v>4.7164999999999999E-2</v>
      </c>
      <c r="IU59" t="s">
        <v>113</v>
      </c>
      <c r="IV59">
        <v>4.7164999999999999E-2</v>
      </c>
      <c r="IW59" t="s">
        <v>113</v>
      </c>
      <c r="IX59">
        <v>4.7164999999999999E-2</v>
      </c>
      <c r="IY59" t="s">
        <v>113</v>
      </c>
      <c r="IZ59">
        <v>4.7398000000000003E-2</v>
      </c>
      <c r="JA59" t="s">
        <v>113</v>
      </c>
      <c r="JB59">
        <v>4.4306999999999999E-2</v>
      </c>
      <c r="JC59" t="s">
        <v>113</v>
      </c>
      <c r="JD59">
        <v>4.1430000000000002E-2</v>
      </c>
      <c r="JE59" t="s">
        <v>113</v>
      </c>
      <c r="JF59">
        <v>4.1606999999999998E-2</v>
      </c>
      <c r="JG59" t="s">
        <v>113</v>
      </c>
      <c r="JH59">
        <v>3.8177000000000003E-2</v>
      </c>
      <c r="JI59" t="s">
        <v>113</v>
      </c>
      <c r="JJ59">
        <v>3.8177000000000003E-2</v>
      </c>
      <c r="JK59" t="s">
        <v>113</v>
      </c>
      <c r="JL59">
        <v>3.8177000000000003E-2</v>
      </c>
      <c r="JM59" t="s">
        <v>113</v>
      </c>
      <c r="JN59">
        <v>3.8288000000000003E-2</v>
      </c>
      <c r="JO59" t="s">
        <v>113</v>
      </c>
      <c r="JP59">
        <v>3.8293000000000001E-2</v>
      </c>
      <c r="JQ59" t="s">
        <v>113</v>
      </c>
      <c r="JR59">
        <v>3.9483999999999998E-2</v>
      </c>
      <c r="JS59" t="s">
        <v>113</v>
      </c>
      <c r="JT59">
        <v>3.6049999999999999E-2</v>
      </c>
      <c r="JU59" t="s">
        <v>113</v>
      </c>
      <c r="JV59">
        <v>3.6049999999999999E-2</v>
      </c>
      <c r="JW59" t="s">
        <v>113</v>
      </c>
      <c r="JX59">
        <v>3.6049999999999999E-2</v>
      </c>
      <c r="JY59" t="s">
        <v>113</v>
      </c>
      <c r="JZ59">
        <v>3.6049999999999999E-2</v>
      </c>
      <c r="KA59" t="s">
        <v>113</v>
      </c>
      <c r="KB59">
        <v>3.875E-2</v>
      </c>
      <c r="KC59" t="s">
        <v>113</v>
      </c>
      <c r="KD59">
        <v>3.9843000000000003E-2</v>
      </c>
      <c r="KE59" t="s">
        <v>113</v>
      </c>
      <c r="KF59">
        <v>4.4706000000000003E-2</v>
      </c>
      <c r="KG59" t="s">
        <v>113</v>
      </c>
      <c r="KH59">
        <v>4.6618E-2</v>
      </c>
      <c r="KI59" t="s">
        <v>113</v>
      </c>
      <c r="KJ59">
        <v>4.6785E-2</v>
      </c>
      <c r="KK59" t="s">
        <v>113</v>
      </c>
      <c r="KL59">
        <v>4.6785E-2</v>
      </c>
      <c r="KM59" t="s">
        <v>113</v>
      </c>
      <c r="KN59">
        <v>4.6785E-2</v>
      </c>
      <c r="KO59" t="s">
        <v>113</v>
      </c>
      <c r="KP59">
        <v>4.6082999999999999E-2</v>
      </c>
      <c r="KQ59" t="s">
        <v>113</v>
      </c>
      <c r="KR59">
        <v>5.0316E-2</v>
      </c>
      <c r="KS59" t="s">
        <v>113</v>
      </c>
      <c r="KT59">
        <v>4.5557E-2</v>
      </c>
      <c r="KU59" t="s">
        <v>113</v>
      </c>
      <c r="KV59">
        <v>5.0310000000000001E-2</v>
      </c>
      <c r="KW59" t="s">
        <v>113</v>
      </c>
      <c r="KX59">
        <v>5.0053E-2</v>
      </c>
      <c r="KY59" t="s">
        <v>113</v>
      </c>
      <c r="KZ59">
        <v>5.0053E-2</v>
      </c>
      <c r="LA59" t="s">
        <v>113</v>
      </c>
      <c r="LB59">
        <v>5.0053E-2</v>
      </c>
      <c r="LC59" t="s">
        <v>113</v>
      </c>
      <c r="LD59">
        <v>5.0068000000000001E-2</v>
      </c>
      <c r="LE59" t="s">
        <v>113</v>
      </c>
      <c r="LF59">
        <v>4.9862999999999998E-2</v>
      </c>
      <c r="LG59" t="s">
        <v>113</v>
      </c>
      <c r="LH59">
        <v>4.9126000000000003E-2</v>
      </c>
      <c r="LI59" t="s">
        <v>113</v>
      </c>
      <c r="LJ59">
        <v>4.8160000000000001E-2</v>
      </c>
      <c r="LK59" t="s">
        <v>113</v>
      </c>
      <c r="LL59">
        <v>4.7841000000000002E-2</v>
      </c>
      <c r="LM59" t="s">
        <v>113</v>
      </c>
      <c r="LN59">
        <v>4.7841000000000002E-2</v>
      </c>
      <c r="LO59" t="s">
        <v>113</v>
      </c>
      <c r="LP59">
        <v>4.7841000000000002E-2</v>
      </c>
      <c r="LQ59" t="s">
        <v>113</v>
      </c>
      <c r="LR59">
        <v>4.7841000000000002E-2</v>
      </c>
      <c r="LS59" t="s">
        <v>113</v>
      </c>
      <c r="LT59">
        <v>4.7784E-2</v>
      </c>
      <c r="LU59" t="s">
        <v>113</v>
      </c>
      <c r="LV59">
        <v>4.8154000000000002E-2</v>
      </c>
      <c r="LW59" t="s">
        <v>113</v>
      </c>
      <c r="LX59">
        <v>4.8063000000000002E-2</v>
      </c>
      <c r="LY59" t="s">
        <v>113</v>
      </c>
      <c r="LZ59">
        <v>4.8672E-2</v>
      </c>
      <c r="MA59" t="s">
        <v>113</v>
      </c>
      <c r="MB59">
        <v>4.8672E-2</v>
      </c>
      <c r="MC59" t="s">
        <v>113</v>
      </c>
      <c r="MD59">
        <v>4.8672E-2</v>
      </c>
      <c r="ME59" t="s">
        <v>113</v>
      </c>
      <c r="MF59">
        <v>4.8507000000000002E-2</v>
      </c>
      <c r="MG59" t="s">
        <v>113</v>
      </c>
      <c r="MH59">
        <v>4.8932000000000003E-2</v>
      </c>
      <c r="MI59" t="s">
        <v>113</v>
      </c>
      <c r="MJ59">
        <v>4.4260000000000001E-2</v>
      </c>
      <c r="MK59" t="s">
        <v>113</v>
      </c>
      <c r="ML59">
        <v>4.4260000000000001E-2</v>
      </c>
      <c r="MM59" t="s">
        <v>113</v>
      </c>
      <c r="MN59">
        <v>4.4309000000000001E-2</v>
      </c>
      <c r="MO59" t="s">
        <v>113</v>
      </c>
      <c r="MP59">
        <v>4.4309000000000001E-2</v>
      </c>
      <c r="MQ59" t="s">
        <v>113</v>
      </c>
      <c r="MR59">
        <v>4.4309000000000001E-2</v>
      </c>
      <c r="MS59" t="s">
        <v>113</v>
      </c>
      <c r="MT59">
        <v>4.3443000000000002E-2</v>
      </c>
      <c r="MU59" t="s">
        <v>113</v>
      </c>
      <c r="MV59">
        <v>4.3289000000000001E-2</v>
      </c>
      <c r="MW59" t="s">
        <v>113</v>
      </c>
      <c r="MX59">
        <v>4.3333000000000003E-2</v>
      </c>
      <c r="MY59" t="s">
        <v>113</v>
      </c>
      <c r="MZ59">
        <v>4.3256999999999997E-2</v>
      </c>
      <c r="NA59" t="s">
        <v>113</v>
      </c>
      <c r="NB59">
        <v>4.3408000000000002E-2</v>
      </c>
      <c r="NC59" t="s">
        <v>113</v>
      </c>
      <c r="ND59">
        <v>4.3408000000000002E-2</v>
      </c>
      <c r="NE59" t="s">
        <v>113</v>
      </c>
      <c r="NF59">
        <v>4.3408000000000002E-2</v>
      </c>
      <c r="NG59" t="s">
        <v>113</v>
      </c>
      <c r="NH59">
        <v>4.3378E-2</v>
      </c>
      <c r="NI59" t="s">
        <v>113</v>
      </c>
      <c r="NJ59">
        <v>4.3257999999999998E-2</v>
      </c>
      <c r="NK59" t="s">
        <v>113</v>
      </c>
      <c r="NL59">
        <v>4.2833999999999997E-2</v>
      </c>
      <c r="NM59" t="s">
        <v>113</v>
      </c>
      <c r="NN59">
        <v>4.2646000000000003E-2</v>
      </c>
      <c r="NO59" t="s">
        <v>113</v>
      </c>
      <c r="NP59">
        <v>4.3456000000000002E-2</v>
      </c>
      <c r="NQ59" t="s">
        <v>113</v>
      </c>
      <c r="NR59">
        <v>4.3456000000000002E-2</v>
      </c>
      <c r="NS59" t="s">
        <v>113</v>
      </c>
      <c r="NT59">
        <v>4.3456000000000002E-2</v>
      </c>
      <c r="NU59" t="s">
        <v>113</v>
      </c>
      <c r="NV59">
        <v>4.3395000000000003E-2</v>
      </c>
      <c r="NW59" t="s">
        <v>113</v>
      </c>
      <c r="NX59">
        <v>4.3251999999999999E-2</v>
      </c>
      <c r="NY59" t="s">
        <v>113</v>
      </c>
      <c r="NZ59">
        <v>4.3362999999999999E-2</v>
      </c>
      <c r="OA59" t="s">
        <v>113</v>
      </c>
      <c r="OB59">
        <v>4.3485000000000003E-2</v>
      </c>
      <c r="OC59" t="s">
        <v>113</v>
      </c>
      <c r="OD59">
        <v>4.6020999999999999E-2</v>
      </c>
      <c r="OE59" t="s">
        <v>113</v>
      </c>
      <c r="OF59">
        <v>4.6020999999999999E-2</v>
      </c>
      <c r="OG59" t="s">
        <v>113</v>
      </c>
      <c r="OH59">
        <v>4.6020999999999999E-2</v>
      </c>
      <c r="OI59" t="s">
        <v>113</v>
      </c>
      <c r="OJ59">
        <v>4.9161999999999997E-2</v>
      </c>
      <c r="OK59" t="s">
        <v>113</v>
      </c>
      <c r="OL59">
        <v>4.9743999999999997E-2</v>
      </c>
      <c r="OM59" t="s">
        <v>113</v>
      </c>
      <c r="ON59">
        <v>5.0859000000000001E-2</v>
      </c>
      <c r="OO59" t="s">
        <v>113</v>
      </c>
      <c r="OP59">
        <v>5.0408000000000001E-2</v>
      </c>
      <c r="OQ59" t="s">
        <v>113</v>
      </c>
      <c r="OR59">
        <v>5.0790000000000002E-2</v>
      </c>
      <c r="OS59" t="s">
        <v>113</v>
      </c>
      <c r="OT59">
        <v>5.0790000000000002E-2</v>
      </c>
      <c r="OU59" t="s">
        <v>113</v>
      </c>
      <c r="OV59">
        <v>5.0790000000000002E-2</v>
      </c>
      <c r="OW59" t="s">
        <v>113</v>
      </c>
      <c r="OX59">
        <v>5.1165000000000002E-2</v>
      </c>
      <c r="OY59" t="s">
        <v>113</v>
      </c>
      <c r="OZ59">
        <v>5.108E-2</v>
      </c>
      <c r="PA59" t="s">
        <v>113</v>
      </c>
      <c r="PB59">
        <v>4.9888000000000002E-2</v>
      </c>
      <c r="PC59" t="s">
        <v>113</v>
      </c>
      <c r="PD59">
        <v>4.7960000000000003E-2</v>
      </c>
      <c r="PE59" t="s">
        <v>113</v>
      </c>
      <c r="PF59">
        <v>4.7941999999999999E-2</v>
      </c>
      <c r="PG59" t="s">
        <v>113</v>
      </c>
      <c r="PH59">
        <v>4.7941999999999999E-2</v>
      </c>
      <c r="PI59" t="s">
        <v>113</v>
      </c>
      <c r="PJ59">
        <v>4.7941999999999999E-2</v>
      </c>
      <c r="PK59" t="s">
        <v>113</v>
      </c>
      <c r="PL59">
        <v>4.7455999999999998E-2</v>
      </c>
      <c r="PM59" t="s">
        <v>113</v>
      </c>
      <c r="PN59">
        <v>4.8117E-2</v>
      </c>
      <c r="PO59" t="s">
        <v>113</v>
      </c>
      <c r="PP59">
        <v>4.8330999999999999E-2</v>
      </c>
      <c r="PQ59" t="s">
        <v>113</v>
      </c>
      <c r="PR59">
        <v>4.8358999999999999E-2</v>
      </c>
      <c r="PS59" t="s">
        <v>113</v>
      </c>
      <c r="PT59">
        <v>4.8266000000000003E-2</v>
      </c>
      <c r="PU59" t="s">
        <v>113</v>
      </c>
      <c r="PV59">
        <v>4.8266000000000003E-2</v>
      </c>
      <c r="PW59" t="s">
        <v>113</v>
      </c>
      <c r="PX59">
        <v>4.8266000000000003E-2</v>
      </c>
      <c r="PY59" t="s">
        <v>113</v>
      </c>
      <c r="PZ59">
        <v>4.7671999999999999E-2</v>
      </c>
      <c r="QA59" t="s">
        <v>113</v>
      </c>
      <c r="QB59">
        <v>4.9223999999999997E-2</v>
      </c>
      <c r="QC59" t="s">
        <v>113</v>
      </c>
      <c r="QD59">
        <v>4.7749E-2</v>
      </c>
      <c r="QE59" t="s">
        <v>113</v>
      </c>
      <c r="QF59">
        <v>4.7664999999999999E-2</v>
      </c>
      <c r="QG59" t="s">
        <v>113</v>
      </c>
      <c r="QH59">
        <v>4.7428999999999999E-2</v>
      </c>
      <c r="QI59" t="s">
        <v>113</v>
      </c>
      <c r="QJ59">
        <v>4.7428999999999999E-2</v>
      </c>
      <c r="QK59" t="s">
        <v>113</v>
      </c>
      <c r="QL59">
        <v>4.7428999999999999E-2</v>
      </c>
      <c r="QM59" t="s">
        <v>113</v>
      </c>
      <c r="QN59">
        <v>4.7098000000000001E-2</v>
      </c>
      <c r="QO59" t="s">
        <v>113</v>
      </c>
      <c r="QP59">
        <v>4.8253999999999998E-2</v>
      </c>
      <c r="QQ59" t="s">
        <v>113</v>
      </c>
      <c r="QR59">
        <v>4.6845999999999999E-2</v>
      </c>
      <c r="QS59" t="s">
        <v>113</v>
      </c>
      <c r="QT59">
        <v>4.8529000000000003E-2</v>
      </c>
      <c r="QU59" t="s">
        <v>113</v>
      </c>
      <c r="QV59">
        <v>4.8022000000000002E-2</v>
      </c>
      <c r="QW59" t="s">
        <v>113</v>
      </c>
      <c r="QX59">
        <v>4.8022000000000002E-2</v>
      </c>
      <c r="QY59" t="s">
        <v>113</v>
      </c>
      <c r="QZ59">
        <v>4.8022000000000002E-2</v>
      </c>
      <c r="RA59" t="s">
        <v>113</v>
      </c>
      <c r="RB59">
        <v>4.7842999999999997E-2</v>
      </c>
      <c r="RC59" t="s">
        <v>113</v>
      </c>
      <c r="RD59">
        <v>4.3765999999999999E-2</v>
      </c>
      <c r="RE59" t="s">
        <v>113</v>
      </c>
      <c r="RF59">
        <v>4.6589999999999999E-2</v>
      </c>
      <c r="RG59" t="s">
        <v>113</v>
      </c>
      <c r="RH59">
        <v>4.6011999999999997E-2</v>
      </c>
      <c r="RI59" t="s">
        <v>114</v>
      </c>
      <c r="RJ59">
        <v>0.44026999999999999</v>
      </c>
      <c r="RK59" t="s">
        <v>113</v>
      </c>
      <c r="RL59">
        <v>4.5995000000000001E-2</v>
      </c>
      <c r="RM59" t="s">
        <v>113</v>
      </c>
      <c r="RN59">
        <v>4.5995000000000001E-2</v>
      </c>
      <c r="RO59" t="s">
        <v>113</v>
      </c>
      <c r="RP59">
        <v>4.4475000000000001E-2</v>
      </c>
      <c r="RQ59" t="s">
        <v>113</v>
      </c>
      <c r="RR59">
        <v>4.3755000000000002E-2</v>
      </c>
      <c r="RS59" t="s">
        <v>113</v>
      </c>
      <c r="RT59">
        <v>4.3994999999999999E-2</v>
      </c>
      <c r="RU59" t="s">
        <v>113</v>
      </c>
      <c r="RV59">
        <v>4.4054999999999997E-2</v>
      </c>
      <c r="RW59" t="s">
        <v>113</v>
      </c>
      <c r="RX59">
        <v>4.3443000000000002E-2</v>
      </c>
      <c r="RY59" t="s">
        <v>113</v>
      </c>
      <c r="RZ59">
        <v>4.3443000000000002E-2</v>
      </c>
      <c r="SA59" t="s">
        <v>113</v>
      </c>
      <c r="SB59">
        <v>4.3443000000000002E-2</v>
      </c>
      <c r="SC59" t="s">
        <v>113</v>
      </c>
      <c r="SD59">
        <v>4.3901000000000003E-2</v>
      </c>
      <c r="SE59" t="s">
        <v>113</v>
      </c>
      <c r="SF59">
        <v>4.6212000000000003E-2</v>
      </c>
      <c r="SG59" t="s">
        <v>113</v>
      </c>
      <c r="SH59">
        <v>4.5102999999999997E-2</v>
      </c>
      <c r="SI59" t="s">
        <v>113</v>
      </c>
      <c r="SJ59">
        <v>4.6885999999999997E-2</v>
      </c>
      <c r="SK59" t="s">
        <v>113</v>
      </c>
      <c r="SL59">
        <v>4.6665999999999999E-2</v>
      </c>
      <c r="SM59" t="s">
        <v>113</v>
      </c>
      <c r="SN59">
        <v>4.6665999999999999E-2</v>
      </c>
      <c r="SO59" t="s">
        <v>113</v>
      </c>
      <c r="SP59">
        <v>4.6665999999999999E-2</v>
      </c>
      <c r="SQ59" t="s">
        <v>113</v>
      </c>
      <c r="SR59">
        <v>4.6359999999999998E-2</v>
      </c>
      <c r="SS59" t="s">
        <v>113</v>
      </c>
      <c r="ST59">
        <v>4.6591E-2</v>
      </c>
      <c r="SU59" t="s">
        <v>113</v>
      </c>
      <c r="SV59">
        <v>4.6722E-2</v>
      </c>
      <c r="SW59" t="s">
        <v>113</v>
      </c>
      <c r="SX59">
        <v>4.5168E-2</v>
      </c>
      <c r="SY59" t="s">
        <v>113</v>
      </c>
      <c r="SZ59">
        <v>4.5899000000000002E-2</v>
      </c>
      <c r="TA59" t="s">
        <v>113</v>
      </c>
      <c r="TB59">
        <v>4.5899000000000002E-2</v>
      </c>
      <c r="TC59" t="s">
        <v>113</v>
      </c>
      <c r="TD59">
        <v>4.5899000000000002E-2</v>
      </c>
      <c r="TE59" t="s">
        <v>113</v>
      </c>
      <c r="TF59">
        <v>4.7315000000000003E-2</v>
      </c>
      <c r="TG59" t="s">
        <v>113</v>
      </c>
      <c r="TH59">
        <v>4.616E-2</v>
      </c>
      <c r="TI59" t="s">
        <v>113</v>
      </c>
      <c r="TJ59">
        <v>4.5705999999999997E-2</v>
      </c>
      <c r="TK59" t="s">
        <v>113</v>
      </c>
      <c r="TL59">
        <v>4.7622999999999999E-2</v>
      </c>
      <c r="TM59" t="s">
        <v>113</v>
      </c>
      <c r="TN59">
        <v>4.6348E-2</v>
      </c>
      <c r="TO59" t="s">
        <v>113</v>
      </c>
      <c r="TP59">
        <v>4.6348E-2</v>
      </c>
      <c r="TQ59" t="s">
        <v>113</v>
      </c>
      <c r="TR59">
        <v>4.6348E-2</v>
      </c>
      <c r="TS59" t="s">
        <v>113</v>
      </c>
      <c r="TT59">
        <v>4.7613000000000003E-2</v>
      </c>
      <c r="TU59" t="s">
        <v>113</v>
      </c>
      <c r="TV59">
        <v>4.8066999999999999E-2</v>
      </c>
      <c r="TW59" t="s">
        <v>113</v>
      </c>
      <c r="TX59">
        <v>5.0265999999999998E-2</v>
      </c>
      <c r="TY59" t="s">
        <v>113</v>
      </c>
      <c r="TZ59">
        <v>4.8695000000000002E-2</v>
      </c>
      <c r="UA59" t="s">
        <v>113</v>
      </c>
      <c r="UB59">
        <v>4.9175999999999997E-2</v>
      </c>
      <c r="UC59" t="s">
        <v>113</v>
      </c>
      <c r="UD59">
        <v>4.9175999999999997E-2</v>
      </c>
      <c r="UE59" t="s">
        <v>113</v>
      </c>
      <c r="UF59">
        <v>4.9175999999999997E-2</v>
      </c>
      <c r="UG59" t="s">
        <v>113</v>
      </c>
      <c r="UH59">
        <v>4.9144E-2</v>
      </c>
      <c r="UI59" t="s">
        <v>113</v>
      </c>
      <c r="UJ59">
        <v>4.5671999999999997E-2</v>
      </c>
      <c r="UK59" t="s">
        <v>113</v>
      </c>
      <c r="UL59">
        <v>4.5671999999999997E-2</v>
      </c>
      <c r="UM59" t="s">
        <v>113</v>
      </c>
      <c r="UN59">
        <v>4.6567999999999998E-2</v>
      </c>
      <c r="UO59" t="s">
        <v>113</v>
      </c>
      <c r="UP59">
        <v>4.863E-2</v>
      </c>
      <c r="UQ59" t="s">
        <v>113</v>
      </c>
      <c r="UR59">
        <v>4.863E-2</v>
      </c>
      <c r="US59" t="s">
        <v>113</v>
      </c>
      <c r="UT59">
        <v>4.863E-2</v>
      </c>
      <c r="UU59" t="s">
        <v>113</v>
      </c>
      <c r="UV59">
        <v>4.8561E-2</v>
      </c>
      <c r="UW59" t="s">
        <v>113</v>
      </c>
      <c r="UX59">
        <v>4.938E-2</v>
      </c>
      <c r="UY59" t="s">
        <v>113</v>
      </c>
      <c r="UZ59">
        <v>4.9168999999999997E-2</v>
      </c>
      <c r="VA59" t="s">
        <v>113</v>
      </c>
      <c r="VB59">
        <v>4.9326000000000002E-2</v>
      </c>
      <c r="VC59" t="s">
        <v>113</v>
      </c>
      <c r="VD59">
        <v>5.0911999999999999E-2</v>
      </c>
      <c r="VE59" t="s">
        <v>113</v>
      </c>
      <c r="VF59">
        <v>5.0911999999999999E-2</v>
      </c>
      <c r="VG59" t="s">
        <v>113</v>
      </c>
      <c r="VH59">
        <v>5.0911999999999999E-2</v>
      </c>
      <c r="VI59" t="s">
        <v>113</v>
      </c>
      <c r="VJ59">
        <v>5.6552999999999999E-2</v>
      </c>
      <c r="VK59" t="s">
        <v>113</v>
      </c>
      <c r="VL59">
        <v>5.1705000000000001E-2</v>
      </c>
      <c r="VM59" t="s">
        <v>113</v>
      </c>
      <c r="VN59">
        <v>5.1536999999999999E-2</v>
      </c>
      <c r="VO59" t="s">
        <v>113</v>
      </c>
      <c r="VP59">
        <v>5.0361000000000003E-2</v>
      </c>
      <c r="VQ59" t="s">
        <v>113</v>
      </c>
      <c r="VR59">
        <v>4.9237000000000003E-2</v>
      </c>
      <c r="VS59" t="s">
        <v>113</v>
      </c>
      <c r="VT59">
        <v>4.9237000000000003E-2</v>
      </c>
      <c r="VU59" t="s">
        <v>113</v>
      </c>
      <c r="VV59">
        <v>4.9237000000000003E-2</v>
      </c>
      <c r="VW59" t="s">
        <v>113</v>
      </c>
      <c r="VX59">
        <v>4.9175000000000003E-2</v>
      </c>
      <c r="VY59" t="s">
        <v>113</v>
      </c>
      <c r="VZ59">
        <v>4.8854000000000002E-2</v>
      </c>
      <c r="WA59" t="s">
        <v>113</v>
      </c>
      <c r="WB59">
        <v>4.8750000000000002E-2</v>
      </c>
      <c r="WC59" t="s">
        <v>113</v>
      </c>
      <c r="WD59">
        <v>4.8848999999999997E-2</v>
      </c>
      <c r="WE59" t="s">
        <v>113</v>
      </c>
      <c r="WF59">
        <v>4.9318000000000001E-2</v>
      </c>
      <c r="WG59" t="s">
        <v>113</v>
      </c>
      <c r="WH59">
        <v>4.9318000000000001E-2</v>
      </c>
      <c r="WI59" t="s">
        <v>113</v>
      </c>
      <c r="WJ59">
        <v>4.9318000000000001E-2</v>
      </c>
      <c r="WK59" t="s">
        <v>113</v>
      </c>
      <c r="WL59">
        <v>4.9917999999999997E-2</v>
      </c>
      <c r="WM59" t="s">
        <v>113</v>
      </c>
      <c r="WN59">
        <v>4.9917999999999997E-2</v>
      </c>
      <c r="WO59" t="s">
        <v>113</v>
      </c>
      <c r="WP59">
        <v>5.0932999999999999E-2</v>
      </c>
      <c r="WQ59" t="s">
        <v>113</v>
      </c>
      <c r="WR59">
        <v>5.2178000000000002E-2</v>
      </c>
    </row>
    <row r="60" spans="1:616" x14ac:dyDescent="0.35">
      <c r="A60" t="s">
        <v>115</v>
      </c>
      <c r="B60">
        <v>8.5249999999999996E-3</v>
      </c>
      <c r="C60" t="s">
        <v>115</v>
      </c>
      <c r="D60">
        <v>8.5249999999999996E-3</v>
      </c>
      <c r="E60" t="s">
        <v>115</v>
      </c>
      <c r="F60">
        <v>8.5249999999999996E-3</v>
      </c>
      <c r="G60" t="s">
        <v>115</v>
      </c>
      <c r="H60">
        <v>8.5249999999999996E-3</v>
      </c>
      <c r="I60" t="s">
        <v>115</v>
      </c>
      <c r="J60">
        <v>8.1600000000000006E-3</v>
      </c>
      <c r="K60" t="s">
        <v>115</v>
      </c>
      <c r="L60">
        <v>8.2039999999999995E-3</v>
      </c>
      <c r="M60" t="s">
        <v>115</v>
      </c>
      <c r="N60">
        <v>8.1469999999999997E-3</v>
      </c>
      <c r="O60" t="s">
        <v>115</v>
      </c>
      <c r="P60">
        <v>8.4159999999999999E-3</v>
      </c>
      <c r="Q60" t="s">
        <v>115</v>
      </c>
      <c r="R60">
        <v>8.4159999999999999E-3</v>
      </c>
      <c r="S60" t="s">
        <v>115</v>
      </c>
      <c r="T60">
        <v>8.4159999999999999E-3</v>
      </c>
      <c r="U60" t="s">
        <v>115</v>
      </c>
      <c r="V60">
        <v>8.4290000000000007E-3</v>
      </c>
      <c r="W60" t="s">
        <v>115</v>
      </c>
      <c r="X60">
        <v>8.2179999999999996E-3</v>
      </c>
      <c r="Y60" t="s">
        <v>115</v>
      </c>
      <c r="Z60">
        <v>9.0130000000000002E-3</v>
      </c>
      <c r="AA60" t="s">
        <v>115</v>
      </c>
      <c r="AB60">
        <v>8.5009999999999999E-3</v>
      </c>
      <c r="AC60" t="s">
        <v>115</v>
      </c>
      <c r="AD60">
        <v>8.7620000000000007E-3</v>
      </c>
      <c r="AE60" t="s">
        <v>115</v>
      </c>
      <c r="AF60">
        <v>8.7620000000000007E-3</v>
      </c>
      <c r="AG60" t="s">
        <v>115</v>
      </c>
      <c r="AH60">
        <v>8.7620000000000007E-3</v>
      </c>
      <c r="AI60" t="s">
        <v>115</v>
      </c>
      <c r="AJ60">
        <v>9.1149999999999998E-3</v>
      </c>
      <c r="AK60" t="s">
        <v>115</v>
      </c>
      <c r="AL60">
        <v>9.1509999999999994E-3</v>
      </c>
      <c r="AM60" t="s">
        <v>115</v>
      </c>
      <c r="AN60">
        <v>9.0460000000000002E-3</v>
      </c>
      <c r="AO60" t="s">
        <v>115</v>
      </c>
      <c r="AP60">
        <v>9.7780000000000002E-3</v>
      </c>
      <c r="AQ60" t="s">
        <v>115</v>
      </c>
      <c r="AR60">
        <v>9.8490000000000001E-3</v>
      </c>
      <c r="AS60" t="s">
        <v>115</v>
      </c>
      <c r="AT60">
        <v>9.8490000000000001E-3</v>
      </c>
      <c r="AU60" t="s">
        <v>115</v>
      </c>
      <c r="AV60">
        <v>9.8490000000000001E-3</v>
      </c>
      <c r="AW60" t="s">
        <v>115</v>
      </c>
      <c r="AX60">
        <v>9.4629999999999992E-3</v>
      </c>
      <c r="AY60" t="s">
        <v>115</v>
      </c>
      <c r="AZ60">
        <v>9.0819999999999998E-3</v>
      </c>
      <c r="BA60" t="s">
        <v>115</v>
      </c>
      <c r="BB60">
        <v>8.7299999999999999E-3</v>
      </c>
      <c r="BC60" t="s">
        <v>115</v>
      </c>
      <c r="BD60">
        <v>8.7299999999999999E-3</v>
      </c>
      <c r="BE60" t="s">
        <v>115</v>
      </c>
      <c r="BF60">
        <v>8.5269999999999999E-3</v>
      </c>
      <c r="BG60" t="s">
        <v>115</v>
      </c>
      <c r="BH60">
        <v>8.5269999999999999E-3</v>
      </c>
      <c r="BI60" t="s">
        <v>115</v>
      </c>
      <c r="BJ60">
        <v>8.5269999999999999E-3</v>
      </c>
      <c r="BK60" t="s">
        <v>115</v>
      </c>
      <c r="BL60">
        <v>9.4649999999999995E-3</v>
      </c>
      <c r="BM60" t="s">
        <v>115</v>
      </c>
      <c r="BN60">
        <v>9.3900000000000008E-3</v>
      </c>
      <c r="BO60" t="s">
        <v>115</v>
      </c>
      <c r="BP60">
        <v>9.5940000000000001E-3</v>
      </c>
      <c r="BQ60" t="s">
        <v>115</v>
      </c>
      <c r="BR60">
        <v>1.0595E-2</v>
      </c>
      <c r="BS60" t="s">
        <v>115</v>
      </c>
      <c r="BT60">
        <v>1.0716E-2</v>
      </c>
      <c r="BU60" t="s">
        <v>115</v>
      </c>
      <c r="BV60">
        <v>1.0716E-2</v>
      </c>
      <c r="BW60" t="s">
        <v>115</v>
      </c>
      <c r="BX60">
        <v>1.0716E-2</v>
      </c>
      <c r="BY60" t="s">
        <v>115</v>
      </c>
      <c r="BZ60">
        <v>1.0973E-2</v>
      </c>
      <c r="CA60" t="s">
        <v>115</v>
      </c>
      <c r="CB60">
        <v>1.0812E-2</v>
      </c>
      <c r="CC60" t="s">
        <v>115</v>
      </c>
      <c r="CD60">
        <v>1.0802000000000001E-2</v>
      </c>
      <c r="CE60" t="s">
        <v>115</v>
      </c>
      <c r="CF60">
        <v>1.0200000000000001E-2</v>
      </c>
      <c r="CG60" t="s">
        <v>115</v>
      </c>
      <c r="CH60">
        <v>1.0311000000000001E-2</v>
      </c>
      <c r="CI60" t="s">
        <v>115</v>
      </c>
      <c r="CJ60">
        <v>1.0311000000000001E-2</v>
      </c>
      <c r="CK60" t="s">
        <v>115</v>
      </c>
      <c r="CL60">
        <v>1.0311000000000001E-2</v>
      </c>
      <c r="CM60" t="s">
        <v>115</v>
      </c>
      <c r="CN60">
        <v>1.0996000000000001E-2</v>
      </c>
      <c r="CO60" t="s">
        <v>115</v>
      </c>
      <c r="CP60">
        <v>1.1220000000000001E-2</v>
      </c>
      <c r="CQ60" t="s">
        <v>115</v>
      </c>
      <c r="CR60">
        <v>1.1350000000000001E-2</v>
      </c>
      <c r="CS60" t="s">
        <v>115</v>
      </c>
      <c r="CT60">
        <v>1.0933E-2</v>
      </c>
      <c r="CU60" t="s">
        <v>115</v>
      </c>
      <c r="CV60">
        <v>1.0737999999999999E-2</v>
      </c>
      <c r="CW60" t="s">
        <v>115</v>
      </c>
      <c r="CX60">
        <v>1.0737999999999999E-2</v>
      </c>
      <c r="CY60" t="s">
        <v>115</v>
      </c>
      <c r="CZ60">
        <v>1.0737999999999999E-2</v>
      </c>
      <c r="DA60" t="s">
        <v>115</v>
      </c>
      <c r="DB60">
        <v>1.0873000000000001E-2</v>
      </c>
      <c r="DC60" t="s">
        <v>115</v>
      </c>
      <c r="DD60">
        <v>1.0678E-2</v>
      </c>
      <c r="DE60" t="s">
        <v>115</v>
      </c>
      <c r="DF60">
        <v>1.0377000000000001E-2</v>
      </c>
      <c r="DG60" t="s">
        <v>115</v>
      </c>
      <c r="DH60">
        <v>9.5189999999999997E-3</v>
      </c>
      <c r="DI60" t="s">
        <v>115</v>
      </c>
      <c r="DJ60">
        <v>9.7450000000000002E-3</v>
      </c>
      <c r="DK60" t="s">
        <v>115</v>
      </c>
      <c r="DL60">
        <v>9.7450000000000002E-3</v>
      </c>
      <c r="DM60" t="s">
        <v>115</v>
      </c>
      <c r="DN60">
        <v>9.7450000000000002E-3</v>
      </c>
      <c r="DO60" t="s">
        <v>115</v>
      </c>
      <c r="DP60">
        <v>1.0661E-2</v>
      </c>
      <c r="DQ60" t="s">
        <v>115</v>
      </c>
      <c r="DR60">
        <v>1.0194999999999999E-2</v>
      </c>
      <c r="DS60" t="s">
        <v>115</v>
      </c>
      <c r="DT60">
        <v>1.0248999999999999E-2</v>
      </c>
      <c r="DU60" t="s">
        <v>115</v>
      </c>
      <c r="DV60">
        <v>1.111E-2</v>
      </c>
      <c r="DW60" t="s">
        <v>115</v>
      </c>
      <c r="DX60">
        <v>1.0418E-2</v>
      </c>
      <c r="DY60" t="s">
        <v>115</v>
      </c>
      <c r="DZ60">
        <v>1.0418E-2</v>
      </c>
      <c r="EA60" t="s">
        <v>115</v>
      </c>
      <c r="EB60">
        <v>1.0418E-2</v>
      </c>
      <c r="EC60" t="s">
        <v>115</v>
      </c>
      <c r="ED60">
        <v>1.0656000000000001E-2</v>
      </c>
      <c r="EE60" t="s">
        <v>115</v>
      </c>
      <c r="EF60">
        <v>1.0645999999999999E-2</v>
      </c>
      <c r="EG60" t="s">
        <v>115</v>
      </c>
      <c r="EH60">
        <v>1.0791E-2</v>
      </c>
      <c r="EI60" t="s">
        <v>115</v>
      </c>
      <c r="EJ60">
        <v>1.0096000000000001E-2</v>
      </c>
      <c r="EK60" t="s">
        <v>115</v>
      </c>
      <c r="EL60">
        <v>9.6329999999999992E-3</v>
      </c>
      <c r="EM60" t="s">
        <v>115</v>
      </c>
      <c r="EN60">
        <v>9.6329999999999992E-3</v>
      </c>
      <c r="EO60" t="s">
        <v>115</v>
      </c>
      <c r="EP60">
        <v>9.6329999999999992E-3</v>
      </c>
      <c r="EQ60" t="s">
        <v>115</v>
      </c>
      <c r="ER60">
        <v>9.6410000000000003E-3</v>
      </c>
      <c r="ES60" t="s">
        <v>115</v>
      </c>
      <c r="ET60">
        <v>1.0529E-2</v>
      </c>
      <c r="EU60" t="s">
        <v>115</v>
      </c>
      <c r="EV60">
        <v>9.6880000000000004E-3</v>
      </c>
      <c r="EW60" t="s">
        <v>115</v>
      </c>
      <c r="EX60">
        <v>1.0746E-2</v>
      </c>
      <c r="EY60" t="s">
        <v>115</v>
      </c>
      <c r="EZ60">
        <v>1.0968E-2</v>
      </c>
      <c r="FA60" t="s">
        <v>115</v>
      </c>
      <c r="FB60">
        <v>1.0968E-2</v>
      </c>
      <c r="FC60" t="s">
        <v>115</v>
      </c>
      <c r="FD60">
        <v>1.0968E-2</v>
      </c>
      <c r="FE60" t="s">
        <v>115</v>
      </c>
      <c r="FF60">
        <v>1.0985999999999999E-2</v>
      </c>
      <c r="FG60" t="s">
        <v>115</v>
      </c>
      <c r="FH60">
        <v>1.0584E-2</v>
      </c>
      <c r="FI60" t="s">
        <v>115</v>
      </c>
      <c r="FJ60">
        <v>1.0826000000000001E-2</v>
      </c>
      <c r="FK60" t="s">
        <v>115</v>
      </c>
      <c r="FL60">
        <v>1.0917E-2</v>
      </c>
      <c r="FM60" t="s">
        <v>115</v>
      </c>
      <c r="FN60">
        <v>1.1233999999999999E-2</v>
      </c>
      <c r="FO60" t="s">
        <v>115</v>
      </c>
      <c r="FP60">
        <v>1.1233999999999999E-2</v>
      </c>
      <c r="FQ60" t="s">
        <v>115</v>
      </c>
      <c r="FR60">
        <v>1.1233999999999999E-2</v>
      </c>
      <c r="FS60" t="s">
        <v>115</v>
      </c>
      <c r="FT60">
        <v>1.103E-2</v>
      </c>
      <c r="FU60" t="s">
        <v>115</v>
      </c>
      <c r="FV60">
        <v>1.0175E-2</v>
      </c>
      <c r="FW60" t="s">
        <v>115</v>
      </c>
      <c r="FX60">
        <v>1.1315E-2</v>
      </c>
      <c r="FY60" t="s">
        <v>115</v>
      </c>
      <c r="FZ60">
        <v>1.1305000000000001E-2</v>
      </c>
      <c r="GA60" t="s">
        <v>115</v>
      </c>
      <c r="GB60">
        <v>1.1305000000000001E-2</v>
      </c>
      <c r="GC60" t="s">
        <v>115</v>
      </c>
      <c r="GD60">
        <v>1.1305000000000001E-2</v>
      </c>
      <c r="GE60" t="s">
        <v>115</v>
      </c>
      <c r="GF60">
        <v>1.1305000000000001E-2</v>
      </c>
      <c r="GG60" t="s">
        <v>115</v>
      </c>
      <c r="GH60">
        <v>1.0496999999999999E-2</v>
      </c>
      <c r="GI60" t="s">
        <v>115</v>
      </c>
      <c r="GJ60">
        <v>9.6760000000000006E-3</v>
      </c>
      <c r="GK60" t="s">
        <v>115</v>
      </c>
      <c r="GL60">
        <v>9.4820000000000008E-3</v>
      </c>
      <c r="GM60" t="s">
        <v>115</v>
      </c>
      <c r="GN60">
        <v>9.4820000000000008E-3</v>
      </c>
      <c r="GO60" t="s">
        <v>115</v>
      </c>
      <c r="GP60">
        <v>9.4820000000000008E-3</v>
      </c>
      <c r="GQ60" t="s">
        <v>115</v>
      </c>
      <c r="GR60">
        <v>9.4820000000000008E-3</v>
      </c>
      <c r="GS60" t="s">
        <v>115</v>
      </c>
      <c r="GT60">
        <v>9.4820000000000008E-3</v>
      </c>
      <c r="GU60" t="s">
        <v>115</v>
      </c>
      <c r="GV60">
        <v>1.0416E-2</v>
      </c>
      <c r="GW60" t="s">
        <v>115</v>
      </c>
      <c r="GX60">
        <v>1.0642E-2</v>
      </c>
      <c r="GY60" t="s">
        <v>115</v>
      </c>
      <c r="GZ60">
        <v>1.0907999999999999E-2</v>
      </c>
      <c r="HA60" t="s">
        <v>115</v>
      </c>
      <c r="HB60">
        <v>1.0756999999999999E-2</v>
      </c>
      <c r="HC60" t="s">
        <v>115</v>
      </c>
      <c r="HD60">
        <v>1.0867E-2</v>
      </c>
      <c r="HE60" t="s">
        <v>115</v>
      </c>
      <c r="HF60">
        <v>1.0867E-2</v>
      </c>
      <c r="HG60" t="s">
        <v>115</v>
      </c>
      <c r="HH60">
        <v>1.0867E-2</v>
      </c>
      <c r="HI60" t="s">
        <v>115</v>
      </c>
      <c r="HJ60">
        <v>9.8670000000000008E-3</v>
      </c>
      <c r="HK60" t="s">
        <v>115</v>
      </c>
      <c r="HL60">
        <v>9.6229999999999996E-3</v>
      </c>
      <c r="HM60" t="s">
        <v>115</v>
      </c>
      <c r="HN60">
        <v>1.0621999999999999E-2</v>
      </c>
      <c r="HO60" t="s">
        <v>115</v>
      </c>
      <c r="HP60">
        <v>1.0621999999999999E-2</v>
      </c>
      <c r="HQ60" t="s">
        <v>115</v>
      </c>
      <c r="HR60">
        <v>1.1249E-2</v>
      </c>
      <c r="HS60" t="s">
        <v>115</v>
      </c>
      <c r="HT60">
        <v>1.1249E-2</v>
      </c>
      <c r="HU60" t="s">
        <v>115</v>
      </c>
      <c r="HV60">
        <v>1.1249E-2</v>
      </c>
      <c r="HW60" t="s">
        <v>115</v>
      </c>
      <c r="HX60">
        <v>1.1259E-2</v>
      </c>
      <c r="HY60" t="s">
        <v>115</v>
      </c>
      <c r="HZ60">
        <v>1.1261999999999999E-2</v>
      </c>
      <c r="IA60" t="s">
        <v>115</v>
      </c>
      <c r="IB60">
        <v>1.0949E-2</v>
      </c>
      <c r="IC60" t="s">
        <v>115</v>
      </c>
      <c r="ID60">
        <v>1.0633999999999999E-2</v>
      </c>
      <c r="IE60" t="s">
        <v>115</v>
      </c>
      <c r="IF60">
        <v>1.0803999999999999E-2</v>
      </c>
      <c r="IG60" t="s">
        <v>115</v>
      </c>
      <c r="IH60">
        <v>1.0803999999999999E-2</v>
      </c>
      <c r="II60" t="s">
        <v>115</v>
      </c>
      <c r="IJ60">
        <v>1.0803999999999999E-2</v>
      </c>
      <c r="IK60" t="s">
        <v>115</v>
      </c>
      <c r="IL60">
        <v>1.1074000000000001E-2</v>
      </c>
      <c r="IM60" t="s">
        <v>115</v>
      </c>
      <c r="IN60">
        <v>1.0165E-2</v>
      </c>
      <c r="IO60" t="s">
        <v>115</v>
      </c>
      <c r="IP60">
        <v>1.0151E-2</v>
      </c>
      <c r="IQ60" t="s">
        <v>115</v>
      </c>
      <c r="IR60">
        <v>1.0962E-2</v>
      </c>
      <c r="IS60" t="s">
        <v>115</v>
      </c>
      <c r="IT60">
        <v>1.1043000000000001E-2</v>
      </c>
      <c r="IU60" t="s">
        <v>115</v>
      </c>
      <c r="IV60">
        <v>1.1043000000000001E-2</v>
      </c>
      <c r="IW60" t="s">
        <v>115</v>
      </c>
      <c r="IX60">
        <v>1.1043000000000001E-2</v>
      </c>
      <c r="IY60" t="s">
        <v>115</v>
      </c>
      <c r="IZ60">
        <v>1.1316E-2</v>
      </c>
      <c r="JA60" t="s">
        <v>115</v>
      </c>
      <c r="JB60">
        <v>1.1301E-2</v>
      </c>
      <c r="JC60" t="s">
        <v>115</v>
      </c>
      <c r="JD60">
        <v>1.1413E-2</v>
      </c>
      <c r="JE60" t="s">
        <v>115</v>
      </c>
      <c r="JF60">
        <v>1.1461000000000001E-2</v>
      </c>
      <c r="JG60" t="s">
        <v>115</v>
      </c>
      <c r="JH60">
        <v>1.1249E-2</v>
      </c>
      <c r="JI60" t="s">
        <v>115</v>
      </c>
      <c r="JJ60">
        <v>1.1249E-2</v>
      </c>
      <c r="JK60" t="s">
        <v>115</v>
      </c>
      <c r="JL60">
        <v>1.1249E-2</v>
      </c>
      <c r="JM60" t="s">
        <v>115</v>
      </c>
      <c r="JN60">
        <v>1.0839E-2</v>
      </c>
      <c r="JO60" t="s">
        <v>115</v>
      </c>
      <c r="JP60">
        <v>1.1062000000000001E-2</v>
      </c>
      <c r="JQ60" t="s">
        <v>115</v>
      </c>
      <c r="JR60">
        <v>1.1180000000000001E-2</v>
      </c>
      <c r="JS60" t="s">
        <v>115</v>
      </c>
      <c r="JT60">
        <v>1.1651E-2</v>
      </c>
      <c r="JU60" t="s">
        <v>115</v>
      </c>
      <c r="JV60">
        <v>1.1651E-2</v>
      </c>
      <c r="JW60" t="s">
        <v>115</v>
      </c>
      <c r="JX60">
        <v>1.1651E-2</v>
      </c>
      <c r="JY60" t="s">
        <v>115</v>
      </c>
      <c r="JZ60">
        <v>1.1651E-2</v>
      </c>
      <c r="KA60" t="s">
        <v>115</v>
      </c>
      <c r="KB60">
        <v>1.1986E-2</v>
      </c>
      <c r="KC60" t="s">
        <v>115</v>
      </c>
      <c r="KD60">
        <v>1.205E-2</v>
      </c>
      <c r="KE60" t="s">
        <v>115</v>
      </c>
      <c r="KF60">
        <v>1.1967999999999999E-2</v>
      </c>
      <c r="KG60" t="s">
        <v>115</v>
      </c>
      <c r="KH60">
        <v>1.2366E-2</v>
      </c>
      <c r="KI60" t="s">
        <v>115</v>
      </c>
      <c r="KJ60">
        <v>1.2409999999999999E-2</v>
      </c>
      <c r="KK60" t="s">
        <v>115</v>
      </c>
      <c r="KL60">
        <v>1.2409999999999999E-2</v>
      </c>
      <c r="KM60" t="s">
        <v>115</v>
      </c>
      <c r="KN60">
        <v>1.2409999999999999E-2</v>
      </c>
      <c r="KO60" t="s">
        <v>115</v>
      </c>
      <c r="KP60">
        <v>1.1993E-2</v>
      </c>
      <c r="KQ60" t="s">
        <v>115</v>
      </c>
      <c r="KR60">
        <v>1.205E-2</v>
      </c>
      <c r="KS60" t="s">
        <v>115</v>
      </c>
      <c r="KT60">
        <v>1.1528E-2</v>
      </c>
      <c r="KU60" t="s">
        <v>115</v>
      </c>
      <c r="KV60">
        <v>1.1698999999999999E-2</v>
      </c>
      <c r="KW60" t="s">
        <v>115</v>
      </c>
      <c r="KX60">
        <v>1.1191E-2</v>
      </c>
      <c r="KY60" t="s">
        <v>115</v>
      </c>
      <c r="KZ60">
        <v>1.1191E-2</v>
      </c>
      <c r="LA60" t="s">
        <v>115</v>
      </c>
      <c r="LB60">
        <v>1.1191E-2</v>
      </c>
      <c r="LC60" t="s">
        <v>115</v>
      </c>
      <c r="LD60">
        <v>1.1195E-2</v>
      </c>
      <c r="LE60" t="s">
        <v>115</v>
      </c>
      <c r="LF60">
        <v>1.2041E-2</v>
      </c>
      <c r="LG60" t="s">
        <v>115</v>
      </c>
      <c r="LH60">
        <v>1.0984000000000001E-2</v>
      </c>
      <c r="LI60" t="s">
        <v>115</v>
      </c>
      <c r="LJ60">
        <v>1.1199000000000001E-2</v>
      </c>
      <c r="LK60" t="s">
        <v>115</v>
      </c>
      <c r="LL60">
        <v>1.0911000000000001E-2</v>
      </c>
      <c r="LM60" t="s">
        <v>115</v>
      </c>
      <c r="LN60">
        <v>1.0911000000000001E-2</v>
      </c>
      <c r="LO60" t="s">
        <v>115</v>
      </c>
      <c r="LP60">
        <v>1.0911000000000001E-2</v>
      </c>
      <c r="LQ60" t="s">
        <v>115</v>
      </c>
      <c r="LR60">
        <v>1.0911000000000001E-2</v>
      </c>
      <c r="LS60" t="s">
        <v>115</v>
      </c>
      <c r="LT60">
        <v>1.1110999999999999E-2</v>
      </c>
      <c r="LU60" t="s">
        <v>115</v>
      </c>
      <c r="LV60">
        <v>1.1538E-2</v>
      </c>
      <c r="LW60" t="s">
        <v>115</v>
      </c>
      <c r="LX60">
        <v>1.1516E-2</v>
      </c>
      <c r="LY60" t="s">
        <v>115</v>
      </c>
      <c r="LZ60">
        <v>1.1087E-2</v>
      </c>
      <c r="MA60" t="s">
        <v>115</v>
      </c>
      <c r="MB60">
        <v>1.1087E-2</v>
      </c>
      <c r="MC60" t="s">
        <v>115</v>
      </c>
      <c r="MD60">
        <v>1.1087E-2</v>
      </c>
      <c r="ME60" t="s">
        <v>115</v>
      </c>
      <c r="MF60">
        <v>1.1475000000000001E-2</v>
      </c>
      <c r="MG60" t="s">
        <v>115</v>
      </c>
      <c r="MH60">
        <v>1.1575E-2</v>
      </c>
      <c r="MI60" t="s">
        <v>115</v>
      </c>
      <c r="MJ60">
        <v>1.1494000000000001E-2</v>
      </c>
      <c r="MK60" t="s">
        <v>115</v>
      </c>
      <c r="ML60">
        <v>1.1494000000000001E-2</v>
      </c>
      <c r="MM60" t="s">
        <v>115</v>
      </c>
      <c r="MN60">
        <v>1.0867E-2</v>
      </c>
      <c r="MO60" t="s">
        <v>115</v>
      </c>
      <c r="MP60">
        <v>1.0867E-2</v>
      </c>
      <c r="MQ60" t="s">
        <v>115</v>
      </c>
      <c r="MR60">
        <v>1.0867E-2</v>
      </c>
      <c r="MS60" t="s">
        <v>115</v>
      </c>
      <c r="MT60">
        <v>1.1282E-2</v>
      </c>
      <c r="MU60" t="s">
        <v>115</v>
      </c>
      <c r="MV60">
        <v>1.0825E-2</v>
      </c>
      <c r="MW60" t="s">
        <v>115</v>
      </c>
      <c r="MX60">
        <v>1.042E-2</v>
      </c>
      <c r="MY60" t="s">
        <v>115</v>
      </c>
      <c r="MZ60">
        <v>1.1233E-2</v>
      </c>
      <c r="NA60" t="s">
        <v>115</v>
      </c>
      <c r="NB60">
        <v>1.0437999999999999E-2</v>
      </c>
      <c r="NC60" t="s">
        <v>115</v>
      </c>
      <c r="ND60">
        <v>1.0437999999999999E-2</v>
      </c>
      <c r="NE60" t="s">
        <v>115</v>
      </c>
      <c r="NF60">
        <v>1.0437999999999999E-2</v>
      </c>
      <c r="NG60" t="s">
        <v>115</v>
      </c>
      <c r="NH60">
        <v>1.043E-2</v>
      </c>
      <c r="NI60" t="s">
        <v>115</v>
      </c>
      <c r="NJ60">
        <v>1.0580000000000001E-2</v>
      </c>
      <c r="NK60" t="s">
        <v>115</v>
      </c>
      <c r="NL60">
        <v>1.0271000000000001E-2</v>
      </c>
      <c r="NM60" t="s">
        <v>115</v>
      </c>
      <c r="NN60">
        <v>1.0253999999999999E-2</v>
      </c>
      <c r="NO60" t="s">
        <v>115</v>
      </c>
      <c r="NP60">
        <v>1.0864E-2</v>
      </c>
      <c r="NQ60" t="s">
        <v>115</v>
      </c>
      <c r="NR60">
        <v>1.0864E-2</v>
      </c>
      <c r="NS60" t="s">
        <v>115</v>
      </c>
      <c r="NT60">
        <v>1.0864E-2</v>
      </c>
      <c r="NU60" t="s">
        <v>115</v>
      </c>
      <c r="NV60">
        <v>1.1053E-2</v>
      </c>
      <c r="NW60" t="s">
        <v>115</v>
      </c>
      <c r="NX60">
        <v>1.1221E-2</v>
      </c>
      <c r="NY60" t="s">
        <v>115</v>
      </c>
      <c r="NZ60">
        <v>1.0895999999999999E-2</v>
      </c>
      <c r="OA60" t="s">
        <v>115</v>
      </c>
      <c r="OB60">
        <v>1.0838E-2</v>
      </c>
      <c r="OC60" t="s">
        <v>115</v>
      </c>
      <c r="OD60">
        <v>1.0604000000000001E-2</v>
      </c>
      <c r="OE60" t="s">
        <v>115</v>
      </c>
      <c r="OF60">
        <v>1.0604000000000001E-2</v>
      </c>
      <c r="OG60" t="s">
        <v>115</v>
      </c>
      <c r="OH60">
        <v>1.0604000000000001E-2</v>
      </c>
      <c r="OI60" t="s">
        <v>115</v>
      </c>
      <c r="OJ60">
        <v>1.0655E-2</v>
      </c>
      <c r="OK60" t="s">
        <v>115</v>
      </c>
      <c r="OL60">
        <v>1.1311E-2</v>
      </c>
      <c r="OM60" t="s">
        <v>115</v>
      </c>
      <c r="ON60">
        <v>1.0895E-2</v>
      </c>
      <c r="OO60" t="s">
        <v>115</v>
      </c>
      <c r="OP60">
        <v>1.0773E-2</v>
      </c>
      <c r="OQ60" t="s">
        <v>115</v>
      </c>
      <c r="OR60">
        <v>1.0654E-2</v>
      </c>
      <c r="OS60" t="s">
        <v>115</v>
      </c>
      <c r="OT60">
        <v>1.0654E-2</v>
      </c>
      <c r="OU60" t="s">
        <v>115</v>
      </c>
      <c r="OV60">
        <v>1.0654E-2</v>
      </c>
      <c r="OW60" t="s">
        <v>115</v>
      </c>
      <c r="OX60">
        <v>1.0935E-2</v>
      </c>
      <c r="OY60" t="s">
        <v>115</v>
      </c>
      <c r="OZ60">
        <v>1.0739E-2</v>
      </c>
      <c r="PA60" t="s">
        <v>115</v>
      </c>
      <c r="PB60">
        <v>1.0736000000000001E-2</v>
      </c>
      <c r="PC60" t="s">
        <v>115</v>
      </c>
      <c r="PD60">
        <v>1.0928E-2</v>
      </c>
      <c r="PE60" t="s">
        <v>115</v>
      </c>
      <c r="PF60">
        <v>1.052E-2</v>
      </c>
      <c r="PG60" t="s">
        <v>115</v>
      </c>
      <c r="PH60">
        <v>1.052E-2</v>
      </c>
      <c r="PI60" t="s">
        <v>115</v>
      </c>
      <c r="PJ60">
        <v>1.052E-2</v>
      </c>
      <c r="PK60" t="s">
        <v>115</v>
      </c>
      <c r="PL60">
        <v>1.0012999999999999E-2</v>
      </c>
      <c r="PM60" t="s">
        <v>115</v>
      </c>
      <c r="PN60">
        <v>9.7809999999999998E-3</v>
      </c>
      <c r="PO60" t="s">
        <v>115</v>
      </c>
      <c r="PP60">
        <v>1.0024999999999999E-2</v>
      </c>
      <c r="PQ60" t="s">
        <v>115</v>
      </c>
      <c r="PR60">
        <v>1.0633E-2</v>
      </c>
      <c r="PS60" t="s">
        <v>115</v>
      </c>
      <c r="PT60">
        <v>1.0411999999999999E-2</v>
      </c>
      <c r="PU60" t="s">
        <v>115</v>
      </c>
      <c r="PV60">
        <v>1.0411999999999999E-2</v>
      </c>
      <c r="PW60" t="s">
        <v>115</v>
      </c>
      <c r="PX60">
        <v>1.0411999999999999E-2</v>
      </c>
      <c r="PY60" t="s">
        <v>115</v>
      </c>
      <c r="PZ60">
        <v>1.0085999999999999E-2</v>
      </c>
      <c r="QA60" t="s">
        <v>115</v>
      </c>
      <c r="QB60">
        <v>1.0146000000000001E-2</v>
      </c>
      <c r="QC60" t="s">
        <v>115</v>
      </c>
      <c r="QD60">
        <v>1.0054E-2</v>
      </c>
      <c r="QE60" t="s">
        <v>115</v>
      </c>
      <c r="QF60">
        <v>1.043E-2</v>
      </c>
      <c r="QG60" t="s">
        <v>115</v>
      </c>
      <c r="QH60">
        <v>1.0378E-2</v>
      </c>
      <c r="QI60" t="s">
        <v>115</v>
      </c>
      <c r="QJ60">
        <v>1.0378E-2</v>
      </c>
      <c r="QK60" t="s">
        <v>115</v>
      </c>
      <c r="QL60">
        <v>1.0378E-2</v>
      </c>
      <c r="QM60" t="s">
        <v>115</v>
      </c>
      <c r="QN60">
        <v>1.0500000000000001E-2</v>
      </c>
      <c r="QO60" t="s">
        <v>115</v>
      </c>
      <c r="QP60">
        <v>1.1155999999999999E-2</v>
      </c>
      <c r="QQ60" t="s">
        <v>115</v>
      </c>
      <c r="QR60">
        <v>1.0831E-2</v>
      </c>
      <c r="QS60" t="s">
        <v>115</v>
      </c>
      <c r="QT60">
        <v>1.0973E-2</v>
      </c>
      <c r="QU60" t="s">
        <v>115</v>
      </c>
      <c r="QV60">
        <v>1.0692999999999999E-2</v>
      </c>
      <c r="QW60" t="s">
        <v>115</v>
      </c>
      <c r="QX60">
        <v>1.0692999999999999E-2</v>
      </c>
      <c r="QY60" t="s">
        <v>115</v>
      </c>
      <c r="QZ60">
        <v>1.0692999999999999E-2</v>
      </c>
      <c r="RA60" t="s">
        <v>115</v>
      </c>
      <c r="RB60">
        <v>1.0463E-2</v>
      </c>
      <c r="RC60" t="s">
        <v>115</v>
      </c>
      <c r="RD60">
        <v>1.0952999999999999E-2</v>
      </c>
      <c r="RE60" t="s">
        <v>115</v>
      </c>
      <c r="RF60">
        <v>1.1324000000000001E-2</v>
      </c>
      <c r="RG60" t="s">
        <v>115</v>
      </c>
      <c r="RH60">
        <v>1.0437999999999999E-2</v>
      </c>
      <c r="RI60" t="s">
        <v>116</v>
      </c>
      <c r="RJ60">
        <v>0.207979</v>
      </c>
      <c r="RK60" t="s">
        <v>115</v>
      </c>
      <c r="RL60">
        <v>9.8750000000000001E-3</v>
      </c>
      <c r="RM60" t="s">
        <v>115</v>
      </c>
      <c r="RN60">
        <v>9.8750000000000001E-3</v>
      </c>
      <c r="RO60" t="s">
        <v>115</v>
      </c>
      <c r="RP60">
        <v>1.0272E-2</v>
      </c>
      <c r="RQ60" t="s">
        <v>115</v>
      </c>
      <c r="RR60">
        <v>1.1029000000000001E-2</v>
      </c>
      <c r="RS60" t="s">
        <v>115</v>
      </c>
      <c r="RT60">
        <v>1.09E-2</v>
      </c>
      <c r="RU60" t="s">
        <v>115</v>
      </c>
      <c r="RV60">
        <v>1.1237E-2</v>
      </c>
      <c r="RW60" t="s">
        <v>115</v>
      </c>
      <c r="RX60">
        <v>1.1275E-2</v>
      </c>
      <c r="RY60" t="s">
        <v>115</v>
      </c>
      <c r="RZ60">
        <v>1.1275E-2</v>
      </c>
      <c r="SA60" t="s">
        <v>115</v>
      </c>
      <c r="SB60">
        <v>1.1275E-2</v>
      </c>
      <c r="SC60" t="s">
        <v>115</v>
      </c>
      <c r="SD60">
        <v>1.0298E-2</v>
      </c>
      <c r="SE60" t="s">
        <v>115</v>
      </c>
      <c r="SF60">
        <v>9.9690000000000004E-3</v>
      </c>
      <c r="SG60" t="s">
        <v>115</v>
      </c>
      <c r="SH60">
        <v>9.9129999999999999E-3</v>
      </c>
      <c r="SI60" t="s">
        <v>115</v>
      </c>
      <c r="SJ60">
        <v>1.0179000000000001E-2</v>
      </c>
      <c r="SK60" t="s">
        <v>115</v>
      </c>
      <c r="SL60">
        <v>1.0487E-2</v>
      </c>
      <c r="SM60" t="s">
        <v>115</v>
      </c>
      <c r="SN60">
        <v>1.0487E-2</v>
      </c>
      <c r="SO60" t="s">
        <v>115</v>
      </c>
      <c r="SP60">
        <v>1.0487E-2</v>
      </c>
      <c r="SQ60" t="s">
        <v>115</v>
      </c>
      <c r="SR60">
        <v>1.1528999999999999E-2</v>
      </c>
      <c r="SS60" t="s">
        <v>115</v>
      </c>
      <c r="ST60">
        <v>1.1812E-2</v>
      </c>
      <c r="SU60" t="s">
        <v>115</v>
      </c>
      <c r="SV60">
        <v>1.1317000000000001E-2</v>
      </c>
      <c r="SW60" t="s">
        <v>115</v>
      </c>
      <c r="SX60">
        <v>1.1964000000000001E-2</v>
      </c>
      <c r="SY60" t="s">
        <v>115</v>
      </c>
      <c r="SZ60">
        <v>1.225E-2</v>
      </c>
      <c r="TA60" t="s">
        <v>115</v>
      </c>
      <c r="TB60">
        <v>1.225E-2</v>
      </c>
      <c r="TC60" t="s">
        <v>115</v>
      </c>
      <c r="TD60">
        <v>1.225E-2</v>
      </c>
      <c r="TE60" t="s">
        <v>115</v>
      </c>
      <c r="TF60">
        <v>1.1342E-2</v>
      </c>
      <c r="TG60" t="s">
        <v>115</v>
      </c>
      <c r="TH60">
        <v>1.1475000000000001E-2</v>
      </c>
      <c r="TI60" t="s">
        <v>115</v>
      </c>
      <c r="TJ60">
        <v>1.1339999999999999E-2</v>
      </c>
      <c r="TK60" t="s">
        <v>115</v>
      </c>
      <c r="TL60">
        <v>1.0551E-2</v>
      </c>
      <c r="TM60" t="s">
        <v>115</v>
      </c>
      <c r="TN60">
        <v>1.1073E-2</v>
      </c>
      <c r="TO60" t="s">
        <v>115</v>
      </c>
      <c r="TP60">
        <v>1.1073E-2</v>
      </c>
      <c r="TQ60" t="s">
        <v>115</v>
      </c>
      <c r="TR60">
        <v>1.1073E-2</v>
      </c>
      <c r="TS60" t="s">
        <v>115</v>
      </c>
      <c r="TT60">
        <v>1.1013999999999999E-2</v>
      </c>
      <c r="TU60" t="s">
        <v>115</v>
      </c>
      <c r="TV60">
        <v>1.1301E-2</v>
      </c>
      <c r="TW60" t="s">
        <v>115</v>
      </c>
      <c r="TX60">
        <v>1.2024999999999999E-2</v>
      </c>
      <c r="TY60" t="s">
        <v>115</v>
      </c>
      <c r="TZ60">
        <v>1.2447E-2</v>
      </c>
      <c r="UA60" t="s">
        <v>115</v>
      </c>
      <c r="UB60">
        <v>1.2200000000000001E-2</v>
      </c>
      <c r="UC60" t="s">
        <v>115</v>
      </c>
      <c r="UD60">
        <v>1.2200000000000001E-2</v>
      </c>
      <c r="UE60" t="s">
        <v>115</v>
      </c>
      <c r="UF60">
        <v>1.2200000000000001E-2</v>
      </c>
      <c r="UG60" t="s">
        <v>115</v>
      </c>
      <c r="UH60">
        <v>1.2562E-2</v>
      </c>
      <c r="UI60" t="s">
        <v>115</v>
      </c>
      <c r="UJ60">
        <v>1.3875999999999999E-2</v>
      </c>
      <c r="UK60" t="s">
        <v>115</v>
      </c>
      <c r="UL60">
        <v>1.3875999999999999E-2</v>
      </c>
      <c r="UM60" t="s">
        <v>115</v>
      </c>
      <c r="UN60">
        <v>1.3517E-2</v>
      </c>
      <c r="UO60" t="s">
        <v>115</v>
      </c>
      <c r="UP60">
        <v>1.3337E-2</v>
      </c>
      <c r="UQ60" t="s">
        <v>115</v>
      </c>
      <c r="UR60">
        <v>1.3337E-2</v>
      </c>
      <c r="US60" t="s">
        <v>115</v>
      </c>
      <c r="UT60">
        <v>1.3337E-2</v>
      </c>
      <c r="UU60" t="s">
        <v>115</v>
      </c>
      <c r="UV60">
        <v>1.3561999999999999E-2</v>
      </c>
      <c r="UW60" t="s">
        <v>115</v>
      </c>
      <c r="UX60">
        <v>1.5114000000000001E-2</v>
      </c>
      <c r="UY60" t="s">
        <v>115</v>
      </c>
      <c r="UZ60">
        <v>1.7083999999999998E-2</v>
      </c>
      <c r="VA60" t="s">
        <v>115</v>
      </c>
      <c r="VB60">
        <v>1.7138E-2</v>
      </c>
      <c r="VC60" t="s">
        <v>115</v>
      </c>
      <c r="VD60">
        <v>1.7690000000000001E-2</v>
      </c>
      <c r="VE60" t="s">
        <v>115</v>
      </c>
      <c r="VF60">
        <v>1.7690000000000001E-2</v>
      </c>
      <c r="VG60" t="s">
        <v>115</v>
      </c>
      <c r="VH60">
        <v>1.7690000000000001E-2</v>
      </c>
      <c r="VI60" t="s">
        <v>115</v>
      </c>
      <c r="VJ60">
        <v>1.7883E-2</v>
      </c>
      <c r="VK60" t="s">
        <v>115</v>
      </c>
      <c r="VL60">
        <v>1.7725000000000001E-2</v>
      </c>
      <c r="VM60" t="s">
        <v>115</v>
      </c>
      <c r="VN60">
        <v>1.8648999999999999E-2</v>
      </c>
      <c r="VO60" t="s">
        <v>115</v>
      </c>
      <c r="VP60">
        <v>1.8223E-2</v>
      </c>
      <c r="VQ60" t="s">
        <v>115</v>
      </c>
      <c r="VR60">
        <v>1.7441000000000002E-2</v>
      </c>
      <c r="VS60" t="s">
        <v>115</v>
      </c>
      <c r="VT60">
        <v>1.7441000000000002E-2</v>
      </c>
      <c r="VU60" t="s">
        <v>115</v>
      </c>
      <c r="VV60">
        <v>1.7441000000000002E-2</v>
      </c>
      <c r="VW60" t="s">
        <v>115</v>
      </c>
      <c r="VX60">
        <v>1.6857E-2</v>
      </c>
      <c r="VY60" t="s">
        <v>115</v>
      </c>
      <c r="VZ60">
        <v>1.6188999999999999E-2</v>
      </c>
      <c r="WA60" t="s">
        <v>115</v>
      </c>
      <c r="WB60">
        <v>1.5041000000000001E-2</v>
      </c>
      <c r="WC60" t="s">
        <v>115</v>
      </c>
      <c r="WD60">
        <v>1.4885000000000001E-2</v>
      </c>
      <c r="WE60" t="s">
        <v>115</v>
      </c>
      <c r="WF60">
        <v>1.6154999999999999E-2</v>
      </c>
      <c r="WG60" t="s">
        <v>115</v>
      </c>
      <c r="WH60">
        <v>1.6154999999999999E-2</v>
      </c>
      <c r="WI60" t="s">
        <v>115</v>
      </c>
      <c r="WJ60">
        <v>1.6154999999999999E-2</v>
      </c>
      <c r="WK60" t="s">
        <v>115</v>
      </c>
      <c r="WL60">
        <v>1.7722000000000002E-2</v>
      </c>
      <c r="WM60" t="s">
        <v>115</v>
      </c>
      <c r="WN60">
        <v>1.7722000000000002E-2</v>
      </c>
      <c r="WO60" t="s">
        <v>115</v>
      </c>
      <c r="WP60">
        <v>1.6527E-2</v>
      </c>
      <c r="WQ60" t="s">
        <v>115</v>
      </c>
      <c r="WR60">
        <v>1.5970000000000002E-2</v>
      </c>
    </row>
    <row r="61" spans="1:616" x14ac:dyDescent="0.35">
      <c r="A61" t="s">
        <v>117</v>
      </c>
      <c r="B61">
        <v>0.196385</v>
      </c>
      <c r="C61" t="s">
        <v>117</v>
      </c>
      <c r="D61">
        <v>0.196385</v>
      </c>
      <c r="E61" t="s">
        <v>117</v>
      </c>
      <c r="F61">
        <v>0.196385</v>
      </c>
      <c r="G61" t="s">
        <v>117</v>
      </c>
      <c r="H61">
        <v>0.196385</v>
      </c>
      <c r="I61" t="s">
        <v>117</v>
      </c>
      <c r="J61">
        <v>0.186949</v>
      </c>
      <c r="K61" t="s">
        <v>117</v>
      </c>
      <c r="L61">
        <v>0.18796499999999999</v>
      </c>
      <c r="M61" t="s">
        <v>117</v>
      </c>
      <c r="N61">
        <v>0.19936499999999999</v>
      </c>
      <c r="O61" t="s">
        <v>117</v>
      </c>
      <c r="P61">
        <v>0.20482800000000001</v>
      </c>
      <c r="Q61" t="s">
        <v>117</v>
      </c>
      <c r="R61">
        <v>0.20482800000000001</v>
      </c>
      <c r="S61" t="s">
        <v>117</v>
      </c>
      <c r="T61">
        <v>0.20482800000000001</v>
      </c>
      <c r="U61" t="s">
        <v>117</v>
      </c>
      <c r="V61">
        <v>0.20968700000000001</v>
      </c>
      <c r="W61" t="s">
        <v>117</v>
      </c>
      <c r="X61">
        <v>0.213365</v>
      </c>
      <c r="Y61" t="s">
        <v>117</v>
      </c>
      <c r="Z61">
        <v>0.21873699999999999</v>
      </c>
      <c r="AA61" t="s">
        <v>117</v>
      </c>
      <c r="AB61">
        <v>0.207789</v>
      </c>
      <c r="AC61" t="s">
        <v>117</v>
      </c>
      <c r="AD61">
        <v>0.207672</v>
      </c>
      <c r="AE61" t="s">
        <v>117</v>
      </c>
      <c r="AF61">
        <v>0.207672</v>
      </c>
      <c r="AG61" t="s">
        <v>117</v>
      </c>
      <c r="AH61">
        <v>0.207672</v>
      </c>
      <c r="AI61" t="s">
        <v>117</v>
      </c>
      <c r="AJ61">
        <v>0.20889099999999999</v>
      </c>
      <c r="AK61" t="s">
        <v>117</v>
      </c>
      <c r="AL61">
        <v>0.21437700000000001</v>
      </c>
      <c r="AM61" t="s">
        <v>117</v>
      </c>
      <c r="AN61">
        <v>0.22695100000000001</v>
      </c>
      <c r="AO61" t="s">
        <v>117</v>
      </c>
      <c r="AP61">
        <v>0.22706599999999999</v>
      </c>
      <c r="AQ61" t="s">
        <v>117</v>
      </c>
      <c r="AR61">
        <v>0.23133699999999999</v>
      </c>
      <c r="AS61" t="s">
        <v>117</v>
      </c>
      <c r="AT61">
        <v>0.23133699999999999</v>
      </c>
      <c r="AU61" t="s">
        <v>117</v>
      </c>
      <c r="AV61">
        <v>0.23133699999999999</v>
      </c>
      <c r="AW61" t="s">
        <v>117</v>
      </c>
      <c r="AX61">
        <v>0.23410800000000001</v>
      </c>
      <c r="AY61" t="s">
        <v>117</v>
      </c>
      <c r="AZ61">
        <v>0.236456</v>
      </c>
      <c r="BA61" t="s">
        <v>117</v>
      </c>
      <c r="BB61">
        <v>0.238367</v>
      </c>
      <c r="BC61" t="s">
        <v>117</v>
      </c>
      <c r="BD61">
        <v>0.238367</v>
      </c>
      <c r="BE61" t="s">
        <v>117</v>
      </c>
      <c r="BF61">
        <v>0.238645</v>
      </c>
      <c r="BG61" t="s">
        <v>117</v>
      </c>
      <c r="BH61">
        <v>0.238645</v>
      </c>
      <c r="BI61" t="s">
        <v>117</v>
      </c>
      <c r="BJ61">
        <v>0.238645</v>
      </c>
      <c r="BK61" t="s">
        <v>117</v>
      </c>
      <c r="BL61">
        <v>0.24082600000000001</v>
      </c>
      <c r="BM61" t="s">
        <v>117</v>
      </c>
      <c r="BN61">
        <v>0.23891499999999999</v>
      </c>
      <c r="BO61" t="s">
        <v>117</v>
      </c>
      <c r="BP61">
        <v>0.22607099999999999</v>
      </c>
      <c r="BQ61" t="s">
        <v>117</v>
      </c>
      <c r="BR61">
        <v>0.22997799999999999</v>
      </c>
      <c r="BS61" t="s">
        <v>117</v>
      </c>
      <c r="BT61">
        <v>0.232597</v>
      </c>
      <c r="BU61" t="s">
        <v>117</v>
      </c>
      <c r="BV61">
        <v>0.232597</v>
      </c>
      <c r="BW61" t="s">
        <v>117</v>
      </c>
      <c r="BX61">
        <v>0.232597</v>
      </c>
      <c r="BY61" t="s">
        <v>117</v>
      </c>
      <c r="BZ61">
        <v>0.222139</v>
      </c>
      <c r="CA61" t="s">
        <v>117</v>
      </c>
      <c r="CB61">
        <v>0.23737900000000001</v>
      </c>
      <c r="CC61" t="s">
        <v>117</v>
      </c>
      <c r="CD61">
        <v>0.223049</v>
      </c>
      <c r="CE61" t="s">
        <v>117</v>
      </c>
      <c r="CF61">
        <v>0.22405700000000001</v>
      </c>
      <c r="CG61" t="s">
        <v>117</v>
      </c>
      <c r="CH61">
        <v>0.225131</v>
      </c>
      <c r="CI61" t="s">
        <v>117</v>
      </c>
      <c r="CJ61">
        <v>0.225131</v>
      </c>
      <c r="CK61" t="s">
        <v>117</v>
      </c>
      <c r="CL61">
        <v>0.225131</v>
      </c>
      <c r="CM61" t="s">
        <v>117</v>
      </c>
      <c r="CN61">
        <v>0.22773099999999999</v>
      </c>
      <c r="CO61" t="s">
        <v>117</v>
      </c>
      <c r="CP61">
        <v>0.232597</v>
      </c>
      <c r="CQ61" t="s">
        <v>117</v>
      </c>
      <c r="CR61">
        <v>0.230766</v>
      </c>
      <c r="CS61" t="s">
        <v>117</v>
      </c>
      <c r="CT61">
        <v>0.231183</v>
      </c>
      <c r="CU61" t="s">
        <v>117</v>
      </c>
      <c r="CV61">
        <v>0.24191499999999999</v>
      </c>
      <c r="CW61" t="s">
        <v>117</v>
      </c>
      <c r="CX61">
        <v>0.24191499999999999</v>
      </c>
      <c r="CY61" t="s">
        <v>117</v>
      </c>
      <c r="CZ61">
        <v>0.24191499999999999</v>
      </c>
      <c r="DA61" t="s">
        <v>117</v>
      </c>
      <c r="DB61">
        <v>0.230605</v>
      </c>
      <c r="DC61" t="s">
        <v>117</v>
      </c>
      <c r="DD61">
        <v>0.25547700000000001</v>
      </c>
      <c r="DE61" t="s">
        <v>117</v>
      </c>
      <c r="DF61">
        <v>0.25075999999999998</v>
      </c>
      <c r="DG61" t="s">
        <v>117</v>
      </c>
      <c r="DH61">
        <v>0.24151600000000001</v>
      </c>
      <c r="DI61" t="s">
        <v>117</v>
      </c>
      <c r="DJ61">
        <v>0.23772299999999999</v>
      </c>
      <c r="DK61" t="s">
        <v>117</v>
      </c>
      <c r="DL61">
        <v>0.23772299999999999</v>
      </c>
      <c r="DM61" t="s">
        <v>117</v>
      </c>
      <c r="DN61">
        <v>0.23772299999999999</v>
      </c>
      <c r="DO61" t="s">
        <v>117</v>
      </c>
      <c r="DP61">
        <v>0.23003999999999999</v>
      </c>
      <c r="DQ61" t="s">
        <v>117</v>
      </c>
      <c r="DR61">
        <v>0.23744499999999999</v>
      </c>
      <c r="DS61" t="s">
        <v>117</v>
      </c>
      <c r="DT61">
        <v>0.23733199999999999</v>
      </c>
      <c r="DU61" t="s">
        <v>117</v>
      </c>
      <c r="DV61">
        <v>0.23493600000000001</v>
      </c>
      <c r="DW61" t="s">
        <v>117</v>
      </c>
      <c r="DX61">
        <v>0.24331700000000001</v>
      </c>
      <c r="DY61" t="s">
        <v>117</v>
      </c>
      <c r="DZ61">
        <v>0.24331700000000001</v>
      </c>
      <c r="EA61" t="s">
        <v>117</v>
      </c>
      <c r="EB61">
        <v>0.24331700000000001</v>
      </c>
      <c r="EC61" t="s">
        <v>117</v>
      </c>
      <c r="ED61">
        <v>0.23871100000000001</v>
      </c>
      <c r="EE61" t="s">
        <v>117</v>
      </c>
      <c r="EF61">
        <v>0.23849100000000001</v>
      </c>
      <c r="EG61" t="s">
        <v>117</v>
      </c>
      <c r="EH61">
        <v>0.24094199999999999</v>
      </c>
      <c r="EI61" t="s">
        <v>117</v>
      </c>
      <c r="EJ61">
        <v>0.24048</v>
      </c>
      <c r="EK61" t="s">
        <v>117</v>
      </c>
      <c r="EL61">
        <v>0.234981</v>
      </c>
      <c r="EM61" t="s">
        <v>117</v>
      </c>
      <c r="EN61">
        <v>0.234981</v>
      </c>
      <c r="EO61" t="s">
        <v>117</v>
      </c>
      <c r="EP61">
        <v>0.234981</v>
      </c>
      <c r="EQ61" t="s">
        <v>117</v>
      </c>
      <c r="ER61">
        <v>0.23117199999999999</v>
      </c>
      <c r="ES61" t="s">
        <v>117</v>
      </c>
      <c r="ET61">
        <v>0.23186100000000001</v>
      </c>
      <c r="EU61" t="s">
        <v>117</v>
      </c>
      <c r="EV61">
        <v>0.22696</v>
      </c>
      <c r="EW61" t="s">
        <v>117</v>
      </c>
      <c r="EX61">
        <v>0.221885</v>
      </c>
      <c r="EY61" t="s">
        <v>117</v>
      </c>
      <c r="EZ61">
        <v>0.23205100000000001</v>
      </c>
      <c r="FA61" t="s">
        <v>117</v>
      </c>
      <c r="FB61">
        <v>0.23205100000000001</v>
      </c>
      <c r="FC61" t="s">
        <v>117</v>
      </c>
      <c r="FD61">
        <v>0.23205100000000001</v>
      </c>
      <c r="FE61" t="s">
        <v>117</v>
      </c>
      <c r="FF61">
        <v>0.24115800000000001</v>
      </c>
      <c r="FG61" t="s">
        <v>117</v>
      </c>
      <c r="FH61">
        <v>0.24180699999999999</v>
      </c>
      <c r="FI61" t="s">
        <v>117</v>
      </c>
      <c r="FJ61">
        <v>0.23027800000000001</v>
      </c>
      <c r="FK61" t="s">
        <v>117</v>
      </c>
      <c r="FL61">
        <v>0.23231199999999999</v>
      </c>
      <c r="FM61" t="s">
        <v>117</v>
      </c>
      <c r="FN61">
        <v>0.241843</v>
      </c>
      <c r="FO61" t="s">
        <v>117</v>
      </c>
      <c r="FP61">
        <v>0.241843</v>
      </c>
      <c r="FQ61" t="s">
        <v>117</v>
      </c>
      <c r="FR61">
        <v>0.241843</v>
      </c>
      <c r="FS61" t="s">
        <v>117</v>
      </c>
      <c r="FT61">
        <v>0.23336999999999999</v>
      </c>
      <c r="FU61" t="s">
        <v>117</v>
      </c>
      <c r="FV61">
        <v>0.24235999999999999</v>
      </c>
      <c r="FW61" t="s">
        <v>117</v>
      </c>
      <c r="FX61">
        <v>0.24360100000000001</v>
      </c>
      <c r="FY61" t="s">
        <v>117</v>
      </c>
      <c r="FZ61">
        <v>0.24338099999999999</v>
      </c>
      <c r="GA61" t="s">
        <v>117</v>
      </c>
      <c r="GB61">
        <v>0.24338099999999999</v>
      </c>
      <c r="GC61" t="s">
        <v>117</v>
      </c>
      <c r="GD61">
        <v>0.24338099999999999</v>
      </c>
      <c r="GE61" t="s">
        <v>117</v>
      </c>
      <c r="GF61">
        <v>0.24338099999999999</v>
      </c>
      <c r="GG61" t="s">
        <v>117</v>
      </c>
      <c r="GH61">
        <v>0.24548600000000001</v>
      </c>
      <c r="GI61" t="s">
        <v>117</v>
      </c>
      <c r="GJ61">
        <v>0.22498399999999999</v>
      </c>
      <c r="GK61" t="s">
        <v>117</v>
      </c>
      <c r="GL61">
        <v>0.24684600000000001</v>
      </c>
      <c r="GM61" t="s">
        <v>117</v>
      </c>
      <c r="GN61">
        <v>0.24684600000000001</v>
      </c>
      <c r="GO61" t="s">
        <v>117</v>
      </c>
      <c r="GP61">
        <v>0.24684600000000001</v>
      </c>
      <c r="GQ61" t="s">
        <v>117</v>
      </c>
      <c r="GR61">
        <v>0.24684600000000001</v>
      </c>
      <c r="GS61" t="s">
        <v>117</v>
      </c>
      <c r="GT61">
        <v>0.24684600000000001</v>
      </c>
      <c r="GU61" t="s">
        <v>117</v>
      </c>
      <c r="GV61">
        <v>0.23499300000000001</v>
      </c>
      <c r="GW61" t="s">
        <v>117</v>
      </c>
      <c r="GX61">
        <v>0.231651</v>
      </c>
      <c r="GY61" t="s">
        <v>117</v>
      </c>
      <c r="GZ61">
        <v>0.229828</v>
      </c>
      <c r="HA61" t="s">
        <v>117</v>
      </c>
      <c r="HB61">
        <v>0.22664699999999999</v>
      </c>
      <c r="HC61" t="s">
        <v>117</v>
      </c>
      <c r="HD61">
        <v>0.225054</v>
      </c>
      <c r="HE61" t="s">
        <v>117</v>
      </c>
      <c r="HF61">
        <v>0.225054</v>
      </c>
      <c r="HG61" t="s">
        <v>117</v>
      </c>
      <c r="HH61">
        <v>0.225054</v>
      </c>
      <c r="HI61" t="s">
        <v>117</v>
      </c>
      <c r="HJ61">
        <v>0.22412000000000001</v>
      </c>
      <c r="HK61" t="s">
        <v>117</v>
      </c>
      <c r="HL61">
        <v>0.220776</v>
      </c>
      <c r="HM61" t="s">
        <v>117</v>
      </c>
      <c r="HN61">
        <v>0.21931600000000001</v>
      </c>
      <c r="HO61" t="s">
        <v>117</v>
      </c>
      <c r="HP61">
        <v>0.21931600000000001</v>
      </c>
      <c r="HQ61" t="s">
        <v>117</v>
      </c>
      <c r="HR61">
        <v>0.22110299999999999</v>
      </c>
      <c r="HS61" t="s">
        <v>117</v>
      </c>
      <c r="HT61">
        <v>0.22110299999999999</v>
      </c>
      <c r="HU61" t="s">
        <v>117</v>
      </c>
      <c r="HV61">
        <v>0.22110299999999999</v>
      </c>
      <c r="HW61" t="s">
        <v>117</v>
      </c>
      <c r="HX61">
        <v>0.211399</v>
      </c>
      <c r="HY61" t="s">
        <v>117</v>
      </c>
      <c r="HZ61">
        <v>0.21541299999999999</v>
      </c>
      <c r="IA61" t="s">
        <v>117</v>
      </c>
      <c r="IB61">
        <v>0.21607599999999999</v>
      </c>
      <c r="IC61" t="s">
        <v>117</v>
      </c>
      <c r="ID61">
        <v>0.21759000000000001</v>
      </c>
      <c r="IE61" t="s">
        <v>117</v>
      </c>
      <c r="IF61">
        <v>0.22240499999999999</v>
      </c>
      <c r="IG61" t="s">
        <v>117</v>
      </c>
      <c r="IH61">
        <v>0.22240499999999999</v>
      </c>
      <c r="II61" t="s">
        <v>117</v>
      </c>
      <c r="IJ61">
        <v>0.22240499999999999</v>
      </c>
      <c r="IK61" t="s">
        <v>117</v>
      </c>
      <c r="IL61">
        <v>0.22484399999999999</v>
      </c>
      <c r="IM61" t="s">
        <v>117</v>
      </c>
      <c r="IN61">
        <v>0.227989</v>
      </c>
      <c r="IO61" t="s">
        <v>117</v>
      </c>
      <c r="IP61">
        <v>0.22366</v>
      </c>
      <c r="IQ61" t="s">
        <v>117</v>
      </c>
      <c r="IR61">
        <v>0.23111799999999999</v>
      </c>
      <c r="IS61" t="s">
        <v>117</v>
      </c>
      <c r="IT61">
        <v>0.22894300000000001</v>
      </c>
      <c r="IU61" t="s">
        <v>117</v>
      </c>
      <c r="IV61">
        <v>0.22894300000000001</v>
      </c>
      <c r="IW61" t="s">
        <v>117</v>
      </c>
      <c r="IX61">
        <v>0.22894300000000001</v>
      </c>
      <c r="IY61" t="s">
        <v>117</v>
      </c>
      <c r="IZ61">
        <v>0.22601399999999999</v>
      </c>
      <c r="JA61" t="s">
        <v>117</v>
      </c>
      <c r="JB61">
        <v>0.21423200000000001</v>
      </c>
      <c r="JC61" t="s">
        <v>117</v>
      </c>
      <c r="JD61">
        <v>0.21634900000000001</v>
      </c>
      <c r="JE61" t="s">
        <v>117</v>
      </c>
      <c r="JF61">
        <v>0.21726899999999999</v>
      </c>
      <c r="JG61" t="s">
        <v>117</v>
      </c>
      <c r="JH61">
        <v>0.21673600000000001</v>
      </c>
      <c r="JI61" t="s">
        <v>117</v>
      </c>
      <c r="JJ61">
        <v>0.21673600000000001</v>
      </c>
      <c r="JK61" t="s">
        <v>117</v>
      </c>
      <c r="JL61">
        <v>0.21673600000000001</v>
      </c>
      <c r="JM61" t="s">
        <v>117</v>
      </c>
      <c r="JN61">
        <v>0.220806</v>
      </c>
      <c r="JO61" t="s">
        <v>117</v>
      </c>
      <c r="JP61">
        <v>0.220835</v>
      </c>
      <c r="JQ61" t="s">
        <v>117</v>
      </c>
      <c r="JR61">
        <v>0.22320599999999999</v>
      </c>
      <c r="JS61" t="s">
        <v>117</v>
      </c>
      <c r="JT61">
        <v>0.224356</v>
      </c>
      <c r="JU61" t="s">
        <v>117</v>
      </c>
      <c r="JV61">
        <v>0.224356</v>
      </c>
      <c r="JW61" t="s">
        <v>117</v>
      </c>
      <c r="JX61">
        <v>0.224356</v>
      </c>
      <c r="JY61" t="s">
        <v>117</v>
      </c>
      <c r="JZ61">
        <v>0.224356</v>
      </c>
      <c r="KA61" t="s">
        <v>117</v>
      </c>
      <c r="KB61">
        <v>0.22644800000000001</v>
      </c>
      <c r="KC61" t="s">
        <v>117</v>
      </c>
      <c r="KD61">
        <v>0.232044</v>
      </c>
      <c r="KE61" t="s">
        <v>117</v>
      </c>
      <c r="KF61">
        <v>0.24007500000000001</v>
      </c>
      <c r="KG61" t="s">
        <v>117</v>
      </c>
      <c r="KH61">
        <v>0.240151</v>
      </c>
      <c r="KI61" t="s">
        <v>117</v>
      </c>
      <c r="KJ61">
        <v>0.24173700000000001</v>
      </c>
      <c r="KK61" t="s">
        <v>117</v>
      </c>
      <c r="KL61">
        <v>0.24173700000000001</v>
      </c>
      <c r="KM61" t="s">
        <v>117</v>
      </c>
      <c r="KN61">
        <v>0.24173700000000001</v>
      </c>
      <c r="KO61" t="s">
        <v>117</v>
      </c>
      <c r="KP61">
        <v>0.23882999999999999</v>
      </c>
      <c r="KQ61" t="s">
        <v>117</v>
      </c>
      <c r="KR61">
        <v>0.23968300000000001</v>
      </c>
      <c r="KS61" t="s">
        <v>117</v>
      </c>
      <c r="KT61">
        <v>0.24038799999999999</v>
      </c>
      <c r="KU61" t="s">
        <v>117</v>
      </c>
      <c r="KV61">
        <v>0.242064</v>
      </c>
      <c r="KW61" t="s">
        <v>117</v>
      </c>
      <c r="KX61">
        <v>0.238041</v>
      </c>
      <c r="KY61" t="s">
        <v>117</v>
      </c>
      <c r="KZ61">
        <v>0.238041</v>
      </c>
      <c r="LA61" t="s">
        <v>117</v>
      </c>
      <c r="LB61">
        <v>0.238041</v>
      </c>
      <c r="LC61" t="s">
        <v>117</v>
      </c>
      <c r="LD61">
        <v>0.241594</v>
      </c>
      <c r="LE61" t="s">
        <v>117</v>
      </c>
      <c r="LF61">
        <v>0.23713999999999999</v>
      </c>
      <c r="LG61" t="s">
        <v>117</v>
      </c>
      <c r="LH61">
        <v>0.239098</v>
      </c>
      <c r="LI61" t="s">
        <v>117</v>
      </c>
      <c r="LJ61">
        <v>0.22769800000000001</v>
      </c>
      <c r="LK61" t="s">
        <v>117</v>
      </c>
      <c r="LL61">
        <v>0.227522</v>
      </c>
      <c r="LM61" t="s">
        <v>117</v>
      </c>
      <c r="LN61">
        <v>0.227522</v>
      </c>
      <c r="LO61" t="s">
        <v>117</v>
      </c>
      <c r="LP61">
        <v>0.227522</v>
      </c>
      <c r="LQ61" t="s">
        <v>117</v>
      </c>
      <c r="LR61">
        <v>0.227522</v>
      </c>
      <c r="LS61" t="s">
        <v>117</v>
      </c>
      <c r="LT61">
        <v>0.22592000000000001</v>
      </c>
      <c r="LU61" t="s">
        <v>117</v>
      </c>
      <c r="LV61">
        <v>0.21992900000000001</v>
      </c>
      <c r="LW61" t="s">
        <v>117</v>
      </c>
      <c r="LX61">
        <v>0.211558</v>
      </c>
      <c r="LY61" t="s">
        <v>117</v>
      </c>
      <c r="LZ61">
        <v>0.23074</v>
      </c>
      <c r="MA61" t="s">
        <v>117</v>
      </c>
      <c r="MB61">
        <v>0.23074</v>
      </c>
      <c r="MC61" t="s">
        <v>117</v>
      </c>
      <c r="MD61">
        <v>0.23074</v>
      </c>
      <c r="ME61" t="s">
        <v>117</v>
      </c>
      <c r="MF61">
        <v>0.23194200000000001</v>
      </c>
      <c r="MG61" t="s">
        <v>117</v>
      </c>
      <c r="MH61">
        <v>0.23730599999999999</v>
      </c>
      <c r="MI61" t="s">
        <v>117</v>
      </c>
      <c r="MJ61">
        <v>0.23827999999999999</v>
      </c>
      <c r="MK61" t="s">
        <v>117</v>
      </c>
      <c r="ML61">
        <v>0.23827999999999999</v>
      </c>
      <c r="MM61" t="s">
        <v>117</v>
      </c>
      <c r="MN61">
        <v>0.233241</v>
      </c>
      <c r="MO61" t="s">
        <v>117</v>
      </c>
      <c r="MP61">
        <v>0.233241</v>
      </c>
      <c r="MQ61" t="s">
        <v>117</v>
      </c>
      <c r="MR61">
        <v>0.233241</v>
      </c>
      <c r="MS61" t="s">
        <v>117</v>
      </c>
      <c r="MT61">
        <v>0.22998499999999999</v>
      </c>
      <c r="MU61" t="s">
        <v>117</v>
      </c>
      <c r="MV61">
        <v>0.234348</v>
      </c>
      <c r="MW61" t="s">
        <v>117</v>
      </c>
      <c r="MX61">
        <v>0.23588300000000001</v>
      </c>
      <c r="MY61" t="s">
        <v>117</v>
      </c>
      <c r="MZ61">
        <v>0.24193700000000001</v>
      </c>
      <c r="NA61" t="s">
        <v>117</v>
      </c>
      <c r="NB61">
        <v>0.233047</v>
      </c>
      <c r="NC61" t="s">
        <v>117</v>
      </c>
      <c r="ND61">
        <v>0.233047</v>
      </c>
      <c r="NE61" t="s">
        <v>117</v>
      </c>
      <c r="NF61">
        <v>0.233047</v>
      </c>
      <c r="NG61" t="s">
        <v>117</v>
      </c>
      <c r="NH61">
        <v>0.23677599999999999</v>
      </c>
      <c r="NI61" t="s">
        <v>117</v>
      </c>
      <c r="NJ61">
        <v>0.23159299999999999</v>
      </c>
      <c r="NK61" t="s">
        <v>117</v>
      </c>
      <c r="NL61">
        <v>0.229323</v>
      </c>
      <c r="NM61" t="s">
        <v>117</v>
      </c>
      <c r="NN61">
        <v>0.221301</v>
      </c>
      <c r="NO61" t="s">
        <v>117</v>
      </c>
      <c r="NP61">
        <v>0.22755500000000001</v>
      </c>
      <c r="NQ61" t="s">
        <v>117</v>
      </c>
      <c r="NR61">
        <v>0.22755500000000001</v>
      </c>
      <c r="NS61" t="s">
        <v>117</v>
      </c>
      <c r="NT61">
        <v>0.22755500000000001</v>
      </c>
      <c r="NU61" t="s">
        <v>117</v>
      </c>
      <c r="NV61">
        <v>0.22977900000000001</v>
      </c>
      <c r="NW61" t="s">
        <v>117</v>
      </c>
      <c r="NX61">
        <v>0.229656</v>
      </c>
      <c r="NY61" t="s">
        <v>117</v>
      </c>
      <c r="NZ61">
        <v>0.229016</v>
      </c>
      <c r="OA61" t="s">
        <v>117</v>
      </c>
      <c r="OB61">
        <v>0.23530200000000001</v>
      </c>
      <c r="OC61" t="s">
        <v>117</v>
      </c>
      <c r="OD61">
        <v>0.23456299999999999</v>
      </c>
      <c r="OE61" t="s">
        <v>117</v>
      </c>
      <c r="OF61">
        <v>0.23456299999999999</v>
      </c>
      <c r="OG61" t="s">
        <v>117</v>
      </c>
      <c r="OH61">
        <v>0.23456299999999999</v>
      </c>
      <c r="OI61" t="s">
        <v>117</v>
      </c>
      <c r="OJ61">
        <v>0.23694200000000001</v>
      </c>
      <c r="OK61" t="s">
        <v>117</v>
      </c>
      <c r="OL61">
        <v>0.226744</v>
      </c>
      <c r="OM61" t="s">
        <v>117</v>
      </c>
      <c r="ON61">
        <v>0.226489</v>
      </c>
      <c r="OO61" t="s">
        <v>117</v>
      </c>
      <c r="OP61">
        <v>0.227684</v>
      </c>
      <c r="OQ61" t="s">
        <v>117</v>
      </c>
      <c r="OR61">
        <v>0.23691100000000001</v>
      </c>
      <c r="OS61" t="s">
        <v>117</v>
      </c>
      <c r="OT61">
        <v>0.23691100000000001</v>
      </c>
      <c r="OU61" t="s">
        <v>117</v>
      </c>
      <c r="OV61">
        <v>0.23691100000000001</v>
      </c>
      <c r="OW61" t="s">
        <v>117</v>
      </c>
      <c r="OX61">
        <v>0.23866200000000001</v>
      </c>
      <c r="OY61" t="s">
        <v>117</v>
      </c>
      <c r="OZ61">
        <v>0.229991</v>
      </c>
      <c r="PA61" t="s">
        <v>117</v>
      </c>
      <c r="PB61">
        <v>0.23496300000000001</v>
      </c>
      <c r="PC61" t="s">
        <v>117</v>
      </c>
      <c r="PD61">
        <v>0.23788799999999999</v>
      </c>
      <c r="PE61" t="s">
        <v>117</v>
      </c>
      <c r="PF61">
        <v>0.232766</v>
      </c>
      <c r="PG61" t="s">
        <v>117</v>
      </c>
      <c r="PH61">
        <v>0.232766</v>
      </c>
      <c r="PI61" t="s">
        <v>117</v>
      </c>
      <c r="PJ61">
        <v>0.232766</v>
      </c>
      <c r="PK61" t="s">
        <v>117</v>
      </c>
      <c r="PL61">
        <v>0.25033300000000003</v>
      </c>
      <c r="PM61" t="s">
        <v>117</v>
      </c>
      <c r="PN61">
        <v>0.252641</v>
      </c>
      <c r="PO61" t="s">
        <v>117</v>
      </c>
      <c r="PP61">
        <v>0.23069300000000001</v>
      </c>
      <c r="PQ61" t="s">
        <v>117</v>
      </c>
      <c r="PR61">
        <v>0.230826</v>
      </c>
      <c r="PS61" t="s">
        <v>117</v>
      </c>
      <c r="PT61">
        <v>0.23038600000000001</v>
      </c>
      <c r="PU61" t="s">
        <v>117</v>
      </c>
      <c r="PV61">
        <v>0.23038600000000001</v>
      </c>
      <c r="PW61" t="s">
        <v>117</v>
      </c>
      <c r="PX61">
        <v>0.23038600000000001</v>
      </c>
      <c r="PY61" t="s">
        <v>117</v>
      </c>
      <c r="PZ61">
        <v>0.250917</v>
      </c>
      <c r="QA61" t="s">
        <v>117</v>
      </c>
      <c r="QB61">
        <v>0.24621299999999999</v>
      </c>
      <c r="QC61" t="s">
        <v>117</v>
      </c>
      <c r="QD61">
        <v>0.22192100000000001</v>
      </c>
      <c r="QE61" t="s">
        <v>117</v>
      </c>
      <c r="QF61">
        <v>0.231322</v>
      </c>
      <c r="QG61" t="s">
        <v>117</v>
      </c>
      <c r="QH61">
        <v>0.22226000000000001</v>
      </c>
      <c r="QI61" t="s">
        <v>117</v>
      </c>
      <c r="QJ61">
        <v>0.22226000000000001</v>
      </c>
      <c r="QK61" t="s">
        <v>117</v>
      </c>
      <c r="QL61">
        <v>0.22226000000000001</v>
      </c>
      <c r="QM61" t="s">
        <v>117</v>
      </c>
      <c r="QN61">
        <v>0.23158999999999999</v>
      </c>
      <c r="QO61" t="s">
        <v>117</v>
      </c>
      <c r="QP61">
        <v>0.236654</v>
      </c>
      <c r="QQ61" t="s">
        <v>117</v>
      </c>
      <c r="QR61">
        <v>0.22975000000000001</v>
      </c>
      <c r="QS61" t="s">
        <v>117</v>
      </c>
      <c r="QT61">
        <v>0.250832</v>
      </c>
      <c r="QU61" t="s">
        <v>117</v>
      </c>
      <c r="QV61">
        <v>0.23156399999999999</v>
      </c>
      <c r="QW61" t="s">
        <v>117</v>
      </c>
      <c r="QX61">
        <v>0.23156399999999999</v>
      </c>
      <c r="QY61" t="s">
        <v>117</v>
      </c>
      <c r="QZ61">
        <v>0.23156399999999999</v>
      </c>
      <c r="RA61" t="s">
        <v>117</v>
      </c>
      <c r="RB61">
        <v>0.23662</v>
      </c>
      <c r="RC61" t="s">
        <v>117</v>
      </c>
      <c r="RD61">
        <v>0.24664700000000001</v>
      </c>
      <c r="RE61" t="s">
        <v>117</v>
      </c>
      <c r="RF61">
        <v>0.22654299999999999</v>
      </c>
      <c r="RG61" t="s">
        <v>117</v>
      </c>
      <c r="RH61">
        <v>0.22952800000000001</v>
      </c>
      <c r="RI61" t="s">
        <v>118</v>
      </c>
      <c r="RJ61">
        <v>0.60731599999999997</v>
      </c>
      <c r="RK61" t="s">
        <v>117</v>
      </c>
      <c r="RL61">
        <v>0.22944300000000001</v>
      </c>
      <c r="RM61" t="s">
        <v>117</v>
      </c>
      <c r="RN61">
        <v>0.22944300000000001</v>
      </c>
      <c r="RO61" t="s">
        <v>117</v>
      </c>
      <c r="RP61">
        <v>0.233464</v>
      </c>
      <c r="RQ61" t="s">
        <v>117</v>
      </c>
      <c r="RR61">
        <v>0.22669900000000001</v>
      </c>
      <c r="RS61" t="s">
        <v>117</v>
      </c>
      <c r="RT61">
        <v>0.220025</v>
      </c>
      <c r="RU61" t="s">
        <v>117</v>
      </c>
      <c r="RV61">
        <v>0.215478</v>
      </c>
      <c r="RW61" t="s">
        <v>117</v>
      </c>
      <c r="RX61">
        <v>0.21621899999999999</v>
      </c>
      <c r="RY61" t="s">
        <v>117</v>
      </c>
      <c r="RZ61">
        <v>0.21621899999999999</v>
      </c>
      <c r="SA61" t="s">
        <v>117</v>
      </c>
      <c r="SB61">
        <v>0.21621899999999999</v>
      </c>
      <c r="SC61" t="s">
        <v>117</v>
      </c>
      <c r="SD61">
        <v>0.217309</v>
      </c>
      <c r="SE61" t="s">
        <v>117</v>
      </c>
      <c r="SF61">
        <v>0.218163</v>
      </c>
      <c r="SG61" t="s">
        <v>117</v>
      </c>
      <c r="SH61">
        <v>0.21407000000000001</v>
      </c>
      <c r="SI61" t="s">
        <v>117</v>
      </c>
      <c r="SJ61">
        <v>0.211032</v>
      </c>
      <c r="SK61" t="s">
        <v>117</v>
      </c>
      <c r="SL61">
        <v>0.21556900000000001</v>
      </c>
      <c r="SM61" t="s">
        <v>117</v>
      </c>
      <c r="SN61">
        <v>0.21556900000000001</v>
      </c>
      <c r="SO61" t="s">
        <v>117</v>
      </c>
      <c r="SP61">
        <v>0.21556900000000001</v>
      </c>
      <c r="SQ61" t="s">
        <v>117</v>
      </c>
      <c r="SR61">
        <v>0.21345</v>
      </c>
      <c r="SS61" t="s">
        <v>117</v>
      </c>
      <c r="ST61">
        <v>0.213805</v>
      </c>
      <c r="SU61" t="s">
        <v>117</v>
      </c>
      <c r="SV61">
        <v>0.20736599999999999</v>
      </c>
      <c r="SW61" t="s">
        <v>117</v>
      </c>
      <c r="SX61">
        <v>0.20302300000000001</v>
      </c>
      <c r="SY61" t="s">
        <v>117</v>
      </c>
      <c r="SZ61">
        <v>0.206567</v>
      </c>
      <c r="TA61" t="s">
        <v>117</v>
      </c>
      <c r="TB61">
        <v>0.206567</v>
      </c>
      <c r="TC61" t="s">
        <v>117</v>
      </c>
      <c r="TD61">
        <v>0.206567</v>
      </c>
      <c r="TE61" t="s">
        <v>117</v>
      </c>
      <c r="TF61">
        <v>0.21643699999999999</v>
      </c>
      <c r="TG61" t="s">
        <v>117</v>
      </c>
      <c r="TH61">
        <v>0.21943399999999999</v>
      </c>
      <c r="TI61" t="s">
        <v>117</v>
      </c>
      <c r="TJ61">
        <v>0.21371000000000001</v>
      </c>
      <c r="TK61" t="s">
        <v>117</v>
      </c>
      <c r="TL61">
        <v>0.21515699999999999</v>
      </c>
      <c r="TM61" t="s">
        <v>117</v>
      </c>
      <c r="TN61">
        <v>0.21917</v>
      </c>
      <c r="TO61" t="s">
        <v>117</v>
      </c>
      <c r="TP61">
        <v>0.21917</v>
      </c>
      <c r="TQ61" t="s">
        <v>117</v>
      </c>
      <c r="TR61">
        <v>0.21917</v>
      </c>
      <c r="TS61" t="s">
        <v>117</v>
      </c>
      <c r="TT61">
        <v>0.22515099999999999</v>
      </c>
      <c r="TU61" t="s">
        <v>117</v>
      </c>
      <c r="TV61">
        <v>0.21992999999999999</v>
      </c>
      <c r="TW61" t="s">
        <v>117</v>
      </c>
      <c r="TX61">
        <v>0.22265399999999999</v>
      </c>
      <c r="TY61" t="s">
        <v>117</v>
      </c>
      <c r="TZ61">
        <v>0.221994</v>
      </c>
      <c r="UA61" t="s">
        <v>117</v>
      </c>
      <c r="UB61">
        <v>0.220161</v>
      </c>
      <c r="UC61" t="s">
        <v>117</v>
      </c>
      <c r="UD61">
        <v>0.220161</v>
      </c>
      <c r="UE61" t="s">
        <v>117</v>
      </c>
      <c r="UF61">
        <v>0.220161</v>
      </c>
      <c r="UG61" t="s">
        <v>117</v>
      </c>
      <c r="UH61">
        <v>0.221744</v>
      </c>
      <c r="UI61" t="s">
        <v>117</v>
      </c>
      <c r="UJ61">
        <v>0.230132</v>
      </c>
      <c r="UK61" t="s">
        <v>117</v>
      </c>
      <c r="UL61">
        <v>0.230132</v>
      </c>
      <c r="UM61" t="s">
        <v>117</v>
      </c>
      <c r="UN61">
        <v>0.23031199999999999</v>
      </c>
      <c r="UO61" t="s">
        <v>117</v>
      </c>
      <c r="UP61">
        <v>0.232705</v>
      </c>
      <c r="UQ61" t="s">
        <v>117</v>
      </c>
      <c r="UR61">
        <v>0.232705</v>
      </c>
      <c r="US61" t="s">
        <v>117</v>
      </c>
      <c r="UT61">
        <v>0.232705</v>
      </c>
      <c r="UU61" t="s">
        <v>117</v>
      </c>
      <c r="UV61">
        <v>0.233406</v>
      </c>
      <c r="UW61" t="s">
        <v>117</v>
      </c>
      <c r="UX61">
        <v>0.24262900000000001</v>
      </c>
      <c r="UY61" t="s">
        <v>117</v>
      </c>
      <c r="UZ61">
        <v>0.24950800000000001</v>
      </c>
      <c r="VA61" t="s">
        <v>117</v>
      </c>
      <c r="VB61">
        <v>0.250307</v>
      </c>
      <c r="VC61" t="s">
        <v>117</v>
      </c>
      <c r="VD61">
        <v>0.25526500000000002</v>
      </c>
      <c r="VE61" t="s">
        <v>117</v>
      </c>
      <c r="VF61">
        <v>0.25526500000000002</v>
      </c>
      <c r="VG61" t="s">
        <v>117</v>
      </c>
      <c r="VH61">
        <v>0.25526500000000002</v>
      </c>
      <c r="VI61" t="s">
        <v>117</v>
      </c>
      <c r="VJ61">
        <v>0.26508100000000001</v>
      </c>
      <c r="VK61" t="s">
        <v>117</v>
      </c>
      <c r="VL61">
        <v>0.26150299999999999</v>
      </c>
      <c r="VM61" t="s">
        <v>117</v>
      </c>
      <c r="VN61">
        <v>0.261876</v>
      </c>
      <c r="VO61" t="s">
        <v>117</v>
      </c>
      <c r="VP61">
        <v>0.251724</v>
      </c>
      <c r="VQ61" t="s">
        <v>117</v>
      </c>
      <c r="VR61">
        <v>0.24493799999999999</v>
      </c>
      <c r="VS61" t="s">
        <v>117</v>
      </c>
      <c r="VT61">
        <v>0.24493799999999999</v>
      </c>
      <c r="VU61" t="s">
        <v>117</v>
      </c>
      <c r="VV61">
        <v>0.24493799999999999</v>
      </c>
      <c r="VW61" t="s">
        <v>117</v>
      </c>
      <c r="VX61">
        <v>0.24346599999999999</v>
      </c>
      <c r="VY61" t="s">
        <v>117</v>
      </c>
      <c r="VZ61">
        <v>0.23782500000000001</v>
      </c>
      <c r="WA61" t="s">
        <v>117</v>
      </c>
      <c r="WB61">
        <v>0.24829200000000001</v>
      </c>
      <c r="WC61" t="s">
        <v>117</v>
      </c>
      <c r="WD61">
        <v>0.24879399999999999</v>
      </c>
      <c r="WE61" t="s">
        <v>117</v>
      </c>
      <c r="WF61">
        <v>0.23599899999999999</v>
      </c>
      <c r="WG61" t="s">
        <v>117</v>
      </c>
      <c r="WH61">
        <v>0.23599899999999999</v>
      </c>
      <c r="WI61" t="s">
        <v>117</v>
      </c>
      <c r="WJ61">
        <v>0.23599899999999999</v>
      </c>
      <c r="WK61" t="s">
        <v>117</v>
      </c>
      <c r="WL61">
        <v>0.23702699999999999</v>
      </c>
      <c r="WM61" t="s">
        <v>117</v>
      </c>
      <c r="WN61">
        <v>0.23702699999999999</v>
      </c>
      <c r="WO61" t="s">
        <v>117</v>
      </c>
      <c r="WP61">
        <v>0.244868</v>
      </c>
      <c r="WQ61" t="s">
        <v>117</v>
      </c>
      <c r="WR61">
        <v>0.25451699999999999</v>
      </c>
    </row>
    <row r="62" spans="1:616" x14ac:dyDescent="0.35">
      <c r="A62" t="s">
        <v>119</v>
      </c>
      <c r="B62">
        <v>0.17680999999999999</v>
      </c>
      <c r="C62" t="s">
        <v>119</v>
      </c>
      <c r="D62">
        <v>0.17680999999999999</v>
      </c>
      <c r="E62" t="s">
        <v>119</v>
      </c>
      <c r="F62">
        <v>0.17680999999999999</v>
      </c>
      <c r="G62" t="s">
        <v>119</v>
      </c>
      <c r="H62">
        <v>0.17680999999999999</v>
      </c>
      <c r="I62" t="s">
        <v>119</v>
      </c>
      <c r="J62">
        <v>0.16763</v>
      </c>
      <c r="K62" t="s">
        <v>119</v>
      </c>
      <c r="L62">
        <v>0.163664</v>
      </c>
      <c r="M62" t="s">
        <v>119</v>
      </c>
      <c r="N62">
        <v>0.16623299999999999</v>
      </c>
      <c r="O62" t="s">
        <v>119</v>
      </c>
      <c r="P62">
        <v>0.175289</v>
      </c>
      <c r="Q62" t="s">
        <v>119</v>
      </c>
      <c r="R62">
        <v>0.175289</v>
      </c>
      <c r="S62" t="s">
        <v>119</v>
      </c>
      <c r="T62">
        <v>0.175289</v>
      </c>
      <c r="U62" t="s">
        <v>119</v>
      </c>
      <c r="V62">
        <v>0.17096</v>
      </c>
      <c r="W62" t="s">
        <v>119</v>
      </c>
      <c r="X62">
        <v>0.17815500000000001</v>
      </c>
      <c r="Y62" t="s">
        <v>119</v>
      </c>
      <c r="Z62">
        <v>0.177567</v>
      </c>
      <c r="AA62" t="s">
        <v>119</v>
      </c>
      <c r="AB62">
        <v>0.17916000000000001</v>
      </c>
      <c r="AC62" t="s">
        <v>119</v>
      </c>
      <c r="AD62">
        <v>0.189053</v>
      </c>
      <c r="AE62" t="s">
        <v>119</v>
      </c>
      <c r="AF62">
        <v>0.189053</v>
      </c>
      <c r="AG62" t="s">
        <v>119</v>
      </c>
      <c r="AH62">
        <v>0.189053</v>
      </c>
      <c r="AI62" t="s">
        <v>119</v>
      </c>
      <c r="AJ62">
        <v>0.19240599999999999</v>
      </c>
      <c r="AK62" t="s">
        <v>119</v>
      </c>
      <c r="AL62">
        <v>0.197459</v>
      </c>
      <c r="AM62" t="s">
        <v>119</v>
      </c>
      <c r="AN62">
        <v>0.20627300000000001</v>
      </c>
      <c r="AO62" t="s">
        <v>119</v>
      </c>
      <c r="AP62">
        <v>0.20873</v>
      </c>
      <c r="AQ62" t="s">
        <v>119</v>
      </c>
      <c r="AR62">
        <v>0.21026</v>
      </c>
      <c r="AS62" t="s">
        <v>119</v>
      </c>
      <c r="AT62">
        <v>0.21026</v>
      </c>
      <c r="AU62" t="s">
        <v>119</v>
      </c>
      <c r="AV62">
        <v>0.21026</v>
      </c>
      <c r="AW62" t="s">
        <v>119</v>
      </c>
      <c r="AX62">
        <v>0.197382</v>
      </c>
      <c r="AY62" t="s">
        <v>119</v>
      </c>
      <c r="AZ62">
        <v>0.19825400000000001</v>
      </c>
      <c r="BA62" t="s">
        <v>119</v>
      </c>
      <c r="BB62">
        <v>0.220531</v>
      </c>
      <c r="BC62" t="s">
        <v>119</v>
      </c>
      <c r="BD62">
        <v>0.20537</v>
      </c>
      <c r="BE62" t="s">
        <v>119</v>
      </c>
      <c r="BF62">
        <v>0.20560999999999999</v>
      </c>
      <c r="BG62" t="s">
        <v>119</v>
      </c>
      <c r="BH62">
        <v>0.20560999999999999</v>
      </c>
      <c r="BI62" t="s">
        <v>119</v>
      </c>
      <c r="BJ62">
        <v>0.20560999999999999</v>
      </c>
      <c r="BK62" t="s">
        <v>119</v>
      </c>
      <c r="BL62">
        <v>0.20748800000000001</v>
      </c>
      <c r="BM62" t="s">
        <v>119</v>
      </c>
      <c r="BN62">
        <v>0.205842</v>
      </c>
      <c r="BO62" t="s">
        <v>119</v>
      </c>
      <c r="BP62">
        <v>0.20562900000000001</v>
      </c>
      <c r="BQ62" t="s">
        <v>119</v>
      </c>
      <c r="BR62">
        <v>0.20438700000000001</v>
      </c>
      <c r="BS62" t="s">
        <v>119</v>
      </c>
      <c r="BT62">
        <v>0.20671500000000001</v>
      </c>
      <c r="BU62" t="s">
        <v>119</v>
      </c>
      <c r="BV62">
        <v>0.20671500000000001</v>
      </c>
      <c r="BW62" t="s">
        <v>119</v>
      </c>
      <c r="BX62">
        <v>0.20671500000000001</v>
      </c>
      <c r="BY62" t="s">
        <v>119</v>
      </c>
      <c r="BZ62">
        <v>0.208922</v>
      </c>
      <c r="CA62" t="s">
        <v>119</v>
      </c>
      <c r="CB62">
        <v>0.20997399999999999</v>
      </c>
      <c r="CC62" t="s">
        <v>119</v>
      </c>
      <c r="CD62">
        <v>0.20977799999999999</v>
      </c>
      <c r="CE62" t="s">
        <v>119</v>
      </c>
      <c r="CF62">
        <v>0.210727</v>
      </c>
      <c r="CG62" t="s">
        <v>119</v>
      </c>
      <c r="CH62">
        <v>0.22722100000000001</v>
      </c>
      <c r="CI62" t="s">
        <v>119</v>
      </c>
      <c r="CJ62">
        <v>0.22722100000000001</v>
      </c>
      <c r="CK62" t="s">
        <v>119</v>
      </c>
      <c r="CL62">
        <v>0.22722100000000001</v>
      </c>
      <c r="CM62" t="s">
        <v>119</v>
      </c>
      <c r="CN62">
        <v>0.227774</v>
      </c>
      <c r="CO62" t="s">
        <v>119</v>
      </c>
      <c r="CP62">
        <v>0.227851</v>
      </c>
      <c r="CQ62" t="s">
        <v>119</v>
      </c>
      <c r="CR62">
        <v>0.22605800000000001</v>
      </c>
      <c r="CS62" t="s">
        <v>119</v>
      </c>
      <c r="CT62">
        <v>0.22434299999999999</v>
      </c>
      <c r="CU62" t="s">
        <v>119</v>
      </c>
      <c r="CV62">
        <v>0.212781</v>
      </c>
      <c r="CW62" t="s">
        <v>119</v>
      </c>
      <c r="CX62">
        <v>0.212781</v>
      </c>
      <c r="CY62" t="s">
        <v>119</v>
      </c>
      <c r="CZ62">
        <v>0.212781</v>
      </c>
      <c r="DA62" t="s">
        <v>119</v>
      </c>
      <c r="DB62">
        <v>0.21115999999999999</v>
      </c>
      <c r="DC62" t="s">
        <v>119</v>
      </c>
      <c r="DD62">
        <v>0.21159700000000001</v>
      </c>
      <c r="DE62" t="s">
        <v>119</v>
      </c>
      <c r="DF62">
        <v>0.223912</v>
      </c>
      <c r="DG62" t="s">
        <v>119</v>
      </c>
      <c r="DH62">
        <v>0.210063</v>
      </c>
      <c r="DI62" t="s">
        <v>119</v>
      </c>
      <c r="DJ62">
        <v>0.21027799999999999</v>
      </c>
      <c r="DK62" t="s">
        <v>119</v>
      </c>
      <c r="DL62">
        <v>0.21027799999999999</v>
      </c>
      <c r="DM62" t="s">
        <v>119</v>
      </c>
      <c r="DN62">
        <v>0.21027799999999999</v>
      </c>
      <c r="DO62" t="s">
        <v>119</v>
      </c>
      <c r="DP62">
        <v>0.22253000000000001</v>
      </c>
      <c r="DQ62" t="s">
        <v>119</v>
      </c>
      <c r="DR62">
        <v>0.221863</v>
      </c>
      <c r="DS62" t="s">
        <v>119</v>
      </c>
      <c r="DT62">
        <v>0.223024</v>
      </c>
      <c r="DU62" t="s">
        <v>119</v>
      </c>
      <c r="DV62">
        <v>0.227266</v>
      </c>
      <c r="DW62" t="s">
        <v>119</v>
      </c>
      <c r="DX62">
        <v>0.21666199999999999</v>
      </c>
      <c r="DY62" t="s">
        <v>119</v>
      </c>
      <c r="DZ62">
        <v>0.21666199999999999</v>
      </c>
      <c r="EA62" t="s">
        <v>119</v>
      </c>
      <c r="EB62">
        <v>0.21666199999999999</v>
      </c>
      <c r="EC62" t="s">
        <v>119</v>
      </c>
      <c r="ED62">
        <v>0.21256</v>
      </c>
      <c r="EE62" t="s">
        <v>119</v>
      </c>
      <c r="EF62">
        <v>0.212364</v>
      </c>
      <c r="EG62" t="s">
        <v>119</v>
      </c>
      <c r="EH62">
        <v>0.21096100000000001</v>
      </c>
      <c r="EI62" t="s">
        <v>119</v>
      </c>
      <c r="EJ62">
        <v>0.228049</v>
      </c>
      <c r="EK62" t="s">
        <v>119</v>
      </c>
      <c r="EL62">
        <v>0.22725200000000001</v>
      </c>
      <c r="EM62" t="s">
        <v>119</v>
      </c>
      <c r="EN62">
        <v>0.22725200000000001</v>
      </c>
      <c r="EO62" t="s">
        <v>119</v>
      </c>
      <c r="EP62">
        <v>0.22725200000000001</v>
      </c>
      <c r="EQ62" t="s">
        <v>119</v>
      </c>
      <c r="ER62">
        <v>0.227435</v>
      </c>
      <c r="ES62" t="s">
        <v>119</v>
      </c>
      <c r="ET62">
        <v>0.22811300000000001</v>
      </c>
      <c r="EU62" t="s">
        <v>119</v>
      </c>
      <c r="EV62">
        <v>0.22856099999999999</v>
      </c>
      <c r="EW62" t="s">
        <v>119</v>
      </c>
      <c r="EX62">
        <v>0.228161</v>
      </c>
      <c r="EY62" t="s">
        <v>119</v>
      </c>
      <c r="EZ62">
        <v>0.2283</v>
      </c>
      <c r="FA62" t="s">
        <v>119</v>
      </c>
      <c r="FB62">
        <v>0.2283</v>
      </c>
      <c r="FC62" t="s">
        <v>119</v>
      </c>
      <c r="FD62">
        <v>0.2283</v>
      </c>
      <c r="FE62" t="s">
        <v>119</v>
      </c>
      <c r="FF62">
        <v>0.22938900000000001</v>
      </c>
      <c r="FG62" t="s">
        <v>119</v>
      </c>
      <c r="FH62">
        <v>0.23000599999999999</v>
      </c>
      <c r="FI62" t="s">
        <v>119</v>
      </c>
      <c r="FJ62">
        <v>0.230568</v>
      </c>
      <c r="FK62" t="s">
        <v>119</v>
      </c>
      <c r="FL62">
        <v>0.227939</v>
      </c>
      <c r="FM62" t="s">
        <v>119</v>
      </c>
      <c r="FN62">
        <v>0.230041</v>
      </c>
      <c r="FO62" t="s">
        <v>119</v>
      </c>
      <c r="FP62">
        <v>0.230041</v>
      </c>
      <c r="FQ62" t="s">
        <v>119</v>
      </c>
      <c r="FR62">
        <v>0.230041</v>
      </c>
      <c r="FS62" t="s">
        <v>119</v>
      </c>
      <c r="FT62">
        <v>0.230297</v>
      </c>
      <c r="FU62" t="s">
        <v>119</v>
      </c>
      <c r="FV62">
        <v>0.23053299999999999</v>
      </c>
      <c r="FW62" t="s">
        <v>119</v>
      </c>
      <c r="FX62">
        <v>0.22889599999999999</v>
      </c>
      <c r="FY62" t="s">
        <v>119</v>
      </c>
      <c r="FZ62">
        <v>0.23150299999999999</v>
      </c>
      <c r="GA62" t="s">
        <v>119</v>
      </c>
      <c r="GB62">
        <v>0.23150299999999999</v>
      </c>
      <c r="GC62" t="s">
        <v>119</v>
      </c>
      <c r="GD62">
        <v>0.23150299999999999</v>
      </c>
      <c r="GE62" t="s">
        <v>119</v>
      </c>
      <c r="GF62">
        <v>0.23150299999999999</v>
      </c>
      <c r="GG62" t="s">
        <v>119</v>
      </c>
      <c r="GH62">
        <v>0.23285900000000001</v>
      </c>
      <c r="GI62" t="s">
        <v>119</v>
      </c>
      <c r="GJ62">
        <v>0.213528</v>
      </c>
      <c r="GK62" t="s">
        <v>119</v>
      </c>
      <c r="GL62">
        <v>0.21410299999999999</v>
      </c>
      <c r="GM62" t="s">
        <v>119</v>
      </c>
      <c r="GN62">
        <v>0.21410299999999999</v>
      </c>
      <c r="GO62" t="s">
        <v>119</v>
      </c>
      <c r="GP62">
        <v>0.21410299999999999</v>
      </c>
      <c r="GQ62" t="s">
        <v>119</v>
      </c>
      <c r="GR62">
        <v>0.21410299999999999</v>
      </c>
      <c r="GS62" t="s">
        <v>119</v>
      </c>
      <c r="GT62">
        <v>0.21410299999999999</v>
      </c>
      <c r="GU62" t="s">
        <v>119</v>
      </c>
      <c r="GV62">
        <v>0.208006</v>
      </c>
      <c r="GW62" t="s">
        <v>119</v>
      </c>
      <c r="GX62">
        <v>0.20092299999999999</v>
      </c>
      <c r="GY62" t="s">
        <v>119</v>
      </c>
      <c r="GZ62">
        <v>0.20174400000000001</v>
      </c>
      <c r="HA62" t="s">
        <v>119</v>
      </c>
      <c r="HB62">
        <v>0.19895199999999999</v>
      </c>
      <c r="HC62" t="s">
        <v>119</v>
      </c>
      <c r="HD62">
        <v>0.19414699999999999</v>
      </c>
      <c r="HE62" t="s">
        <v>119</v>
      </c>
      <c r="HF62">
        <v>0.19414699999999999</v>
      </c>
      <c r="HG62" t="s">
        <v>119</v>
      </c>
      <c r="HH62">
        <v>0.19414699999999999</v>
      </c>
      <c r="HI62" t="s">
        <v>119</v>
      </c>
      <c r="HJ62">
        <v>0.180506</v>
      </c>
      <c r="HK62" t="s">
        <v>119</v>
      </c>
      <c r="HL62">
        <v>0.179955</v>
      </c>
      <c r="HM62" t="s">
        <v>119</v>
      </c>
      <c r="HN62">
        <v>0.17876500000000001</v>
      </c>
      <c r="HO62" t="s">
        <v>119</v>
      </c>
      <c r="HP62">
        <v>0.17876500000000001</v>
      </c>
      <c r="HQ62" t="s">
        <v>119</v>
      </c>
      <c r="HR62">
        <v>0.17860799999999999</v>
      </c>
      <c r="HS62" t="s">
        <v>119</v>
      </c>
      <c r="HT62">
        <v>0.17860799999999999</v>
      </c>
      <c r="HU62" t="s">
        <v>119</v>
      </c>
      <c r="HV62">
        <v>0.17860799999999999</v>
      </c>
      <c r="HW62" t="s">
        <v>119</v>
      </c>
      <c r="HX62">
        <v>0.17877399999999999</v>
      </c>
      <c r="HY62" t="s">
        <v>119</v>
      </c>
      <c r="HZ62">
        <v>0.16849900000000001</v>
      </c>
      <c r="IA62" t="s">
        <v>119</v>
      </c>
      <c r="IB62">
        <v>0.182644</v>
      </c>
      <c r="IC62" t="s">
        <v>119</v>
      </c>
      <c r="ID62">
        <v>0.16864999999999999</v>
      </c>
      <c r="IE62" t="s">
        <v>119</v>
      </c>
      <c r="IF62">
        <v>0.17134099999999999</v>
      </c>
      <c r="IG62" t="s">
        <v>119</v>
      </c>
      <c r="IH62">
        <v>0.17134099999999999</v>
      </c>
      <c r="II62" t="s">
        <v>119</v>
      </c>
      <c r="IJ62">
        <v>0.17134099999999999</v>
      </c>
      <c r="IK62" t="s">
        <v>119</v>
      </c>
      <c r="IL62">
        <v>0.16234000000000001</v>
      </c>
      <c r="IM62" t="s">
        <v>119</v>
      </c>
      <c r="IN62">
        <v>0.16169700000000001</v>
      </c>
      <c r="IO62" t="s">
        <v>119</v>
      </c>
      <c r="IP62">
        <v>0.16148599999999999</v>
      </c>
      <c r="IQ62" t="s">
        <v>119</v>
      </c>
      <c r="IR62">
        <v>0.16391600000000001</v>
      </c>
      <c r="IS62" t="s">
        <v>119</v>
      </c>
      <c r="IT62">
        <v>0.16119600000000001</v>
      </c>
      <c r="IU62" t="s">
        <v>119</v>
      </c>
      <c r="IV62">
        <v>0.16119600000000001</v>
      </c>
      <c r="IW62" t="s">
        <v>119</v>
      </c>
      <c r="IX62">
        <v>0.16119600000000001</v>
      </c>
      <c r="IY62" t="s">
        <v>119</v>
      </c>
      <c r="IZ62">
        <v>0.16903599999999999</v>
      </c>
      <c r="JA62" t="s">
        <v>119</v>
      </c>
      <c r="JB62">
        <v>0.18288399999999999</v>
      </c>
      <c r="JC62" t="s">
        <v>119</v>
      </c>
      <c r="JD62">
        <v>0.170484</v>
      </c>
      <c r="JE62" t="s">
        <v>119</v>
      </c>
      <c r="JF62">
        <v>0.156942</v>
      </c>
      <c r="JG62" t="s">
        <v>119</v>
      </c>
      <c r="JH62">
        <v>0.17132900000000001</v>
      </c>
      <c r="JI62" t="s">
        <v>119</v>
      </c>
      <c r="JJ62">
        <v>0.17132900000000001</v>
      </c>
      <c r="JK62" t="s">
        <v>119</v>
      </c>
      <c r="JL62">
        <v>0.17132900000000001</v>
      </c>
      <c r="JM62" t="s">
        <v>119</v>
      </c>
      <c r="JN62">
        <v>0.17182800000000001</v>
      </c>
      <c r="JO62" t="s">
        <v>119</v>
      </c>
      <c r="JP62">
        <v>0.15753</v>
      </c>
      <c r="JQ62" t="s">
        <v>119</v>
      </c>
      <c r="JR62">
        <v>0.17369599999999999</v>
      </c>
      <c r="JS62" t="s">
        <v>119</v>
      </c>
      <c r="JT62">
        <v>0.17404900000000001</v>
      </c>
      <c r="JU62" t="s">
        <v>119</v>
      </c>
      <c r="JV62">
        <v>0.17404900000000001</v>
      </c>
      <c r="JW62" t="s">
        <v>119</v>
      </c>
      <c r="JX62">
        <v>0.17404900000000001</v>
      </c>
      <c r="JY62" t="s">
        <v>119</v>
      </c>
      <c r="JZ62">
        <v>0.17404900000000001</v>
      </c>
      <c r="KA62" t="s">
        <v>119</v>
      </c>
      <c r="KB62">
        <v>0.17567199999999999</v>
      </c>
      <c r="KC62" t="s">
        <v>119</v>
      </c>
      <c r="KD62">
        <v>0.18676300000000001</v>
      </c>
      <c r="KE62" t="s">
        <v>119</v>
      </c>
      <c r="KF62">
        <v>0.17468500000000001</v>
      </c>
      <c r="KG62" t="s">
        <v>119</v>
      </c>
      <c r="KH62">
        <v>0.17368500000000001</v>
      </c>
      <c r="KI62" t="s">
        <v>119</v>
      </c>
      <c r="KJ62">
        <v>0.170516</v>
      </c>
      <c r="KK62" t="s">
        <v>119</v>
      </c>
      <c r="KL62">
        <v>0.170516</v>
      </c>
      <c r="KM62" t="s">
        <v>119</v>
      </c>
      <c r="KN62">
        <v>0.170516</v>
      </c>
      <c r="KO62" t="s">
        <v>119</v>
      </c>
      <c r="KP62">
        <v>0.16796</v>
      </c>
      <c r="KQ62" t="s">
        <v>119</v>
      </c>
      <c r="KR62">
        <v>0.17735000000000001</v>
      </c>
      <c r="KS62" t="s">
        <v>119</v>
      </c>
      <c r="KT62">
        <v>0.164606</v>
      </c>
      <c r="KU62" t="s">
        <v>119</v>
      </c>
      <c r="KV62">
        <v>0.16383800000000001</v>
      </c>
      <c r="KW62" t="s">
        <v>119</v>
      </c>
      <c r="KX62">
        <v>0.17386599999999999</v>
      </c>
      <c r="KY62" t="s">
        <v>119</v>
      </c>
      <c r="KZ62">
        <v>0.17386599999999999</v>
      </c>
      <c r="LA62" t="s">
        <v>119</v>
      </c>
      <c r="LB62">
        <v>0.17386599999999999</v>
      </c>
      <c r="LC62" t="s">
        <v>119</v>
      </c>
      <c r="LD62">
        <v>0.17391799999999999</v>
      </c>
      <c r="LE62" t="s">
        <v>119</v>
      </c>
      <c r="LF62">
        <v>0.158774</v>
      </c>
      <c r="LG62" t="s">
        <v>119</v>
      </c>
      <c r="LH62">
        <v>0.15642500000000001</v>
      </c>
      <c r="LI62" t="s">
        <v>119</v>
      </c>
      <c r="LJ62">
        <v>0.169381</v>
      </c>
      <c r="LK62" t="s">
        <v>119</v>
      </c>
      <c r="LL62">
        <v>0.163413</v>
      </c>
      <c r="LM62" t="s">
        <v>119</v>
      </c>
      <c r="LN62">
        <v>0.163413</v>
      </c>
      <c r="LO62" t="s">
        <v>119</v>
      </c>
      <c r="LP62">
        <v>0.163413</v>
      </c>
      <c r="LQ62" t="s">
        <v>119</v>
      </c>
      <c r="LR62">
        <v>0.163413</v>
      </c>
      <c r="LS62" t="s">
        <v>119</v>
      </c>
      <c r="LT62">
        <v>0.16598299999999999</v>
      </c>
      <c r="LU62" t="s">
        <v>119</v>
      </c>
      <c r="LV62">
        <v>0.16597500000000001</v>
      </c>
      <c r="LW62" t="s">
        <v>119</v>
      </c>
      <c r="LX62">
        <v>0.16566400000000001</v>
      </c>
      <c r="LY62" t="s">
        <v>119</v>
      </c>
      <c r="LZ62">
        <v>0.17252799999999999</v>
      </c>
      <c r="MA62" t="s">
        <v>119</v>
      </c>
      <c r="MB62">
        <v>0.17252799999999999</v>
      </c>
      <c r="MC62" t="s">
        <v>119</v>
      </c>
      <c r="MD62">
        <v>0.17252799999999999</v>
      </c>
      <c r="ME62" t="s">
        <v>119</v>
      </c>
      <c r="MF62">
        <v>0.17882300000000001</v>
      </c>
      <c r="MG62" t="s">
        <v>119</v>
      </c>
      <c r="MH62">
        <v>0.17622599999999999</v>
      </c>
      <c r="MI62" t="s">
        <v>119</v>
      </c>
      <c r="MJ62">
        <v>0.174983</v>
      </c>
      <c r="MK62" t="s">
        <v>119</v>
      </c>
      <c r="ML62">
        <v>0.174983</v>
      </c>
      <c r="MM62" t="s">
        <v>119</v>
      </c>
      <c r="MN62">
        <v>0.16000300000000001</v>
      </c>
      <c r="MO62" t="s">
        <v>119</v>
      </c>
      <c r="MP62">
        <v>0.16000300000000001</v>
      </c>
      <c r="MQ62" t="s">
        <v>119</v>
      </c>
      <c r="MR62">
        <v>0.16000300000000001</v>
      </c>
      <c r="MS62" t="s">
        <v>119</v>
      </c>
      <c r="MT62">
        <v>0.15620100000000001</v>
      </c>
      <c r="MU62" t="s">
        <v>119</v>
      </c>
      <c r="MV62">
        <v>0.15564700000000001</v>
      </c>
      <c r="MW62" t="s">
        <v>119</v>
      </c>
      <c r="MX62">
        <v>0.155806</v>
      </c>
      <c r="MY62" t="s">
        <v>119</v>
      </c>
      <c r="MZ62">
        <v>0.155532</v>
      </c>
      <c r="NA62" t="s">
        <v>119</v>
      </c>
      <c r="NB62">
        <v>0.172293</v>
      </c>
      <c r="NC62" t="s">
        <v>119</v>
      </c>
      <c r="ND62">
        <v>0.172293</v>
      </c>
      <c r="NE62" t="s">
        <v>119</v>
      </c>
      <c r="NF62">
        <v>0.172293</v>
      </c>
      <c r="NG62" t="s">
        <v>119</v>
      </c>
      <c r="NH62">
        <v>0.156643</v>
      </c>
      <c r="NI62" t="s">
        <v>119</v>
      </c>
      <c r="NJ62">
        <v>0.17188899999999999</v>
      </c>
      <c r="NK62" t="s">
        <v>119</v>
      </c>
      <c r="NL62">
        <v>0.17020399999999999</v>
      </c>
      <c r="NM62" t="s">
        <v>119</v>
      </c>
      <c r="NN62">
        <v>0.18851699999999999</v>
      </c>
      <c r="NO62" t="s">
        <v>119</v>
      </c>
      <c r="NP62">
        <v>0.188415</v>
      </c>
      <c r="NQ62" t="s">
        <v>119</v>
      </c>
      <c r="NR62">
        <v>0.188415</v>
      </c>
      <c r="NS62" t="s">
        <v>119</v>
      </c>
      <c r="NT62">
        <v>0.188415</v>
      </c>
      <c r="NU62" t="s">
        <v>119</v>
      </c>
      <c r="NV62">
        <v>0.18814800000000001</v>
      </c>
      <c r="NW62" t="s">
        <v>119</v>
      </c>
      <c r="NX62">
        <v>0.20403499999999999</v>
      </c>
      <c r="NY62" t="s">
        <v>119</v>
      </c>
      <c r="NZ62">
        <v>0.201794</v>
      </c>
      <c r="OA62" t="s">
        <v>119</v>
      </c>
      <c r="OB62">
        <v>0.20073299999999999</v>
      </c>
      <c r="OC62" t="s">
        <v>119</v>
      </c>
      <c r="OD62">
        <v>0.184561</v>
      </c>
      <c r="OE62" t="s">
        <v>119</v>
      </c>
      <c r="OF62">
        <v>0.184561</v>
      </c>
      <c r="OG62" t="s">
        <v>119</v>
      </c>
      <c r="OH62">
        <v>0.184561</v>
      </c>
      <c r="OI62" t="s">
        <v>119</v>
      </c>
      <c r="OJ62">
        <v>0.18870300000000001</v>
      </c>
      <c r="OK62" t="s">
        <v>119</v>
      </c>
      <c r="OL62">
        <v>0.17454900000000001</v>
      </c>
      <c r="OM62" t="s">
        <v>119</v>
      </c>
      <c r="ON62">
        <v>0.17500499999999999</v>
      </c>
      <c r="OO62" t="s">
        <v>119</v>
      </c>
      <c r="OP62">
        <v>0.157556</v>
      </c>
      <c r="OQ62" t="s">
        <v>119</v>
      </c>
      <c r="OR62">
        <v>0.15875</v>
      </c>
      <c r="OS62" t="s">
        <v>119</v>
      </c>
      <c r="OT62">
        <v>0.15875</v>
      </c>
      <c r="OU62" t="s">
        <v>119</v>
      </c>
      <c r="OV62">
        <v>0.15875</v>
      </c>
      <c r="OW62" t="s">
        <v>119</v>
      </c>
      <c r="OX62">
        <v>0.15992300000000001</v>
      </c>
      <c r="OY62" t="s">
        <v>119</v>
      </c>
      <c r="OZ62">
        <v>0.150843</v>
      </c>
      <c r="PA62" t="s">
        <v>119</v>
      </c>
      <c r="PB62">
        <v>0.15079799999999999</v>
      </c>
      <c r="PC62" t="s">
        <v>119</v>
      </c>
      <c r="PD62">
        <v>0.15065600000000001</v>
      </c>
      <c r="PE62" t="s">
        <v>119</v>
      </c>
      <c r="PF62">
        <v>0.15060000000000001</v>
      </c>
      <c r="PG62" t="s">
        <v>119</v>
      </c>
      <c r="PH62">
        <v>0.15060000000000001</v>
      </c>
      <c r="PI62" t="s">
        <v>119</v>
      </c>
      <c r="PJ62">
        <v>0.15060000000000001</v>
      </c>
      <c r="PK62" t="s">
        <v>119</v>
      </c>
      <c r="PL62">
        <v>0.16203600000000001</v>
      </c>
      <c r="PM62" t="s">
        <v>119</v>
      </c>
      <c r="PN62">
        <v>0.14924499999999999</v>
      </c>
      <c r="PO62" t="s">
        <v>119</v>
      </c>
      <c r="PP62">
        <v>0.15379999999999999</v>
      </c>
      <c r="PQ62" t="s">
        <v>119</v>
      </c>
      <c r="PR62">
        <v>0.15389</v>
      </c>
      <c r="PS62" t="s">
        <v>119</v>
      </c>
      <c r="PT62">
        <v>0.15424399999999999</v>
      </c>
      <c r="PU62" t="s">
        <v>119</v>
      </c>
      <c r="PV62">
        <v>0.15424399999999999</v>
      </c>
      <c r="PW62" t="s">
        <v>119</v>
      </c>
      <c r="PX62">
        <v>0.15424399999999999</v>
      </c>
      <c r="PY62" t="s">
        <v>119</v>
      </c>
      <c r="PZ62">
        <v>0.15234400000000001</v>
      </c>
      <c r="QA62" t="s">
        <v>119</v>
      </c>
      <c r="QB62">
        <v>0.15324299999999999</v>
      </c>
      <c r="QC62" t="s">
        <v>119</v>
      </c>
      <c r="QD62">
        <v>0.141013</v>
      </c>
      <c r="QE62" t="s">
        <v>119</v>
      </c>
      <c r="QF62">
        <v>0.14840800000000001</v>
      </c>
      <c r="QG62" t="s">
        <v>119</v>
      </c>
      <c r="QH62">
        <v>0.14577200000000001</v>
      </c>
      <c r="QI62" t="s">
        <v>119</v>
      </c>
      <c r="QJ62">
        <v>0.14577200000000001</v>
      </c>
      <c r="QK62" t="s">
        <v>119</v>
      </c>
      <c r="QL62">
        <v>0.14577200000000001</v>
      </c>
      <c r="QM62" t="s">
        <v>119</v>
      </c>
      <c r="QN62">
        <v>0.15104600000000001</v>
      </c>
      <c r="QO62" t="s">
        <v>119</v>
      </c>
      <c r="QP62">
        <v>0.154753</v>
      </c>
      <c r="QQ62" t="s">
        <v>119</v>
      </c>
      <c r="QR62">
        <v>0.13771800000000001</v>
      </c>
      <c r="QS62" t="s">
        <v>119</v>
      </c>
      <c r="QT62">
        <v>0.14268600000000001</v>
      </c>
      <c r="QU62" t="s">
        <v>119</v>
      </c>
      <c r="QV62">
        <v>0.14152000000000001</v>
      </c>
      <c r="QW62" t="s">
        <v>119</v>
      </c>
      <c r="QX62">
        <v>0.14152000000000001</v>
      </c>
      <c r="QY62" t="s">
        <v>119</v>
      </c>
      <c r="QZ62">
        <v>0.14152000000000001</v>
      </c>
      <c r="RA62" t="s">
        <v>119</v>
      </c>
      <c r="RB62">
        <v>0.143458</v>
      </c>
      <c r="RC62" t="s">
        <v>119</v>
      </c>
      <c r="RD62">
        <v>0.14241599999999999</v>
      </c>
      <c r="RE62" t="s">
        <v>119</v>
      </c>
      <c r="RF62">
        <v>0.14049800000000001</v>
      </c>
      <c r="RG62" t="s">
        <v>119</v>
      </c>
      <c r="RH62">
        <v>0.13875399999999999</v>
      </c>
      <c r="RI62" t="s">
        <v>120</v>
      </c>
      <c r="RJ62">
        <v>0.37618299999999999</v>
      </c>
      <c r="RK62" t="s">
        <v>119</v>
      </c>
      <c r="RL62">
        <v>0.13870299999999999</v>
      </c>
      <c r="RM62" t="s">
        <v>119</v>
      </c>
      <c r="RN62">
        <v>0.13870299999999999</v>
      </c>
      <c r="RO62" t="s">
        <v>119</v>
      </c>
      <c r="RP62">
        <v>0.13902700000000001</v>
      </c>
      <c r="RQ62" t="s">
        <v>119</v>
      </c>
      <c r="RR62">
        <v>0.139152</v>
      </c>
      <c r="RS62" t="s">
        <v>119</v>
      </c>
      <c r="RT62">
        <v>0.14111199999999999</v>
      </c>
      <c r="RU62" t="s">
        <v>119</v>
      </c>
      <c r="RV62">
        <v>0.14305100000000001</v>
      </c>
      <c r="RW62" t="s">
        <v>119</v>
      </c>
      <c r="RX62">
        <v>0.143543</v>
      </c>
      <c r="RY62" t="s">
        <v>119</v>
      </c>
      <c r="RZ62">
        <v>0.143543</v>
      </c>
      <c r="SA62" t="s">
        <v>119</v>
      </c>
      <c r="SB62">
        <v>0.143543</v>
      </c>
      <c r="SC62" t="s">
        <v>119</v>
      </c>
      <c r="SD62">
        <v>0.14047000000000001</v>
      </c>
      <c r="SE62" t="s">
        <v>119</v>
      </c>
      <c r="SF62">
        <v>0.14610400000000001</v>
      </c>
      <c r="SG62" t="s">
        <v>119</v>
      </c>
      <c r="SH62">
        <v>0.142598</v>
      </c>
      <c r="SI62" t="s">
        <v>119</v>
      </c>
      <c r="SJ62">
        <v>0.13525599999999999</v>
      </c>
      <c r="SK62" t="s">
        <v>119</v>
      </c>
      <c r="SL62">
        <v>0.13462199999999999</v>
      </c>
      <c r="SM62" t="s">
        <v>119</v>
      </c>
      <c r="SN62">
        <v>0.13462199999999999</v>
      </c>
      <c r="SO62" t="s">
        <v>119</v>
      </c>
      <c r="SP62">
        <v>0.13462199999999999</v>
      </c>
      <c r="SQ62" t="s">
        <v>119</v>
      </c>
      <c r="SR62">
        <v>0.13433200000000001</v>
      </c>
      <c r="SS62" t="s">
        <v>119</v>
      </c>
      <c r="ST62">
        <v>0.13408999999999999</v>
      </c>
      <c r="SU62" t="s">
        <v>119</v>
      </c>
      <c r="SV62">
        <v>0.13242899999999999</v>
      </c>
      <c r="SW62" t="s">
        <v>119</v>
      </c>
      <c r="SX62">
        <v>0.137186</v>
      </c>
      <c r="SY62" t="s">
        <v>119</v>
      </c>
      <c r="SZ62">
        <v>0.15245400000000001</v>
      </c>
      <c r="TA62" t="s">
        <v>119</v>
      </c>
      <c r="TB62">
        <v>0.15245400000000001</v>
      </c>
      <c r="TC62" t="s">
        <v>119</v>
      </c>
      <c r="TD62">
        <v>0.15245400000000001</v>
      </c>
      <c r="TE62" t="s">
        <v>119</v>
      </c>
      <c r="TF62">
        <v>0.13850100000000001</v>
      </c>
      <c r="TG62" t="s">
        <v>119</v>
      </c>
      <c r="TH62">
        <v>0.13858799999999999</v>
      </c>
      <c r="TI62" t="s">
        <v>119</v>
      </c>
      <c r="TJ62">
        <v>0.13902200000000001</v>
      </c>
      <c r="TK62" t="s">
        <v>119</v>
      </c>
      <c r="TL62">
        <v>0.139963</v>
      </c>
      <c r="TM62" t="s">
        <v>119</v>
      </c>
      <c r="TN62">
        <v>0.132547</v>
      </c>
      <c r="TO62" t="s">
        <v>119</v>
      </c>
      <c r="TP62">
        <v>0.132547</v>
      </c>
      <c r="TQ62" t="s">
        <v>119</v>
      </c>
      <c r="TR62">
        <v>0.132547</v>
      </c>
      <c r="TS62" t="s">
        <v>119</v>
      </c>
      <c r="TT62">
        <v>0.13616400000000001</v>
      </c>
      <c r="TU62" t="s">
        <v>119</v>
      </c>
      <c r="TV62">
        <v>0.137463</v>
      </c>
      <c r="TW62" t="s">
        <v>119</v>
      </c>
      <c r="TX62">
        <v>0.13739499999999999</v>
      </c>
      <c r="TY62" t="s">
        <v>119</v>
      </c>
      <c r="TZ62">
        <v>0.138042</v>
      </c>
      <c r="UA62" t="s">
        <v>119</v>
      </c>
      <c r="UB62">
        <v>0.139404</v>
      </c>
      <c r="UC62" t="s">
        <v>119</v>
      </c>
      <c r="UD62">
        <v>0.139404</v>
      </c>
      <c r="UE62" t="s">
        <v>119</v>
      </c>
      <c r="UF62">
        <v>0.139404</v>
      </c>
      <c r="UG62" t="s">
        <v>119</v>
      </c>
      <c r="UH62">
        <v>0.14110900000000001</v>
      </c>
      <c r="UI62" t="s">
        <v>119</v>
      </c>
      <c r="UJ62">
        <v>0.141321</v>
      </c>
      <c r="UK62" t="s">
        <v>119</v>
      </c>
      <c r="UL62">
        <v>0.141321</v>
      </c>
      <c r="UM62" t="s">
        <v>119</v>
      </c>
      <c r="UN62">
        <v>0.141431</v>
      </c>
      <c r="UO62" t="s">
        <v>119</v>
      </c>
      <c r="UP62">
        <v>0.141486</v>
      </c>
      <c r="UQ62" t="s">
        <v>119</v>
      </c>
      <c r="UR62">
        <v>0.141486</v>
      </c>
      <c r="US62" t="s">
        <v>119</v>
      </c>
      <c r="UT62">
        <v>0.141486</v>
      </c>
      <c r="UU62" t="s">
        <v>119</v>
      </c>
      <c r="UV62">
        <v>0.14191200000000001</v>
      </c>
      <c r="UW62" t="s">
        <v>119</v>
      </c>
      <c r="UX62">
        <v>0.14430499999999999</v>
      </c>
      <c r="UY62" t="s">
        <v>119</v>
      </c>
      <c r="UZ62">
        <v>0.146622</v>
      </c>
      <c r="VA62" t="s">
        <v>119</v>
      </c>
      <c r="VB62">
        <v>0.147091</v>
      </c>
      <c r="VC62" t="s">
        <v>119</v>
      </c>
      <c r="VD62">
        <v>0.15182000000000001</v>
      </c>
      <c r="VE62" t="s">
        <v>119</v>
      </c>
      <c r="VF62">
        <v>0.15182000000000001</v>
      </c>
      <c r="VG62" t="s">
        <v>119</v>
      </c>
      <c r="VH62">
        <v>0.15182000000000001</v>
      </c>
      <c r="VI62" t="s">
        <v>119</v>
      </c>
      <c r="VJ62">
        <v>0.151779</v>
      </c>
      <c r="VK62" t="s">
        <v>119</v>
      </c>
      <c r="VL62">
        <v>0.16317999999999999</v>
      </c>
      <c r="VM62" t="s">
        <v>119</v>
      </c>
      <c r="VN62">
        <v>0.16328599999999999</v>
      </c>
      <c r="VO62" t="s">
        <v>119</v>
      </c>
      <c r="VP62">
        <v>0.153972</v>
      </c>
      <c r="VQ62" t="s">
        <v>119</v>
      </c>
      <c r="VR62">
        <v>0.150535</v>
      </c>
      <c r="VS62" t="s">
        <v>119</v>
      </c>
      <c r="VT62">
        <v>0.150535</v>
      </c>
      <c r="VU62" t="s">
        <v>119</v>
      </c>
      <c r="VV62">
        <v>0.150535</v>
      </c>
      <c r="VW62" t="s">
        <v>119</v>
      </c>
      <c r="VX62">
        <v>0.14125299999999999</v>
      </c>
      <c r="VY62" t="s">
        <v>119</v>
      </c>
      <c r="VZ62">
        <v>0.13611400000000001</v>
      </c>
      <c r="WA62" t="s">
        <v>119</v>
      </c>
      <c r="WB62">
        <v>0.15024899999999999</v>
      </c>
      <c r="WC62" t="s">
        <v>119</v>
      </c>
      <c r="WD62">
        <v>0.15055299999999999</v>
      </c>
      <c r="WE62" t="s">
        <v>119</v>
      </c>
      <c r="WF62">
        <v>0.152001</v>
      </c>
      <c r="WG62" t="s">
        <v>119</v>
      </c>
      <c r="WH62">
        <v>0.152001</v>
      </c>
      <c r="WI62" t="s">
        <v>119</v>
      </c>
      <c r="WJ62">
        <v>0.152001</v>
      </c>
      <c r="WK62" t="s">
        <v>119</v>
      </c>
      <c r="WL62">
        <v>0.15418999999999999</v>
      </c>
      <c r="WM62" t="s">
        <v>119</v>
      </c>
      <c r="WN62">
        <v>0.15418999999999999</v>
      </c>
      <c r="WO62" t="s">
        <v>119</v>
      </c>
      <c r="WP62">
        <v>0.15732399999999999</v>
      </c>
      <c r="WQ62" t="s">
        <v>119</v>
      </c>
      <c r="WR62">
        <v>0.16152900000000001</v>
      </c>
    </row>
    <row r="63" spans="1:616" x14ac:dyDescent="0.35">
      <c r="A63" t="s">
        <v>121</v>
      </c>
      <c r="B63">
        <v>4.287E-3</v>
      </c>
      <c r="C63" t="s">
        <v>121</v>
      </c>
      <c r="D63">
        <v>4.287E-3</v>
      </c>
      <c r="E63" t="s">
        <v>121</v>
      </c>
      <c r="F63">
        <v>4.287E-3</v>
      </c>
      <c r="G63" t="s">
        <v>121</v>
      </c>
      <c r="H63">
        <v>4.287E-3</v>
      </c>
      <c r="I63" t="s">
        <v>121</v>
      </c>
      <c r="J63">
        <v>4.1029999999999999E-3</v>
      </c>
      <c r="K63" t="s">
        <v>121</v>
      </c>
      <c r="L63">
        <v>3.908E-3</v>
      </c>
      <c r="M63" t="s">
        <v>121</v>
      </c>
      <c r="N63">
        <v>4.1339999999999997E-3</v>
      </c>
      <c r="O63" t="s">
        <v>121</v>
      </c>
      <c r="P63">
        <v>4.2709999999999996E-3</v>
      </c>
      <c r="Q63" t="s">
        <v>121</v>
      </c>
      <c r="R63">
        <v>4.2709999999999996E-3</v>
      </c>
      <c r="S63" t="s">
        <v>121</v>
      </c>
      <c r="T63">
        <v>4.2709999999999996E-3</v>
      </c>
      <c r="U63" t="s">
        <v>121</v>
      </c>
      <c r="V63">
        <v>4.372E-3</v>
      </c>
      <c r="W63" t="s">
        <v>121</v>
      </c>
      <c r="X63">
        <v>4.9569999999999996E-3</v>
      </c>
      <c r="Y63" t="s">
        <v>121</v>
      </c>
      <c r="Z63">
        <v>5.0819999999999997E-3</v>
      </c>
      <c r="AA63" t="s">
        <v>121</v>
      </c>
      <c r="AB63">
        <v>4.8710000000000003E-3</v>
      </c>
      <c r="AC63" t="s">
        <v>121</v>
      </c>
      <c r="AD63">
        <v>4.797E-3</v>
      </c>
      <c r="AE63" t="s">
        <v>121</v>
      </c>
      <c r="AF63">
        <v>4.797E-3</v>
      </c>
      <c r="AG63" t="s">
        <v>121</v>
      </c>
      <c r="AH63">
        <v>4.797E-3</v>
      </c>
      <c r="AI63" t="s">
        <v>121</v>
      </c>
      <c r="AJ63">
        <v>5.1390000000000003E-3</v>
      </c>
      <c r="AK63" t="s">
        <v>121</v>
      </c>
      <c r="AL63">
        <v>5.0109999999999998E-3</v>
      </c>
      <c r="AM63" t="s">
        <v>121</v>
      </c>
      <c r="AN63">
        <v>5.0660000000000002E-3</v>
      </c>
      <c r="AO63" t="s">
        <v>121</v>
      </c>
      <c r="AP63">
        <v>5.1260000000000003E-3</v>
      </c>
      <c r="AQ63" t="s">
        <v>121</v>
      </c>
      <c r="AR63">
        <v>5.1630000000000001E-3</v>
      </c>
      <c r="AS63" t="s">
        <v>121</v>
      </c>
      <c r="AT63">
        <v>5.1630000000000001E-3</v>
      </c>
      <c r="AU63" t="s">
        <v>121</v>
      </c>
      <c r="AV63">
        <v>5.1630000000000001E-3</v>
      </c>
      <c r="AW63" t="s">
        <v>121</v>
      </c>
      <c r="AX63">
        <v>4.9090000000000002E-3</v>
      </c>
      <c r="AY63" t="s">
        <v>121</v>
      </c>
      <c r="AZ63">
        <v>5.2040000000000003E-3</v>
      </c>
      <c r="BA63" t="s">
        <v>121</v>
      </c>
      <c r="BB63">
        <v>5.2459999999999998E-3</v>
      </c>
      <c r="BC63" t="s">
        <v>121</v>
      </c>
      <c r="BD63">
        <v>5.2459999999999998E-3</v>
      </c>
      <c r="BE63" t="s">
        <v>121</v>
      </c>
      <c r="BF63">
        <v>5.2529999999999999E-3</v>
      </c>
      <c r="BG63" t="s">
        <v>121</v>
      </c>
      <c r="BH63">
        <v>5.2529999999999999E-3</v>
      </c>
      <c r="BI63" t="s">
        <v>121</v>
      </c>
      <c r="BJ63">
        <v>5.2529999999999999E-3</v>
      </c>
      <c r="BK63" t="s">
        <v>121</v>
      </c>
      <c r="BL63">
        <v>5.3010000000000002E-3</v>
      </c>
      <c r="BM63" t="s">
        <v>121</v>
      </c>
      <c r="BN63">
        <v>5.2579999999999997E-3</v>
      </c>
      <c r="BO63" t="s">
        <v>121</v>
      </c>
      <c r="BP63">
        <v>5.2529999999999999E-3</v>
      </c>
      <c r="BQ63" t="s">
        <v>121</v>
      </c>
      <c r="BR63">
        <v>4.947E-3</v>
      </c>
      <c r="BS63" t="s">
        <v>121</v>
      </c>
      <c r="BT63">
        <v>5.2810000000000001E-3</v>
      </c>
      <c r="BU63" t="s">
        <v>121</v>
      </c>
      <c r="BV63">
        <v>5.2810000000000001E-3</v>
      </c>
      <c r="BW63" t="s">
        <v>121</v>
      </c>
      <c r="BX63">
        <v>5.2810000000000001E-3</v>
      </c>
      <c r="BY63" t="s">
        <v>121</v>
      </c>
      <c r="BZ63">
        <v>5.3020000000000003E-3</v>
      </c>
      <c r="CA63" t="s">
        <v>121</v>
      </c>
      <c r="CB63">
        <v>5.3280000000000003E-3</v>
      </c>
      <c r="CC63" t="s">
        <v>121</v>
      </c>
      <c r="CD63">
        <v>5.3229999999999996E-3</v>
      </c>
      <c r="CE63" t="s">
        <v>121</v>
      </c>
      <c r="CF63">
        <v>5.0660000000000002E-3</v>
      </c>
      <c r="CG63" t="s">
        <v>121</v>
      </c>
      <c r="CH63">
        <v>5.6899999999999997E-3</v>
      </c>
      <c r="CI63" t="s">
        <v>121</v>
      </c>
      <c r="CJ63">
        <v>5.6899999999999997E-3</v>
      </c>
      <c r="CK63" t="s">
        <v>121</v>
      </c>
      <c r="CL63">
        <v>5.6899999999999997E-3</v>
      </c>
      <c r="CM63" t="s">
        <v>121</v>
      </c>
      <c r="CN63">
        <v>5.7039999999999999E-3</v>
      </c>
      <c r="CO63" t="s">
        <v>121</v>
      </c>
      <c r="CP63">
        <v>5.7060000000000001E-3</v>
      </c>
      <c r="CQ63" t="s">
        <v>121</v>
      </c>
      <c r="CR63">
        <v>5.6610000000000002E-3</v>
      </c>
      <c r="CS63" t="s">
        <v>121</v>
      </c>
      <c r="CT63">
        <v>5.6709999999999998E-3</v>
      </c>
      <c r="CU63" t="s">
        <v>121</v>
      </c>
      <c r="CV63">
        <v>5.9680000000000002E-3</v>
      </c>
      <c r="CW63" t="s">
        <v>121</v>
      </c>
      <c r="CX63">
        <v>5.9680000000000002E-3</v>
      </c>
      <c r="CY63" t="s">
        <v>121</v>
      </c>
      <c r="CZ63">
        <v>5.9680000000000002E-3</v>
      </c>
      <c r="DA63" t="s">
        <v>121</v>
      </c>
      <c r="DB63">
        <v>5.64E-3</v>
      </c>
      <c r="DC63" t="s">
        <v>121</v>
      </c>
      <c r="DD63">
        <v>5.6519999999999999E-3</v>
      </c>
      <c r="DE63" t="s">
        <v>121</v>
      </c>
      <c r="DF63">
        <v>5.607E-3</v>
      </c>
      <c r="DG63" t="s">
        <v>121</v>
      </c>
      <c r="DH63">
        <v>5.8919999999999997E-3</v>
      </c>
      <c r="DI63" t="s">
        <v>121</v>
      </c>
      <c r="DJ63">
        <v>5.6169999999999996E-3</v>
      </c>
      <c r="DK63" t="s">
        <v>121</v>
      </c>
      <c r="DL63">
        <v>5.6169999999999996E-3</v>
      </c>
      <c r="DM63" t="s">
        <v>121</v>
      </c>
      <c r="DN63">
        <v>5.6169999999999996E-3</v>
      </c>
      <c r="DO63" t="s">
        <v>121</v>
      </c>
      <c r="DP63">
        <v>5.3610000000000003E-3</v>
      </c>
      <c r="DQ63" t="s">
        <v>121</v>
      </c>
      <c r="DR63">
        <v>5.3449999999999999E-3</v>
      </c>
      <c r="DS63" t="s">
        <v>121</v>
      </c>
      <c r="DT63">
        <v>5.0899999999999999E-3</v>
      </c>
      <c r="DU63" t="s">
        <v>121</v>
      </c>
      <c r="DV63">
        <v>5.4749999999999998E-3</v>
      </c>
      <c r="DW63" t="s">
        <v>121</v>
      </c>
      <c r="DX63">
        <v>5.1739999999999998E-3</v>
      </c>
      <c r="DY63" t="s">
        <v>121</v>
      </c>
      <c r="DZ63">
        <v>5.1739999999999998E-3</v>
      </c>
      <c r="EA63" t="s">
        <v>121</v>
      </c>
      <c r="EB63">
        <v>5.1739999999999998E-3</v>
      </c>
      <c r="EC63" t="s">
        <v>121</v>
      </c>
      <c r="ED63">
        <v>5.0759999999999998E-3</v>
      </c>
      <c r="EE63" t="s">
        <v>121</v>
      </c>
      <c r="EF63">
        <v>5.3530000000000001E-3</v>
      </c>
      <c r="EG63" t="s">
        <v>121</v>
      </c>
      <c r="EH63">
        <v>5.5979999999999997E-3</v>
      </c>
      <c r="EI63" t="s">
        <v>121</v>
      </c>
      <c r="EJ63">
        <v>5.293E-3</v>
      </c>
      <c r="EK63" t="s">
        <v>121</v>
      </c>
      <c r="EL63">
        <v>5.274E-3</v>
      </c>
      <c r="EM63" t="s">
        <v>121</v>
      </c>
      <c r="EN63">
        <v>5.274E-3</v>
      </c>
      <c r="EO63" t="s">
        <v>121</v>
      </c>
      <c r="EP63">
        <v>5.274E-3</v>
      </c>
      <c r="EQ63" t="s">
        <v>121</v>
      </c>
      <c r="ER63">
        <v>5.2789999999999998E-3</v>
      </c>
      <c r="ES63" t="s">
        <v>121</v>
      </c>
      <c r="ET63">
        <v>5.5729999999999998E-3</v>
      </c>
      <c r="EU63" t="s">
        <v>121</v>
      </c>
      <c r="EV63">
        <v>5.3049999999999998E-3</v>
      </c>
      <c r="EW63" t="s">
        <v>121</v>
      </c>
      <c r="EX63">
        <v>5.2960000000000004E-3</v>
      </c>
      <c r="EY63" t="s">
        <v>121</v>
      </c>
      <c r="EZ63">
        <v>5.0200000000000002E-3</v>
      </c>
      <c r="FA63" t="s">
        <v>121</v>
      </c>
      <c r="FB63">
        <v>5.0200000000000002E-3</v>
      </c>
      <c r="FC63" t="s">
        <v>121</v>
      </c>
      <c r="FD63">
        <v>5.0200000000000002E-3</v>
      </c>
      <c r="FE63" t="s">
        <v>121</v>
      </c>
      <c r="FF63">
        <v>5.3080000000000002E-3</v>
      </c>
      <c r="FG63" t="s">
        <v>121</v>
      </c>
      <c r="FH63">
        <v>5.3220000000000003E-3</v>
      </c>
      <c r="FI63" t="s">
        <v>121</v>
      </c>
      <c r="FJ63">
        <v>5.0540000000000003E-3</v>
      </c>
      <c r="FK63" t="s">
        <v>121</v>
      </c>
      <c r="FL63">
        <v>4.9969999999999997E-3</v>
      </c>
      <c r="FM63" t="s">
        <v>121</v>
      </c>
      <c r="FN63">
        <v>5.0429999999999997E-3</v>
      </c>
      <c r="FO63" t="s">
        <v>121</v>
      </c>
      <c r="FP63">
        <v>5.0429999999999997E-3</v>
      </c>
      <c r="FQ63" t="s">
        <v>121</v>
      </c>
      <c r="FR63">
        <v>5.0429999999999997E-3</v>
      </c>
      <c r="FS63" t="s">
        <v>121</v>
      </c>
      <c r="FT63">
        <v>5.0480000000000004E-3</v>
      </c>
      <c r="FU63" t="s">
        <v>121</v>
      </c>
      <c r="FV63">
        <v>5.3340000000000002E-3</v>
      </c>
      <c r="FW63" t="s">
        <v>121</v>
      </c>
      <c r="FX63">
        <v>5.0790000000000002E-3</v>
      </c>
      <c r="FY63" t="s">
        <v>121</v>
      </c>
      <c r="FZ63">
        <v>4.7930000000000004E-3</v>
      </c>
      <c r="GA63" t="s">
        <v>121</v>
      </c>
      <c r="GB63">
        <v>4.7930000000000004E-3</v>
      </c>
      <c r="GC63" t="s">
        <v>121</v>
      </c>
      <c r="GD63">
        <v>4.7930000000000004E-3</v>
      </c>
      <c r="GE63" t="s">
        <v>121</v>
      </c>
      <c r="GF63">
        <v>4.7930000000000004E-3</v>
      </c>
      <c r="GG63" t="s">
        <v>121</v>
      </c>
      <c r="GH63">
        <v>5.1050000000000002E-3</v>
      </c>
      <c r="GI63" t="s">
        <v>121</v>
      </c>
      <c r="GJ63">
        <v>5.4180000000000001E-3</v>
      </c>
      <c r="GK63" t="s">
        <v>121</v>
      </c>
      <c r="GL63">
        <v>5.1469999999999997E-3</v>
      </c>
      <c r="GM63" t="s">
        <v>121</v>
      </c>
      <c r="GN63">
        <v>5.1469999999999997E-3</v>
      </c>
      <c r="GO63" t="s">
        <v>121</v>
      </c>
      <c r="GP63">
        <v>5.1469999999999997E-3</v>
      </c>
      <c r="GQ63" t="s">
        <v>121</v>
      </c>
      <c r="GR63">
        <v>5.1469999999999997E-3</v>
      </c>
      <c r="GS63" t="s">
        <v>121</v>
      </c>
      <c r="GT63">
        <v>5.1469999999999997E-3</v>
      </c>
      <c r="GU63" t="s">
        <v>121</v>
      </c>
      <c r="GV63">
        <v>5.7479999999999996E-3</v>
      </c>
      <c r="GW63" t="s">
        <v>121</v>
      </c>
      <c r="GX63">
        <v>5.463E-3</v>
      </c>
      <c r="GY63" t="s">
        <v>121</v>
      </c>
      <c r="GZ63">
        <v>5.4850000000000003E-3</v>
      </c>
      <c r="HA63" t="s">
        <v>121</v>
      </c>
      <c r="HB63">
        <v>5.1240000000000001E-3</v>
      </c>
      <c r="HC63" t="s">
        <v>121</v>
      </c>
      <c r="HD63">
        <v>5.0730000000000003E-3</v>
      </c>
      <c r="HE63" t="s">
        <v>121</v>
      </c>
      <c r="HF63">
        <v>5.0730000000000003E-3</v>
      </c>
      <c r="HG63" t="s">
        <v>121</v>
      </c>
      <c r="HH63">
        <v>5.0730000000000003E-3</v>
      </c>
      <c r="HI63" t="s">
        <v>121</v>
      </c>
      <c r="HJ63">
        <v>5.0070000000000002E-3</v>
      </c>
      <c r="HK63" t="s">
        <v>121</v>
      </c>
      <c r="HL63">
        <v>4.7140000000000003E-3</v>
      </c>
      <c r="HM63" t="s">
        <v>121</v>
      </c>
      <c r="HN63">
        <v>4.9589999999999999E-3</v>
      </c>
      <c r="HO63" t="s">
        <v>121</v>
      </c>
      <c r="HP63">
        <v>4.9589999999999999E-3</v>
      </c>
      <c r="HQ63" t="s">
        <v>121</v>
      </c>
      <c r="HR63">
        <v>4.9540000000000001E-3</v>
      </c>
      <c r="HS63" t="s">
        <v>121</v>
      </c>
      <c r="HT63">
        <v>4.9540000000000001E-3</v>
      </c>
      <c r="HU63" t="s">
        <v>121</v>
      </c>
      <c r="HV63">
        <v>4.9540000000000001E-3</v>
      </c>
      <c r="HW63" t="s">
        <v>121</v>
      </c>
      <c r="HX63">
        <v>5.2339999999999999E-3</v>
      </c>
      <c r="HY63" t="s">
        <v>121</v>
      </c>
      <c r="HZ63">
        <v>5.5110000000000003E-3</v>
      </c>
      <c r="IA63" t="s">
        <v>121</v>
      </c>
      <c r="IB63">
        <v>5.1879999999999999E-3</v>
      </c>
      <c r="IC63" t="s">
        <v>121</v>
      </c>
      <c r="ID63">
        <v>5.2399999999999999E-3</v>
      </c>
      <c r="IE63" t="s">
        <v>121</v>
      </c>
      <c r="IF63">
        <v>5.3239999999999997E-3</v>
      </c>
      <c r="IG63" t="s">
        <v>121</v>
      </c>
      <c r="IH63">
        <v>5.3239999999999997E-3</v>
      </c>
      <c r="II63" t="s">
        <v>121</v>
      </c>
      <c r="IJ63">
        <v>5.3239999999999997E-3</v>
      </c>
      <c r="IK63" t="s">
        <v>121</v>
      </c>
      <c r="IL63">
        <v>5.0679999999999996E-3</v>
      </c>
      <c r="IM63" t="s">
        <v>121</v>
      </c>
      <c r="IN63">
        <v>5.0480000000000004E-3</v>
      </c>
      <c r="IO63" t="s">
        <v>121</v>
      </c>
      <c r="IP63">
        <v>5.0419999999999996E-3</v>
      </c>
      <c r="IQ63" t="s">
        <v>121</v>
      </c>
      <c r="IR63">
        <v>5.1180000000000002E-3</v>
      </c>
      <c r="IS63" t="s">
        <v>121</v>
      </c>
      <c r="IT63">
        <v>4.7739999999999996E-3</v>
      </c>
      <c r="IU63" t="s">
        <v>121</v>
      </c>
      <c r="IV63">
        <v>4.7739999999999996E-3</v>
      </c>
      <c r="IW63" t="s">
        <v>121</v>
      </c>
      <c r="IX63">
        <v>4.7739999999999996E-3</v>
      </c>
      <c r="IY63" t="s">
        <v>121</v>
      </c>
      <c r="IZ63">
        <v>4.797E-3</v>
      </c>
      <c r="JA63" t="s">
        <v>121</v>
      </c>
      <c r="JB63">
        <v>4.7910000000000001E-3</v>
      </c>
      <c r="JC63" t="s">
        <v>121</v>
      </c>
      <c r="JD63">
        <v>4.8380000000000003E-3</v>
      </c>
      <c r="JE63" t="s">
        <v>121</v>
      </c>
      <c r="JF63">
        <v>5.1450000000000003E-3</v>
      </c>
      <c r="JG63" t="s">
        <v>121</v>
      </c>
      <c r="JH63">
        <v>5.1489999999999999E-3</v>
      </c>
      <c r="JI63" t="s">
        <v>121</v>
      </c>
      <c r="JJ63">
        <v>5.1489999999999999E-3</v>
      </c>
      <c r="JK63" t="s">
        <v>121</v>
      </c>
      <c r="JL63">
        <v>5.1489999999999999E-3</v>
      </c>
      <c r="JM63" t="s">
        <v>121</v>
      </c>
      <c r="JN63">
        <v>5.1630000000000001E-3</v>
      </c>
      <c r="JO63" t="s">
        <v>121</v>
      </c>
      <c r="JP63">
        <v>5.1640000000000002E-3</v>
      </c>
      <c r="JQ63" t="s">
        <v>121</v>
      </c>
      <c r="JR63">
        <v>5.2199999999999998E-3</v>
      </c>
      <c r="JS63" t="s">
        <v>121</v>
      </c>
      <c r="JT63">
        <v>5.5209999999999999E-3</v>
      </c>
      <c r="JU63" t="s">
        <v>121</v>
      </c>
      <c r="JV63">
        <v>5.5209999999999999E-3</v>
      </c>
      <c r="JW63" t="s">
        <v>121</v>
      </c>
      <c r="JX63">
        <v>5.5209999999999999E-3</v>
      </c>
      <c r="JY63" t="s">
        <v>121</v>
      </c>
      <c r="JZ63">
        <v>5.5209999999999999E-3</v>
      </c>
      <c r="KA63" t="s">
        <v>121</v>
      </c>
      <c r="KB63">
        <v>5.5719999999999997E-3</v>
      </c>
      <c r="KC63" t="s">
        <v>121</v>
      </c>
      <c r="KD63">
        <v>5.7099999999999998E-3</v>
      </c>
      <c r="KE63" t="s">
        <v>121</v>
      </c>
      <c r="KF63">
        <v>5.7819999999999998E-3</v>
      </c>
      <c r="KG63" t="s">
        <v>121</v>
      </c>
      <c r="KH63">
        <v>5.7489999999999998E-3</v>
      </c>
      <c r="KI63" t="s">
        <v>121</v>
      </c>
      <c r="KJ63">
        <v>5.7689999999999998E-3</v>
      </c>
      <c r="KK63" t="s">
        <v>121</v>
      </c>
      <c r="KL63">
        <v>5.7689999999999998E-3</v>
      </c>
      <c r="KM63" t="s">
        <v>121</v>
      </c>
      <c r="KN63">
        <v>5.7689999999999998E-3</v>
      </c>
      <c r="KO63" t="s">
        <v>121</v>
      </c>
      <c r="KP63">
        <v>5.6829999999999997E-3</v>
      </c>
      <c r="KQ63" t="s">
        <v>121</v>
      </c>
      <c r="KR63">
        <v>5.3070000000000001E-3</v>
      </c>
      <c r="KS63" t="s">
        <v>121</v>
      </c>
      <c r="KT63">
        <v>4.9829999999999996E-3</v>
      </c>
      <c r="KU63" t="s">
        <v>121</v>
      </c>
      <c r="KV63">
        <v>5.2519999999999997E-3</v>
      </c>
      <c r="KW63" t="s">
        <v>121</v>
      </c>
      <c r="KX63">
        <v>5.8050000000000003E-3</v>
      </c>
      <c r="KY63" t="s">
        <v>121</v>
      </c>
      <c r="KZ63">
        <v>5.8050000000000003E-3</v>
      </c>
      <c r="LA63" t="s">
        <v>121</v>
      </c>
      <c r="LB63">
        <v>5.8050000000000003E-3</v>
      </c>
      <c r="LC63" t="s">
        <v>121</v>
      </c>
      <c r="LD63">
        <v>5.8069999999999997E-3</v>
      </c>
      <c r="LE63" t="s">
        <v>121</v>
      </c>
      <c r="LF63">
        <v>5.7829999999999999E-3</v>
      </c>
      <c r="LG63" t="s">
        <v>121</v>
      </c>
      <c r="LH63">
        <v>5.6979999999999999E-3</v>
      </c>
      <c r="LI63" t="s">
        <v>121</v>
      </c>
      <c r="LJ63">
        <v>6.1440000000000002E-3</v>
      </c>
      <c r="LK63" t="s">
        <v>121</v>
      </c>
      <c r="LL63">
        <v>6.1040000000000001E-3</v>
      </c>
      <c r="LM63" t="s">
        <v>121</v>
      </c>
      <c r="LN63">
        <v>6.1040000000000001E-3</v>
      </c>
      <c r="LO63" t="s">
        <v>121</v>
      </c>
      <c r="LP63">
        <v>6.1040000000000001E-3</v>
      </c>
      <c r="LQ63" t="s">
        <v>121</v>
      </c>
      <c r="LR63">
        <v>6.1040000000000001E-3</v>
      </c>
      <c r="LS63" t="s">
        <v>121</v>
      </c>
      <c r="LT63">
        <v>5.8190000000000004E-3</v>
      </c>
      <c r="LU63" t="s">
        <v>121</v>
      </c>
      <c r="LV63">
        <v>6.0959999999999999E-3</v>
      </c>
      <c r="LW63" t="s">
        <v>121</v>
      </c>
      <c r="LX63">
        <v>6.0850000000000001E-3</v>
      </c>
      <c r="LY63" t="s">
        <v>121</v>
      </c>
      <c r="LZ63">
        <v>6.0829999999999999E-3</v>
      </c>
      <c r="MA63" t="s">
        <v>121</v>
      </c>
      <c r="MB63">
        <v>6.0829999999999999E-3</v>
      </c>
      <c r="MC63" t="s">
        <v>121</v>
      </c>
      <c r="MD63">
        <v>6.0829999999999999E-3</v>
      </c>
      <c r="ME63" t="s">
        <v>121</v>
      </c>
      <c r="MF63">
        <v>6.0629999999999998E-3</v>
      </c>
      <c r="MG63" t="s">
        <v>121</v>
      </c>
      <c r="MH63">
        <v>6.1159999999999999E-3</v>
      </c>
      <c r="MI63" t="s">
        <v>121</v>
      </c>
      <c r="MJ63">
        <v>5.7970000000000001E-3</v>
      </c>
      <c r="MK63" t="s">
        <v>121</v>
      </c>
      <c r="ML63">
        <v>5.7970000000000001E-3</v>
      </c>
      <c r="MM63" t="s">
        <v>121</v>
      </c>
      <c r="MN63">
        <v>5.5269999999999998E-3</v>
      </c>
      <c r="MO63" t="s">
        <v>121</v>
      </c>
      <c r="MP63">
        <v>5.5269999999999998E-3</v>
      </c>
      <c r="MQ63" t="s">
        <v>121</v>
      </c>
      <c r="MR63">
        <v>5.5269999999999998E-3</v>
      </c>
      <c r="MS63" t="s">
        <v>121</v>
      </c>
      <c r="MT63">
        <v>5.4190000000000002E-3</v>
      </c>
      <c r="MU63" t="s">
        <v>121</v>
      </c>
      <c r="MV63">
        <v>5.6690000000000004E-3</v>
      </c>
      <c r="MW63" t="s">
        <v>121</v>
      </c>
      <c r="MX63">
        <v>5.9449999999999998E-3</v>
      </c>
      <c r="MY63" t="s">
        <v>121</v>
      </c>
      <c r="MZ63">
        <v>6.2049999999999996E-3</v>
      </c>
      <c r="NA63" t="s">
        <v>121</v>
      </c>
      <c r="NB63">
        <v>5.6849999999999999E-3</v>
      </c>
      <c r="NC63" t="s">
        <v>121</v>
      </c>
      <c r="ND63">
        <v>5.6849999999999999E-3</v>
      </c>
      <c r="NE63" t="s">
        <v>121</v>
      </c>
      <c r="NF63">
        <v>5.6849999999999999E-3</v>
      </c>
      <c r="NG63" t="s">
        <v>121</v>
      </c>
      <c r="NH63">
        <v>6.2220000000000001E-3</v>
      </c>
      <c r="NI63" t="s">
        <v>121</v>
      </c>
      <c r="NJ63">
        <v>6.1879999999999999E-3</v>
      </c>
      <c r="NK63" t="s">
        <v>121</v>
      </c>
      <c r="NL63">
        <v>6.1269999999999996E-3</v>
      </c>
      <c r="NM63" t="s">
        <v>121</v>
      </c>
      <c r="NN63">
        <v>6.3829999999999998E-3</v>
      </c>
      <c r="NO63" t="s">
        <v>121</v>
      </c>
      <c r="NP63">
        <v>6.1139999999999996E-3</v>
      </c>
      <c r="NQ63" t="s">
        <v>121</v>
      </c>
      <c r="NR63">
        <v>6.1139999999999996E-3</v>
      </c>
      <c r="NS63" t="s">
        <v>121</v>
      </c>
      <c r="NT63">
        <v>6.1139999999999996E-3</v>
      </c>
      <c r="NU63" t="s">
        <v>121</v>
      </c>
      <c r="NV63">
        <v>6.1050000000000002E-3</v>
      </c>
      <c r="NW63" t="s">
        <v>121</v>
      </c>
      <c r="NX63">
        <v>5.8199999999999997E-3</v>
      </c>
      <c r="NY63" t="s">
        <v>121</v>
      </c>
      <c r="NZ63">
        <v>6.0179999999999999E-3</v>
      </c>
      <c r="OA63" t="s">
        <v>121</v>
      </c>
      <c r="OB63">
        <v>5.4660000000000004E-3</v>
      </c>
      <c r="OC63" t="s">
        <v>121</v>
      </c>
      <c r="OD63">
        <v>5.4489999999999999E-3</v>
      </c>
      <c r="OE63" t="s">
        <v>121</v>
      </c>
      <c r="OF63">
        <v>5.4489999999999999E-3</v>
      </c>
      <c r="OG63" t="s">
        <v>121</v>
      </c>
      <c r="OH63">
        <v>5.4489999999999999E-3</v>
      </c>
      <c r="OI63" t="s">
        <v>121</v>
      </c>
      <c r="OJ63">
        <v>5.2139999999999999E-3</v>
      </c>
      <c r="OK63" t="s">
        <v>121</v>
      </c>
      <c r="OL63">
        <v>5.2389999999999997E-3</v>
      </c>
      <c r="OM63" t="s">
        <v>121</v>
      </c>
      <c r="ON63">
        <v>5.2329999999999998E-3</v>
      </c>
      <c r="OO63" t="s">
        <v>121</v>
      </c>
      <c r="OP63">
        <v>5.1739999999999998E-3</v>
      </c>
      <c r="OQ63" t="s">
        <v>121</v>
      </c>
      <c r="OR63">
        <v>5.2139999999999999E-3</v>
      </c>
      <c r="OS63" t="s">
        <v>121</v>
      </c>
      <c r="OT63">
        <v>5.2139999999999999E-3</v>
      </c>
      <c r="OU63" t="s">
        <v>121</v>
      </c>
      <c r="OV63">
        <v>5.2139999999999999E-3</v>
      </c>
      <c r="OW63" t="s">
        <v>121</v>
      </c>
      <c r="OX63">
        <v>4.9899999999999996E-3</v>
      </c>
      <c r="OY63" t="s">
        <v>121</v>
      </c>
      <c r="OZ63">
        <v>4.7299999999999998E-3</v>
      </c>
      <c r="PA63" t="s">
        <v>121</v>
      </c>
      <c r="PB63">
        <v>4.7289999999999997E-3</v>
      </c>
      <c r="PC63" t="s">
        <v>121</v>
      </c>
      <c r="PD63">
        <v>4.9870000000000001E-3</v>
      </c>
      <c r="PE63" t="s">
        <v>121</v>
      </c>
      <c r="PF63">
        <v>4.7219999999999996E-3</v>
      </c>
      <c r="PG63" t="s">
        <v>121</v>
      </c>
      <c r="PH63">
        <v>4.7219999999999996E-3</v>
      </c>
      <c r="PI63" t="s">
        <v>121</v>
      </c>
      <c r="PJ63">
        <v>4.7219999999999996E-3</v>
      </c>
      <c r="PK63" t="s">
        <v>121</v>
      </c>
      <c r="PL63">
        <v>4.6740000000000002E-3</v>
      </c>
      <c r="PM63" t="s">
        <v>121</v>
      </c>
      <c r="PN63">
        <v>4.9179999999999996E-3</v>
      </c>
      <c r="PO63" t="s">
        <v>121</v>
      </c>
      <c r="PP63">
        <v>4.9399999999999999E-3</v>
      </c>
      <c r="PQ63" t="s">
        <v>121</v>
      </c>
      <c r="PR63">
        <v>4.9430000000000003E-3</v>
      </c>
      <c r="PS63" t="s">
        <v>121</v>
      </c>
      <c r="PT63">
        <v>4.934E-3</v>
      </c>
      <c r="PU63" t="s">
        <v>121</v>
      </c>
      <c r="PV63">
        <v>4.934E-3</v>
      </c>
      <c r="PW63" t="s">
        <v>121</v>
      </c>
      <c r="PX63">
        <v>4.934E-3</v>
      </c>
      <c r="PY63" t="s">
        <v>121</v>
      </c>
      <c r="PZ63">
        <v>4.8729999999999997E-3</v>
      </c>
      <c r="QA63" t="s">
        <v>121</v>
      </c>
      <c r="QB63">
        <v>4.6439999999999997E-3</v>
      </c>
      <c r="QC63" t="s">
        <v>121</v>
      </c>
      <c r="QD63">
        <v>4.8570000000000002E-3</v>
      </c>
      <c r="QE63" t="s">
        <v>121</v>
      </c>
      <c r="QF63">
        <v>4.849E-3</v>
      </c>
      <c r="QG63" t="s">
        <v>121</v>
      </c>
      <c r="QH63">
        <v>4.8250000000000003E-3</v>
      </c>
      <c r="QI63" t="s">
        <v>121</v>
      </c>
      <c r="QJ63">
        <v>4.8250000000000003E-3</v>
      </c>
      <c r="QK63" t="s">
        <v>121</v>
      </c>
      <c r="QL63">
        <v>4.8250000000000003E-3</v>
      </c>
      <c r="QM63" t="s">
        <v>121</v>
      </c>
      <c r="QN63">
        <v>4.5389999999999996E-3</v>
      </c>
      <c r="QO63" t="s">
        <v>121</v>
      </c>
      <c r="QP63">
        <v>4.6499999999999996E-3</v>
      </c>
      <c r="QQ63" t="s">
        <v>121</v>
      </c>
      <c r="QR63">
        <v>4.7660000000000003E-3</v>
      </c>
      <c r="QS63" t="s">
        <v>121</v>
      </c>
      <c r="QT63">
        <v>4.7429999999999998E-3</v>
      </c>
      <c r="QU63" t="s">
        <v>121</v>
      </c>
      <c r="QV63">
        <v>5.1999999999999998E-3</v>
      </c>
      <c r="QW63" t="s">
        <v>121</v>
      </c>
      <c r="QX63">
        <v>5.1999999999999998E-3</v>
      </c>
      <c r="QY63" t="s">
        <v>121</v>
      </c>
      <c r="QZ63">
        <v>5.1999999999999998E-3</v>
      </c>
      <c r="RA63" t="s">
        <v>121</v>
      </c>
      <c r="RB63">
        <v>5.1809999999999998E-3</v>
      </c>
      <c r="RC63" t="s">
        <v>121</v>
      </c>
      <c r="RD63">
        <v>5.3880000000000004E-3</v>
      </c>
      <c r="RE63" t="s">
        <v>121</v>
      </c>
      <c r="RF63">
        <v>5.385E-3</v>
      </c>
      <c r="RG63" t="s">
        <v>121</v>
      </c>
      <c r="RH63">
        <v>5.5589999999999997E-3</v>
      </c>
      <c r="RI63" t="s">
        <v>122</v>
      </c>
      <c r="RJ63">
        <v>0.21609800000000001</v>
      </c>
      <c r="RK63" t="s">
        <v>121</v>
      </c>
      <c r="RL63">
        <v>5.5570000000000003E-3</v>
      </c>
      <c r="RM63" t="s">
        <v>121</v>
      </c>
      <c r="RN63">
        <v>5.5570000000000003E-3</v>
      </c>
      <c r="RO63" t="s">
        <v>121</v>
      </c>
      <c r="RP63">
        <v>5.8129999999999996E-3</v>
      </c>
      <c r="RQ63" t="s">
        <v>121</v>
      </c>
      <c r="RR63">
        <v>5.8180000000000003E-3</v>
      </c>
      <c r="RS63" t="s">
        <v>121</v>
      </c>
      <c r="RT63">
        <v>5.2709999999999996E-3</v>
      </c>
      <c r="RU63" t="s">
        <v>121</v>
      </c>
      <c r="RV63">
        <v>5.5859999999999998E-3</v>
      </c>
      <c r="RW63" t="s">
        <v>121</v>
      </c>
      <c r="RX63">
        <v>5.849E-3</v>
      </c>
      <c r="RY63" t="s">
        <v>121</v>
      </c>
      <c r="RZ63">
        <v>5.849E-3</v>
      </c>
      <c r="SA63" t="s">
        <v>121</v>
      </c>
      <c r="SB63">
        <v>5.849E-3</v>
      </c>
      <c r="SC63" t="s">
        <v>121</v>
      </c>
      <c r="SD63">
        <v>5.9620000000000003E-3</v>
      </c>
      <c r="SE63" t="s">
        <v>121</v>
      </c>
      <c r="SF63">
        <v>6.0980000000000001E-3</v>
      </c>
      <c r="SG63" t="s">
        <v>121</v>
      </c>
      <c r="SH63">
        <v>5.9519999999999998E-3</v>
      </c>
      <c r="SI63" t="s">
        <v>121</v>
      </c>
      <c r="SJ63">
        <v>6.2529999999999999E-3</v>
      </c>
      <c r="SK63" t="s">
        <v>121</v>
      </c>
      <c r="SL63">
        <v>5.9930000000000001E-3</v>
      </c>
      <c r="SM63" t="s">
        <v>121</v>
      </c>
      <c r="SN63">
        <v>5.9930000000000001E-3</v>
      </c>
      <c r="SO63" t="s">
        <v>121</v>
      </c>
      <c r="SP63">
        <v>5.9930000000000001E-3</v>
      </c>
      <c r="SQ63" t="s">
        <v>121</v>
      </c>
      <c r="SR63">
        <v>5.5199999999999997E-3</v>
      </c>
      <c r="SS63" t="s">
        <v>121</v>
      </c>
      <c r="ST63">
        <v>5.9439999999999996E-3</v>
      </c>
      <c r="SU63" t="s">
        <v>121</v>
      </c>
      <c r="SV63">
        <v>5.8710000000000004E-3</v>
      </c>
      <c r="SW63" t="s">
        <v>121</v>
      </c>
      <c r="SX63">
        <v>5.7629999999999999E-3</v>
      </c>
      <c r="SY63" t="s">
        <v>121</v>
      </c>
      <c r="SZ63">
        <v>5.594E-3</v>
      </c>
      <c r="TA63" t="s">
        <v>121</v>
      </c>
      <c r="TB63">
        <v>5.594E-3</v>
      </c>
      <c r="TC63" t="s">
        <v>121</v>
      </c>
      <c r="TD63">
        <v>5.594E-3</v>
      </c>
      <c r="TE63" t="s">
        <v>121</v>
      </c>
      <c r="TF63">
        <v>5.7939999999999997E-3</v>
      </c>
      <c r="TG63" t="s">
        <v>121</v>
      </c>
      <c r="TH63">
        <v>5.7749999999999998E-3</v>
      </c>
      <c r="TI63" t="s">
        <v>121</v>
      </c>
      <c r="TJ63">
        <v>5.7930000000000004E-3</v>
      </c>
      <c r="TK63" t="s">
        <v>121</v>
      </c>
      <c r="TL63">
        <v>5.3839999999999999E-3</v>
      </c>
      <c r="TM63" t="s">
        <v>121</v>
      </c>
      <c r="TN63">
        <v>5.2420000000000001E-3</v>
      </c>
      <c r="TO63" t="s">
        <v>121</v>
      </c>
      <c r="TP63">
        <v>5.2420000000000001E-3</v>
      </c>
      <c r="TQ63" t="s">
        <v>121</v>
      </c>
      <c r="TR63">
        <v>5.2420000000000001E-3</v>
      </c>
      <c r="TS63" t="s">
        <v>121</v>
      </c>
      <c r="TT63">
        <v>5.385E-3</v>
      </c>
      <c r="TU63" t="s">
        <v>121</v>
      </c>
      <c r="TV63">
        <v>5.6730000000000001E-3</v>
      </c>
      <c r="TW63" t="s">
        <v>121</v>
      </c>
      <c r="TX63">
        <v>6.143E-3</v>
      </c>
      <c r="TY63" t="s">
        <v>121</v>
      </c>
      <c r="TZ63">
        <v>6.1720000000000004E-3</v>
      </c>
      <c r="UA63" t="s">
        <v>121</v>
      </c>
      <c r="UB63">
        <v>5.7530000000000003E-3</v>
      </c>
      <c r="UC63" t="s">
        <v>121</v>
      </c>
      <c r="UD63">
        <v>5.7530000000000003E-3</v>
      </c>
      <c r="UE63" t="s">
        <v>121</v>
      </c>
      <c r="UF63">
        <v>5.7530000000000003E-3</v>
      </c>
      <c r="UG63" t="s">
        <v>121</v>
      </c>
      <c r="UH63">
        <v>5.2709999999999996E-3</v>
      </c>
      <c r="UI63" t="s">
        <v>121</v>
      </c>
      <c r="UJ63">
        <v>5.5180000000000003E-3</v>
      </c>
      <c r="UK63" t="s">
        <v>121</v>
      </c>
      <c r="UL63">
        <v>5.5180000000000003E-3</v>
      </c>
      <c r="UM63" t="s">
        <v>121</v>
      </c>
      <c r="UN63">
        <v>5.5230000000000001E-3</v>
      </c>
      <c r="UO63" t="s">
        <v>121</v>
      </c>
      <c r="UP63">
        <v>5.5250000000000004E-3</v>
      </c>
      <c r="UQ63" t="s">
        <v>121</v>
      </c>
      <c r="UR63">
        <v>5.5250000000000004E-3</v>
      </c>
      <c r="US63" t="s">
        <v>121</v>
      </c>
      <c r="UT63">
        <v>5.5250000000000004E-3</v>
      </c>
      <c r="UU63" t="s">
        <v>121</v>
      </c>
      <c r="UV63">
        <v>5.7819999999999998E-3</v>
      </c>
      <c r="UW63" t="s">
        <v>121</v>
      </c>
      <c r="UX63">
        <v>5.8799999999999998E-3</v>
      </c>
      <c r="UY63" t="s">
        <v>121</v>
      </c>
      <c r="UZ63">
        <v>5.9740000000000001E-3</v>
      </c>
      <c r="VA63" t="s">
        <v>121</v>
      </c>
      <c r="VB63">
        <v>5.4939999999999998E-3</v>
      </c>
      <c r="VC63" t="s">
        <v>121</v>
      </c>
      <c r="VD63">
        <v>5.9280000000000001E-3</v>
      </c>
      <c r="VE63" t="s">
        <v>121</v>
      </c>
      <c r="VF63">
        <v>5.9280000000000001E-3</v>
      </c>
      <c r="VG63" t="s">
        <v>121</v>
      </c>
      <c r="VH63">
        <v>5.9280000000000001E-3</v>
      </c>
      <c r="VI63" t="s">
        <v>121</v>
      </c>
      <c r="VJ63">
        <v>5.927E-3</v>
      </c>
      <c r="VK63" t="s">
        <v>121</v>
      </c>
      <c r="VL63">
        <v>5.6189999999999999E-3</v>
      </c>
      <c r="VM63" t="s">
        <v>121</v>
      </c>
      <c r="VN63">
        <v>5.3460000000000001E-3</v>
      </c>
      <c r="VO63" t="s">
        <v>121</v>
      </c>
      <c r="VP63">
        <v>5.2240000000000003E-3</v>
      </c>
      <c r="VQ63" t="s">
        <v>121</v>
      </c>
      <c r="VR63">
        <v>4.8640000000000003E-3</v>
      </c>
      <c r="VS63" t="s">
        <v>121</v>
      </c>
      <c r="VT63">
        <v>4.8640000000000003E-3</v>
      </c>
      <c r="VU63" t="s">
        <v>121</v>
      </c>
      <c r="VV63">
        <v>4.8640000000000003E-3</v>
      </c>
      <c r="VW63" t="s">
        <v>121</v>
      </c>
      <c r="VX63">
        <v>4.8580000000000003E-3</v>
      </c>
      <c r="VY63" t="s">
        <v>121</v>
      </c>
      <c r="VZ63">
        <v>4.8260000000000004E-3</v>
      </c>
      <c r="WA63" t="s">
        <v>121</v>
      </c>
      <c r="WB63">
        <v>4.5750000000000001E-3</v>
      </c>
      <c r="WC63" t="s">
        <v>121</v>
      </c>
      <c r="WD63">
        <v>4.3429999999999996E-3</v>
      </c>
      <c r="WE63" t="s">
        <v>121</v>
      </c>
      <c r="WF63">
        <v>4.385E-3</v>
      </c>
      <c r="WG63" t="s">
        <v>121</v>
      </c>
      <c r="WH63">
        <v>4.385E-3</v>
      </c>
      <c r="WI63" t="s">
        <v>121</v>
      </c>
      <c r="WJ63">
        <v>4.385E-3</v>
      </c>
      <c r="WK63" t="s">
        <v>121</v>
      </c>
      <c r="WL63">
        <v>4.9420000000000002E-3</v>
      </c>
      <c r="WM63" t="s">
        <v>121</v>
      </c>
      <c r="WN63">
        <v>4.9420000000000002E-3</v>
      </c>
      <c r="WO63" t="s">
        <v>121</v>
      </c>
      <c r="WP63">
        <v>5.0429999999999997E-3</v>
      </c>
      <c r="WQ63" t="s">
        <v>121</v>
      </c>
      <c r="WR63">
        <v>5.1780000000000003E-3</v>
      </c>
    </row>
    <row r="64" spans="1:616" x14ac:dyDescent="0.35">
      <c r="A64" t="s">
        <v>123</v>
      </c>
      <c r="B64">
        <v>0</v>
      </c>
      <c r="C64" t="s">
        <v>123</v>
      </c>
      <c r="D64">
        <v>0</v>
      </c>
      <c r="E64" t="s">
        <v>123</v>
      </c>
      <c r="F64">
        <v>0</v>
      </c>
      <c r="G64" t="s">
        <v>123</v>
      </c>
      <c r="H64">
        <v>0</v>
      </c>
      <c r="I64" t="s">
        <v>123</v>
      </c>
      <c r="J64">
        <v>0</v>
      </c>
      <c r="K64" t="s">
        <v>123</v>
      </c>
      <c r="L64">
        <v>0</v>
      </c>
      <c r="M64" t="s">
        <v>123</v>
      </c>
      <c r="N64">
        <v>0</v>
      </c>
      <c r="O64" t="s">
        <v>123</v>
      </c>
      <c r="P64">
        <v>0</v>
      </c>
      <c r="Q64" t="s">
        <v>123</v>
      </c>
      <c r="R64">
        <v>0</v>
      </c>
      <c r="S64" t="s">
        <v>123</v>
      </c>
      <c r="T64">
        <v>0</v>
      </c>
      <c r="U64" t="s">
        <v>123</v>
      </c>
      <c r="V64">
        <v>0</v>
      </c>
      <c r="W64" t="s">
        <v>123</v>
      </c>
      <c r="X64">
        <v>0</v>
      </c>
      <c r="Y64" t="s">
        <v>123</v>
      </c>
      <c r="Z64">
        <v>0</v>
      </c>
      <c r="AA64" t="s">
        <v>123</v>
      </c>
      <c r="AB64">
        <v>0</v>
      </c>
      <c r="AC64" t="s">
        <v>123</v>
      </c>
      <c r="AD64">
        <v>0</v>
      </c>
      <c r="AE64" t="s">
        <v>123</v>
      </c>
      <c r="AF64">
        <v>0</v>
      </c>
      <c r="AG64" t="s">
        <v>123</v>
      </c>
      <c r="AH64">
        <v>0</v>
      </c>
      <c r="AI64" t="s">
        <v>123</v>
      </c>
      <c r="AJ64">
        <v>0</v>
      </c>
      <c r="AK64" t="s">
        <v>123</v>
      </c>
      <c r="AL64">
        <v>0</v>
      </c>
      <c r="AM64" t="s">
        <v>123</v>
      </c>
      <c r="AN64">
        <v>0</v>
      </c>
      <c r="AO64" t="s">
        <v>123</v>
      </c>
      <c r="AP64">
        <v>0</v>
      </c>
      <c r="AQ64" t="s">
        <v>123</v>
      </c>
      <c r="AR64">
        <v>0</v>
      </c>
      <c r="AS64" t="s">
        <v>123</v>
      </c>
      <c r="AT64">
        <v>0</v>
      </c>
      <c r="AU64" t="s">
        <v>123</v>
      </c>
      <c r="AV64">
        <v>0</v>
      </c>
      <c r="AW64" t="s">
        <v>123</v>
      </c>
      <c r="AX64">
        <v>0</v>
      </c>
      <c r="AY64" t="s">
        <v>123</v>
      </c>
      <c r="AZ64">
        <v>0</v>
      </c>
      <c r="BA64" t="s">
        <v>123</v>
      </c>
      <c r="BB64">
        <v>0</v>
      </c>
      <c r="BC64" t="s">
        <v>123</v>
      </c>
      <c r="BD64">
        <v>0</v>
      </c>
      <c r="BE64" t="s">
        <v>123</v>
      </c>
      <c r="BF64">
        <v>0</v>
      </c>
      <c r="BG64" t="s">
        <v>123</v>
      </c>
      <c r="BH64">
        <v>0</v>
      </c>
      <c r="BI64" t="s">
        <v>123</v>
      </c>
      <c r="BJ64">
        <v>0</v>
      </c>
      <c r="BK64" t="s">
        <v>123</v>
      </c>
      <c r="BL64">
        <v>0</v>
      </c>
      <c r="BM64" t="s">
        <v>123</v>
      </c>
      <c r="BN64">
        <v>0</v>
      </c>
      <c r="BO64" t="s">
        <v>123</v>
      </c>
      <c r="BP64">
        <v>0</v>
      </c>
      <c r="BQ64" t="s">
        <v>123</v>
      </c>
      <c r="BR64">
        <v>0</v>
      </c>
      <c r="BS64" t="s">
        <v>123</v>
      </c>
      <c r="BT64">
        <v>0</v>
      </c>
      <c r="BU64" t="s">
        <v>123</v>
      </c>
      <c r="BV64">
        <v>0</v>
      </c>
      <c r="BW64" t="s">
        <v>123</v>
      </c>
      <c r="BX64">
        <v>0</v>
      </c>
      <c r="BY64" t="s">
        <v>123</v>
      </c>
      <c r="BZ64">
        <v>0</v>
      </c>
      <c r="CA64" t="s">
        <v>123</v>
      </c>
      <c r="CB64">
        <v>0</v>
      </c>
      <c r="CC64" t="s">
        <v>123</v>
      </c>
      <c r="CD64">
        <v>0</v>
      </c>
      <c r="CE64" t="s">
        <v>123</v>
      </c>
      <c r="CF64">
        <v>0</v>
      </c>
      <c r="CG64" t="s">
        <v>123</v>
      </c>
      <c r="CH64">
        <v>0</v>
      </c>
      <c r="CI64" t="s">
        <v>123</v>
      </c>
      <c r="CJ64">
        <v>0</v>
      </c>
      <c r="CK64" t="s">
        <v>123</v>
      </c>
      <c r="CL64">
        <v>0</v>
      </c>
      <c r="CM64" t="s">
        <v>123</v>
      </c>
      <c r="CN64">
        <v>0</v>
      </c>
      <c r="CO64" t="s">
        <v>123</v>
      </c>
      <c r="CP64">
        <v>0</v>
      </c>
      <c r="CQ64" t="s">
        <v>123</v>
      </c>
      <c r="CR64">
        <v>0</v>
      </c>
      <c r="CS64" t="s">
        <v>123</v>
      </c>
      <c r="CT64">
        <v>0</v>
      </c>
      <c r="CU64" t="s">
        <v>123</v>
      </c>
      <c r="CV64">
        <v>0</v>
      </c>
      <c r="CW64" t="s">
        <v>123</v>
      </c>
      <c r="CX64">
        <v>0</v>
      </c>
      <c r="CY64" t="s">
        <v>123</v>
      </c>
      <c r="CZ64">
        <v>0</v>
      </c>
      <c r="DA64" t="s">
        <v>123</v>
      </c>
      <c r="DB64">
        <v>0</v>
      </c>
      <c r="DC64" t="s">
        <v>123</v>
      </c>
      <c r="DD64">
        <v>0</v>
      </c>
      <c r="DE64" t="s">
        <v>123</v>
      </c>
      <c r="DF64">
        <v>0</v>
      </c>
      <c r="DG64" t="s">
        <v>123</v>
      </c>
      <c r="DH64">
        <v>0</v>
      </c>
      <c r="DI64" t="s">
        <v>123</v>
      </c>
      <c r="DJ64">
        <v>0</v>
      </c>
      <c r="DK64" t="s">
        <v>123</v>
      </c>
      <c r="DL64">
        <v>0</v>
      </c>
      <c r="DM64" t="s">
        <v>123</v>
      </c>
      <c r="DN64">
        <v>0</v>
      </c>
      <c r="DO64" t="s">
        <v>123</v>
      </c>
      <c r="DP64">
        <v>0</v>
      </c>
      <c r="DQ64" t="s">
        <v>123</v>
      </c>
      <c r="DR64">
        <v>0</v>
      </c>
      <c r="DS64" t="s">
        <v>123</v>
      </c>
      <c r="DT64">
        <v>0</v>
      </c>
      <c r="DU64" t="s">
        <v>123</v>
      </c>
      <c r="DV64">
        <v>0</v>
      </c>
      <c r="DW64" t="s">
        <v>123</v>
      </c>
      <c r="DX64">
        <v>0</v>
      </c>
      <c r="DY64" t="s">
        <v>123</v>
      </c>
      <c r="DZ64">
        <v>0</v>
      </c>
      <c r="EA64" t="s">
        <v>123</v>
      </c>
      <c r="EB64">
        <v>0</v>
      </c>
      <c r="EC64" t="s">
        <v>123</v>
      </c>
      <c r="ED64">
        <v>0</v>
      </c>
      <c r="EE64" t="s">
        <v>123</v>
      </c>
      <c r="EF64">
        <v>0</v>
      </c>
      <c r="EG64" t="s">
        <v>123</v>
      </c>
      <c r="EH64">
        <v>0</v>
      </c>
      <c r="EI64" t="s">
        <v>123</v>
      </c>
      <c r="EJ64">
        <v>0</v>
      </c>
      <c r="EK64" t="s">
        <v>123</v>
      </c>
      <c r="EL64">
        <v>0</v>
      </c>
      <c r="EM64" t="s">
        <v>123</v>
      </c>
      <c r="EN64">
        <v>0</v>
      </c>
      <c r="EO64" t="s">
        <v>123</v>
      </c>
      <c r="EP64">
        <v>0</v>
      </c>
      <c r="EQ64" t="s">
        <v>123</v>
      </c>
      <c r="ER64">
        <v>0</v>
      </c>
      <c r="ES64" t="s">
        <v>123</v>
      </c>
      <c r="ET64">
        <v>0</v>
      </c>
      <c r="EU64" t="s">
        <v>123</v>
      </c>
      <c r="EV64">
        <v>0</v>
      </c>
      <c r="EW64" t="s">
        <v>123</v>
      </c>
      <c r="EX64">
        <v>0</v>
      </c>
      <c r="EY64" t="s">
        <v>123</v>
      </c>
      <c r="EZ64">
        <v>0</v>
      </c>
      <c r="FA64" t="s">
        <v>123</v>
      </c>
      <c r="FB64">
        <v>0</v>
      </c>
      <c r="FC64" t="s">
        <v>123</v>
      </c>
      <c r="FD64">
        <v>0</v>
      </c>
      <c r="FE64" t="s">
        <v>123</v>
      </c>
      <c r="FF64">
        <v>0</v>
      </c>
      <c r="FG64" t="s">
        <v>123</v>
      </c>
      <c r="FH64">
        <v>0</v>
      </c>
      <c r="FI64" t="s">
        <v>123</v>
      </c>
      <c r="FJ64">
        <v>0</v>
      </c>
      <c r="FK64" t="s">
        <v>123</v>
      </c>
      <c r="FL64">
        <v>0</v>
      </c>
      <c r="FM64" t="s">
        <v>123</v>
      </c>
      <c r="FN64">
        <v>0</v>
      </c>
      <c r="FO64" t="s">
        <v>123</v>
      </c>
      <c r="FP64">
        <v>0</v>
      </c>
      <c r="FQ64" t="s">
        <v>123</v>
      </c>
      <c r="FR64">
        <v>0</v>
      </c>
      <c r="FS64" t="s">
        <v>123</v>
      </c>
      <c r="FT64">
        <v>0</v>
      </c>
      <c r="FU64" t="s">
        <v>123</v>
      </c>
      <c r="FV64">
        <v>0</v>
      </c>
      <c r="FW64" t="s">
        <v>123</v>
      </c>
      <c r="FX64">
        <v>0</v>
      </c>
      <c r="FY64" t="s">
        <v>123</v>
      </c>
      <c r="FZ64">
        <v>0</v>
      </c>
      <c r="GA64" t="s">
        <v>123</v>
      </c>
      <c r="GB64">
        <v>0</v>
      </c>
      <c r="GC64" t="s">
        <v>123</v>
      </c>
      <c r="GD64">
        <v>0</v>
      </c>
      <c r="GE64" t="s">
        <v>123</v>
      </c>
      <c r="GF64">
        <v>0</v>
      </c>
      <c r="GG64" t="s">
        <v>123</v>
      </c>
      <c r="GH64">
        <v>0</v>
      </c>
      <c r="GI64" t="s">
        <v>123</v>
      </c>
      <c r="GJ64">
        <v>0</v>
      </c>
      <c r="GK64" t="s">
        <v>123</v>
      </c>
      <c r="GL64">
        <v>0</v>
      </c>
      <c r="GM64" t="s">
        <v>123</v>
      </c>
      <c r="GN64">
        <v>0</v>
      </c>
      <c r="GO64" t="s">
        <v>123</v>
      </c>
      <c r="GP64">
        <v>0</v>
      </c>
      <c r="GQ64" t="s">
        <v>123</v>
      </c>
      <c r="GR64">
        <v>0</v>
      </c>
      <c r="GS64" t="s">
        <v>123</v>
      </c>
      <c r="GT64">
        <v>0</v>
      </c>
      <c r="GU64" t="s">
        <v>123</v>
      </c>
      <c r="GV64">
        <v>0</v>
      </c>
      <c r="GW64" t="s">
        <v>123</v>
      </c>
      <c r="GX64">
        <v>0</v>
      </c>
      <c r="GY64" t="s">
        <v>123</v>
      </c>
      <c r="GZ64">
        <v>0</v>
      </c>
      <c r="HA64" t="s">
        <v>123</v>
      </c>
      <c r="HB64">
        <v>0</v>
      </c>
      <c r="HC64" t="s">
        <v>123</v>
      </c>
      <c r="HD64">
        <v>0</v>
      </c>
      <c r="HE64" t="s">
        <v>123</v>
      </c>
      <c r="HF64">
        <v>0</v>
      </c>
      <c r="HG64" t="s">
        <v>123</v>
      </c>
      <c r="HH64">
        <v>0</v>
      </c>
      <c r="HI64" t="s">
        <v>123</v>
      </c>
      <c r="HJ64">
        <v>0</v>
      </c>
      <c r="HK64" t="s">
        <v>123</v>
      </c>
      <c r="HL64">
        <v>0</v>
      </c>
      <c r="HM64" t="s">
        <v>123</v>
      </c>
      <c r="HN64">
        <v>0</v>
      </c>
      <c r="HO64" t="s">
        <v>123</v>
      </c>
      <c r="HP64">
        <v>0</v>
      </c>
      <c r="HQ64" t="s">
        <v>123</v>
      </c>
      <c r="HR64">
        <v>0</v>
      </c>
      <c r="HS64" t="s">
        <v>123</v>
      </c>
      <c r="HT64">
        <v>0</v>
      </c>
      <c r="HU64" t="s">
        <v>123</v>
      </c>
      <c r="HV64">
        <v>0</v>
      </c>
      <c r="HW64" t="s">
        <v>123</v>
      </c>
      <c r="HX64">
        <v>0</v>
      </c>
      <c r="HY64" t="s">
        <v>123</v>
      </c>
      <c r="HZ64">
        <v>0</v>
      </c>
      <c r="IA64" t="s">
        <v>123</v>
      </c>
      <c r="IB64">
        <v>0</v>
      </c>
      <c r="IC64" t="s">
        <v>123</v>
      </c>
      <c r="ID64">
        <v>0</v>
      </c>
      <c r="IE64" t="s">
        <v>123</v>
      </c>
      <c r="IF64">
        <v>0</v>
      </c>
      <c r="IG64" t="s">
        <v>123</v>
      </c>
      <c r="IH64">
        <v>0</v>
      </c>
      <c r="II64" t="s">
        <v>123</v>
      </c>
      <c r="IJ64">
        <v>0</v>
      </c>
      <c r="IK64" t="s">
        <v>123</v>
      </c>
      <c r="IL64">
        <v>0</v>
      </c>
      <c r="IM64" t="s">
        <v>123</v>
      </c>
      <c r="IN64">
        <v>0</v>
      </c>
      <c r="IO64" t="s">
        <v>123</v>
      </c>
      <c r="IP64">
        <v>0</v>
      </c>
      <c r="IQ64" t="s">
        <v>123</v>
      </c>
      <c r="IR64">
        <v>0</v>
      </c>
      <c r="IS64" t="s">
        <v>123</v>
      </c>
      <c r="IT64">
        <v>0</v>
      </c>
      <c r="IU64" t="s">
        <v>123</v>
      </c>
      <c r="IV64">
        <v>0</v>
      </c>
      <c r="IW64" t="s">
        <v>123</v>
      </c>
      <c r="IX64">
        <v>0</v>
      </c>
      <c r="IY64" t="s">
        <v>123</v>
      </c>
      <c r="IZ64">
        <v>0</v>
      </c>
      <c r="JA64" t="s">
        <v>123</v>
      </c>
      <c r="JB64">
        <v>0</v>
      </c>
      <c r="JC64" t="s">
        <v>123</v>
      </c>
      <c r="JD64">
        <v>0</v>
      </c>
      <c r="JE64" t="s">
        <v>123</v>
      </c>
      <c r="JF64">
        <v>0</v>
      </c>
      <c r="JG64" t="s">
        <v>123</v>
      </c>
      <c r="JH64">
        <v>0</v>
      </c>
      <c r="JI64" t="s">
        <v>123</v>
      </c>
      <c r="JJ64">
        <v>0</v>
      </c>
      <c r="JK64" t="s">
        <v>123</v>
      </c>
      <c r="JL64">
        <v>0</v>
      </c>
      <c r="JM64" t="s">
        <v>123</v>
      </c>
      <c r="JN64">
        <v>0</v>
      </c>
      <c r="JO64" t="s">
        <v>123</v>
      </c>
      <c r="JP64">
        <v>0</v>
      </c>
      <c r="JQ64" t="s">
        <v>123</v>
      </c>
      <c r="JR64">
        <v>0</v>
      </c>
      <c r="JS64" t="s">
        <v>123</v>
      </c>
      <c r="JT64">
        <v>0</v>
      </c>
      <c r="JU64" t="s">
        <v>123</v>
      </c>
      <c r="JV64">
        <v>0</v>
      </c>
      <c r="JW64" t="s">
        <v>123</v>
      </c>
      <c r="JX64">
        <v>0</v>
      </c>
      <c r="JY64" t="s">
        <v>123</v>
      </c>
      <c r="JZ64">
        <v>0</v>
      </c>
      <c r="KA64" t="s">
        <v>123</v>
      </c>
      <c r="KB64">
        <v>0</v>
      </c>
      <c r="KC64" t="s">
        <v>123</v>
      </c>
      <c r="KD64">
        <v>0</v>
      </c>
      <c r="KE64" t="s">
        <v>123</v>
      </c>
      <c r="KF64">
        <v>0</v>
      </c>
      <c r="KG64" t="s">
        <v>123</v>
      </c>
      <c r="KH64">
        <v>0</v>
      </c>
      <c r="KI64" t="s">
        <v>123</v>
      </c>
      <c r="KJ64">
        <v>0</v>
      </c>
      <c r="KK64" t="s">
        <v>123</v>
      </c>
      <c r="KL64">
        <v>0</v>
      </c>
      <c r="KM64" t="s">
        <v>123</v>
      </c>
      <c r="KN64">
        <v>0</v>
      </c>
      <c r="KO64" t="s">
        <v>123</v>
      </c>
      <c r="KP64">
        <v>0</v>
      </c>
      <c r="KQ64" t="s">
        <v>123</v>
      </c>
      <c r="KR64">
        <v>0</v>
      </c>
      <c r="KS64" t="s">
        <v>123</v>
      </c>
      <c r="KT64">
        <v>0</v>
      </c>
      <c r="KU64" t="s">
        <v>123</v>
      </c>
      <c r="KV64">
        <v>0</v>
      </c>
      <c r="KW64" t="s">
        <v>123</v>
      </c>
      <c r="KX64">
        <v>0</v>
      </c>
      <c r="KY64" t="s">
        <v>123</v>
      </c>
      <c r="KZ64">
        <v>0</v>
      </c>
      <c r="LA64" t="s">
        <v>123</v>
      </c>
      <c r="LB64">
        <v>0</v>
      </c>
      <c r="LC64" t="s">
        <v>123</v>
      </c>
      <c r="LD64">
        <v>0</v>
      </c>
      <c r="LE64" t="s">
        <v>123</v>
      </c>
      <c r="LF64">
        <v>0</v>
      </c>
      <c r="LG64" t="s">
        <v>123</v>
      </c>
      <c r="LH64">
        <v>0</v>
      </c>
      <c r="LI64" t="s">
        <v>123</v>
      </c>
      <c r="LJ64">
        <v>0</v>
      </c>
      <c r="LK64" t="s">
        <v>123</v>
      </c>
      <c r="LL64">
        <v>0</v>
      </c>
      <c r="LM64" t="s">
        <v>123</v>
      </c>
      <c r="LN64">
        <v>0</v>
      </c>
      <c r="LO64" t="s">
        <v>123</v>
      </c>
      <c r="LP64">
        <v>0</v>
      </c>
      <c r="LQ64" t="s">
        <v>123</v>
      </c>
      <c r="LR64">
        <v>0</v>
      </c>
      <c r="LS64" t="s">
        <v>123</v>
      </c>
      <c r="LT64">
        <v>0</v>
      </c>
      <c r="LU64" t="s">
        <v>123</v>
      </c>
      <c r="LV64">
        <v>0</v>
      </c>
      <c r="LW64" t="s">
        <v>123</v>
      </c>
      <c r="LX64">
        <v>0</v>
      </c>
      <c r="LY64" t="s">
        <v>123</v>
      </c>
      <c r="LZ64">
        <v>0</v>
      </c>
      <c r="MA64" t="s">
        <v>123</v>
      </c>
      <c r="MB64">
        <v>0</v>
      </c>
      <c r="MC64" t="s">
        <v>123</v>
      </c>
      <c r="MD64">
        <v>0</v>
      </c>
      <c r="ME64" t="s">
        <v>123</v>
      </c>
      <c r="MF64">
        <v>0</v>
      </c>
      <c r="MG64" t="s">
        <v>123</v>
      </c>
      <c r="MH64">
        <v>0</v>
      </c>
      <c r="MI64" t="s">
        <v>123</v>
      </c>
      <c r="MJ64">
        <v>0</v>
      </c>
      <c r="MK64" t="s">
        <v>123</v>
      </c>
      <c r="ML64">
        <v>0</v>
      </c>
      <c r="MM64" t="s">
        <v>123</v>
      </c>
      <c r="MN64">
        <v>0</v>
      </c>
      <c r="MO64" t="s">
        <v>123</v>
      </c>
      <c r="MP64">
        <v>0</v>
      </c>
      <c r="MQ64" t="s">
        <v>123</v>
      </c>
      <c r="MR64">
        <v>0</v>
      </c>
      <c r="MS64" t="s">
        <v>123</v>
      </c>
      <c r="MT64">
        <v>0</v>
      </c>
      <c r="MU64" t="s">
        <v>123</v>
      </c>
      <c r="MV64">
        <v>0</v>
      </c>
      <c r="MW64" t="s">
        <v>123</v>
      </c>
      <c r="MX64">
        <v>0</v>
      </c>
      <c r="MY64" t="s">
        <v>123</v>
      </c>
      <c r="MZ64">
        <v>0</v>
      </c>
      <c r="NA64" t="s">
        <v>123</v>
      </c>
      <c r="NB64">
        <v>0</v>
      </c>
      <c r="NC64" t="s">
        <v>123</v>
      </c>
      <c r="ND64">
        <v>0</v>
      </c>
      <c r="NE64" t="s">
        <v>123</v>
      </c>
      <c r="NF64">
        <v>0</v>
      </c>
      <c r="NG64" t="s">
        <v>123</v>
      </c>
      <c r="NH64">
        <v>0</v>
      </c>
      <c r="NI64" t="s">
        <v>123</v>
      </c>
      <c r="NJ64">
        <v>0</v>
      </c>
      <c r="NK64" t="s">
        <v>123</v>
      </c>
      <c r="NL64">
        <v>0</v>
      </c>
      <c r="NM64" t="s">
        <v>123</v>
      </c>
      <c r="NN64">
        <v>0</v>
      </c>
      <c r="NO64" t="s">
        <v>123</v>
      </c>
      <c r="NP64">
        <v>0</v>
      </c>
      <c r="NQ64" t="s">
        <v>123</v>
      </c>
      <c r="NR64">
        <v>0</v>
      </c>
      <c r="NS64" t="s">
        <v>123</v>
      </c>
      <c r="NT64">
        <v>0</v>
      </c>
      <c r="NU64" t="s">
        <v>123</v>
      </c>
      <c r="NV64">
        <v>0</v>
      </c>
      <c r="NW64" t="s">
        <v>123</v>
      </c>
      <c r="NX64">
        <v>0</v>
      </c>
      <c r="NY64" t="s">
        <v>123</v>
      </c>
      <c r="NZ64">
        <v>0</v>
      </c>
      <c r="OA64" t="s">
        <v>123</v>
      </c>
      <c r="OB64">
        <v>0</v>
      </c>
      <c r="OC64" t="s">
        <v>123</v>
      </c>
      <c r="OD64">
        <v>0</v>
      </c>
      <c r="OE64" t="s">
        <v>123</v>
      </c>
      <c r="OF64">
        <v>0</v>
      </c>
      <c r="OG64" t="s">
        <v>123</v>
      </c>
      <c r="OH64">
        <v>0</v>
      </c>
      <c r="OI64" t="s">
        <v>123</v>
      </c>
      <c r="OJ64">
        <v>0</v>
      </c>
      <c r="OK64" t="s">
        <v>123</v>
      </c>
      <c r="OL64">
        <v>0</v>
      </c>
      <c r="OM64" t="s">
        <v>123</v>
      </c>
      <c r="ON64">
        <v>0</v>
      </c>
      <c r="OO64" t="s">
        <v>123</v>
      </c>
      <c r="OP64">
        <v>0</v>
      </c>
      <c r="OQ64" t="s">
        <v>123</v>
      </c>
      <c r="OR64">
        <v>0</v>
      </c>
      <c r="OS64" t="s">
        <v>123</v>
      </c>
      <c r="OT64">
        <v>0</v>
      </c>
      <c r="OU64" t="s">
        <v>123</v>
      </c>
      <c r="OV64">
        <v>0</v>
      </c>
      <c r="OW64" t="s">
        <v>123</v>
      </c>
      <c r="OX64">
        <v>0</v>
      </c>
      <c r="OY64" t="s">
        <v>123</v>
      </c>
      <c r="OZ64">
        <v>0</v>
      </c>
      <c r="PA64" t="s">
        <v>123</v>
      </c>
      <c r="PB64">
        <v>0</v>
      </c>
      <c r="PC64" t="s">
        <v>123</v>
      </c>
      <c r="PD64">
        <v>0</v>
      </c>
      <c r="PE64" t="s">
        <v>123</v>
      </c>
      <c r="PF64">
        <v>0</v>
      </c>
      <c r="PG64" t="s">
        <v>123</v>
      </c>
      <c r="PH64">
        <v>0</v>
      </c>
      <c r="PI64" t="s">
        <v>123</v>
      </c>
      <c r="PJ64">
        <v>0</v>
      </c>
      <c r="PK64" t="s">
        <v>123</v>
      </c>
      <c r="PL64">
        <v>0</v>
      </c>
      <c r="PM64" t="s">
        <v>123</v>
      </c>
      <c r="PN64">
        <v>0</v>
      </c>
      <c r="PO64" t="s">
        <v>123</v>
      </c>
      <c r="PP64">
        <v>0</v>
      </c>
      <c r="PQ64" t="s">
        <v>123</v>
      </c>
      <c r="PR64">
        <v>0</v>
      </c>
      <c r="PS64" t="s">
        <v>123</v>
      </c>
      <c r="PT64">
        <v>0</v>
      </c>
      <c r="PU64" t="s">
        <v>123</v>
      </c>
      <c r="PV64">
        <v>0</v>
      </c>
      <c r="PW64" t="s">
        <v>123</v>
      </c>
      <c r="PX64">
        <v>0</v>
      </c>
      <c r="PY64" t="s">
        <v>123</v>
      </c>
      <c r="PZ64">
        <v>0</v>
      </c>
      <c r="QA64" t="s">
        <v>123</v>
      </c>
      <c r="QB64">
        <v>0</v>
      </c>
      <c r="QC64" t="s">
        <v>123</v>
      </c>
      <c r="QD64">
        <v>0</v>
      </c>
      <c r="QE64" t="s">
        <v>123</v>
      </c>
      <c r="QF64">
        <v>0</v>
      </c>
      <c r="QG64" t="s">
        <v>123</v>
      </c>
      <c r="QH64">
        <v>0</v>
      </c>
      <c r="QI64" t="s">
        <v>123</v>
      </c>
      <c r="QJ64">
        <v>0</v>
      </c>
      <c r="QK64" t="s">
        <v>123</v>
      </c>
      <c r="QL64">
        <v>0</v>
      </c>
      <c r="QM64" t="s">
        <v>123</v>
      </c>
      <c r="QN64">
        <v>0</v>
      </c>
      <c r="QO64" t="s">
        <v>123</v>
      </c>
      <c r="QP64">
        <v>0</v>
      </c>
      <c r="QQ64" t="s">
        <v>123</v>
      </c>
      <c r="QR64">
        <v>0</v>
      </c>
      <c r="QS64" t="s">
        <v>123</v>
      </c>
      <c r="QT64">
        <v>0</v>
      </c>
      <c r="QU64" t="s">
        <v>123</v>
      </c>
      <c r="QV64">
        <v>0</v>
      </c>
      <c r="QW64" t="s">
        <v>123</v>
      </c>
      <c r="QX64">
        <v>0</v>
      </c>
      <c r="QY64" t="s">
        <v>123</v>
      </c>
      <c r="QZ64">
        <v>0</v>
      </c>
      <c r="RA64" t="s">
        <v>123</v>
      </c>
      <c r="RB64">
        <v>0</v>
      </c>
      <c r="RC64" t="s">
        <v>123</v>
      </c>
      <c r="RD64">
        <v>0</v>
      </c>
      <c r="RE64" t="s">
        <v>123</v>
      </c>
      <c r="RF64">
        <v>0</v>
      </c>
      <c r="RG64" t="s">
        <v>123</v>
      </c>
      <c r="RH64">
        <v>0</v>
      </c>
      <c r="RI64" t="s">
        <v>124</v>
      </c>
      <c r="RJ64">
        <v>7.0027000000000006E-2</v>
      </c>
      <c r="RK64" t="s">
        <v>123</v>
      </c>
      <c r="RL64">
        <v>0</v>
      </c>
      <c r="RM64" t="s">
        <v>123</v>
      </c>
      <c r="RN64">
        <v>0</v>
      </c>
      <c r="RO64" t="s">
        <v>123</v>
      </c>
      <c r="RP64">
        <v>0</v>
      </c>
      <c r="RQ64" t="s">
        <v>123</v>
      </c>
      <c r="RR64">
        <v>0</v>
      </c>
      <c r="RS64" t="s">
        <v>123</v>
      </c>
      <c r="RT64">
        <v>0</v>
      </c>
      <c r="RU64" t="s">
        <v>123</v>
      </c>
      <c r="RV64">
        <v>0</v>
      </c>
      <c r="RW64" t="s">
        <v>123</v>
      </c>
      <c r="RX64">
        <v>0</v>
      </c>
      <c r="RY64" t="s">
        <v>123</v>
      </c>
      <c r="RZ64">
        <v>0</v>
      </c>
      <c r="SA64" t="s">
        <v>123</v>
      </c>
      <c r="SB64">
        <v>0</v>
      </c>
      <c r="SC64" t="s">
        <v>123</v>
      </c>
      <c r="SD64">
        <v>0</v>
      </c>
      <c r="SE64" t="s">
        <v>123</v>
      </c>
      <c r="SF64">
        <v>0</v>
      </c>
      <c r="SG64" t="s">
        <v>123</v>
      </c>
      <c r="SH64">
        <v>0</v>
      </c>
      <c r="SI64" t="s">
        <v>123</v>
      </c>
      <c r="SJ64">
        <v>0</v>
      </c>
      <c r="SK64" t="s">
        <v>123</v>
      </c>
      <c r="SL64">
        <v>0</v>
      </c>
      <c r="SM64" t="s">
        <v>123</v>
      </c>
      <c r="SN64">
        <v>0</v>
      </c>
      <c r="SO64" t="s">
        <v>123</v>
      </c>
      <c r="SP64">
        <v>0</v>
      </c>
      <c r="SQ64" t="s">
        <v>123</v>
      </c>
      <c r="SR64">
        <v>0</v>
      </c>
      <c r="SS64" t="s">
        <v>123</v>
      </c>
      <c r="ST64">
        <v>0</v>
      </c>
      <c r="SU64" t="s">
        <v>123</v>
      </c>
      <c r="SV64">
        <v>0</v>
      </c>
      <c r="SW64" t="s">
        <v>123</v>
      </c>
      <c r="SX64">
        <v>0</v>
      </c>
      <c r="SY64" t="s">
        <v>123</v>
      </c>
      <c r="SZ64">
        <v>0</v>
      </c>
      <c r="TA64" t="s">
        <v>123</v>
      </c>
      <c r="TB64">
        <v>0</v>
      </c>
      <c r="TC64" t="s">
        <v>123</v>
      </c>
      <c r="TD64">
        <v>0</v>
      </c>
      <c r="TE64" t="s">
        <v>123</v>
      </c>
      <c r="TF64">
        <v>0</v>
      </c>
      <c r="TG64" t="s">
        <v>123</v>
      </c>
      <c r="TH64">
        <v>0</v>
      </c>
      <c r="TI64" t="s">
        <v>123</v>
      </c>
      <c r="TJ64">
        <v>0</v>
      </c>
      <c r="TK64" t="s">
        <v>123</v>
      </c>
      <c r="TL64">
        <v>0</v>
      </c>
      <c r="TM64" t="s">
        <v>123</v>
      </c>
      <c r="TN64">
        <v>0</v>
      </c>
      <c r="TO64" t="s">
        <v>123</v>
      </c>
      <c r="TP64">
        <v>0</v>
      </c>
      <c r="TQ64" t="s">
        <v>123</v>
      </c>
      <c r="TR64">
        <v>0</v>
      </c>
      <c r="TS64" t="s">
        <v>123</v>
      </c>
      <c r="TT64">
        <v>0</v>
      </c>
      <c r="TU64" t="s">
        <v>123</v>
      </c>
      <c r="TV64">
        <v>0</v>
      </c>
      <c r="TW64" t="s">
        <v>123</v>
      </c>
      <c r="TX64">
        <v>0</v>
      </c>
      <c r="TY64" t="s">
        <v>123</v>
      </c>
      <c r="TZ64">
        <v>0</v>
      </c>
      <c r="UA64" t="s">
        <v>123</v>
      </c>
      <c r="UB64">
        <v>0</v>
      </c>
      <c r="UC64" t="s">
        <v>123</v>
      </c>
      <c r="UD64">
        <v>0</v>
      </c>
      <c r="UE64" t="s">
        <v>123</v>
      </c>
      <c r="UF64">
        <v>0</v>
      </c>
      <c r="UG64" t="s">
        <v>123</v>
      </c>
      <c r="UH64">
        <v>0</v>
      </c>
      <c r="UI64" t="s">
        <v>123</v>
      </c>
      <c r="UJ64">
        <v>0</v>
      </c>
      <c r="UK64" t="s">
        <v>123</v>
      </c>
      <c r="UL64">
        <v>0</v>
      </c>
      <c r="UM64" t="s">
        <v>123</v>
      </c>
      <c r="UN64">
        <v>0</v>
      </c>
      <c r="UO64" t="s">
        <v>123</v>
      </c>
      <c r="UP64">
        <v>0</v>
      </c>
      <c r="UQ64" t="s">
        <v>123</v>
      </c>
      <c r="UR64">
        <v>0</v>
      </c>
      <c r="US64" t="s">
        <v>123</v>
      </c>
      <c r="UT64">
        <v>0</v>
      </c>
      <c r="UU64" t="s">
        <v>123</v>
      </c>
      <c r="UV64">
        <v>0</v>
      </c>
      <c r="UW64" t="s">
        <v>123</v>
      </c>
      <c r="UX64">
        <v>0</v>
      </c>
      <c r="UY64" t="s">
        <v>123</v>
      </c>
      <c r="UZ64">
        <v>0</v>
      </c>
      <c r="VA64" t="s">
        <v>123</v>
      </c>
      <c r="VB64">
        <v>0</v>
      </c>
      <c r="VC64" t="s">
        <v>123</v>
      </c>
      <c r="VD64">
        <v>0</v>
      </c>
      <c r="VE64" t="s">
        <v>123</v>
      </c>
      <c r="VF64">
        <v>0</v>
      </c>
      <c r="VG64" t="s">
        <v>123</v>
      </c>
      <c r="VH64">
        <v>0</v>
      </c>
      <c r="VI64" t="s">
        <v>123</v>
      </c>
      <c r="VJ64">
        <v>0</v>
      </c>
      <c r="VK64" t="s">
        <v>123</v>
      </c>
      <c r="VL64">
        <v>0</v>
      </c>
      <c r="VM64" t="s">
        <v>123</v>
      </c>
      <c r="VN64">
        <v>0</v>
      </c>
      <c r="VO64" t="s">
        <v>123</v>
      </c>
      <c r="VP64">
        <v>0</v>
      </c>
      <c r="VQ64" t="s">
        <v>123</v>
      </c>
      <c r="VR64">
        <v>0</v>
      </c>
      <c r="VS64" t="s">
        <v>123</v>
      </c>
      <c r="VT64">
        <v>0</v>
      </c>
      <c r="VU64" t="s">
        <v>123</v>
      </c>
      <c r="VV64">
        <v>0</v>
      </c>
      <c r="VW64" t="s">
        <v>123</v>
      </c>
      <c r="VX64">
        <v>0</v>
      </c>
      <c r="VY64" t="s">
        <v>123</v>
      </c>
      <c r="VZ64">
        <v>0</v>
      </c>
      <c r="WA64" t="s">
        <v>123</v>
      </c>
      <c r="WB64">
        <v>0</v>
      </c>
      <c r="WC64" t="s">
        <v>123</v>
      </c>
      <c r="WD64">
        <v>0</v>
      </c>
      <c r="WE64" t="s">
        <v>123</v>
      </c>
      <c r="WF64">
        <v>0</v>
      </c>
      <c r="WG64" t="s">
        <v>123</v>
      </c>
      <c r="WH64">
        <v>0</v>
      </c>
      <c r="WI64" t="s">
        <v>123</v>
      </c>
      <c r="WJ64">
        <v>0</v>
      </c>
      <c r="WK64" t="s">
        <v>123</v>
      </c>
      <c r="WL64">
        <v>0</v>
      </c>
      <c r="WM64" t="s">
        <v>123</v>
      </c>
      <c r="WN64">
        <v>0</v>
      </c>
      <c r="WO64" t="s">
        <v>123</v>
      </c>
      <c r="WP64">
        <v>0</v>
      </c>
      <c r="WQ64" t="s">
        <v>123</v>
      </c>
      <c r="WR64">
        <v>0</v>
      </c>
    </row>
    <row r="65" spans="1:616" x14ac:dyDescent="0.35">
      <c r="A65" t="s">
        <v>125</v>
      </c>
      <c r="B65">
        <v>6.9033999999999998E-2</v>
      </c>
      <c r="C65" t="s">
        <v>125</v>
      </c>
      <c r="D65">
        <v>6.9033999999999998E-2</v>
      </c>
      <c r="E65" t="s">
        <v>125</v>
      </c>
      <c r="F65">
        <v>6.9033999999999998E-2</v>
      </c>
      <c r="G65" t="s">
        <v>125</v>
      </c>
      <c r="H65">
        <v>6.9033999999999998E-2</v>
      </c>
      <c r="I65" t="s">
        <v>125</v>
      </c>
      <c r="J65">
        <v>6.1377000000000001E-2</v>
      </c>
      <c r="K65" t="s">
        <v>125</v>
      </c>
      <c r="L65">
        <v>6.7115999999999995E-2</v>
      </c>
      <c r="M65" t="s">
        <v>125</v>
      </c>
      <c r="N65">
        <v>7.0750999999999994E-2</v>
      </c>
      <c r="O65" t="s">
        <v>125</v>
      </c>
      <c r="P65">
        <v>7.3585999999999999E-2</v>
      </c>
      <c r="Q65" t="s">
        <v>125</v>
      </c>
      <c r="R65">
        <v>7.3585999999999999E-2</v>
      </c>
      <c r="S65" t="s">
        <v>125</v>
      </c>
      <c r="T65">
        <v>7.3585999999999999E-2</v>
      </c>
      <c r="U65" t="s">
        <v>125</v>
      </c>
      <c r="V65">
        <v>7.5582999999999997E-2</v>
      </c>
      <c r="W65" t="s">
        <v>125</v>
      </c>
      <c r="X65">
        <v>7.7123999999999998E-2</v>
      </c>
      <c r="Y65" t="s">
        <v>125</v>
      </c>
      <c r="Z65">
        <v>7.9591999999999996E-2</v>
      </c>
      <c r="AA65" t="s">
        <v>125</v>
      </c>
      <c r="AB65">
        <v>8.0306000000000002E-2</v>
      </c>
      <c r="AC65" t="s">
        <v>125</v>
      </c>
      <c r="AD65">
        <v>7.9090999999999995E-2</v>
      </c>
      <c r="AE65" t="s">
        <v>125</v>
      </c>
      <c r="AF65">
        <v>7.9090999999999995E-2</v>
      </c>
      <c r="AG65" t="s">
        <v>125</v>
      </c>
      <c r="AH65">
        <v>7.9090999999999995E-2</v>
      </c>
      <c r="AI65" t="s">
        <v>125</v>
      </c>
      <c r="AJ65">
        <v>8.0493999999999996E-2</v>
      </c>
      <c r="AK65" t="s">
        <v>125</v>
      </c>
      <c r="AL65">
        <v>8.2608000000000001E-2</v>
      </c>
      <c r="AM65" t="s">
        <v>125</v>
      </c>
      <c r="AN65">
        <v>8.3512000000000003E-2</v>
      </c>
      <c r="AO65" t="s">
        <v>125</v>
      </c>
      <c r="AP65">
        <v>8.6745000000000003E-2</v>
      </c>
      <c r="AQ65" t="s">
        <v>125</v>
      </c>
      <c r="AR65">
        <v>8.7381E-2</v>
      </c>
      <c r="AS65" t="s">
        <v>125</v>
      </c>
      <c r="AT65">
        <v>8.7381E-2</v>
      </c>
      <c r="AU65" t="s">
        <v>125</v>
      </c>
      <c r="AV65">
        <v>8.7381E-2</v>
      </c>
      <c r="AW65" t="s">
        <v>125</v>
      </c>
      <c r="AX65">
        <v>8.7686E-2</v>
      </c>
      <c r="AY65" t="s">
        <v>125</v>
      </c>
      <c r="AZ65">
        <v>8.7790000000000007E-2</v>
      </c>
      <c r="BA65" t="s">
        <v>125</v>
      </c>
      <c r="BB65">
        <v>8.8498999999999994E-2</v>
      </c>
      <c r="BC65" t="s">
        <v>125</v>
      </c>
      <c r="BD65">
        <v>8.8498999999999994E-2</v>
      </c>
      <c r="BE65" t="s">
        <v>125</v>
      </c>
      <c r="BF65">
        <v>8.8603000000000001E-2</v>
      </c>
      <c r="BG65" t="s">
        <v>125</v>
      </c>
      <c r="BH65">
        <v>8.8603000000000001E-2</v>
      </c>
      <c r="BI65" t="s">
        <v>125</v>
      </c>
      <c r="BJ65">
        <v>8.8603000000000001E-2</v>
      </c>
      <c r="BK65" t="s">
        <v>125</v>
      </c>
      <c r="BL65">
        <v>9.0569999999999998E-2</v>
      </c>
      <c r="BM65" t="s">
        <v>125</v>
      </c>
      <c r="BN65">
        <v>8.9851E-2</v>
      </c>
      <c r="BO65" t="s">
        <v>125</v>
      </c>
      <c r="BP65">
        <v>8.9758000000000004E-2</v>
      </c>
      <c r="BQ65" t="s">
        <v>125</v>
      </c>
      <c r="BR65">
        <v>8.8076000000000002E-2</v>
      </c>
      <c r="BS65" t="s">
        <v>125</v>
      </c>
      <c r="BT65">
        <v>8.9079000000000005E-2</v>
      </c>
      <c r="BU65" t="s">
        <v>125</v>
      </c>
      <c r="BV65">
        <v>8.9079000000000005E-2</v>
      </c>
      <c r="BW65" t="s">
        <v>125</v>
      </c>
      <c r="BX65">
        <v>8.9079000000000005E-2</v>
      </c>
      <c r="BY65" t="s">
        <v>125</v>
      </c>
      <c r="BZ65">
        <v>8.9429999999999996E-2</v>
      </c>
      <c r="CA65" t="s">
        <v>125</v>
      </c>
      <c r="CB65">
        <v>8.9880000000000002E-2</v>
      </c>
      <c r="CC65" t="s">
        <v>125</v>
      </c>
      <c r="CD65">
        <v>8.9796000000000001E-2</v>
      </c>
      <c r="CE65" t="s">
        <v>125</v>
      </c>
      <c r="CF65">
        <v>9.0202000000000004E-2</v>
      </c>
      <c r="CG65" t="s">
        <v>125</v>
      </c>
      <c r="CH65">
        <v>0.100922</v>
      </c>
      <c r="CI65" t="s">
        <v>125</v>
      </c>
      <c r="CJ65">
        <v>0.100922</v>
      </c>
      <c r="CK65" t="s">
        <v>125</v>
      </c>
      <c r="CL65">
        <v>0.100922</v>
      </c>
      <c r="CM65" t="s">
        <v>125</v>
      </c>
      <c r="CN65">
        <v>0.10116799999999999</v>
      </c>
      <c r="CO65" t="s">
        <v>125</v>
      </c>
      <c r="CP65">
        <v>0.101202</v>
      </c>
      <c r="CQ65" t="s">
        <v>125</v>
      </c>
      <c r="CR65">
        <v>0.10040499999999999</v>
      </c>
      <c r="CS65" t="s">
        <v>125</v>
      </c>
      <c r="CT65">
        <v>0.100587</v>
      </c>
      <c r="CU65" t="s">
        <v>125</v>
      </c>
      <c r="CV65">
        <v>0.100809</v>
      </c>
      <c r="CW65" t="s">
        <v>125</v>
      </c>
      <c r="CX65">
        <v>0.100809</v>
      </c>
      <c r="CY65" t="s">
        <v>125</v>
      </c>
      <c r="CZ65">
        <v>0.100809</v>
      </c>
      <c r="DA65" t="s">
        <v>125</v>
      </c>
      <c r="DB65">
        <v>0.100041</v>
      </c>
      <c r="DC65" t="s">
        <v>125</v>
      </c>
      <c r="DD65">
        <v>0.100248</v>
      </c>
      <c r="DE65" t="s">
        <v>125</v>
      </c>
      <c r="DF65">
        <v>9.9451999999999999E-2</v>
      </c>
      <c r="DG65" t="s">
        <v>125</v>
      </c>
      <c r="DH65">
        <v>9.9520999999999998E-2</v>
      </c>
      <c r="DI65" t="s">
        <v>125</v>
      </c>
      <c r="DJ65">
        <v>9.9623000000000003E-2</v>
      </c>
      <c r="DK65" t="s">
        <v>125</v>
      </c>
      <c r="DL65">
        <v>9.9623000000000003E-2</v>
      </c>
      <c r="DM65" t="s">
        <v>125</v>
      </c>
      <c r="DN65">
        <v>9.9623000000000003E-2</v>
      </c>
      <c r="DO65" t="s">
        <v>125</v>
      </c>
      <c r="DP65">
        <v>0.10009</v>
      </c>
      <c r="DQ65" t="s">
        <v>125</v>
      </c>
      <c r="DR65">
        <v>9.9789000000000003E-2</v>
      </c>
      <c r="DS65" t="s">
        <v>125</v>
      </c>
      <c r="DT65">
        <v>0.100312</v>
      </c>
      <c r="DU65" t="s">
        <v>125</v>
      </c>
      <c r="DV65">
        <v>0.10222000000000001</v>
      </c>
      <c r="DW65" t="s">
        <v>125</v>
      </c>
      <c r="DX65">
        <v>0.101968</v>
      </c>
      <c r="DY65" t="s">
        <v>125</v>
      </c>
      <c r="DZ65">
        <v>0.101968</v>
      </c>
      <c r="EA65" t="s">
        <v>125</v>
      </c>
      <c r="EB65">
        <v>0.101968</v>
      </c>
      <c r="EC65" t="s">
        <v>125</v>
      </c>
      <c r="ED65">
        <v>0.100037</v>
      </c>
      <c r="EE65" t="s">
        <v>125</v>
      </c>
      <c r="EF65">
        <v>9.9945000000000006E-2</v>
      </c>
      <c r="EG65" t="s">
        <v>125</v>
      </c>
      <c r="EH65">
        <v>9.7543000000000005E-2</v>
      </c>
      <c r="EI65" t="s">
        <v>125</v>
      </c>
      <c r="EJ65">
        <v>9.7374000000000002E-2</v>
      </c>
      <c r="EK65" t="s">
        <v>125</v>
      </c>
      <c r="EL65">
        <v>9.7033999999999995E-2</v>
      </c>
      <c r="EM65" t="s">
        <v>125</v>
      </c>
      <c r="EN65">
        <v>9.7033999999999995E-2</v>
      </c>
      <c r="EO65" t="s">
        <v>125</v>
      </c>
      <c r="EP65">
        <v>9.7033999999999995E-2</v>
      </c>
      <c r="EQ65" t="s">
        <v>125</v>
      </c>
      <c r="ER65">
        <v>9.7112000000000004E-2</v>
      </c>
      <c r="ES65" t="s">
        <v>125</v>
      </c>
      <c r="ET65">
        <v>9.7402000000000002E-2</v>
      </c>
      <c r="EU65" t="s">
        <v>125</v>
      </c>
      <c r="EV65">
        <v>9.7592999999999999E-2</v>
      </c>
      <c r="EW65" t="s">
        <v>125</v>
      </c>
      <c r="EX65">
        <v>9.7421999999999995E-2</v>
      </c>
      <c r="EY65" t="s">
        <v>125</v>
      </c>
      <c r="EZ65">
        <v>9.7480999999999998E-2</v>
      </c>
      <c r="FA65" t="s">
        <v>125</v>
      </c>
      <c r="FB65">
        <v>9.7480999999999998E-2</v>
      </c>
      <c r="FC65" t="s">
        <v>125</v>
      </c>
      <c r="FD65">
        <v>9.7480999999999998E-2</v>
      </c>
      <c r="FE65" t="s">
        <v>125</v>
      </c>
      <c r="FF65">
        <v>9.7649E-2</v>
      </c>
      <c r="FG65" t="s">
        <v>125</v>
      </c>
      <c r="FH65">
        <v>9.7910999999999998E-2</v>
      </c>
      <c r="FI65" t="s">
        <v>125</v>
      </c>
      <c r="FJ65">
        <v>9.8151000000000002E-2</v>
      </c>
      <c r="FK65" t="s">
        <v>125</v>
      </c>
      <c r="FL65">
        <v>9.7031999999999993E-2</v>
      </c>
      <c r="FM65" t="s">
        <v>125</v>
      </c>
      <c r="FN65">
        <v>9.7925999999999999E-2</v>
      </c>
      <c r="FO65" t="s">
        <v>125</v>
      </c>
      <c r="FP65">
        <v>9.7925999999999999E-2</v>
      </c>
      <c r="FQ65" t="s">
        <v>125</v>
      </c>
      <c r="FR65">
        <v>9.7925999999999999E-2</v>
      </c>
      <c r="FS65" t="s">
        <v>125</v>
      </c>
      <c r="FT65">
        <v>9.8034999999999997E-2</v>
      </c>
      <c r="FU65" t="s">
        <v>125</v>
      </c>
      <c r="FV65">
        <v>9.8136000000000001E-2</v>
      </c>
      <c r="FW65" t="s">
        <v>125</v>
      </c>
      <c r="FX65">
        <v>9.8638000000000003E-2</v>
      </c>
      <c r="FY65" t="s">
        <v>125</v>
      </c>
      <c r="FZ65">
        <v>9.8548999999999998E-2</v>
      </c>
      <c r="GA65" t="s">
        <v>125</v>
      </c>
      <c r="GB65">
        <v>9.8548999999999998E-2</v>
      </c>
      <c r="GC65" t="s">
        <v>125</v>
      </c>
      <c r="GD65">
        <v>9.8548999999999998E-2</v>
      </c>
      <c r="GE65" t="s">
        <v>125</v>
      </c>
      <c r="GF65">
        <v>9.8548999999999998E-2</v>
      </c>
      <c r="GG65" t="s">
        <v>125</v>
      </c>
      <c r="GH65">
        <v>9.8538000000000001E-2</v>
      </c>
      <c r="GI65" t="s">
        <v>125</v>
      </c>
      <c r="GJ65">
        <v>9.9092E-2</v>
      </c>
      <c r="GK65" t="s">
        <v>125</v>
      </c>
      <c r="GL65">
        <v>9.9359000000000003E-2</v>
      </c>
      <c r="GM65" t="s">
        <v>125</v>
      </c>
      <c r="GN65">
        <v>9.9359000000000003E-2</v>
      </c>
      <c r="GO65" t="s">
        <v>125</v>
      </c>
      <c r="GP65">
        <v>9.9359000000000003E-2</v>
      </c>
      <c r="GQ65" t="s">
        <v>125</v>
      </c>
      <c r="GR65">
        <v>9.9359000000000003E-2</v>
      </c>
      <c r="GS65" t="s">
        <v>125</v>
      </c>
      <c r="GT65">
        <v>9.9359000000000003E-2</v>
      </c>
      <c r="GU65" t="s">
        <v>125</v>
      </c>
      <c r="GV65">
        <v>9.9858000000000002E-2</v>
      </c>
      <c r="GW65" t="s">
        <v>125</v>
      </c>
      <c r="GX65">
        <v>9.9903000000000006E-2</v>
      </c>
      <c r="GY65" t="s">
        <v>125</v>
      </c>
      <c r="GZ65">
        <v>0.100311</v>
      </c>
      <c r="HA65" t="s">
        <v>125</v>
      </c>
      <c r="HB65">
        <v>9.8921999999999996E-2</v>
      </c>
      <c r="HC65" t="s">
        <v>125</v>
      </c>
      <c r="HD65">
        <v>9.7932000000000005E-2</v>
      </c>
      <c r="HE65" t="s">
        <v>125</v>
      </c>
      <c r="HF65">
        <v>9.7932000000000005E-2</v>
      </c>
      <c r="HG65" t="s">
        <v>125</v>
      </c>
      <c r="HH65">
        <v>9.7932000000000005E-2</v>
      </c>
      <c r="HI65" t="s">
        <v>125</v>
      </c>
      <c r="HJ65">
        <v>9.6655000000000005E-2</v>
      </c>
      <c r="HK65" t="s">
        <v>125</v>
      </c>
      <c r="HL65">
        <v>9.6360000000000001E-2</v>
      </c>
      <c r="HM65" t="s">
        <v>125</v>
      </c>
      <c r="HN65">
        <v>8.7436E-2</v>
      </c>
      <c r="HO65" t="s">
        <v>125</v>
      </c>
      <c r="HP65">
        <v>8.7436E-2</v>
      </c>
      <c r="HQ65" t="s">
        <v>125</v>
      </c>
      <c r="HR65">
        <v>8.7359000000000006E-2</v>
      </c>
      <c r="HS65" t="s">
        <v>125</v>
      </c>
      <c r="HT65">
        <v>8.7359000000000006E-2</v>
      </c>
      <c r="HU65" t="s">
        <v>125</v>
      </c>
      <c r="HV65">
        <v>8.7359000000000006E-2</v>
      </c>
      <c r="HW65" t="s">
        <v>125</v>
      </c>
      <c r="HX65">
        <v>8.7441000000000005E-2</v>
      </c>
      <c r="HY65" t="s">
        <v>125</v>
      </c>
      <c r="HZ65">
        <v>9.6893000000000007E-2</v>
      </c>
      <c r="IA65" t="s">
        <v>125</v>
      </c>
      <c r="IB65">
        <v>9.6013000000000001E-2</v>
      </c>
      <c r="IC65" t="s">
        <v>125</v>
      </c>
      <c r="ID65">
        <v>9.7266000000000005E-2</v>
      </c>
      <c r="IE65" t="s">
        <v>125</v>
      </c>
      <c r="IF65">
        <v>9.5619999999999997E-2</v>
      </c>
      <c r="IG65" t="s">
        <v>125</v>
      </c>
      <c r="IH65">
        <v>9.5619999999999997E-2</v>
      </c>
      <c r="II65" t="s">
        <v>125</v>
      </c>
      <c r="IJ65">
        <v>9.5619999999999997E-2</v>
      </c>
      <c r="IK65" t="s">
        <v>125</v>
      </c>
      <c r="IL65">
        <v>9.3460000000000001E-2</v>
      </c>
      <c r="IM65" t="s">
        <v>125</v>
      </c>
      <c r="IN65">
        <v>9.3090000000000006E-2</v>
      </c>
      <c r="IO65" t="s">
        <v>125</v>
      </c>
      <c r="IP65">
        <v>9.3548999999999993E-2</v>
      </c>
      <c r="IQ65" t="s">
        <v>125</v>
      </c>
      <c r="IR65">
        <v>9.8496E-2</v>
      </c>
      <c r="IS65" t="s">
        <v>125</v>
      </c>
      <c r="IT65">
        <v>9.7281999999999993E-2</v>
      </c>
      <c r="IU65" t="s">
        <v>125</v>
      </c>
      <c r="IV65">
        <v>9.7281999999999993E-2</v>
      </c>
      <c r="IW65" t="s">
        <v>125</v>
      </c>
      <c r="IX65">
        <v>9.7281999999999993E-2</v>
      </c>
      <c r="IY65" t="s">
        <v>125</v>
      </c>
      <c r="IZ65">
        <v>8.8982000000000006E-2</v>
      </c>
      <c r="JA65" t="s">
        <v>125</v>
      </c>
      <c r="JB65">
        <v>8.8866000000000001E-2</v>
      </c>
      <c r="JC65" t="s">
        <v>125</v>
      </c>
      <c r="JD65">
        <v>8.9744000000000004E-2</v>
      </c>
      <c r="JE65" t="s">
        <v>125</v>
      </c>
      <c r="JF65">
        <v>9.0125999999999998E-2</v>
      </c>
      <c r="JG65" t="s">
        <v>125</v>
      </c>
      <c r="JH65">
        <v>9.0189000000000005E-2</v>
      </c>
      <c r="JI65" t="s">
        <v>125</v>
      </c>
      <c r="JJ65">
        <v>9.0189000000000005E-2</v>
      </c>
      <c r="JK65" t="s">
        <v>125</v>
      </c>
      <c r="JL65">
        <v>9.0189000000000005E-2</v>
      </c>
      <c r="JM65" t="s">
        <v>125</v>
      </c>
      <c r="JN65">
        <v>9.0452000000000005E-2</v>
      </c>
      <c r="JO65" t="s">
        <v>125</v>
      </c>
      <c r="JP65">
        <v>9.0464000000000003E-2</v>
      </c>
      <c r="JQ65" t="s">
        <v>125</v>
      </c>
      <c r="JR65">
        <v>9.1435000000000002E-2</v>
      </c>
      <c r="JS65" t="s">
        <v>125</v>
      </c>
      <c r="JT65">
        <v>9.1620999999999994E-2</v>
      </c>
      <c r="JU65" t="s">
        <v>125</v>
      </c>
      <c r="JV65">
        <v>9.1620999999999994E-2</v>
      </c>
      <c r="JW65" t="s">
        <v>125</v>
      </c>
      <c r="JX65">
        <v>9.1620999999999994E-2</v>
      </c>
      <c r="JY65" t="s">
        <v>125</v>
      </c>
      <c r="JZ65">
        <v>9.1620999999999994E-2</v>
      </c>
      <c r="KA65" t="s">
        <v>125</v>
      </c>
      <c r="KB65">
        <v>9.6734000000000001E-2</v>
      </c>
      <c r="KC65" t="s">
        <v>125</v>
      </c>
      <c r="KD65">
        <v>9.9124000000000004E-2</v>
      </c>
      <c r="KE65" t="s">
        <v>125</v>
      </c>
      <c r="KF65">
        <v>9.1535000000000005E-2</v>
      </c>
      <c r="KG65" t="s">
        <v>125</v>
      </c>
      <c r="KH65">
        <v>9.1010999999999995E-2</v>
      </c>
      <c r="KI65" t="s">
        <v>125</v>
      </c>
      <c r="KJ65">
        <v>9.1336000000000001E-2</v>
      </c>
      <c r="KK65" t="s">
        <v>125</v>
      </c>
      <c r="KL65">
        <v>9.1336000000000001E-2</v>
      </c>
      <c r="KM65" t="s">
        <v>125</v>
      </c>
      <c r="KN65">
        <v>9.1336000000000001E-2</v>
      </c>
      <c r="KO65" t="s">
        <v>125</v>
      </c>
      <c r="KP65">
        <v>8.9966000000000004E-2</v>
      </c>
      <c r="KQ65" t="s">
        <v>125</v>
      </c>
      <c r="KR65">
        <v>8.8690000000000005E-2</v>
      </c>
      <c r="KS65" t="s">
        <v>125</v>
      </c>
      <c r="KT65">
        <v>8.8169999999999998E-2</v>
      </c>
      <c r="KU65" t="s">
        <v>125</v>
      </c>
      <c r="KV65">
        <v>8.7759000000000004E-2</v>
      </c>
      <c r="KW65" t="s">
        <v>125</v>
      </c>
      <c r="KX65">
        <v>9.3330999999999997E-2</v>
      </c>
      <c r="KY65" t="s">
        <v>125</v>
      </c>
      <c r="KZ65">
        <v>9.3330999999999997E-2</v>
      </c>
      <c r="LA65" t="s">
        <v>125</v>
      </c>
      <c r="LB65">
        <v>9.3330999999999997E-2</v>
      </c>
      <c r="LC65" t="s">
        <v>125</v>
      </c>
      <c r="LD65">
        <v>9.0346999999999997E-2</v>
      </c>
      <c r="LE65" t="s">
        <v>125</v>
      </c>
      <c r="LF65">
        <v>8.6979000000000001E-2</v>
      </c>
      <c r="LG65" t="s">
        <v>125</v>
      </c>
      <c r="LH65">
        <v>8.8647000000000004E-2</v>
      </c>
      <c r="LI65" t="s">
        <v>125</v>
      </c>
      <c r="LJ65">
        <v>8.6903999999999995E-2</v>
      </c>
      <c r="LK65" t="s">
        <v>125</v>
      </c>
      <c r="LL65">
        <v>8.6329000000000003E-2</v>
      </c>
      <c r="LM65" t="s">
        <v>125</v>
      </c>
      <c r="LN65">
        <v>8.6329000000000003E-2</v>
      </c>
      <c r="LO65" t="s">
        <v>125</v>
      </c>
      <c r="LP65">
        <v>8.6329000000000003E-2</v>
      </c>
      <c r="LQ65" t="s">
        <v>125</v>
      </c>
      <c r="LR65">
        <v>8.6329000000000003E-2</v>
      </c>
      <c r="LS65" t="s">
        <v>125</v>
      </c>
      <c r="LT65">
        <v>8.5938000000000001E-2</v>
      </c>
      <c r="LU65" t="s">
        <v>125</v>
      </c>
      <c r="LV65">
        <v>8.6221000000000006E-2</v>
      </c>
      <c r="LW65" t="s">
        <v>125</v>
      </c>
      <c r="LX65">
        <v>8.0322000000000005E-2</v>
      </c>
      <c r="LY65" t="s">
        <v>125</v>
      </c>
      <c r="LZ65">
        <v>8.6040000000000005E-2</v>
      </c>
      <c r="MA65" t="s">
        <v>125</v>
      </c>
      <c r="MB65">
        <v>8.6040000000000005E-2</v>
      </c>
      <c r="MC65" t="s">
        <v>125</v>
      </c>
      <c r="MD65">
        <v>8.6040000000000005E-2</v>
      </c>
      <c r="ME65" t="s">
        <v>125</v>
      </c>
      <c r="MF65">
        <v>8.6320999999999995E-2</v>
      </c>
      <c r="MG65" t="s">
        <v>125</v>
      </c>
      <c r="MH65">
        <v>8.9384000000000005E-2</v>
      </c>
      <c r="MI65" t="s">
        <v>125</v>
      </c>
      <c r="MJ65">
        <v>8.8752999999999999E-2</v>
      </c>
      <c r="MK65" t="s">
        <v>125</v>
      </c>
      <c r="ML65">
        <v>8.8752999999999999E-2</v>
      </c>
      <c r="MM65" t="s">
        <v>125</v>
      </c>
      <c r="MN65">
        <v>9.7448999999999994E-2</v>
      </c>
      <c r="MO65" t="s">
        <v>125</v>
      </c>
      <c r="MP65">
        <v>9.7448999999999994E-2</v>
      </c>
      <c r="MQ65" t="s">
        <v>125</v>
      </c>
      <c r="MR65">
        <v>9.7448999999999994E-2</v>
      </c>
      <c r="MS65" t="s">
        <v>125</v>
      </c>
      <c r="MT65">
        <v>9.5546000000000006E-2</v>
      </c>
      <c r="MU65" t="s">
        <v>125</v>
      </c>
      <c r="MV65">
        <v>9.5767000000000005E-2</v>
      </c>
      <c r="MW65" t="s">
        <v>125</v>
      </c>
      <c r="MX65">
        <v>9.8107E-2</v>
      </c>
      <c r="MY65" t="s">
        <v>125</v>
      </c>
      <c r="MZ65">
        <v>9.7934999999999994E-2</v>
      </c>
      <c r="NA65" t="s">
        <v>125</v>
      </c>
      <c r="NB65">
        <v>9.8278000000000004E-2</v>
      </c>
      <c r="NC65" t="s">
        <v>125</v>
      </c>
      <c r="ND65">
        <v>9.8278000000000004E-2</v>
      </c>
      <c r="NE65" t="s">
        <v>125</v>
      </c>
      <c r="NF65">
        <v>9.8278000000000004E-2</v>
      </c>
      <c r="NG65" t="s">
        <v>125</v>
      </c>
      <c r="NH65">
        <v>9.8209000000000005E-2</v>
      </c>
      <c r="NI65" t="s">
        <v>125</v>
      </c>
      <c r="NJ65">
        <v>9.7665000000000002E-2</v>
      </c>
      <c r="NK65" t="s">
        <v>125</v>
      </c>
      <c r="NL65">
        <v>0.100299</v>
      </c>
      <c r="NM65" t="s">
        <v>125</v>
      </c>
      <c r="NN65">
        <v>0.100138</v>
      </c>
      <c r="NO65" t="s">
        <v>125</v>
      </c>
      <c r="NP65">
        <v>0.10008400000000001</v>
      </c>
      <c r="NQ65" t="s">
        <v>125</v>
      </c>
      <c r="NR65">
        <v>0.10008400000000001</v>
      </c>
      <c r="NS65" t="s">
        <v>125</v>
      </c>
      <c r="NT65">
        <v>0.10008400000000001</v>
      </c>
      <c r="NU65" t="s">
        <v>125</v>
      </c>
      <c r="NV65">
        <v>0.103521</v>
      </c>
      <c r="NW65" t="s">
        <v>125</v>
      </c>
      <c r="NX65">
        <v>0.10317999999999999</v>
      </c>
      <c r="NY65" t="s">
        <v>125</v>
      </c>
      <c r="NZ65">
        <v>0.102047</v>
      </c>
      <c r="OA65" t="s">
        <v>125</v>
      </c>
      <c r="OB65">
        <v>9.7729999999999997E-2</v>
      </c>
      <c r="OC65" t="s">
        <v>125</v>
      </c>
      <c r="OD65">
        <v>9.7422999999999996E-2</v>
      </c>
      <c r="OE65" t="s">
        <v>125</v>
      </c>
      <c r="OF65">
        <v>9.7422999999999996E-2</v>
      </c>
      <c r="OG65" t="s">
        <v>125</v>
      </c>
      <c r="OH65">
        <v>9.7422999999999996E-2</v>
      </c>
      <c r="OI65" t="s">
        <v>125</v>
      </c>
      <c r="OJ65">
        <v>9.8163E-2</v>
      </c>
      <c r="OK65" t="s">
        <v>125</v>
      </c>
      <c r="OL65">
        <v>9.8622000000000001E-2</v>
      </c>
      <c r="OM65" t="s">
        <v>125</v>
      </c>
      <c r="ON65">
        <v>0.10041</v>
      </c>
      <c r="OO65" t="s">
        <v>125</v>
      </c>
      <c r="OP65">
        <v>9.7142999999999993E-2</v>
      </c>
      <c r="OQ65" t="s">
        <v>125</v>
      </c>
      <c r="OR65">
        <v>9.7879999999999995E-2</v>
      </c>
      <c r="OS65" t="s">
        <v>125</v>
      </c>
      <c r="OT65">
        <v>9.7879999999999995E-2</v>
      </c>
      <c r="OU65" t="s">
        <v>125</v>
      </c>
      <c r="OV65">
        <v>9.7879999999999995E-2</v>
      </c>
      <c r="OW65" t="s">
        <v>125</v>
      </c>
      <c r="OX65">
        <v>9.8602999999999996E-2</v>
      </c>
      <c r="OY65" t="s">
        <v>125</v>
      </c>
      <c r="OZ65">
        <v>9.7030000000000005E-2</v>
      </c>
      <c r="PA65" t="s">
        <v>125</v>
      </c>
      <c r="PB65">
        <v>9.2369000000000007E-2</v>
      </c>
      <c r="PC65" t="s">
        <v>125</v>
      </c>
      <c r="PD65">
        <v>9.2282000000000003E-2</v>
      </c>
      <c r="PE65" t="s">
        <v>125</v>
      </c>
      <c r="PF65">
        <v>9.2247999999999997E-2</v>
      </c>
      <c r="PG65" t="s">
        <v>125</v>
      </c>
      <c r="PH65">
        <v>9.2247999999999997E-2</v>
      </c>
      <c r="PI65" t="s">
        <v>125</v>
      </c>
      <c r="PJ65">
        <v>9.2247999999999997E-2</v>
      </c>
      <c r="PK65" t="s">
        <v>125</v>
      </c>
      <c r="PL65">
        <v>9.1312000000000004E-2</v>
      </c>
      <c r="PM65" t="s">
        <v>125</v>
      </c>
      <c r="PN65">
        <v>9.1290999999999997E-2</v>
      </c>
      <c r="PO65" t="s">
        <v>125</v>
      </c>
      <c r="PP65">
        <v>9.8168000000000005E-2</v>
      </c>
      <c r="PQ65" t="s">
        <v>125</v>
      </c>
      <c r="PR65">
        <v>9.8225000000000007E-2</v>
      </c>
      <c r="PS65" t="s">
        <v>125</v>
      </c>
      <c r="PT65">
        <v>9.8038E-2</v>
      </c>
      <c r="PU65" t="s">
        <v>125</v>
      </c>
      <c r="PV65">
        <v>9.8038E-2</v>
      </c>
      <c r="PW65" t="s">
        <v>125</v>
      </c>
      <c r="PX65">
        <v>9.8038E-2</v>
      </c>
      <c r="PY65" t="s">
        <v>125</v>
      </c>
      <c r="PZ65">
        <v>9.6829999999999999E-2</v>
      </c>
      <c r="QA65" t="s">
        <v>125</v>
      </c>
      <c r="QB65">
        <v>9.7402000000000002E-2</v>
      </c>
      <c r="QC65" t="s">
        <v>125</v>
      </c>
      <c r="QD65">
        <v>8.8832999999999995E-2</v>
      </c>
      <c r="QE65" t="s">
        <v>125</v>
      </c>
      <c r="QF65">
        <v>9.1323000000000001E-2</v>
      </c>
      <c r="QG65" t="s">
        <v>125</v>
      </c>
      <c r="QH65">
        <v>9.4822000000000004E-2</v>
      </c>
      <c r="QI65" t="s">
        <v>125</v>
      </c>
      <c r="QJ65">
        <v>9.4822000000000004E-2</v>
      </c>
      <c r="QK65" t="s">
        <v>125</v>
      </c>
      <c r="QL65">
        <v>9.4822000000000004E-2</v>
      </c>
      <c r="QM65" t="s">
        <v>125</v>
      </c>
      <c r="QN65">
        <v>9.4159000000000007E-2</v>
      </c>
      <c r="QO65" t="s">
        <v>125</v>
      </c>
      <c r="QP65">
        <v>9.647E-2</v>
      </c>
      <c r="QQ65" t="s">
        <v>125</v>
      </c>
      <c r="QR65">
        <v>8.8452000000000003E-2</v>
      </c>
      <c r="QS65" t="s">
        <v>125</v>
      </c>
      <c r="QT65">
        <v>9.5809000000000005E-2</v>
      </c>
      <c r="QU65" t="s">
        <v>125</v>
      </c>
      <c r="QV65">
        <v>8.7321999999999997E-2</v>
      </c>
      <c r="QW65" t="s">
        <v>125</v>
      </c>
      <c r="QX65">
        <v>8.7321999999999997E-2</v>
      </c>
      <c r="QY65" t="s">
        <v>125</v>
      </c>
      <c r="QZ65">
        <v>8.7321999999999997E-2</v>
      </c>
      <c r="RA65" t="s">
        <v>125</v>
      </c>
      <c r="RB65">
        <v>8.6998000000000006E-2</v>
      </c>
      <c r="RC65" t="s">
        <v>125</v>
      </c>
      <c r="RD65">
        <v>9.0684000000000001E-2</v>
      </c>
      <c r="RE65" t="s">
        <v>125</v>
      </c>
      <c r="RF65">
        <v>9.5199000000000006E-2</v>
      </c>
      <c r="RG65" t="s">
        <v>125</v>
      </c>
      <c r="RH65">
        <v>9.4018000000000004E-2</v>
      </c>
      <c r="RI65" t="s">
        <v>126</v>
      </c>
      <c r="RJ65">
        <v>0.86496200000000001</v>
      </c>
      <c r="RK65" t="s">
        <v>125</v>
      </c>
      <c r="RL65">
        <v>8.6213999999999999E-2</v>
      </c>
      <c r="RM65" t="s">
        <v>125</v>
      </c>
      <c r="RN65">
        <v>8.6213999999999999E-2</v>
      </c>
      <c r="RO65" t="s">
        <v>125</v>
      </c>
      <c r="RP65">
        <v>8.6415000000000006E-2</v>
      </c>
      <c r="RQ65" t="s">
        <v>125</v>
      </c>
      <c r="RR65">
        <v>7.8698000000000004E-2</v>
      </c>
      <c r="RS65" t="s">
        <v>125</v>
      </c>
      <c r="RT65">
        <v>7.7778E-2</v>
      </c>
      <c r="RU65" t="s">
        <v>125</v>
      </c>
      <c r="RV65">
        <v>7.8847E-2</v>
      </c>
      <c r="RW65" t="s">
        <v>125</v>
      </c>
      <c r="RX65">
        <v>7.9117999999999994E-2</v>
      </c>
      <c r="RY65" t="s">
        <v>125</v>
      </c>
      <c r="RZ65">
        <v>7.9117999999999994E-2</v>
      </c>
      <c r="SA65" t="s">
        <v>125</v>
      </c>
      <c r="SB65">
        <v>7.9117999999999994E-2</v>
      </c>
      <c r="SC65" t="s">
        <v>125</v>
      </c>
      <c r="SD65">
        <v>7.9155000000000003E-2</v>
      </c>
      <c r="SE65" t="s">
        <v>125</v>
      </c>
      <c r="SF65">
        <v>8.5764999999999994E-2</v>
      </c>
      <c r="SG65" t="s">
        <v>125</v>
      </c>
      <c r="SH65">
        <v>8.3707000000000004E-2</v>
      </c>
      <c r="SI65" t="s">
        <v>125</v>
      </c>
      <c r="SJ65">
        <v>8.2633999999999999E-2</v>
      </c>
      <c r="SK65" t="s">
        <v>125</v>
      </c>
      <c r="SL65">
        <v>8.9418999999999998E-2</v>
      </c>
      <c r="SM65" t="s">
        <v>125</v>
      </c>
      <c r="SN65">
        <v>8.9418999999999998E-2</v>
      </c>
      <c r="SO65" t="s">
        <v>125</v>
      </c>
      <c r="SP65">
        <v>8.9418999999999998E-2</v>
      </c>
      <c r="SQ65" t="s">
        <v>125</v>
      </c>
      <c r="SR65">
        <v>8.9227000000000001E-2</v>
      </c>
      <c r="SS65" t="s">
        <v>125</v>
      </c>
      <c r="ST65">
        <v>8.7501999999999996E-2</v>
      </c>
      <c r="SU65" t="s">
        <v>125</v>
      </c>
      <c r="SV65">
        <v>8.6416999999999994E-2</v>
      </c>
      <c r="SW65" t="s">
        <v>125</v>
      </c>
      <c r="SX65">
        <v>8.4829000000000002E-2</v>
      </c>
      <c r="SY65" t="s">
        <v>125</v>
      </c>
      <c r="SZ65">
        <v>8.6100999999999997E-2</v>
      </c>
      <c r="TA65" t="s">
        <v>125</v>
      </c>
      <c r="TB65">
        <v>8.6100999999999997E-2</v>
      </c>
      <c r="TC65" t="s">
        <v>125</v>
      </c>
      <c r="TD65">
        <v>8.6100999999999997E-2</v>
      </c>
      <c r="TE65" t="s">
        <v>125</v>
      </c>
      <c r="TF65">
        <v>7.8131999999999993E-2</v>
      </c>
      <c r="TG65" t="s">
        <v>125</v>
      </c>
      <c r="TH65">
        <v>8.2936999999999997E-2</v>
      </c>
      <c r="TI65" t="s">
        <v>125</v>
      </c>
      <c r="TJ65">
        <v>8.5970000000000005E-2</v>
      </c>
      <c r="TK65" t="s">
        <v>125</v>
      </c>
      <c r="TL65">
        <v>8.6552000000000004E-2</v>
      </c>
      <c r="TM65" t="s">
        <v>125</v>
      </c>
      <c r="TN65">
        <v>8.7945999999999996E-2</v>
      </c>
      <c r="TO65" t="s">
        <v>125</v>
      </c>
      <c r="TP65">
        <v>8.7945999999999996E-2</v>
      </c>
      <c r="TQ65" t="s">
        <v>125</v>
      </c>
      <c r="TR65">
        <v>8.7945999999999996E-2</v>
      </c>
      <c r="TS65" t="s">
        <v>125</v>
      </c>
      <c r="TT65">
        <v>8.8402999999999995E-2</v>
      </c>
      <c r="TU65" t="s">
        <v>125</v>
      </c>
      <c r="TV65">
        <v>8.1401000000000001E-2</v>
      </c>
      <c r="TW65" t="s">
        <v>125</v>
      </c>
      <c r="TX65">
        <v>7.4989E-2</v>
      </c>
      <c r="TY65" t="s">
        <v>125</v>
      </c>
      <c r="TZ65">
        <v>7.5342000000000006E-2</v>
      </c>
      <c r="UA65" t="s">
        <v>125</v>
      </c>
      <c r="UB65">
        <v>7.6085E-2</v>
      </c>
      <c r="UC65" t="s">
        <v>125</v>
      </c>
      <c r="UD65">
        <v>7.6085E-2</v>
      </c>
      <c r="UE65" t="s">
        <v>125</v>
      </c>
      <c r="UF65">
        <v>7.6085E-2</v>
      </c>
      <c r="UG65" t="s">
        <v>125</v>
      </c>
      <c r="UH65">
        <v>7.6036999999999993E-2</v>
      </c>
      <c r="UI65" t="s">
        <v>125</v>
      </c>
      <c r="UJ65">
        <v>8.4612000000000007E-2</v>
      </c>
      <c r="UK65" t="s">
        <v>125</v>
      </c>
      <c r="UL65">
        <v>8.4612000000000007E-2</v>
      </c>
      <c r="UM65" t="s">
        <v>125</v>
      </c>
      <c r="UN65">
        <v>8.4678000000000003E-2</v>
      </c>
      <c r="UO65" t="s">
        <v>125</v>
      </c>
      <c r="UP65">
        <v>8.4710999999999995E-2</v>
      </c>
      <c r="UQ65" t="s">
        <v>125</v>
      </c>
      <c r="UR65">
        <v>8.4710999999999995E-2</v>
      </c>
      <c r="US65" t="s">
        <v>125</v>
      </c>
      <c r="UT65">
        <v>8.4710999999999995E-2</v>
      </c>
      <c r="UU65" t="s">
        <v>125</v>
      </c>
      <c r="UV65">
        <v>9.2463000000000004E-2</v>
      </c>
      <c r="UW65" t="s">
        <v>125</v>
      </c>
      <c r="UX65">
        <v>9.4022999999999995E-2</v>
      </c>
      <c r="UY65" t="s">
        <v>125</v>
      </c>
      <c r="UZ65">
        <v>9.8114000000000007E-2</v>
      </c>
      <c r="VA65" t="s">
        <v>125</v>
      </c>
      <c r="VB65">
        <v>9.8428000000000002E-2</v>
      </c>
      <c r="VC65" t="s">
        <v>125</v>
      </c>
      <c r="VD65">
        <v>0.101593</v>
      </c>
      <c r="VE65" t="s">
        <v>125</v>
      </c>
      <c r="VF65">
        <v>0.101593</v>
      </c>
      <c r="VG65" t="s">
        <v>125</v>
      </c>
      <c r="VH65">
        <v>0.101593</v>
      </c>
      <c r="VI65" t="s">
        <v>125</v>
      </c>
      <c r="VJ65">
        <v>0.106375</v>
      </c>
      <c r="VK65" t="s">
        <v>125</v>
      </c>
      <c r="VL65">
        <v>0.105166</v>
      </c>
      <c r="VM65" t="s">
        <v>125</v>
      </c>
      <c r="VN65">
        <v>0.105089</v>
      </c>
      <c r="VO65" t="s">
        <v>125</v>
      </c>
      <c r="VP65">
        <v>0.100369</v>
      </c>
      <c r="VQ65" t="s">
        <v>125</v>
      </c>
      <c r="VR65">
        <v>9.5857999999999999E-2</v>
      </c>
      <c r="VS65" t="s">
        <v>125</v>
      </c>
      <c r="VT65">
        <v>9.5857999999999999E-2</v>
      </c>
      <c r="VU65" t="s">
        <v>125</v>
      </c>
      <c r="VV65">
        <v>9.5857999999999999E-2</v>
      </c>
      <c r="VW65" t="s">
        <v>125</v>
      </c>
      <c r="VX65">
        <v>9.5738000000000004E-2</v>
      </c>
      <c r="VY65" t="s">
        <v>125</v>
      </c>
      <c r="VZ65">
        <v>0.100118</v>
      </c>
      <c r="WA65" t="s">
        <v>125</v>
      </c>
      <c r="WB65">
        <v>9.9905999999999995E-2</v>
      </c>
      <c r="WC65" t="s">
        <v>125</v>
      </c>
      <c r="WD65">
        <v>0.100108</v>
      </c>
      <c r="WE65" t="s">
        <v>125</v>
      </c>
      <c r="WF65">
        <v>0.10107099999999999</v>
      </c>
      <c r="WG65" t="s">
        <v>125</v>
      </c>
      <c r="WH65">
        <v>0.10107099999999999</v>
      </c>
      <c r="WI65" t="s">
        <v>125</v>
      </c>
      <c r="WJ65">
        <v>0.10107099999999999</v>
      </c>
      <c r="WK65" t="s">
        <v>125</v>
      </c>
      <c r="WL65">
        <v>0.10252600000000001</v>
      </c>
      <c r="WM65" t="s">
        <v>125</v>
      </c>
      <c r="WN65">
        <v>0.10252600000000001</v>
      </c>
      <c r="WO65" t="s">
        <v>125</v>
      </c>
      <c r="WP65">
        <v>0.10460999999999999</v>
      </c>
      <c r="WQ65" t="s">
        <v>125</v>
      </c>
      <c r="WR65">
        <v>0.107406</v>
      </c>
    </row>
    <row r="66" spans="1:616" x14ac:dyDescent="0.35">
      <c r="RI66" t="s">
        <v>127</v>
      </c>
      <c r="RJ66">
        <v>0.26375399999999999</v>
      </c>
    </row>
    <row r="67" spans="1:616" x14ac:dyDescent="0.35">
      <c r="RI67" t="s">
        <v>128</v>
      </c>
      <c r="RJ67">
        <v>0.33238699999999999</v>
      </c>
    </row>
    <row r="68" spans="1:616" x14ac:dyDescent="0.35">
      <c r="RI68" t="s">
        <v>129</v>
      </c>
      <c r="RJ68">
        <v>0.34670800000000002</v>
      </c>
    </row>
    <row r="69" spans="1:616" x14ac:dyDescent="0.35">
      <c r="RI69" t="s">
        <v>130</v>
      </c>
      <c r="RJ69">
        <v>0.85143400000000002</v>
      </c>
    </row>
    <row r="70" spans="1:616" x14ac:dyDescent="0.35">
      <c r="RI70" t="s">
        <v>131</v>
      </c>
      <c r="RJ70">
        <v>0.19653000000000001</v>
      </c>
    </row>
    <row r="71" spans="1:616" x14ac:dyDescent="0.35">
      <c r="RI71" t="s">
        <v>132</v>
      </c>
      <c r="RJ71">
        <v>0.20999100000000001</v>
      </c>
    </row>
    <row r="72" spans="1:616" x14ac:dyDescent="0.35">
      <c r="RI72" t="s">
        <v>133</v>
      </c>
      <c r="RJ72">
        <v>1.22943</v>
      </c>
    </row>
    <row r="73" spans="1:616" x14ac:dyDescent="0.35">
      <c r="RI73" t="s">
        <v>134</v>
      </c>
      <c r="RJ73">
        <v>0.13194900000000001</v>
      </c>
    </row>
    <row r="74" spans="1:616" x14ac:dyDescent="0.35">
      <c r="RI74" t="s">
        <v>135</v>
      </c>
      <c r="RJ74">
        <v>0.13664599999999999</v>
      </c>
    </row>
    <row r="75" spans="1:616" x14ac:dyDescent="0.35">
      <c r="RI75" t="s">
        <v>136</v>
      </c>
      <c r="RJ75">
        <v>0.213591</v>
      </c>
    </row>
    <row r="76" spans="1:616" x14ac:dyDescent="0.35">
      <c r="RI76" t="s">
        <v>137</v>
      </c>
      <c r="RJ76">
        <v>0.59870000000000001</v>
      </c>
    </row>
    <row r="77" spans="1:616" x14ac:dyDescent="0.35">
      <c r="RI77" t="s">
        <v>138</v>
      </c>
      <c r="RJ77">
        <v>0.153193</v>
      </c>
    </row>
    <row r="78" spans="1:616" x14ac:dyDescent="0.35">
      <c r="RI78" t="s">
        <v>139</v>
      </c>
      <c r="RJ78">
        <v>8.8515999999999997E-2</v>
      </c>
    </row>
    <row r="79" spans="1:616" x14ac:dyDescent="0.35">
      <c r="RI79" t="s">
        <v>140</v>
      </c>
      <c r="RJ79">
        <v>0.28848299999999999</v>
      </c>
    </row>
    <row r="80" spans="1:616" x14ac:dyDescent="0.35">
      <c r="RI80" t="s">
        <v>141</v>
      </c>
      <c r="RJ80">
        <v>0.15736600000000001</v>
      </c>
    </row>
    <row r="81" spans="477:478" x14ac:dyDescent="0.35">
      <c r="RI81" t="s">
        <v>142</v>
      </c>
      <c r="RJ81">
        <v>0.13351199999999999</v>
      </c>
    </row>
    <row r="82" spans="477:478" x14ac:dyDescent="0.35">
      <c r="RI82" t="s">
        <v>143</v>
      </c>
      <c r="RJ82">
        <v>8.0518999999999993E-2</v>
      </c>
    </row>
    <row r="83" spans="477:478" x14ac:dyDescent="0.35">
      <c r="RI83" t="s">
        <v>144</v>
      </c>
      <c r="RJ83">
        <v>0.22458600000000001</v>
      </c>
    </row>
    <row r="84" spans="477:478" x14ac:dyDescent="0.35">
      <c r="RI84" t="s">
        <v>145</v>
      </c>
      <c r="RJ84">
        <v>8.9126999999999998E-2</v>
      </c>
    </row>
    <row r="85" spans="477:478" x14ac:dyDescent="0.35">
      <c r="RI85" t="s">
        <v>146</v>
      </c>
      <c r="RJ85">
        <v>0.12406399999999999</v>
      </c>
    </row>
    <row r="86" spans="477:478" x14ac:dyDescent="0.35">
      <c r="RI86" t="s">
        <v>147</v>
      </c>
      <c r="RJ86">
        <v>0.37212200000000001</v>
      </c>
    </row>
    <row r="87" spans="477:478" x14ac:dyDescent="0.35">
      <c r="RI87" t="s">
        <v>148</v>
      </c>
      <c r="RJ87">
        <v>0.46231299999999997</v>
      </c>
    </row>
    <row r="88" spans="477:478" x14ac:dyDescent="0.35">
      <c r="RI88" t="s">
        <v>149</v>
      </c>
      <c r="RJ88">
        <v>0.21249399999999999</v>
      </c>
    </row>
    <row r="89" spans="477:478" x14ac:dyDescent="0.35">
      <c r="RI89" t="s">
        <v>150</v>
      </c>
      <c r="RJ89">
        <v>1.0874710000000001</v>
      </c>
    </row>
    <row r="90" spans="477:478" x14ac:dyDescent="0.35">
      <c r="RI90" t="s">
        <v>151</v>
      </c>
      <c r="RJ90">
        <v>0.28368100000000002</v>
      </c>
    </row>
    <row r="91" spans="477:478" x14ac:dyDescent="0.35">
      <c r="RI91" t="s">
        <v>152</v>
      </c>
      <c r="RJ91">
        <v>0.672462</v>
      </c>
    </row>
    <row r="92" spans="477:478" x14ac:dyDescent="0.35">
      <c r="RI92" t="s">
        <v>153</v>
      </c>
      <c r="RJ92">
        <v>0.22139</v>
      </c>
    </row>
    <row r="93" spans="477:478" x14ac:dyDescent="0.35">
      <c r="RI93" t="s">
        <v>154</v>
      </c>
      <c r="RJ93">
        <v>0.124254</v>
      </c>
    </row>
    <row r="94" spans="477:478" x14ac:dyDescent="0.35">
      <c r="RI94" t="s">
        <v>155</v>
      </c>
      <c r="RJ94">
        <v>9.8240999999999995E-2</v>
      </c>
    </row>
    <row r="95" spans="477:478" x14ac:dyDescent="0.35">
      <c r="RI95" t="s">
        <v>156</v>
      </c>
      <c r="RJ95">
        <v>0.581924</v>
      </c>
    </row>
    <row r="96" spans="477:478" x14ac:dyDescent="0.35">
      <c r="RI96" t="s">
        <v>157</v>
      </c>
      <c r="RJ96">
        <v>0.20377400000000001</v>
      </c>
    </row>
    <row r="97" spans="477:478" x14ac:dyDescent="0.35">
      <c r="RI97" t="s">
        <v>158</v>
      </c>
      <c r="RJ97">
        <v>0.178315</v>
      </c>
    </row>
    <row r="98" spans="477:478" x14ac:dyDescent="0.35">
      <c r="RI98" t="s">
        <v>159</v>
      </c>
      <c r="RJ98">
        <v>0.22146399999999999</v>
      </c>
    </row>
    <row r="99" spans="477:478" x14ac:dyDescent="0.35">
      <c r="RI99" t="s">
        <v>160</v>
      </c>
      <c r="RJ99">
        <v>0.13048799999999999</v>
      </c>
    </row>
    <row r="100" spans="477:478" x14ac:dyDescent="0.35">
      <c r="RI100" t="s">
        <v>161</v>
      </c>
      <c r="RJ100">
        <v>0.12559300000000001</v>
      </c>
    </row>
    <row r="101" spans="477:478" x14ac:dyDescent="0.35">
      <c r="RI101" t="s">
        <v>162</v>
      </c>
      <c r="RJ101">
        <v>0.184084</v>
      </c>
    </row>
    <row r="102" spans="477:478" x14ac:dyDescent="0.35">
      <c r="RI102" t="s">
        <v>163</v>
      </c>
      <c r="RJ102">
        <v>0.14841399999999999</v>
      </c>
    </row>
    <row r="103" spans="477:478" x14ac:dyDescent="0.35">
      <c r="RI103" t="s">
        <v>164</v>
      </c>
      <c r="RJ103">
        <v>0.14577499999999999</v>
      </c>
    </row>
    <row r="104" spans="477:478" x14ac:dyDescent="0.35">
      <c r="RI104" t="s">
        <v>165</v>
      </c>
      <c r="RJ104">
        <v>0.47571999999999998</v>
      </c>
    </row>
    <row r="105" spans="477:478" x14ac:dyDescent="0.35">
      <c r="RI105" t="s">
        <v>166</v>
      </c>
      <c r="RJ105">
        <v>9.7554000000000002E-2</v>
      </c>
    </row>
    <row r="106" spans="477:478" x14ac:dyDescent="0.35">
      <c r="RI106" t="s">
        <v>167</v>
      </c>
      <c r="RJ106">
        <v>9.4605999999999996E-2</v>
      </c>
    </row>
    <row r="107" spans="477:478" x14ac:dyDescent="0.35">
      <c r="RI107" t="s">
        <v>168</v>
      </c>
      <c r="RJ107">
        <v>0.147838</v>
      </c>
    </row>
    <row r="108" spans="477:478" x14ac:dyDescent="0.35">
      <c r="RI108" t="s">
        <v>169</v>
      </c>
      <c r="RJ108">
        <v>3.2733180000000002</v>
      </c>
    </row>
    <row r="109" spans="477:478" x14ac:dyDescent="0.35">
      <c r="RI109" t="s">
        <v>170</v>
      </c>
      <c r="RJ109">
        <v>0.150619</v>
      </c>
    </row>
    <row r="110" spans="477:478" x14ac:dyDescent="0.35">
      <c r="RI110" t="s">
        <v>171</v>
      </c>
      <c r="RJ110">
        <v>0.132297</v>
      </c>
    </row>
    <row r="111" spans="477:478" x14ac:dyDescent="0.35">
      <c r="RI111" t="s">
        <v>172</v>
      </c>
      <c r="RJ111">
        <v>0.70127700000000004</v>
      </c>
    </row>
    <row r="112" spans="477:478" x14ac:dyDescent="0.35">
      <c r="RI112" t="s">
        <v>173</v>
      </c>
      <c r="RJ112">
        <v>9.2814999999999995E-2</v>
      </c>
    </row>
    <row r="113" spans="477:478" x14ac:dyDescent="0.35">
      <c r="RI113" t="s">
        <v>174</v>
      </c>
      <c r="RJ113">
        <v>0.13092500000000001</v>
      </c>
    </row>
    <row r="114" spans="477:478" x14ac:dyDescent="0.35">
      <c r="RI114" t="s">
        <v>175</v>
      </c>
      <c r="RJ114">
        <v>0.230797</v>
      </c>
    </row>
    <row r="115" spans="477:478" x14ac:dyDescent="0.35">
      <c r="RI115" t="s">
        <v>176</v>
      </c>
      <c r="RJ115">
        <v>0.25899699999999998</v>
      </c>
    </row>
    <row r="116" spans="477:478" x14ac:dyDescent="0.35">
      <c r="RI116" t="s">
        <v>177</v>
      </c>
      <c r="RJ116">
        <v>8.4744E-2</v>
      </c>
    </row>
    <row r="117" spans="477:478" x14ac:dyDescent="0.35">
      <c r="RI117" t="s">
        <v>178</v>
      </c>
      <c r="RJ117">
        <v>6.4863000000000004E-2</v>
      </c>
    </row>
    <row r="118" spans="477:478" x14ac:dyDescent="0.35">
      <c r="RI118" t="s">
        <v>179</v>
      </c>
      <c r="RJ118">
        <v>4.1715000000000002E-2</v>
      </c>
    </row>
    <row r="119" spans="477:478" x14ac:dyDescent="0.35">
      <c r="RI119" t="s">
        <v>180</v>
      </c>
      <c r="RJ119">
        <v>0.12603200000000001</v>
      </c>
    </row>
    <row r="120" spans="477:478" x14ac:dyDescent="0.35">
      <c r="RI120" t="s">
        <v>181</v>
      </c>
      <c r="RJ120">
        <v>0.44983200000000001</v>
      </c>
    </row>
    <row r="121" spans="477:478" x14ac:dyDescent="0.35">
      <c r="RI121" t="s">
        <v>182</v>
      </c>
      <c r="RJ121">
        <v>0.29514499999999999</v>
      </c>
    </row>
    <row r="122" spans="477:478" x14ac:dyDescent="0.35">
      <c r="RI122" t="s">
        <v>183</v>
      </c>
      <c r="RJ122">
        <v>0.21917300000000001</v>
      </c>
    </row>
    <row r="123" spans="477:478" x14ac:dyDescent="0.35">
      <c r="RI123" t="s">
        <v>184</v>
      </c>
      <c r="RJ123">
        <v>0.19900599999999999</v>
      </c>
    </row>
    <row r="124" spans="477:478" x14ac:dyDescent="0.35">
      <c r="RI124" t="s">
        <v>185</v>
      </c>
      <c r="RJ124">
        <v>0.186305</v>
      </c>
    </row>
    <row r="125" spans="477:478" x14ac:dyDescent="0.35">
      <c r="RI125" t="s">
        <v>186</v>
      </c>
      <c r="RJ125">
        <v>0.50063000000000002</v>
      </c>
    </row>
    <row r="126" spans="477:478" x14ac:dyDescent="0.35">
      <c r="RI126" t="s">
        <v>187</v>
      </c>
      <c r="RJ126">
        <v>7.6546000000000003E-2</v>
      </c>
    </row>
    <row r="127" spans="477:478" x14ac:dyDescent="0.35">
      <c r="RI127" t="s">
        <v>188</v>
      </c>
      <c r="RJ127">
        <v>0.29346499999999998</v>
      </c>
    </row>
    <row r="128" spans="477:478" x14ac:dyDescent="0.35">
      <c r="RI128" t="s">
        <v>189</v>
      </c>
      <c r="RJ128">
        <v>6.4324000000000006E-2</v>
      </c>
    </row>
    <row r="129" spans="477:478" x14ac:dyDescent="0.35">
      <c r="RI129" t="s">
        <v>190</v>
      </c>
      <c r="RJ129">
        <v>0.58172500000000005</v>
      </c>
    </row>
    <row r="130" spans="477:478" x14ac:dyDescent="0.35">
      <c r="RI130" t="s">
        <v>191</v>
      </c>
      <c r="RJ130">
        <v>0.18446699999999999</v>
      </c>
    </row>
    <row r="131" spans="477:478" x14ac:dyDescent="0.35">
      <c r="RI131" t="s">
        <v>192</v>
      </c>
      <c r="RJ131">
        <v>1.2185539999999999</v>
      </c>
    </row>
    <row r="132" spans="477:478" x14ac:dyDescent="0.35">
      <c r="RI132" t="s">
        <v>193</v>
      </c>
      <c r="RJ132">
        <v>0.525474</v>
      </c>
    </row>
    <row r="133" spans="477:478" x14ac:dyDescent="0.35">
      <c r="RI133" t="s">
        <v>194</v>
      </c>
      <c r="RJ133">
        <v>2.182156</v>
      </c>
    </row>
    <row r="134" spans="477:478" x14ac:dyDescent="0.35">
      <c r="RI134" t="s">
        <v>195</v>
      </c>
      <c r="RJ134">
        <v>0.12753400000000001</v>
      </c>
    </row>
    <row r="135" spans="477:478" x14ac:dyDescent="0.35">
      <c r="RI135" t="s">
        <v>196</v>
      </c>
      <c r="RJ135">
        <v>0.52276299999999998</v>
      </c>
    </row>
    <row r="136" spans="477:478" x14ac:dyDescent="0.35">
      <c r="RI136" t="s">
        <v>197</v>
      </c>
      <c r="RJ136">
        <v>0.52856800000000004</v>
      </c>
    </row>
    <row r="137" spans="477:478" x14ac:dyDescent="0.35">
      <c r="RI137" t="s">
        <v>198</v>
      </c>
      <c r="RJ137">
        <v>0.107434</v>
      </c>
    </row>
    <row r="138" spans="477:478" x14ac:dyDescent="0.35">
      <c r="RI138" t="s">
        <v>199</v>
      </c>
      <c r="RJ138">
        <v>0.19059899999999999</v>
      </c>
    </row>
    <row r="139" spans="477:478" x14ac:dyDescent="0.35">
      <c r="RI139" t="s">
        <v>200</v>
      </c>
      <c r="RJ139">
        <v>0.42535699999999999</v>
      </c>
    </row>
    <row r="140" spans="477:478" x14ac:dyDescent="0.35">
      <c r="RI140" t="s">
        <v>201</v>
      </c>
      <c r="RJ140">
        <v>0.36141299999999998</v>
      </c>
    </row>
    <row r="141" spans="477:478" x14ac:dyDescent="0.35">
      <c r="RI141" t="s">
        <v>202</v>
      </c>
      <c r="RJ141">
        <v>0.31529200000000002</v>
      </c>
    </row>
    <row r="142" spans="477:478" x14ac:dyDescent="0.35">
      <c r="RI142" t="s">
        <v>203</v>
      </c>
      <c r="RJ142">
        <v>0.166437</v>
      </c>
    </row>
    <row r="143" spans="477:478" x14ac:dyDescent="0.35">
      <c r="RI143" t="s">
        <v>204</v>
      </c>
      <c r="RJ143">
        <v>0.114264</v>
      </c>
    </row>
    <row r="144" spans="477:478" x14ac:dyDescent="0.35">
      <c r="RI144" t="s">
        <v>205</v>
      </c>
      <c r="RJ144">
        <v>0.34700300000000001</v>
      </c>
    </row>
    <row r="145" spans="477:478" x14ac:dyDescent="0.35">
      <c r="RI145" t="s">
        <v>206</v>
      </c>
      <c r="RJ145">
        <v>0.177007</v>
      </c>
    </row>
    <row r="146" spans="477:478" x14ac:dyDescent="0.35">
      <c r="RI146" t="s">
        <v>207</v>
      </c>
      <c r="RJ146">
        <v>9.4662999999999997E-2</v>
      </c>
    </row>
    <row r="147" spans="477:478" x14ac:dyDescent="0.35">
      <c r="RI147" t="s">
        <v>208</v>
      </c>
      <c r="RJ147">
        <v>0.11914</v>
      </c>
    </row>
    <row r="148" spans="477:478" x14ac:dyDescent="0.35">
      <c r="RI148" t="s">
        <v>209</v>
      </c>
      <c r="RJ148">
        <v>0.20216000000000001</v>
      </c>
    </row>
    <row r="149" spans="477:478" x14ac:dyDescent="0.35">
      <c r="RI149" t="s">
        <v>210</v>
      </c>
      <c r="RJ149">
        <v>0.115759</v>
      </c>
    </row>
    <row r="150" spans="477:478" x14ac:dyDescent="0.35">
      <c r="RI150" t="s">
        <v>211</v>
      </c>
      <c r="RJ150">
        <v>0.137016</v>
      </c>
    </row>
    <row r="151" spans="477:478" x14ac:dyDescent="0.35">
      <c r="RI151" t="s">
        <v>212</v>
      </c>
      <c r="RJ151">
        <v>0.92695099999999997</v>
      </c>
    </row>
    <row r="152" spans="477:478" x14ac:dyDescent="0.35">
      <c r="RI152" t="s">
        <v>213</v>
      </c>
      <c r="RJ152">
        <v>0.91925100000000004</v>
      </c>
    </row>
    <row r="153" spans="477:478" x14ac:dyDescent="0.35">
      <c r="RI153" t="s">
        <v>214</v>
      </c>
      <c r="RJ153">
        <v>0.11305800000000001</v>
      </c>
    </row>
    <row r="154" spans="477:478" x14ac:dyDescent="0.35">
      <c r="RI154" t="s">
        <v>215</v>
      </c>
      <c r="RJ154">
        <v>0.163523</v>
      </c>
    </row>
    <row r="155" spans="477:478" x14ac:dyDescent="0.35">
      <c r="RI155" t="s">
        <v>216</v>
      </c>
      <c r="RJ155">
        <v>0.104999</v>
      </c>
    </row>
    <row r="156" spans="477:478" x14ac:dyDescent="0.35">
      <c r="RI156" t="s">
        <v>217</v>
      </c>
      <c r="RJ156">
        <v>0.13769100000000001</v>
      </c>
    </row>
    <row r="157" spans="477:478" x14ac:dyDescent="0.35">
      <c r="RI157" t="s">
        <v>218</v>
      </c>
      <c r="RJ157">
        <v>0.48360700000000001</v>
      </c>
    </row>
    <row r="158" spans="477:478" x14ac:dyDescent="0.35">
      <c r="RI158" t="s">
        <v>219</v>
      </c>
      <c r="RJ158">
        <v>0.247918</v>
      </c>
    </row>
    <row r="159" spans="477:478" x14ac:dyDescent="0.35">
      <c r="RI159" t="s">
        <v>220</v>
      </c>
      <c r="RJ159">
        <v>0.44447799999999998</v>
      </c>
    </row>
    <row r="160" spans="477:478" x14ac:dyDescent="0.35">
      <c r="RI160" t="s">
        <v>221</v>
      </c>
      <c r="RJ160">
        <v>0.48482500000000001</v>
      </c>
    </row>
    <row r="161" spans="477:478" x14ac:dyDescent="0.35">
      <c r="RI161" t="s">
        <v>222</v>
      </c>
      <c r="RJ161">
        <v>0.12926599999999999</v>
      </c>
    </row>
    <row r="162" spans="477:478" x14ac:dyDescent="0.35">
      <c r="RI162" t="s">
        <v>223</v>
      </c>
      <c r="RJ162">
        <v>6.0112889999999997</v>
      </c>
    </row>
    <row r="163" spans="477:478" x14ac:dyDescent="0.35">
      <c r="RI163" t="s">
        <v>224</v>
      </c>
      <c r="RJ163">
        <v>0.22297700000000001</v>
      </c>
    </row>
    <row r="164" spans="477:478" x14ac:dyDescent="0.35">
      <c r="RI164" t="s">
        <v>225</v>
      </c>
      <c r="RJ164">
        <v>0.31914799999999999</v>
      </c>
    </row>
    <row r="165" spans="477:478" x14ac:dyDescent="0.35">
      <c r="RI165" t="s">
        <v>226</v>
      </c>
      <c r="RJ165">
        <v>0.247033</v>
      </c>
    </row>
    <row r="166" spans="477:478" x14ac:dyDescent="0.35">
      <c r="RI166" t="s">
        <v>227</v>
      </c>
      <c r="RJ166">
        <v>0.32447700000000002</v>
      </c>
    </row>
    <row r="167" spans="477:478" x14ac:dyDescent="0.35">
      <c r="RI167" t="s">
        <v>228</v>
      </c>
      <c r="RJ167">
        <v>0.20250799999999999</v>
      </c>
    </row>
    <row r="168" spans="477:478" x14ac:dyDescent="0.35">
      <c r="RI168" t="s">
        <v>229</v>
      </c>
      <c r="RJ168">
        <v>0.17752200000000001</v>
      </c>
    </row>
    <row r="169" spans="477:478" x14ac:dyDescent="0.35">
      <c r="RI169" t="s">
        <v>230</v>
      </c>
      <c r="RJ169">
        <v>7.0113999999999996E-2</v>
      </c>
    </row>
    <row r="170" spans="477:478" x14ac:dyDescent="0.35">
      <c r="RI170" t="s">
        <v>231</v>
      </c>
      <c r="RJ170">
        <v>0.30898900000000001</v>
      </c>
    </row>
    <row r="171" spans="477:478" x14ac:dyDescent="0.35">
      <c r="RI171" t="s">
        <v>232</v>
      </c>
      <c r="RJ171">
        <v>0.167181</v>
      </c>
    </row>
    <row r="172" spans="477:478" x14ac:dyDescent="0.35">
      <c r="RI172" t="s">
        <v>233</v>
      </c>
      <c r="RJ172">
        <v>0.47064899999999998</v>
      </c>
    </row>
    <row r="173" spans="477:478" x14ac:dyDescent="0.35">
      <c r="RI173" t="s">
        <v>234</v>
      </c>
      <c r="RJ173">
        <v>0.141758</v>
      </c>
    </row>
    <row r="174" spans="477:478" x14ac:dyDescent="0.35">
      <c r="RI174" t="s">
        <v>235</v>
      </c>
      <c r="RJ174">
        <v>0.15481400000000001</v>
      </c>
    </row>
    <row r="175" spans="477:478" x14ac:dyDescent="0.35">
      <c r="RI175" t="s">
        <v>236</v>
      </c>
      <c r="RJ175">
        <v>0.212564</v>
      </c>
    </row>
    <row r="176" spans="477:478" x14ac:dyDescent="0.35">
      <c r="RI176" t="s">
        <v>237</v>
      </c>
      <c r="RJ176">
        <v>0.11247600000000001</v>
      </c>
    </row>
    <row r="177" spans="477:478" x14ac:dyDescent="0.35">
      <c r="RI177" t="s">
        <v>238</v>
      </c>
      <c r="RJ177">
        <v>0.23829400000000001</v>
      </c>
    </row>
    <row r="178" spans="477:478" x14ac:dyDescent="0.35">
      <c r="RI178" t="s">
        <v>239</v>
      </c>
      <c r="RJ178">
        <v>0.130386</v>
      </c>
    </row>
    <row r="179" spans="477:478" x14ac:dyDescent="0.35">
      <c r="RI179" t="s">
        <v>240</v>
      </c>
      <c r="RJ179">
        <v>0.16858200000000001</v>
      </c>
    </row>
    <row r="180" spans="477:478" x14ac:dyDescent="0.35">
      <c r="RI180" t="s">
        <v>241</v>
      </c>
      <c r="RJ180">
        <v>8.7341000000000002E-2</v>
      </c>
    </row>
    <row r="181" spans="477:478" x14ac:dyDescent="0.35">
      <c r="RI181" t="s">
        <v>242</v>
      </c>
      <c r="RJ181">
        <v>0.57754000000000005</v>
      </c>
    </row>
    <row r="182" spans="477:478" x14ac:dyDescent="0.35">
      <c r="RI182" t="s">
        <v>243</v>
      </c>
      <c r="RJ182">
        <v>0.52849999999999997</v>
      </c>
    </row>
    <row r="183" spans="477:478" x14ac:dyDescent="0.35">
      <c r="RI183" t="s">
        <v>244</v>
      </c>
      <c r="RJ183">
        <v>0.18121000000000001</v>
      </c>
    </row>
    <row r="184" spans="477:478" x14ac:dyDescent="0.35">
      <c r="RI184" t="s">
        <v>245</v>
      </c>
      <c r="RJ184">
        <v>0.104938</v>
      </c>
    </row>
    <row r="185" spans="477:478" x14ac:dyDescent="0.35">
      <c r="RI185" t="s">
        <v>246</v>
      </c>
      <c r="RJ185">
        <v>8.8513999999999995E-2</v>
      </c>
    </row>
    <row r="186" spans="477:478" x14ac:dyDescent="0.35">
      <c r="RI186" t="s">
        <v>247</v>
      </c>
      <c r="RJ186">
        <v>0.19486800000000001</v>
      </c>
    </row>
    <row r="187" spans="477:478" x14ac:dyDescent="0.35">
      <c r="RI187" t="s">
        <v>248</v>
      </c>
      <c r="RJ187">
        <v>0.91100000000000003</v>
      </c>
    </row>
    <row r="188" spans="477:478" x14ac:dyDescent="0.35">
      <c r="RI188" t="s">
        <v>249</v>
      </c>
      <c r="RJ188">
        <v>0.26946700000000001</v>
      </c>
    </row>
    <row r="189" spans="477:478" x14ac:dyDescent="0.35">
      <c r="RI189" t="s">
        <v>250</v>
      </c>
      <c r="RJ189">
        <v>1.065588</v>
      </c>
    </row>
    <row r="190" spans="477:478" x14ac:dyDescent="0.35">
      <c r="RI190" t="s">
        <v>251</v>
      </c>
      <c r="RJ190">
        <v>0.39280999999999999</v>
      </c>
    </row>
    <row r="191" spans="477:478" x14ac:dyDescent="0.35">
      <c r="RI191" t="s">
        <v>252</v>
      </c>
      <c r="RJ191">
        <v>0.115532</v>
      </c>
    </row>
    <row r="192" spans="477:478" x14ac:dyDescent="0.35">
      <c r="RI192" t="s">
        <v>253</v>
      </c>
      <c r="RJ192">
        <v>0.45747300000000002</v>
      </c>
    </row>
    <row r="193" spans="477:478" x14ac:dyDescent="0.35">
      <c r="RI193" t="s">
        <v>254</v>
      </c>
      <c r="RJ193">
        <v>0.17999899999999999</v>
      </c>
    </row>
    <row r="194" spans="477:478" x14ac:dyDescent="0.35">
      <c r="RI194" t="s">
        <v>255</v>
      </c>
      <c r="RJ194">
        <v>0.44220700000000002</v>
      </c>
    </row>
    <row r="195" spans="477:478" x14ac:dyDescent="0.35">
      <c r="RI195" t="s">
        <v>256</v>
      </c>
      <c r="RJ195">
        <v>0.29520400000000002</v>
      </c>
    </row>
    <row r="196" spans="477:478" x14ac:dyDescent="0.35">
      <c r="RI196" t="s">
        <v>257</v>
      </c>
      <c r="RJ196">
        <v>0.15445700000000001</v>
      </c>
    </row>
    <row r="197" spans="477:478" x14ac:dyDescent="0.35">
      <c r="RI197" t="s">
        <v>258</v>
      </c>
      <c r="RJ197">
        <v>0.29074</v>
      </c>
    </row>
    <row r="198" spans="477:478" x14ac:dyDescent="0.35">
      <c r="RI198" t="s">
        <v>259</v>
      </c>
      <c r="RJ198">
        <v>0.21341299999999999</v>
      </c>
    </row>
    <row r="199" spans="477:478" x14ac:dyDescent="0.35">
      <c r="RI199" t="s">
        <v>260</v>
      </c>
      <c r="RJ199">
        <v>0.22429299999999999</v>
      </c>
    </row>
    <row r="200" spans="477:478" x14ac:dyDescent="0.35">
      <c r="RI200" t="s">
        <v>261</v>
      </c>
      <c r="RJ200">
        <v>0.94300300000000004</v>
      </c>
    </row>
    <row r="201" spans="477:478" x14ac:dyDescent="0.35">
      <c r="RI201" t="s">
        <v>262</v>
      </c>
      <c r="RJ201">
        <v>0.115046</v>
      </c>
    </row>
    <row r="202" spans="477:478" x14ac:dyDescent="0.35">
      <c r="RI202" t="s">
        <v>263</v>
      </c>
      <c r="RJ202">
        <v>0.180448</v>
      </c>
    </row>
    <row r="203" spans="477:478" x14ac:dyDescent="0.35">
      <c r="RI203" t="s">
        <v>264</v>
      </c>
      <c r="RJ203">
        <v>0.463451</v>
      </c>
    </row>
    <row r="204" spans="477:478" x14ac:dyDescent="0.35">
      <c r="RI204" t="s">
        <v>265</v>
      </c>
      <c r="RJ204">
        <v>0.18819</v>
      </c>
    </row>
    <row r="205" spans="477:478" x14ac:dyDescent="0.35">
      <c r="RI205" t="s">
        <v>266</v>
      </c>
      <c r="RJ205">
        <v>0.16200500000000001</v>
      </c>
    </row>
    <row r="206" spans="477:478" x14ac:dyDescent="0.35">
      <c r="RI206" t="s">
        <v>267</v>
      </c>
      <c r="RJ206">
        <v>0.16064000000000001</v>
      </c>
    </row>
    <row r="207" spans="477:478" x14ac:dyDescent="0.35">
      <c r="RI207" t="s">
        <v>268</v>
      </c>
      <c r="RJ207">
        <v>0.47729100000000002</v>
      </c>
    </row>
    <row r="208" spans="477:478" x14ac:dyDescent="0.35">
      <c r="RI208" t="s">
        <v>269</v>
      </c>
      <c r="RJ208">
        <v>7.6005000000000003E-2</v>
      </c>
    </row>
    <row r="209" spans="477:478" x14ac:dyDescent="0.35">
      <c r="RI209" t="s">
        <v>270</v>
      </c>
      <c r="RJ209">
        <v>1.217209</v>
      </c>
    </row>
    <row r="210" spans="477:478" x14ac:dyDescent="0.35">
      <c r="RI210" t="s">
        <v>271</v>
      </c>
      <c r="RJ210">
        <v>0.34785500000000003</v>
      </c>
    </row>
    <row r="211" spans="477:478" x14ac:dyDescent="0.35">
      <c r="RI211" t="s">
        <v>272</v>
      </c>
      <c r="RJ211">
        <v>0.24513299999999999</v>
      </c>
    </row>
    <row r="212" spans="477:478" x14ac:dyDescent="0.35">
      <c r="RI212" t="s">
        <v>273</v>
      </c>
      <c r="RJ212">
        <v>0.36226399999999997</v>
      </c>
    </row>
    <row r="213" spans="477:478" x14ac:dyDescent="0.35">
      <c r="RI213" t="s">
        <v>274</v>
      </c>
      <c r="RJ213">
        <v>7.7282000000000003E-2</v>
      </c>
    </row>
    <row r="214" spans="477:478" x14ac:dyDescent="0.35">
      <c r="RI214" t="s">
        <v>275</v>
      </c>
      <c r="RJ214">
        <v>0.31519200000000003</v>
      </c>
    </row>
    <row r="215" spans="477:478" x14ac:dyDescent="0.35">
      <c r="RI215" t="s">
        <v>276</v>
      </c>
      <c r="RJ215">
        <v>0.310139</v>
      </c>
    </row>
    <row r="216" spans="477:478" x14ac:dyDescent="0.35">
      <c r="RI216" t="s">
        <v>277</v>
      </c>
      <c r="RJ216">
        <v>4.1864999999999999E-2</v>
      </c>
    </row>
    <row r="217" spans="477:478" x14ac:dyDescent="0.35">
      <c r="RI217" t="s">
        <v>278</v>
      </c>
      <c r="RJ217">
        <v>0.13069</v>
      </c>
    </row>
    <row r="218" spans="477:478" x14ac:dyDescent="0.35">
      <c r="RI218" t="s">
        <v>279</v>
      </c>
      <c r="RJ218">
        <v>0.57283899999999999</v>
      </c>
    </row>
    <row r="219" spans="477:478" x14ac:dyDescent="0.35">
      <c r="RI219" t="s">
        <v>280</v>
      </c>
      <c r="RJ219">
        <v>2.841736</v>
      </c>
    </row>
    <row r="220" spans="477:478" x14ac:dyDescent="0.35">
      <c r="RI220" t="s">
        <v>281</v>
      </c>
      <c r="RJ220">
        <v>0.10464</v>
      </c>
    </row>
    <row r="221" spans="477:478" x14ac:dyDescent="0.35">
      <c r="RI221" t="s">
        <v>282</v>
      </c>
      <c r="RJ221">
        <v>0.79159500000000005</v>
      </c>
    </row>
    <row r="222" spans="477:478" x14ac:dyDescent="0.35">
      <c r="RI222" t="s">
        <v>283</v>
      </c>
      <c r="RJ222">
        <v>0.197326</v>
      </c>
    </row>
    <row r="223" spans="477:478" x14ac:dyDescent="0.35">
      <c r="RI223" t="s">
        <v>284</v>
      </c>
      <c r="RJ223">
        <v>0.218866</v>
      </c>
    </row>
    <row r="224" spans="477:478" x14ac:dyDescent="0.35">
      <c r="RI224" t="s">
        <v>285</v>
      </c>
      <c r="RJ224">
        <v>0.251778</v>
      </c>
    </row>
    <row r="225" spans="477:478" x14ac:dyDescent="0.35">
      <c r="RI225" t="s">
        <v>286</v>
      </c>
      <c r="RJ225">
        <v>0.419012</v>
      </c>
    </row>
    <row r="226" spans="477:478" x14ac:dyDescent="0.35">
      <c r="RI226" t="s">
        <v>287</v>
      </c>
      <c r="RJ226">
        <v>0.83973500000000001</v>
      </c>
    </row>
    <row r="227" spans="477:478" x14ac:dyDescent="0.35">
      <c r="RI227" t="s">
        <v>288</v>
      </c>
      <c r="RJ227">
        <v>0.25293900000000002</v>
      </c>
    </row>
    <row r="228" spans="477:478" x14ac:dyDescent="0.35">
      <c r="RI228" t="s">
        <v>289</v>
      </c>
      <c r="RJ228">
        <v>0.52503200000000005</v>
      </c>
    </row>
    <row r="229" spans="477:478" x14ac:dyDescent="0.35">
      <c r="RI229" t="s">
        <v>290</v>
      </c>
      <c r="RJ229">
        <v>0.112277</v>
      </c>
    </row>
    <row r="230" spans="477:478" x14ac:dyDescent="0.35">
      <c r="RI230" t="s">
        <v>291</v>
      </c>
      <c r="RJ230">
        <v>0.14429400000000001</v>
      </c>
    </row>
    <row r="231" spans="477:478" x14ac:dyDescent="0.35">
      <c r="RI231" t="s">
        <v>292</v>
      </c>
      <c r="RJ231">
        <v>0.14979300000000001</v>
      </c>
    </row>
    <row r="232" spans="477:478" x14ac:dyDescent="0.35">
      <c r="RI232" t="s">
        <v>293</v>
      </c>
      <c r="RJ232">
        <v>0.319801</v>
      </c>
    </row>
    <row r="233" spans="477:478" x14ac:dyDescent="0.35">
      <c r="RI233" t="s">
        <v>294</v>
      </c>
      <c r="RJ233">
        <v>0.18618100000000001</v>
      </c>
    </row>
    <row r="234" spans="477:478" x14ac:dyDescent="0.35">
      <c r="RI234" t="s">
        <v>295</v>
      </c>
      <c r="RJ234">
        <v>0.28283900000000001</v>
      </c>
    </row>
    <row r="235" spans="477:478" x14ac:dyDescent="0.35">
      <c r="RI235" t="s">
        <v>296</v>
      </c>
      <c r="RJ235">
        <v>0.64541499999999996</v>
      </c>
    </row>
    <row r="236" spans="477:478" x14ac:dyDescent="0.35">
      <c r="RI236" t="s">
        <v>297</v>
      </c>
      <c r="RJ236">
        <v>0.20896799999999999</v>
      </c>
    </row>
    <row r="237" spans="477:478" x14ac:dyDescent="0.35">
      <c r="RI237" t="s">
        <v>298</v>
      </c>
      <c r="RJ237">
        <v>0.46044800000000002</v>
      </c>
    </row>
    <row r="238" spans="477:478" x14ac:dyDescent="0.35">
      <c r="RI238" t="s">
        <v>299</v>
      </c>
      <c r="RJ238">
        <v>0.16040399999999999</v>
      </c>
    </row>
    <row r="239" spans="477:478" x14ac:dyDescent="0.35">
      <c r="RI239" t="s">
        <v>300</v>
      </c>
      <c r="RJ239">
        <v>3.8349000000000001E-2</v>
      </c>
    </row>
    <row r="240" spans="477:478" x14ac:dyDescent="0.35">
      <c r="RI240" t="s">
        <v>301</v>
      </c>
      <c r="RJ240">
        <v>9.5680000000000001E-2</v>
      </c>
    </row>
    <row r="241" spans="477:478" x14ac:dyDescent="0.35">
      <c r="RI241" t="s">
        <v>302</v>
      </c>
      <c r="RJ241">
        <v>0.46144099999999999</v>
      </c>
    </row>
    <row r="242" spans="477:478" x14ac:dyDescent="0.35">
      <c r="RI242" t="s">
        <v>303</v>
      </c>
      <c r="RJ242">
        <v>0.41132000000000002</v>
      </c>
    </row>
    <row r="243" spans="477:478" x14ac:dyDescent="0.35">
      <c r="RI243" t="s">
        <v>304</v>
      </c>
      <c r="RJ243">
        <v>0.18137200000000001</v>
      </c>
    </row>
    <row r="244" spans="477:478" x14ac:dyDescent="0.35">
      <c r="RI244" t="s">
        <v>305</v>
      </c>
      <c r="RJ244">
        <v>0.101692</v>
      </c>
    </row>
    <row r="245" spans="477:478" x14ac:dyDescent="0.35">
      <c r="RI245" t="s">
        <v>306</v>
      </c>
      <c r="RJ245">
        <v>0.20655799999999999</v>
      </c>
    </row>
    <row r="246" spans="477:478" x14ac:dyDescent="0.35">
      <c r="RI246" t="s">
        <v>307</v>
      </c>
      <c r="RJ246">
        <v>4.5191000000000002E-2</v>
      </c>
    </row>
    <row r="247" spans="477:478" x14ac:dyDescent="0.35">
      <c r="RI247" t="s">
        <v>308</v>
      </c>
      <c r="RJ247">
        <v>0.67885499999999999</v>
      </c>
    </row>
    <row r="248" spans="477:478" x14ac:dyDescent="0.35">
      <c r="RI248" t="s">
        <v>309</v>
      </c>
      <c r="RJ248">
        <v>0.29273700000000002</v>
      </c>
    </row>
    <row r="249" spans="477:478" x14ac:dyDescent="0.35">
      <c r="RI249" t="s">
        <v>310</v>
      </c>
      <c r="RJ249">
        <v>0.156913</v>
      </c>
    </row>
    <row r="250" spans="477:478" x14ac:dyDescent="0.35">
      <c r="RI250" t="s">
        <v>311</v>
      </c>
      <c r="RJ250">
        <v>0.436556</v>
      </c>
    </row>
    <row r="251" spans="477:478" x14ac:dyDescent="0.35">
      <c r="RI251" t="s">
        <v>312</v>
      </c>
      <c r="RJ251">
        <v>9.0830999999999995E-2</v>
      </c>
    </row>
    <row r="252" spans="477:478" x14ac:dyDescent="0.35">
      <c r="RI252" t="s">
        <v>313</v>
      </c>
      <c r="RJ252">
        <v>0.160634</v>
      </c>
    </row>
    <row r="253" spans="477:478" x14ac:dyDescent="0.35">
      <c r="RI253" t="s">
        <v>314</v>
      </c>
      <c r="RJ253">
        <v>0.10416499999999999</v>
      </c>
    </row>
    <row r="254" spans="477:478" x14ac:dyDescent="0.35">
      <c r="RI254" t="s">
        <v>315</v>
      </c>
      <c r="RJ254">
        <v>0.15355199999999999</v>
      </c>
    </row>
    <row r="255" spans="477:478" x14ac:dyDescent="0.35">
      <c r="RI255" t="s">
        <v>316</v>
      </c>
      <c r="RJ255">
        <v>0.112028</v>
      </c>
    </row>
    <row r="256" spans="477:478" x14ac:dyDescent="0.35">
      <c r="RI256" t="s">
        <v>317</v>
      </c>
      <c r="RJ256">
        <v>8.8496000000000005E-2</v>
      </c>
    </row>
    <row r="257" spans="477:478" x14ac:dyDescent="0.35">
      <c r="RI257" t="s">
        <v>318</v>
      </c>
      <c r="RJ257">
        <v>0.62104700000000002</v>
      </c>
    </row>
    <row r="258" spans="477:478" x14ac:dyDescent="0.35">
      <c r="RI258" t="s">
        <v>319</v>
      </c>
      <c r="RJ258">
        <v>7.6420000000000002E-2</v>
      </c>
    </row>
    <row r="259" spans="477:478" x14ac:dyDescent="0.35">
      <c r="RI259" t="s">
        <v>320</v>
      </c>
      <c r="RJ259">
        <v>1.06985</v>
      </c>
    </row>
    <row r="260" spans="477:478" x14ac:dyDescent="0.35">
      <c r="RI260" t="s">
        <v>321</v>
      </c>
      <c r="RJ260">
        <v>0.16539799999999999</v>
      </c>
    </row>
    <row r="261" spans="477:478" x14ac:dyDescent="0.35">
      <c r="RI261" t="s">
        <v>322</v>
      </c>
      <c r="RJ261">
        <v>0.319413</v>
      </c>
    </row>
    <row r="262" spans="477:478" x14ac:dyDescent="0.35">
      <c r="RI262" t="s">
        <v>323</v>
      </c>
      <c r="RJ262">
        <v>0.20536099999999999</v>
      </c>
    </row>
    <row r="263" spans="477:478" x14ac:dyDescent="0.35">
      <c r="RI263" t="s">
        <v>324</v>
      </c>
      <c r="RJ263">
        <v>0.34860799999999997</v>
      </c>
    </row>
    <row r="264" spans="477:478" x14ac:dyDescent="0.35">
      <c r="RI264" t="s">
        <v>325</v>
      </c>
      <c r="RJ264">
        <v>0.41441</v>
      </c>
    </row>
    <row r="265" spans="477:478" x14ac:dyDescent="0.35">
      <c r="RI265" t="s">
        <v>326</v>
      </c>
      <c r="RJ265">
        <v>0.26969399999999999</v>
      </c>
    </row>
    <row r="266" spans="477:478" x14ac:dyDescent="0.35">
      <c r="RI266" t="s">
        <v>327</v>
      </c>
      <c r="RJ266">
        <v>0.18366499999999999</v>
      </c>
    </row>
    <row r="267" spans="477:478" x14ac:dyDescent="0.35">
      <c r="RI267" t="s">
        <v>328</v>
      </c>
      <c r="RJ267">
        <v>9.1705999999999996E-2</v>
      </c>
    </row>
    <row r="268" spans="477:478" x14ac:dyDescent="0.35">
      <c r="RI268" t="s">
        <v>329</v>
      </c>
      <c r="RJ268">
        <v>0.27610499999999999</v>
      </c>
    </row>
    <row r="269" spans="477:478" x14ac:dyDescent="0.35">
      <c r="RI269" t="s">
        <v>330</v>
      </c>
      <c r="RJ269">
        <v>7.4580999999999995E-2</v>
      </c>
    </row>
    <row r="270" spans="477:478" x14ac:dyDescent="0.35">
      <c r="RI270" t="s">
        <v>331</v>
      </c>
      <c r="RJ270">
        <v>5.9109000000000002E-2</v>
      </c>
    </row>
    <row r="271" spans="477:478" x14ac:dyDescent="0.35">
      <c r="RI271" t="s">
        <v>332</v>
      </c>
      <c r="RJ271">
        <v>0.78372699999999995</v>
      </c>
    </row>
    <row r="272" spans="477:478" x14ac:dyDescent="0.35">
      <c r="RI272" t="s">
        <v>333</v>
      </c>
      <c r="RJ272">
        <v>0.12679399999999999</v>
      </c>
    </row>
    <row r="273" spans="477:478" x14ac:dyDescent="0.35">
      <c r="RI273" t="s">
        <v>334</v>
      </c>
      <c r="RJ273">
        <v>0.38811899999999999</v>
      </c>
    </row>
    <row r="274" spans="477:478" x14ac:dyDescent="0.35">
      <c r="RI274" t="s">
        <v>335</v>
      </c>
      <c r="RJ274">
        <v>9.4102000000000005E-2</v>
      </c>
    </row>
    <row r="275" spans="477:478" x14ac:dyDescent="0.35">
      <c r="RI275" t="s">
        <v>336</v>
      </c>
      <c r="RJ275">
        <v>0.19419</v>
      </c>
    </row>
    <row r="276" spans="477:478" x14ac:dyDescent="0.35">
      <c r="RI276" t="s">
        <v>337</v>
      </c>
      <c r="RJ276">
        <v>0.13128699999999999</v>
      </c>
    </row>
    <row r="277" spans="477:478" x14ac:dyDescent="0.35">
      <c r="RI277" t="s">
        <v>338</v>
      </c>
      <c r="RJ277">
        <v>9.2154E-2</v>
      </c>
    </row>
    <row r="278" spans="477:478" x14ac:dyDescent="0.35">
      <c r="RI278" t="s">
        <v>339</v>
      </c>
      <c r="RJ278">
        <v>0.43239100000000003</v>
      </c>
    </row>
    <row r="279" spans="477:478" x14ac:dyDescent="0.35">
      <c r="RI279" t="s">
        <v>340</v>
      </c>
      <c r="RJ279">
        <v>0.202596</v>
      </c>
    </row>
    <row r="280" spans="477:478" x14ac:dyDescent="0.35">
      <c r="RI280" t="s">
        <v>341</v>
      </c>
      <c r="RJ280">
        <v>0.35748200000000002</v>
      </c>
    </row>
    <row r="281" spans="477:478" x14ac:dyDescent="0.35">
      <c r="RI281" t="s">
        <v>342</v>
      </c>
      <c r="RJ281">
        <v>0.13583400000000001</v>
      </c>
    </row>
    <row r="282" spans="477:478" x14ac:dyDescent="0.35">
      <c r="RI282" t="s">
        <v>343</v>
      </c>
      <c r="RJ282">
        <v>9.7938999999999998E-2</v>
      </c>
    </row>
    <row r="283" spans="477:478" x14ac:dyDescent="0.35">
      <c r="RI283" t="s">
        <v>344</v>
      </c>
      <c r="RJ283">
        <v>8.6045999999999997E-2</v>
      </c>
    </row>
    <row r="284" spans="477:478" x14ac:dyDescent="0.35">
      <c r="RI284" t="s">
        <v>345</v>
      </c>
      <c r="RJ284">
        <v>0.36027900000000002</v>
      </c>
    </row>
    <row r="285" spans="477:478" x14ac:dyDescent="0.35">
      <c r="RI285" t="s">
        <v>346</v>
      </c>
      <c r="RJ285">
        <v>0.21787300000000001</v>
      </c>
    </row>
    <row r="286" spans="477:478" x14ac:dyDescent="0.35">
      <c r="RI286" t="s">
        <v>347</v>
      </c>
      <c r="RJ286">
        <v>0.102893</v>
      </c>
    </row>
    <row r="287" spans="477:478" x14ac:dyDescent="0.35">
      <c r="RI287" t="s">
        <v>348</v>
      </c>
      <c r="RJ287">
        <v>4.0513E-2</v>
      </c>
    </row>
    <row r="288" spans="477:478" x14ac:dyDescent="0.35">
      <c r="RI288" t="s">
        <v>349</v>
      </c>
      <c r="RJ288">
        <v>8.6187E-2</v>
      </c>
    </row>
    <row r="289" spans="477:478" x14ac:dyDescent="0.35">
      <c r="RI289" t="s">
        <v>350</v>
      </c>
      <c r="RJ289">
        <v>0.23333999999999999</v>
      </c>
    </row>
    <row r="290" spans="477:478" x14ac:dyDescent="0.35">
      <c r="RI290" t="s">
        <v>351</v>
      </c>
      <c r="RJ290">
        <v>0.31123000000000001</v>
      </c>
    </row>
    <row r="291" spans="477:478" x14ac:dyDescent="0.35">
      <c r="RI291" t="s">
        <v>352</v>
      </c>
      <c r="RJ291">
        <v>0.20946999999999999</v>
      </c>
    </row>
    <row r="292" spans="477:478" x14ac:dyDescent="0.35">
      <c r="RI292" t="s">
        <v>353</v>
      </c>
      <c r="RJ292">
        <v>5.466E-2</v>
      </c>
    </row>
    <row r="293" spans="477:478" x14ac:dyDescent="0.35">
      <c r="RI293" t="s">
        <v>354</v>
      </c>
      <c r="RJ293">
        <v>0.39985100000000001</v>
      </c>
    </row>
    <row r="294" spans="477:478" x14ac:dyDescent="0.35">
      <c r="RI294" t="s">
        <v>355</v>
      </c>
      <c r="RJ294">
        <v>0.145459</v>
      </c>
    </row>
    <row r="295" spans="477:478" x14ac:dyDescent="0.35">
      <c r="RI295" t="s">
        <v>356</v>
      </c>
      <c r="RJ295">
        <v>5.8882999999999998E-2</v>
      </c>
    </row>
    <row r="296" spans="477:478" x14ac:dyDescent="0.35">
      <c r="RI296" t="s">
        <v>357</v>
      </c>
      <c r="RJ296">
        <v>0.124948</v>
      </c>
    </row>
    <row r="297" spans="477:478" x14ac:dyDescent="0.35">
      <c r="RI297" t="s">
        <v>358</v>
      </c>
      <c r="RJ297">
        <v>0.12909200000000001</v>
      </c>
    </row>
    <row r="298" spans="477:478" x14ac:dyDescent="0.35">
      <c r="RI298" t="s">
        <v>359</v>
      </c>
      <c r="RJ298">
        <v>9.4288999999999998E-2</v>
      </c>
    </row>
    <row r="299" spans="477:478" x14ac:dyDescent="0.35">
      <c r="RI299" t="s">
        <v>360</v>
      </c>
      <c r="RJ299">
        <v>0.147675</v>
      </c>
    </row>
    <row r="300" spans="477:478" x14ac:dyDescent="0.35">
      <c r="RI300" t="s">
        <v>361</v>
      </c>
      <c r="RJ300">
        <v>7.1980000000000002E-2</v>
      </c>
    </row>
    <row r="301" spans="477:478" x14ac:dyDescent="0.35">
      <c r="RI301" t="s">
        <v>362</v>
      </c>
      <c r="RJ301">
        <v>0.20680499999999999</v>
      </c>
    </row>
    <row r="302" spans="477:478" x14ac:dyDescent="0.35">
      <c r="RI302" t="s">
        <v>363</v>
      </c>
      <c r="RJ302">
        <v>0.50557099999999999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60D4D-0F5E-489F-B233-5D63FAF68BCD}">
  <dimension ref="A1:WR302"/>
  <sheetViews>
    <sheetView workbookViewId="0">
      <selection activeCell="E19" sqref="E19"/>
    </sheetView>
  </sheetViews>
  <sheetFormatPr defaultRowHeight="14.5" x14ac:dyDescent="0.35"/>
  <cols>
    <col min="1" max="1" width="17.90625" customWidth="1"/>
    <col min="2" max="2" width="8.90625" customWidth="1"/>
    <col min="3" max="3" width="10.08984375" bestFit="1" customWidth="1"/>
    <col min="4" max="4" width="8.90625" customWidth="1"/>
    <col min="5" max="5" width="11.1796875" customWidth="1"/>
    <col min="6" max="6" width="8.90625" customWidth="1"/>
    <col min="7" max="7" width="10.08984375" customWidth="1"/>
    <col min="8" max="8" width="8.90625" customWidth="1"/>
    <col min="9" max="9" width="11" customWidth="1"/>
    <col min="10" max="10" width="8.90625" customWidth="1"/>
    <col min="11" max="11" width="11.54296875" customWidth="1"/>
    <col min="12" max="12" width="8.90625" customWidth="1"/>
    <col min="13" max="13" width="10.08984375" customWidth="1"/>
    <col min="14" max="14" width="8.90625" customWidth="1"/>
    <col min="15" max="15" width="10.08984375" customWidth="1"/>
    <col min="16" max="16" width="8.90625" customWidth="1"/>
    <col min="17" max="17" width="11.90625" customWidth="1"/>
    <col min="18" max="18" width="8.90625" customWidth="1"/>
    <col min="19" max="19" width="10.453125" customWidth="1"/>
    <col min="20" max="20" width="8.90625" customWidth="1"/>
    <col min="21" max="21" width="9.90625" customWidth="1"/>
    <col min="22" max="22" width="8.90625" customWidth="1"/>
    <col min="23" max="23" width="10.453125" customWidth="1"/>
    <col min="24" max="24" width="8.90625" customWidth="1"/>
    <col min="25" max="25" width="9.90625" customWidth="1"/>
    <col min="26" max="26" width="8.90625" customWidth="1"/>
    <col min="27" max="27" width="10.54296875" customWidth="1"/>
    <col min="28" max="28" width="8.90625" customWidth="1"/>
    <col min="29" max="29" width="12.6328125" customWidth="1"/>
    <col min="30" max="30" width="8.90625" customWidth="1"/>
    <col min="31" max="31" width="11.08984375" customWidth="1"/>
    <col min="32" max="32" width="8.90625" customWidth="1"/>
    <col min="33" max="33" width="10.453125" customWidth="1"/>
    <col min="34" max="34" width="8.90625" customWidth="1"/>
    <col min="35" max="35" width="10.54296875" customWidth="1"/>
    <col min="36" max="36" width="8.90625" customWidth="1"/>
    <col min="37" max="37" width="10" customWidth="1"/>
    <col min="38" max="38" width="8.90625" customWidth="1"/>
    <col min="39" max="39" width="10.453125" customWidth="1"/>
    <col min="40" max="40" width="8.90625" customWidth="1"/>
    <col min="41" max="41" width="11.1796875" customWidth="1"/>
    <col min="42" max="42" width="8.90625" customWidth="1"/>
    <col min="43" max="43" width="11.08984375" customWidth="1"/>
    <col min="44" max="44" width="8.90625" customWidth="1"/>
    <col min="45" max="45" width="10.08984375" customWidth="1"/>
    <col min="46" max="46" width="8.90625" customWidth="1"/>
    <col min="47" max="47" width="12.08984375" customWidth="1"/>
    <col min="48" max="48" width="8.90625" customWidth="1"/>
    <col min="49" max="49" width="11.54296875" customWidth="1"/>
    <col min="50" max="50" width="8.90625" customWidth="1"/>
    <col min="51" max="51" width="10.1796875" customWidth="1"/>
    <col min="52" max="52" width="8.90625" customWidth="1"/>
    <col min="53" max="53" width="10.6328125" customWidth="1"/>
    <col min="54" max="54" width="8.90625" customWidth="1"/>
    <col min="55" max="55" width="11.08984375" customWidth="1"/>
    <col min="56" max="56" width="8.90625" customWidth="1"/>
    <col min="57" max="57" width="11.90625" customWidth="1"/>
    <col min="58" max="58" width="8.90625" customWidth="1"/>
    <col min="59" max="59" width="10.54296875" customWidth="1"/>
    <col min="60" max="60" width="8.90625" customWidth="1"/>
    <col min="61" max="61" width="11.1796875" customWidth="1"/>
    <col min="62" max="62" width="8.90625" customWidth="1"/>
    <col min="63" max="63" width="10.6328125" customWidth="1"/>
    <col min="64" max="64" width="8.90625" customWidth="1"/>
    <col min="65" max="65" width="10.6328125" customWidth="1"/>
    <col min="66" max="66" width="8.90625" customWidth="1"/>
    <col min="67" max="67" width="10.453125" customWidth="1"/>
    <col min="68" max="68" width="8.90625" customWidth="1"/>
    <col min="69" max="69" width="11.6328125" customWidth="1"/>
    <col min="70" max="70" width="8.90625" customWidth="1"/>
    <col min="71" max="71" width="11" customWidth="1"/>
    <col min="72" max="72" width="8.90625" customWidth="1"/>
    <col min="73" max="73" width="11.08984375" customWidth="1"/>
    <col min="74" max="74" width="8.90625" customWidth="1"/>
    <col min="75" max="75" width="10.453125" customWidth="1"/>
    <col min="76" max="76" width="8.90625" customWidth="1"/>
    <col min="77" max="77" width="11.08984375" customWidth="1"/>
    <col min="78" max="78" width="8.90625" customWidth="1"/>
    <col min="79" max="79" width="10.453125" customWidth="1"/>
    <col min="80" max="80" width="8.90625" customWidth="1"/>
    <col min="81" max="81" width="11.1796875" customWidth="1"/>
    <col min="82" max="82" width="8.90625" customWidth="1"/>
    <col min="83" max="83" width="11" customWidth="1"/>
    <col min="84" max="84" width="8.90625" customWidth="1"/>
    <col min="85" max="85" width="9.90625" customWidth="1"/>
    <col min="86" max="86" width="8.90625" customWidth="1"/>
    <col min="87" max="87" width="10.08984375" customWidth="1"/>
    <col min="88" max="88" width="8.90625" customWidth="1"/>
    <col min="89" max="89" width="10.1796875" customWidth="1"/>
    <col min="90" max="90" width="8.90625" customWidth="1"/>
    <col min="91" max="91" width="10.54296875" customWidth="1"/>
    <col min="92" max="92" width="8.90625" customWidth="1"/>
    <col min="93" max="93" width="10.453125" customWidth="1"/>
    <col min="94" max="94" width="8.90625" customWidth="1"/>
    <col min="95" max="95" width="10.6328125" customWidth="1"/>
    <col min="96" max="96" width="8.90625" customWidth="1"/>
    <col min="97" max="97" width="10.453125" customWidth="1"/>
    <col min="98" max="98" width="8.90625" customWidth="1"/>
    <col min="99" max="99" width="10" customWidth="1"/>
    <col min="100" max="100" width="8.90625" customWidth="1"/>
    <col min="101" max="101" width="10.453125" customWidth="1"/>
    <col min="102" max="102" width="8.90625" customWidth="1"/>
    <col min="103" max="103" width="10.6328125" customWidth="1"/>
    <col min="104" max="104" width="8.90625" customWidth="1"/>
    <col min="105" max="105" width="10" customWidth="1"/>
    <col min="106" max="106" width="8.90625" customWidth="1"/>
    <col min="107" max="107" width="10.453125" customWidth="1"/>
    <col min="108" max="108" width="8.90625" customWidth="1"/>
    <col min="109" max="109" width="11.36328125" customWidth="1"/>
    <col min="110" max="110" width="8.90625" customWidth="1"/>
    <col min="111" max="111" width="11.08984375" customWidth="1"/>
    <col min="112" max="112" width="8.90625" customWidth="1"/>
    <col min="113" max="113" width="10.81640625" customWidth="1"/>
    <col min="114" max="114" width="8.90625" customWidth="1"/>
    <col min="115" max="115" width="10.08984375" customWidth="1"/>
    <col min="116" max="116" width="8.90625" customWidth="1"/>
    <col min="117" max="117" width="10.453125" customWidth="1"/>
    <col min="118" max="118" width="8.90625" customWidth="1"/>
    <col min="119" max="119" width="10.1796875" customWidth="1"/>
    <col min="120" max="120" width="8.90625" customWidth="1"/>
    <col min="121" max="121" width="10.54296875" customWidth="1"/>
    <col min="122" max="122" width="8.90625" customWidth="1"/>
    <col min="123" max="123" width="12.08984375" customWidth="1"/>
    <col min="124" max="124" width="8.90625" customWidth="1"/>
    <col min="125" max="125" width="10.6328125" customWidth="1"/>
    <col min="126" max="126" width="8.90625" customWidth="1"/>
    <col min="127" max="127" width="10.1796875" customWidth="1"/>
    <col min="128" max="128" width="8.90625" customWidth="1"/>
    <col min="129" max="129" width="10.81640625" customWidth="1"/>
    <col min="130" max="130" width="8.90625" customWidth="1"/>
    <col min="131" max="131" width="10.6328125" customWidth="1"/>
    <col min="132" max="132" width="8.90625" customWidth="1"/>
    <col min="133" max="133" width="10.54296875" customWidth="1"/>
    <col min="134" max="134" width="8.90625" customWidth="1"/>
    <col min="135" max="135" width="10.1796875" customWidth="1"/>
    <col min="136" max="136" width="8.90625" customWidth="1"/>
    <col min="137" max="137" width="10.453125" customWidth="1"/>
    <col min="138" max="138" width="8.90625" customWidth="1"/>
    <col min="139" max="139" width="10.81640625" customWidth="1"/>
    <col min="140" max="140" width="8.90625" customWidth="1"/>
    <col min="141" max="141" width="10.453125" customWidth="1"/>
    <col min="142" max="142" width="8.90625" customWidth="1"/>
    <col min="143" max="143" width="10.1796875" customWidth="1"/>
    <col min="144" max="144" width="8.90625" customWidth="1"/>
    <col min="145" max="145" width="10.453125" customWidth="1"/>
    <col min="146" max="146" width="8.90625" customWidth="1"/>
    <col min="147" max="147" width="10" customWidth="1"/>
    <col min="148" max="148" width="8.90625" customWidth="1"/>
    <col min="149" max="149" width="10" customWidth="1"/>
    <col min="150" max="150" width="8.90625" customWidth="1"/>
    <col min="151" max="151" width="10.453125" customWidth="1"/>
    <col min="152" max="152" width="8.90625" customWidth="1"/>
    <col min="153" max="153" width="10.6328125" customWidth="1"/>
    <col min="154" max="154" width="8.90625" customWidth="1"/>
    <col min="155" max="155" width="10.6328125" customWidth="1"/>
    <col min="156" max="156" width="8.90625" customWidth="1"/>
    <col min="157" max="157" width="10" customWidth="1"/>
    <col min="158" max="158" width="8.90625" customWidth="1"/>
    <col min="159" max="159" width="10.1796875" customWidth="1"/>
    <col min="160" max="160" width="8.90625" customWidth="1"/>
    <col min="161" max="161" width="10" customWidth="1"/>
    <col min="162" max="162" width="8.90625" customWidth="1"/>
    <col min="163" max="163" width="10.1796875" customWidth="1"/>
    <col min="164" max="164" width="8.90625" customWidth="1"/>
    <col min="165" max="165" width="10.1796875" customWidth="1"/>
    <col min="166" max="166" width="8.90625" customWidth="1"/>
    <col min="167" max="167" width="9.90625" customWidth="1"/>
    <col min="168" max="168" width="8.90625" customWidth="1"/>
    <col min="169" max="169" width="10.1796875" customWidth="1"/>
    <col min="170" max="170" width="8.90625" customWidth="1"/>
    <col min="171" max="171" width="9.90625" customWidth="1"/>
    <col min="172" max="172" width="8.90625" customWidth="1"/>
    <col min="173" max="173" width="10.54296875" customWidth="1"/>
    <col min="174" max="174" width="8.90625" customWidth="1"/>
    <col min="175" max="175" width="10.6328125" customWidth="1"/>
    <col min="176" max="176" width="8.90625" customWidth="1"/>
    <col min="177" max="177" width="10" customWidth="1"/>
    <col min="178" max="178" width="8.90625" customWidth="1"/>
    <col min="179" max="179" width="10.81640625" customWidth="1"/>
    <col min="180" max="180" width="8.90625" customWidth="1"/>
    <col min="181" max="181" width="10" customWidth="1"/>
    <col min="182" max="182" width="8.90625" customWidth="1"/>
    <col min="183" max="183" width="11" customWidth="1"/>
    <col min="184" max="184" width="8.90625" customWidth="1"/>
    <col min="185" max="185" width="10.453125" customWidth="1"/>
    <col min="186" max="186" width="8.90625" customWidth="1"/>
    <col min="187" max="187" width="10.6328125" customWidth="1"/>
    <col min="188" max="188" width="8.90625" customWidth="1"/>
    <col min="189" max="189" width="10.453125" customWidth="1"/>
    <col min="190" max="190" width="8.90625" customWidth="1"/>
    <col min="191" max="191" width="10.08984375" customWidth="1"/>
    <col min="192" max="192" width="8.90625" customWidth="1"/>
    <col min="193" max="193" width="10.453125" customWidth="1"/>
    <col min="194" max="194" width="8.90625" customWidth="1"/>
    <col min="195" max="195" width="10.08984375" customWidth="1"/>
    <col min="196" max="196" width="8.90625" customWidth="1"/>
    <col min="197" max="197" width="11" customWidth="1"/>
    <col min="198" max="198" width="8.90625" customWidth="1"/>
    <col min="199" max="199" width="11.08984375" customWidth="1"/>
    <col min="200" max="200" width="8.90625" customWidth="1"/>
    <col min="201" max="201" width="10.453125" customWidth="1"/>
    <col min="202" max="202" width="8.90625" customWidth="1"/>
    <col min="203" max="203" width="10.81640625" customWidth="1"/>
    <col min="204" max="204" width="8.90625" customWidth="1"/>
    <col min="205" max="205" width="10.6328125" customWidth="1"/>
    <col min="206" max="206" width="8.90625" customWidth="1"/>
    <col min="207" max="207" width="10.54296875" customWidth="1"/>
    <col min="208" max="208" width="8.90625" customWidth="1"/>
    <col min="209" max="209" width="10.6328125" customWidth="1"/>
    <col min="210" max="210" width="8.90625" customWidth="1"/>
    <col min="211" max="211" width="11.08984375" customWidth="1"/>
    <col min="212" max="212" width="8.90625" customWidth="1"/>
    <col min="213" max="213" width="11.6328125" customWidth="1"/>
    <col min="214" max="214" width="8.90625" customWidth="1"/>
    <col min="215" max="215" width="10.54296875" customWidth="1"/>
    <col min="216" max="216" width="8.90625" customWidth="1"/>
    <col min="217" max="217" width="10.453125" customWidth="1"/>
    <col min="218" max="218" width="8.90625" customWidth="1"/>
    <col min="219" max="219" width="10.6328125" customWidth="1"/>
    <col min="220" max="220" width="8.90625" customWidth="1"/>
    <col min="221" max="221" width="10.81640625" customWidth="1"/>
    <col min="222" max="222" width="8.90625" customWidth="1"/>
    <col min="223" max="223" width="11" customWidth="1"/>
    <col min="224" max="224" width="8.90625" customWidth="1"/>
    <col min="225" max="225" width="11.1796875" customWidth="1"/>
    <col min="226" max="226" width="8.90625" customWidth="1"/>
    <col min="227" max="227" width="10.6328125" customWidth="1"/>
    <col min="228" max="228" width="8.90625" customWidth="1"/>
    <col min="229" max="229" width="10.453125" customWidth="1"/>
    <col min="230" max="230" width="8.90625" customWidth="1"/>
    <col min="231" max="231" width="10.54296875" customWidth="1"/>
    <col min="232" max="232" width="8.90625" customWidth="1"/>
    <col min="233" max="233" width="10.81640625" customWidth="1"/>
    <col min="234" max="234" width="8.90625" customWidth="1"/>
    <col min="235" max="235" width="11.08984375" customWidth="1"/>
    <col min="236" max="236" width="8.90625" customWidth="1"/>
    <col min="237" max="237" width="11.81640625" customWidth="1"/>
    <col min="238" max="238" width="8.90625" customWidth="1"/>
    <col min="239" max="239" width="10.6328125" customWidth="1"/>
    <col min="240" max="240" width="8.90625" customWidth="1"/>
    <col min="241" max="241" width="12.1796875" customWidth="1"/>
    <col min="242" max="242" width="8.90625" customWidth="1"/>
    <col min="243" max="243" width="11.08984375" customWidth="1"/>
    <col min="244" max="244" width="8.90625" customWidth="1"/>
    <col min="245" max="245" width="10.6328125" customWidth="1"/>
    <col min="246" max="246" width="8.90625" customWidth="1"/>
    <col min="247" max="247" width="11.1796875" customWidth="1"/>
    <col min="248" max="248" width="8.90625" customWidth="1"/>
    <col min="249" max="249" width="10.54296875" customWidth="1"/>
    <col min="250" max="250" width="8.90625" customWidth="1"/>
    <col min="251" max="251" width="10.81640625" customWidth="1"/>
    <col min="252" max="252" width="8.90625" customWidth="1"/>
    <col min="253" max="253" width="10.453125" customWidth="1"/>
    <col min="254" max="254" width="8.90625" customWidth="1"/>
    <col min="255" max="255" width="11.81640625" customWidth="1"/>
    <col min="256" max="256" width="8.90625" customWidth="1"/>
    <col min="257" max="257" width="11.08984375" customWidth="1"/>
    <col min="258" max="258" width="8.90625" customWidth="1"/>
    <col min="259" max="259" width="11.6328125" customWidth="1"/>
    <col min="260" max="260" width="8.90625" customWidth="1"/>
    <col min="261" max="261" width="11.1796875" customWidth="1"/>
    <col min="262" max="262" width="8.90625" customWidth="1"/>
    <col min="263" max="263" width="10.81640625" customWidth="1"/>
    <col min="264" max="264" width="8.90625" customWidth="1"/>
    <col min="265" max="265" width="12.81640625" customWidth="1"/>
    <col min="266" max="266" width="8.90625" customWidth="1"/>
    <col min="267" max="267" width="11.54296875" customWidth="1"/>
    <col min="268" max="268" width="8.90625" customWidth="1"/>
    <col min="269" max="269" width="11" customWidth="1"/>
    <col min="270" max="270" width="8.90625" customWidth="1"/>
    <col min="271" max="271" width="10.1796875" customWidth="1"/>
    <col min="272" max="272" width="8.90625" customWidth="1"/>
    <col min="273" max="273" width="11.54296875" customWidth="1"/>
    <col min="274" max="274" width="8.90625" customWidth="1"/>
    <col min="275" max="275" width="11.54296875" customWidth="1"/>
    <col min="276" max="276" width="8.90625" customWidth="1"/>
    <col min="277" max="277" width="10.6328125" customWidth="1"/>
    <col min="278" max="278" width="8.90625" customWidth="1"/>
    <col min="279" max="279" width="11.08984375" customWidth="1"/>
    <col min="280" max="280" width="8.90625" customWidth="1"/>
    <col min="281" max="281" width="10.54296875" customWidth="1"/>
    <col min="282" max="282" width="8.90625" customWidth="1"/>
    <col min="283" max="283" width="11.08984375" customWidth="1"/>
    <col min="284" max="284" width="8.90625" customWidth="1"/>
    <col min="285" max="285" width="10.453125" customWidth="1"/>
    <col min="286" max="286" width="8.90625" customWidth="1"/>
    <col min="287" max="287" width="10" customWidth="1"/>
    <col min="288" max="288" width="8.90625" customWidth="1"/>
    <col min="289" max="289" width="10.1796875" customWidth="1"/>
    <col min="290" max="290" width="8.90625" customWidth="1"/>
    <col min="291" max="291" width="10.453125" customWidth="1"/>
    <col min="292" max="292" width="8.90625" customWidth="1"/>
    <col min="293" max="293" width="10.1796875" customWidth="1"/>
    <col min="294" max="294" width="8.90625" customWidth="1"/>
    <col min="295" max="295" width="10.08984375" customWidth="1"/>
    <col min="296" max="296" width="8.90625" customWidth="1"/>
    <col min="297" max="297" width="10.54296875" customWidth="1"/>
    <col min="298" max="298" width="8.90625" customWidth="1"/>
    <col min="299" max="299" width="12.1796875" customWidth="1"/>
    <col min="300" max="300" width="8.90625" customWidth="1"/>
    <col min="301" max="301" width="10.453125" customWidth="1"/>
    <col min="302" max="302" width="8.90625" customWidth="1"/>
    <col min="303" max="303" width="11.36328125" customWidth="1"/>
    <col min="304" max="304" width="8.90625" customWidth="1"/>
    <col min="305" max="305" width="11" customWidth="1"/>
    <col min="306" max="306" width="8.90625" customWidth="1"/>
    <col min="307" max="307" width="11.90625" customWidth="1"/>
    <col min="308" max="308" width="8.90625" customWidth="1"/>
    <col min="309" max="309" width="11.6328125" customWidth="1"/>
    <col min="310" max="310" width="8.90625" customWidth="1"/>
    <col min="311" max="311" width="10.54296875" customWidth="1"/>
    <col min="312" max="312" width="8.90625" customWidth="1"/>
    <col min="313" max="313" width="11.1796875" customWidth="1"/>
    <col min="314" max="314" width="8.90625" customWidth="1"/>
    <col min="315" max="315" width="11" customWidth="1"/>
    <col min="316" max="316" width="8.90625" customWidth="1"/>
    <col min="317" max="317" width="10.1796875" customWidth="1"/>
    <col min="318" max="318" width="8.90625" customWidth="1"/>
    <col min="319" max="319" width="10.54296875" customWidth="1"/>
    <col min="320" max="320" width="8.90625" customWidth="1"/>
    <col min="321" max="321" width="10.6328125" customWidth="1"/>
    <col min="322" max="322" width="8.90625" customWidth="1"/>
    <col min="323" max="323" width="11.54296875" customWidth="1"/>
    <col min="324" max="324" width="8.90625" customWidth="1"/>
    <col min="325" max="325" width="10" customWidth="1"/>
    <col min="326" max="326" width="8.90625" customWidth="1"/>
    <col min="327" max="327" width="10" customWidth="1"/>
    <col min="328" max="328" width="8.90625" customWidth="1"/>
    <col min="329" max="329" width="10.81640625" customWidth="1"/>
    <col min="330" max="330" width="8.90625" customWidth="1"/>
    <col min="331" max="331" width="9.90625" customWidth="1"/>
    <col min="332" max="332" width="8.90625" customWidth="1"/>
    <col min="333" max="333" width="11.90625" customWidth="1"/>
    <col min="334" max="334" width="8.90625" customWidth="1"/>
    <col min="335" max="335" width="11.36328125" customWidth="1"/>
    <col min="336" max="336" width="8.90625" customWidth="1"/>
    <col min="337" max="337" width="10.1796875" customWidth="1"/>
    <col min="338" max="338" width="8.90625" customWidth="1"/>
    <col min="339" max="339" width="9.90625" customWidth="1"/>
    <col min="340" max="340" width="8.90625" customWidth="1"/>
    <col min="341" max="341" width="10" customWidth="1"/>
    <col min="342" max="342" width="8.90625" customWidth="1"/>
    <col min="343" max="343" width="10.08984375" customWidth="1"/>
    <col min="344" max="344" width="8.90625" customWidth="1"/>
    <col min="345" max="345" width="10.6328125" customWidth="1"/>
    <col min="346" max="346" width="8.90625" customWidth="1"/>
    <col min="347" max="347" width="10.453125" customWidth="1"/>
    <col min="348" max="348" width="8.90625" customWidth="1"/>
    <col min="349" max="349" width="10.81640625" customWidth="1"/>
    <col min="350" max="350" width="8.90625" customWidth="1"/>
    <col min="351" max="351" width="10.453125" customWidth="1"/>
    <col min="352" max="352" width="8.90625" customWidth="1"/>
    <col min="353" max="353" width="9.90625" customWidth="1"/>
    <col min="354" max="354" width="8.90625" customWidth="1"/>
    <col min="355" max="355" width="11.81640625" customWidth="1"/>
    <col min="356" max="356" width="8.90625" customWidth="1"/>
    <col min="357" max="357" width="10.54296875" customWidth="1"/>
    <col min="358" max="358" width="8.90625" customWidth="1"/>
    <col min="359" max="359" width="10.453125" customWidth="1"/>
    <col min="360" max="360" width="8.90625" customWidth="1"/>
    <col min="361" max="361" width="10.6328125" customWidth="1"/>
    <col min="362" max="362" width="8.90625" customWidth="1"/>
    <col min="363" max="363" width="10.81640625" customWidth="1"/>
    <col min="364" max="364" width="8.90625" customWidth="1"/>
    <col min="365" max="365" width="11" customWidth="1"/>
    <col min="366" max="366" width="8.90625" customWidth="1"/>
    <col min="367" max="367" width="11.90625" customWidth="1"/>
    <col min="368" max="368" width="8.90625" customWidth="1"/>
    <col min="369" max="369" width="10.81640625" customWidth="1"/>
    <col min="370" max="370" width="8.90625" customWidth="1"/>
    <col min="371" max="371" width="10.1796875" customWidth="1"/>
    <col min="372" max="372" width="8.90625" customWidth="1"/>
    <col min="373" max="373" width="11.08984375" customWidth="1"/>
    <col min="374" max="374" width="8.90625" customWidth="1"/>
    <col min="375" max="375" width="11.08984375" customWidth="1"/>
    <col min="376" max="376" width="8.90625" customWidth="1"/>
    <col min="377" max="377" width="10.453125" customWidth="1"/>
    <col min="378" max="378" width="8.90625" customWidth="1"/>
    <col min="379" max="379" width="10.54296875" customWidth="1"/>
    <col min="380" max="380" width="8.90625" customWidth="1"/>
    <col min="381" max="381" width="11.81640625" customWidth="1"/>
    <col min="382" max="382" width="8.90625" customWidth="1"/>
    <col min="383" max="383" width="10.453125" customWidth="1"/>
    <col min="384" max="384" width="8.90625" customWidth="1"/>
    <col min="385" max="385" width="12.08984375" customWidth="1"/>
    <col min="386" max="386" width="8.90625" customWidth="1"/>
    <col min="387" max="387" width="10.54296875" customWidth="1"/>
    <col min="388" max="388" width="8.90625" customWidth="1"/>
    <col min="389" max="389" width="11.08984375" customWidth="1"/>
    <col min="390" max="390" width="8.90625" customWidth="1"/>
    <col min="391" max="391" width="12.08984375" customWidth="1"/>
    <col min="392" max="392" width="8.90625" customWidth="1"/>
    <col min="393" max="393" width="10.6328125" customWidth="1"/>
    <col min="394" max="394" width="8.90625" customWidth="1"/>
    <col min="395" max="395" width="10" customWidth="1"/>
    <col min="396" max="396" width="8.90625" customWidth="1"/>
    <col min="397" max="397" width="10.54296875" customWidth="1"/>
    <col min="398" max="398" width="8.90625" customWidth="1"/>
    <col min="399" max="399" width="10" customWidth="1"/>
    <col min="400" max="400" width="8.90625" customWidth="1"/>
    <col min="401" max="401" width="11.54296875" customWidth="1"/>
    <col min="402" max="402" width="8.90625" customWidth="1"/>
    <col min="403" max="403" width="11.1796875" customWidth="1"/>
    <col min="404" max="404" width="8.90625" customWidth="1"/>
    <col min="405" max="405" width="11" customWidth="1"/>
    <col min="406" max="406" width="8.90625" customWidth="1"/>
    <col min="407" max="407" width="12.1796875" customWidth="1"/>
    <col min="408" max="408" width="8.90625" customWidth="1"/>
    <col min="409" max="409" width="11.90625" customWidth="1"/>
    <col min="410" max="410" width="8.90625" customWidth="1"/>
    <col min="411" max="411" width="11" customWidth="1"/>
    <col min="412" max="412" width="8.90625" customWidth="1"/>
    <col min="413" max="413" width="11.81640625" customWidth="1"/>
    <col min="414" max="414" width="8.90625" customWidth="1"/>
    <col min="415" max="415" width="11.36328125" customWidth="1"/>
    <col min="416" max="416" width="8.90625" customWidth="1"/>
    <col min="417" max="417" width="11.08984375" customWidth="1"/>
    <col min="418" max="418" width="8.90625" customWidth="1"/>
    <col min="419" max="419" width="10.54296875" customWidth="1"/>
    <col min="420" max="420" width="8.90625" customWidth="1"/>
    <col min="421" max="421" width="10.453125" customWidth="1"/>
    <col min="422" max="422" width="8.90625" customWidth="1"/>
    <col min="423" max="423" width="10.453125" customWidth="1"/>
    <col min="424" max="424" width="8.90625" customWidth="1"/>
    <col min="425" max="425" width="10.453125" customWidth="1"/>
    <col min="426" max="426" width="8.90625" customWidth="1"/>
    <col min="427" max="427" width="11.08984375" customWidth="1"/>
    <col min="428" max="428" width="8.90625" customWidth="1"/>
    <col min="429" max="429" width="10.08984375" customWidth="1"/>
    <col min="430" max="430" width="8.90625" customWidth="1"/>
    <col min="431" max="431" width="10.453125" customWidth="1"/>
    <col min="432" max="432" width="8.90625" customWidth="1"/>
    <col min="433" max="433" width="10.453125" customWidth="1"/>
    <col min="434" max="434" width="8.90625" customWidth="1"/>
    <col min="435" max="435" width="11.90625" customWidth="1"/>
    <col min="436" max="436" width="8.90625" customWidth="1"/>
    <col min="437" max="437" width="10.453125" customWidth="1"/>
    <col min="438" max="438" width="8.90625" customWidth="1"/>
    <col min="439" max="439" width="10.08984375" customWidth="1"/>
    <col min="440" max="440" width="8.90625" customWidth="1"/>
    <col min="441" max="441" width="12.1796875" customWidth="1"/>
    <col min="442" max="442" width="8.90625" customWidth="1"/>
    <col min="443" max="443" width="10.6328125" customWidth="1"/>
    <col min="444" max="444" width="8.90625" customWidth="1"/>
    <col min="445" max="445" width="10.54296875" customWidth="1"/>
    <col min="446" max="446" width="8.90625" customWidth="1"/>
    <col min="447" max="447" width="10.81640625" customWidth="1"/>
    <col min="448" max="448" width="8.90625" customWidth="1"/>
    <col min="449" max="449" width="11.1796875" customWidth="1"/>
    <col min="450" max="450" width="8.90625" customWidth="1"/>
    <col min="451" max="451" width="12.36328125" customWidth="1"/>
    <col min="452" max="452" width="8.90625" customWidth="1"/>
    <col min="453" max="453" width="10.81640625" customWidth="1"/>
    <col min="454" max="454" width="8.90625" customWidth="1"/>
    <col min="455" max="455" width="11.08984375" customWidth="1"/>
    <col min="456" max="456" width="8.90625" customWidth="1"/>
    <col min="457" max="457" width="10.1796875" customWidth="1"/>
    <col min="458" max="458" width="8.90625" customWidth="1"/>
    <col min="459" max="459" width="10.81640625" customWidth="1"/>
    <col min="460" max="460" width="8.90625" customWidth="1"/>
    <col min="461" max="461" width="11" customWidth="1"/>
    <col min="462" max="462" width="8.90625" customWidth="1"/>
    <col min="463" max="463" width="10.1796875" customWidth="1"/>
    <col min="464" max="464" width="8.90625" customWidth="1"/>
    <col min="465" max="465" width="10.453125" customWidth="1"/>
    <col min="466" max="466" width="8.90625" customWidth="1"/>
    <col min="467" max="467" width="11.08984375" customWidth="1"/>
    <col min="468" max="468" width="8.90625" customWidth="1"/>
    <col min="469" max="469" width="10.1796875" customWidth="1"/>
    <col min="470" max="470" width="8.90625" customWidth="1"/>
    <col min="471" max="471" width="10" customWidth="1"/>
    <col min="472" max="472" width="8.90625" customWidth="1"/>
    <col min="473" max="473" width="10.6328125" customWidth="1"/>
    <col min="474" max="474" width="8.90625" customWidth="1"/>
    <col min="475" max="475" width="10" customWidth="1"/>
    <col min="476" max="476" width="8.90625" customWidth="1"/>
    <col min="477" max="477" width="10.6328125" customWidth="1"/>
    <col min="478" max="478" width="8.90625" customWidth="1"/>
    <col min="479" max="479" width="11.54296875" customWidth="1"/>
    <col min="480" max="480" width="8.90625" customWidth="1"/>
    <col min="481" max="481" width="11.6328125" customWidth="1"/>
    <col min="482" max="482" width="8.90625" customWidth="1"/>
    <col min="483" max="483" width="10.453125" customWidth="1"/>
    <col min="484" max="484" width="8.90625" customWidth="1"/>
    <col min="485" max="485" width="11.6328125" customWidth="1"/>
    <col min="486" max="486" width="8.90625" customWidth="1"/>
    <col min="487" max="487" width="10.54296875" customWidth="1"/>
    <col min="488" max="488" width="8.90625" customWidth="1"/>
    <col min="489" max="489" width="14.36328125" customWidth="1"/>
    <col min="490" max="490" width="8.90625" customWidth="1"/>
    <col min="491" max="491" width="10.54296875" customWidth="1"/>
    <col min="492" max="492" width="8.90625" customWidth="1"/>
    <col min="493" max="493" width="10.1796875" customWidth="1"/>
    <col min="494" max="494" width="8.90625" customWidth="1"/>
    <col min="495" max="495" width="11" customWidth="1"/>
    <col min="496" max="496" width="8.90625" customWidth="1"/>
    <col min="497" max="497" width="10.08984375" customWidth="1"/>
    <col min="498" max="498" width="8.90625" customWidth="1"/>
    <col min="499" max="499" width="11.1796875" customWidth="1"/>
    <col min="500" max="500" width="8.90625" customWidth="1"/>
    <col min="501" max="501" width="10.453125" customWidth="1"/>
    <col min="502" max="502" width="8.90625" customWidth="1"/>
    <col min="503" max="503" width="10.1796875" customWidth="1"/>
    <col min="504" max="504" width="8.90625" customWidth="1"/>
    <col min="505" max="505" width="10.1796875" customWidth="1"/>
    <col min="506" max="506" width="8.90625" customWidth="1"/>
    <col min="507" max="507" width="10.81640625" customWidth="1"/>
    <col min="508" max="508" width="8.90625" customWidth="1"/>
    <col min="509" max="509" width="10.54296875" customWidth="1"/>
    <col min="510" max="510" width="8.90625" customWidth="1"/>
    <col min="511" max="511" width="10.81640625" customWidth="1"/>
    <col min="512" max="512" width="8.90625" customWidth="1"/>
    <col min="513" max="513" width="11.1796875" customWidth="1"/>
    <col min="514" max="514" width="8.90625" customWidth="1"/>
    <col min="515" max="515" width="10.54296875" customWidth="1"/>
    <col min="516" max="516" width="8.90625" customWidth="1"/>
    <col min="517" max="517" width="11" customWidth="1"/>
    <col min="518" max="518" width="8.90625" customWidth="1"/>
    <col min="519" max="519" width="9.90625" customWidth="1"/>
    <col min="520" max="520" width="8.90625" customWidth="1"/>
    <col min="521" max="521" width="10.08984375" customWidth="1"/>
    <col min="522" max="522" width="8.90625" customWidth="1"/>
    <col min="523" max="523" width="9.90625" customWidth="1"/>
    <col min="524" max="524" width="8.90625" customWidth="1"/>
    <col min="525" max="525" width="9.90625" customWidth="1"/>
    <col min="526" max="526" width="8.90625" customWidth="1"/>
    <col min="527" max="527" width="10.6328125" customWidth="1"/>
    <col min="528" max="528" width="8.90625" customWidth="1"/>
    <col min="529" max="529" width="10" customWidth="1"/>
    <col min="530" max="530" width="8.90625" customWidth="1"/>
    <col min="531" max="531" width="10.81640625" customWidth="1"/>
    <col min="532" max="532" width="8.90625" customWidth="1"/>
    <col min="533" max="533" width="10.54296875" customWidth="1"/>
    <col min="534" max="534" width="8.90625" customWidth="1"/>
    <col min="535" max="535" width="10.54296875" customWidth="1"/>
    <col min="536" max="536" width="8.90625" customWidth="1"/>
    <col min="537" max="537" width="9.90625" customWidth="1"/>
    <col min="538" max="538" width="8.90625" customWidth="1"/>
    <col min="539" max="539" width="10.6328125" customWidth="1"/>
    <col min="540" max="540" width="8.90625" customWidth="1"/>
    <col min="541" max="541" width="9.90625" customWidth="1"/>
    <col min="542" max="542" width="8.90625" customWidth="1"/>
    <col min="543" max="543" width="10.54296875" customWidth="1"/>
    <col min="544" max="544" width="8.90625" customWidth="1"/>
    <col min="545" max="545" width="10.54296875" customWidth="1"/>
    <col min="546" max="546" width="8.90625" customWidth="1"/>
    <col min="547" max="547" width="10.1796875" customWidth="1"/>
    <col min="548" max="548" width="8.90625" customWidth="1"/>
    <col min="549" max="549" width="10.08984375" customWidth="1"/>
    <col min="550" max="550" width="8.90625" customWidth="1"/>
    <col min="551" max="551" width="10" customWidth="1"/>
    <col min="552" max="552" width="8.90625" customWidth="1"/>
    <col min="553" max="553" width="10.08984375" customWidth="1"/>
    <col min="554" max="554" width="8.90625" customWidth="1"/>
    <col min="555" max="555" width="10.08984375" customWidth="1"/>
    <col min="556" max="556" width="8.90625" customWidth="1"/>
    <col min="557" max="557" width="10.453125" customWidth="1"/>
    <col min="558" max="558" width="8.90625" customWidth="1"/>
    <col min="559" max="559" width="12.36328125" customWidth="1"/>
    <col min="560" max="560" width="8.90625" customWidth="1"/>
    <col min="561" max="561" width="11" customWidth="1"/>
    <col min="562" max="562" width="8.90625" customWidth="1"/>
    <col min="563" max="563" width="12.1796875" customWidth="1"/>
    <col min="564" max="564" width="8.90625" customWidth="1"/>
    <col min="565" max="565" width="11.1796875" customWidth="1"/>
    <col min="566" max="566" width="8.90625" customWidth="1"/>
    <col min="567" max="567" width="11.1796875" customWidth="1"/>
    <col min="568" max="568" width="8.90625" customWidth="1"/>
    <col min="569" max="569" width="10.1796875" customWidth="1"/>
    <col min="570" max="570" width="8.90625" customWidth="1"/>
    <col min="571" max="571" width="11.54296875" customWidth="1"/>
    <col min="572" max="572" width="8.90625" customWidth="1"/>
    <col min="573" max="573" width="11.81640625" customWidth="1"/>
    <col min="574" max="574" width="8.90625" customWidth="1"/>
    <col min="575" max="575" width="10.08984375" bestFit="1" customWidth="1"/>
    <col min="576" max="576" width="8.90625" customWidth="1"/>
    <col min="577" max="577" width="11.6328125" customWidth="1"/>
    <col min="578" max="578" width="8.90625" customWidth="1"/>
    <col min="579" max="579" width="11.08984375" customWidth="1"/>
    <col min="580" max="580" width="8.90625" customWidth="1"/>
    <col min="581" max="581" width="11.81640625" customWidth="1"/>
    <col min="582" max="582" width="8.90625" customWidth="1"/>
    <col min="583" max="583" width="12.08984375" customWidth="1"/>
    <col min="584" max="584" width="8.90625" customWidth="1"/>
    <col min="585" max="585" width="10.08984375" customWidth="1"/>
    <col min="586" max="586" width="8.90625" customWidth="1"/>
    <col min="587" max="587" width="11.90625" customWidth="1"/>
    <col min="588" max="588" width="8.90625" customWidth="1"/>
    <col min="589" max="589" width="10.453125" customWidth="1"/>
    <col min="590" max="590" width="8.90625" customWidth="1"/>
    <col min="591" max="591" width="10.81640625" customWidth="1"/>
    <col min="592" max="592" width="8.90625" customWidth="1"/>
    <col min="593" max="593" width="12.36328125" customWidth="1"/>
    <col min="594" max="594" width="8.90625" customWidth="1"/>
    <col min="595" max="595" width="11.08984375" customWidth="1"/>
    <col min="596" max="596" width="8.90625" customWidth="1"/>
    <col min="597" max="597" width="11.08984375" customWidth="1"/>
    <col min="598" max="598" width="8.90625" customWidth="1"/>
    <col min="599" max="599" width="11.1796875" customWidth="1"/>
    <col min="600" max="600" width="8.90625" customWidth="1"/>
    <col min="601" max="601" width="11.36328125" customWidth="1"/>
    <col min="602" max="602" width="8.90625" customWidth="1"/>
    <col min="603" max="603" width="11.1796875" customWidth="1"/>
    <col min="604" max="604" width="8.90625" customWidth="1"/>
    <col min="605" max="605" width="13.36328125" customWidth="1"/>
    <col min="606" max="606" width="8.90625" customWidth="1"/>
    <col min="607" max="607" width="9.90625" customWidth="1"/>
    <col min="608" max="608" width="8.90625" customWidth="1"/>
    <col min="609" max="609" width="13.1796875" customWidth="1"/>
    <col min="610" max="610" width="8.90625" customWidth="1"/>
    <col min="611" max="611" width="12.90625" customWidth="1"/>
    <col min="612" max="612" width="11" customWidth="1"/>
    <col min="613" max="613" width="11.1796875" customWidth="1"/>
    <col min="614" max="614" width="8.90625" customWidth="1"/>
    <col min="615" max="615" width="9.90625" customWidth="1"/>
    <col min="616" max="616" width="8.90625" customWidth="1"/>
  </cols>
  <sheetData>
    <row r="1" spans="1:616" x14ac:dyDescent="0.35">
      <c r="A1" s="1" t="d">
        <v>2024-03-31</v>
      </c>
      <c r="C1" s="1" t="d">
        <v>2024-03-30</v>
      </c>
      <c r="D1" s="1"/>
      <c r="E1" s="1" t="d">
        <v>2024-03-29</v>
      </c>
      <c r="F1" s="1"/>
      <c r="G1" s="1" t="d">
        <v>2024-03-28</v>
      </c>
      <c r="H1" s="1"/>
      <c r="I1" s="1" t="d">
        <v>2024-03-27</v>
      </c>
      <c r="J1" s="1"/>
      <c r="K1" s="1" t="d">
        <v>2024-03-26</v>
      </c>
      <c r="L1" s="1"/>
      <c r="M1" s="1" t="d">
        <v>2024-03-25</v>
      </c>
      <c r="N1" s="1"/>
      <c r="O1" s="1" t="d">
        <v>2024-03-24</v>
      </c>
      <c r="P1" s="1"/>
      <c r="Q1" s="1" t="d">
        <v>2024-03-23</v>
      </c>
      <c r="R1" s="1"/>
      <c r="S1" s="1" t="d">
        <v>2024-03-22</v>
      </c>
      <c r="T1" s="1"/>
      <c r="U1" s="1" t="d">
        <v>2024-03-21</v>
      </c>
      <c r="V1" s="1"/>
      <c r="W1" s="1" t="d">
        <v>2024-03-20</v>
      </c>
      <c r="X1" s="1"/>
      <c r="Y1" s="1" t="d">
        <v>2024-03-19</v>
      </c>
      <c r="Z1" s="1"/>
      <c r="AA1" s="1" t="d">
        <v>2024-03-18</v>
      </c>
      <c r="AB1" s="1"/>
      <c r="AC1" s="1" t="d">
        <v>2024-03-17</v>
      </c>
      <c r="AD1" s="1"/>
      <c r="AE1" s="1" t="d">
        <v>2024-03-16</v>
      </c>
      <c r="AF1" s="1"/>
      <c r="AG1" s="1" t="d">
        <v>2024-03-15</v>
      </c>
      <c r="AH1" s="1"/>
      <c r="AI1" s="1" t="d">
        <v>2024-03-14</v>
      </c>
      <c r="AJ1" s="1"/>
      <c r="AK1" s="1" t="d">
        <v>2024-03-13</v>
      </c>
      <c r="AL1" s="1"/>
      <c r="AM1" s="1" t="d">
        <v>2024-03-12</v>
      </c>
      <c r="AN1" s="1"/>
      <c r="AO1" s="1" t="d">
        <v>2024-03-11</v>
      </c>
      <c r="AP1" s="1"/>
      <c r="AQ1" s="1" t="d">
        <v>2024-03-10</v>
      </c>
      <c r="AR1" s="1"/>
      <c r="AS1" s="1" t="d">
        <v>2024-03-09</v>
      </c>
      <c r="AT1" s="1"/>
      <c r="AU1" s="1" t="d">
        <v>2024-03-08</v>
      </c>
      <c r="AV1" s="1"/>
      <c r="AW1" s="1" t="d">
        <v>2024-03-07</v>
      </c>
      <c r="AX1" s="1"/>
      <c r="AY1" s="1" t="d">
        <v>2024-03-06</v>
      </c>
      <c r="AZ1" s="1"/>
      <c r="BA1" s="1" t="d">
        <v>2024-03-05</v>
      </c>
      <c r="BB1" s="1"/>
      <c r="BC1" s="1" t="d">
        <v>2024-03-04</v>
      </c>
      <c r="BD1" s="1"/>
      <c r="BE1" s="1" t="d">
        <v>2024-03-03</v>
      </c>
      <c r="BF1" s="1"/>
      <c r="BG1" s="1" t="d">
        <v>2024-03-02</v>
      </c>
      <c r="BH1" s="1"/>
      <c r="BI1" s="1" t="d">
        <v>2024-03-01</v>
      </c>
      <c r="BJ1" s="1"/>
      <c r="BK1" s="1" t="d">
        <v>2024-02-29</v>
      </c>
      <c r="BL1" s="1"/>
      <c r="BM1" s="1" t="d">
        <v>2024-02-28</v>
      </c>
      <c r="BN1" s="1"/>
      <c r="BO1" s="1" t="d">
        <v>2024-02-27</v>
      </c>
      <c r="BP1" s="1"/>
      <c r="BQ1" s="1" t="d">
        <v>2024-02-26</v>
      </c>
      <c r="BR1" s="1"/>
      <c r="BS1" s="1" t="d">
        <v>2024-02-25</v>
      </c>
      <c r="BT1" s="1"/>
      <c r="BU1" s="1" t="d">
        <v>2024-02-24</v>
      </c>
      <c r="BV1" s="1"/>
      <c r="BW1" s="1" t="d">
        <v>2024-02-23</v>
      </c>
      <c r="BX1" s="1"/>
      <c r="BY1" s="1" t="d">
        <v>2024-02-22</v>
      </c>
      <c r="BZ1" s="1"/>
      <c r="CA1" s="1" t="d">
        <v>2024-02-21</v>
      </c>
      <c r="CB1" s="1"/>
      <c r="CC1" s="1" t="d">
        <v>2024-02-20</v>
      </c>
      <c r="CD1" s="1"/>
      <c r="CE1" s="1" t="d">
        <v>2024-02-19</v>
      </c>
      <c r="CF1" s="1"/>
      <c r="CG1" s="1" t="d">
        <v>2024-02-18</v>
      </c>
      <c r="CH1" s="1"/>
      <c r="CI1" s="1" t="d">
        <v>2024-02-17</v>
      </c>
      <c r="CJ1" s="1"/>
      <c r="CK1" s="1" t="d">
        <v>2024-02-16</v>
      </c>
      <c r="CL1" s="1"/>
      <c r="CM1" s="1" t="d">
        <v>2024-02-15</v>
      </c>
      <c r="CN1" s="1"/>
      <c r="CO1" s="1" t="d">
        <v>2024-02-14</v>
      </c>
      <c r="CP1" s="1"/>
      <c r="CQ1" s="1" t="d">
        <v>2024-02-13</v>
      </c>
      <c r="CR1" s="1"/>
      <c r="CS1" s="1" t="d">
        <v>2024-02-12</v>
      </c>
      <c r="CT1" s="1"/>
      <c r="CU1" s="1" t="d">
        <v>2024-02-11</v>
      </c>
      <c r="CV1" s="1"/>
      <c r="CW1" s="1" t="d">
        <v>2024-02-10</v>
      </c>
      <c r="CX1" s="1"/>
      <c r="CY1" s="1" t="d">
        <v>2024-02-09</v>
      </c>
      <c r="CZ1" s="1"/>
      <c r="DA1" s="1" t="d">
        <v>2024-02-08</v>
      </c>
      <c r="DB1" s="1"/>
      <c r="DC1" s="1" t="d">
        <v>2024-02-07</v>
      </c>
      <c r="DD1" s="1"/>
      <c r="DE1" s="1" t="d">
        <v>2024-02-06</v>
      </c>
      <c r="DF1" s="1"/>
      <c r="DG1" s="1" t="d">
        <v>2024-02-05</v>
      </c>
      <c r="DH1" s="1"/>
      <c r="DI1" s="1" t="d">
        <v>2024-02-04</v>
      </c>
      <c r="DJ1" s="1"/>
      <c r="DK1" s="1" t="d">
        <v>2024-02-03</v>
      </c>
      <c r="DL1" s="1"/>
      <c r="DM1" s="1" t="d">
        <v>2024-02-02</v>
      </c>
      <c r="DN1" s="1"/>
      <c r="DO1" s="1" t="d">
        <v>2024-02-01</v>
      </c>
      <c r="DP1" s="1"/>
      <c r="DQ1" s="1" t="d">
        <v>2024-01-31</v>
      </c>
      <c r="DR1" s="1"/>
      <c r="DS1" s="1" t="d">
        <v>2024-01-30</v>
      </c>
      <c r="DT1" s="1"/>
      <c r="DU1" s="1" t="d">
        <v>2024-01-29</v>
      </c>
      <c r="DV1" s="1"/>
      <c r="DW1" s="1" t="d">
        <v>2024-01-28</v>
      </c>
      <c r="DX1" s="1"/>
      <c r="DY1" s="1" t="d">
        <v>2024-01-27</v>
      </c>
      <c r="DZ1" s="1"/>
      <c r="EA1" s="1" t="d">
        <v>2024-01-26</v>
      </c>
      <c r="EB1" s="1"/>
      <c r="EC1" s="1" t="d">
        <v>2024-01-25</v>
      </c>
      <c r="ED1" s="1"/>
      <c r="EE1" s="1" t="d">
        <v>2024-01-24</v>
      </c>
      <c r="EF1" s="1"/>
      <c r="EG1" s="1" t="d">
        <v>2024-01-23</v>
      </c>
      <c r="EH1" s="1"/>
      <c r="EI1" s="1" t="d">
        <v>2024-01-22</v>
      </c>
      <c r="EJ1" s="1"/>
      <c r="EK1" s="1" t="d">
        <v>2024-01-21</v>
      </c>
      <c r="EL1" s="1"/>
      <c r="EM1" s="1" t="d">
        <v>2024-01-20</v>
      </c>
      <c r="EN1" s="1"/>
      <c r="EO1" s="1" t="d">
        <v>2024-01-19</v>
      </c>
      <c r="EP1" s="1"/>
      <c r="EQ1" s="1" t="d">
        <v>2024-01-18</v>
      </c>
      <c r="ER1" s="1"/>
      <c r="ES1" s="1" t="d">
        <v>2024-01-17</v>
      </c>
      <c r="ET1" s="1"/>
      <c r="EU1" s="1" t="d">
        <v>2024-01-16</v>
      </c>
      <c r="EV1" s="1"/>
      <c r="EW1" s="1" t="d">
        <v>2024-01-15</v>
      </c>
      <c r="EX1" s="1"/>
      <c r="EY1" s="1" t="d">
        <v>2024-01-14</v>
      </c>
      <c r="EZ1" s="1"/>
      <c r="FA1" s="1" t="d">
        <v>2024-01-13</v>
      </c>
      <c r="FB1" s="1"/>
      <c r="FC1" s="1" t="d">
        <v>2024-01-12</v>
      </c>
      <c r="FD1" s="1"/>
      <c r="FE1" s="1" t="d">
        <v>2024-01-11</v>
      </c>
      <c r="FF1" s="1"/>
      <c r="FG1" s="1" t="d">
        <v>2024-01-10</v>
      </c>
      <c r="FH1" s="1"/>
      <c r="FI1" s="1" t="d">
        <v>2024-01-09</v>
      </c>
      <c r="FJ1" s="1"/>
      <c r="FK1" s="1" t="d">
        <v>2024-01-08</v>
      </c>
      <c r="FL1" s="1"/>
      <c r="FM1" s="1" t="d">
        <v>2024-01-07</v>
      </c>
      <c r="FN1" s="1"/>
      <c r="FO1" s="1" t="d">
        <v>2024-01-06</v>
      </c>
      <c r="FP1" s="1"/>
      <c r="FQ1" s="1" t="d">
        <v>2024-01-05</v>
      </c>
      <c r="FR1" s="1"/>
      <c r="FS1" s="1" t="d">
        <v>2024-01-04</v>
      </c>
      <c r="FT1" s="1"/>
      <c r="FU1" s="1" t="d">
        <v>2024-01-03</v>
      </c>
      <c r="FV1" s="1"/>
      <c r="FW1" s="1" t="d">
        <v>2024-01-02</v>
      </c>
      <c r="FX1" s="1"/>
      <c r="FY1" s="1" t="d">
        <v>2024-01-01</v>
      </c>
      <c r="FZ1" s="1"/>
      <c r="GA1" s="1" t="d">
        <v>2023-12-31</v>
      </c>
      <c r="GB1" s="1"/>
      <c r="GC1" s="1" t="d">
        <v>2023-12-30</v>
      </c>
      <c r="GD1" s="1"/>
      <c r="GE1" s="1" t="d">
        <v>2023-12-29</v>
      </c>
      <c r="GF1" s="1"/>
      <c r="GG1" s="1" t="d">
        <v>2023-12-28</v>
      </c>
      <c r="GH1" s="1"/>
      <c r="GI1" s="1" t="d">
        <v>2023-12-27</v>
      </c>
      <c r="GJ1" s="1"/>
      <c r="GK1" s="1" t="d">
        <v>2023-12-26</v>
      </c>
      <c r="GL1" s="1"/>
      <c r="GM1" s="1" t="d">
        <v>2023-12-25</v>
      </c>
      <c r="GN1" s="1"/>
      <c r="GO1" s="1" t="d">
        <v>2023-12-24</v>
      </c>
      <c r="GP1" s="1"/>
      <c r="GQ1" s="1" t="d">
        <v>2023-12-23</v>
      </c>
      <c r="GR1" s="1"/>
      <c r="GS1" s="1" t="d">
        <v>2023-12-22</v>
      </c>
      <c r="GT1" s="1"/>
      <c r="GU1" s="1" t="d">
        <v>2023-12-21</v>
      </c>
      <c r="GV1" s="1"/>
      <c r="GW1" s="1" t="d">
        <v>2023-12-20</v>
      </c>
      <c r="GX1" s="1"/>
      <c r="GY1" s="1" t="d">
        <v>2023-12-19</v>
      </c>
      <c r="GZ1" s="1"/>
      <c r="HA1" s="1" t="d">
        <v>2023-12-18</v>
      </c>
      <c r="HB1" s="1"/>
      <c r="HC1" s="1" t="d">
        <v>2023-12-17</v>
      </c>
      <c r="HD1" s="1"/>
      <c r="HE1" s="1" t="d">
        <v>2023-12-16</v>
      </c>
      <c r="HF1" s="1"/>
      <c r="HG1" s="1" t="d">
        <v>2023-12-15</v>
      </c>
      <c r="HH1" s="1"/>
      <c r="HI1" s="1" t="d">
        <v>2023-12-14</v>
      </c>
      <c r="HJ1" s="1"/>
      <c r="HK1" s="1" t="d">
        <v>2023-12-13</v>
      </c>
      <c r="HL1" s="1"/>
      <c r="HM1" s="1" t="d">
        <v>2023-12-12</v>
      </c>
      <c r="HN1" s="1"/>
      <c r="HO1" s="1" t="d">
        <v>2023-12-11</v>
      </c>
      <c r="HP1" s="1"/>
      <c r="HQ1" s="1" t="d">
        <v>2023-12-10</v>
      </c>
      <c r="HR1" s="1"/>
      <c r="HS1" s="1" t="d">
        <v>2023-12-09</v>
      </c>
      <c r="HT1" s="1"/>
      <c r="HU1" s="1" t="d">
        <v>2023-12-08</v>
      </c>
      <c r="HV1" s="1"/>
      <c r="HW1" s="1" t="d">
        <v>2023-12-07</v>
      </c>
      <c r="HX1" s="1"/>
      <c r="HY1" s="1" t="d">
        <v>2023-12-06</v>
      </c>
      <c r="HZ1" s="1"/>
      <c r="IA1" s="1" t="d">
        <v>2023-12-05</v>
      </c>
      <c r="IB1" s="1"/>
      <c r="IC1" s="1" t="d">
        <v>2023-12-04</v>
      </c>
      <c r="ID1" s="1"/>
      <c r="IE1" s="1" t="d">
        <v>2023-12-03</v>
      </c>
      <c r="IF1" s="1"/>
      <c r="IG1" s="1" t="d">
        <v>2023-12-02</v>
      </c>
      <c r="IH1" s="1"/>
      <c r="II1" s="1" t="d">
        <v>2023-12-01</v>
      </c>
      <c r="IJ1" s="1"/>
      <c r="IK1" s="1" t="d">
        <v>2023-11-30</v>
      </c>
      <c r="IL1" s="1"/>
      <c r="IM1" s="1" t="d">
        <v>2023-11-29</v>
      </c>
      <c r="IN1" s="1"/>
      <c r="IO1" s="1" t="d">
        <v>2023-11-28</v>
      </c>
      <c r="IP1" s="1"/>
      <c r="IQ1" s="1" t="d">
        <v>2023-11-27</v>
      </c>
      <c r="IR1" s="1"/>
      <c r="IS1" s="1" t="d">
        <v>2023-11-26</v>
      </c>
      <c r="IT1" s="1"/>
      <c r="IU1" s="1" t="d">
        <v>2023-11-25</v>
      </c>
      <c r="IV1" s="1"/>
      <c r="IW1" s="1" t="d">
        <v>2023-11-24</v>
      </c>
      <c r="IX1" s="1"/>
      <c r="IY1" s="1" t="d">
        <v>2023-11-23</v>
      </c>
      <c r="IZ1" s="1"/>
      <c r="JA1" s="1" t="d">
        <v>2023-11-22</v>
      </c>
      <c r="JB1" s="1"/>
      <c r="JC1" s="1" t="d">
        <v>2023-11-21</v>
      </c>
      <c r="JD1" s="1"/>
      <c r="JE1" s="1" t="d">
        <v>2023-11-20</v>
      </c>
      <c r="JF1" s="1"/>
      <c r="JG1" s="1" t="d">
        <v>2023-11-19</v>
      </c>
      <c r="JH1" s="1"/>
      <c r="JI1" s="1" t="d">
        <v>2023-11-18</v>
      </c>
      <c r="JJ1" s="1"/>
      <c r="JK1" s="1" t="d">
        <v>2023-11-17</v>
      </c>
      <c r="JL1" s="1"/>
      <c r="JM1" s="1" t="d">
        <v>2023-11-16</v>
      </c>
      <c r="JN1" s="1"/>
      <c r="JO1" s="1" t="d">
        <v>2023-11-15</v>
      </c>
      <c r="JP1" s="1"/>
      <c r="JQ1" s="1" t="d">
        <v>2023-11-14</v>
      </c>
      <c r="JR1" s="1"/>
      <c r="JS1" s="1" t="d">
        <v>2023-11-13</v>
      </c>
      <c r="JT1" s="1"/>
      <c r="JU1" s="1" t="d">
        <v>2023-11-12</v>
      </c>
      <c r="JV1" s="1"/>
      <c r="JW1" s="1" t="d">
        <v>2023-11-11</v>
      </c>
      <c r="JX1" s="1"/>
      <c r="JY1" s="1" t="d">
        <v>2023-11-10</v>
      </c>
      <c r="JZ1" s="1"/>
      <c r="KA1" s="1" t="d">
        <v>2023-11-09</v>
      </c>
      <c r="KB1" s="1"/>
      <c r="KC1" s="1" t="d">
        <v>2023-11-08</v>
      </c>
      <c r="KD1" s="1"/>
      <c r="KE1" s="1" t="d">
        <v>2023-11-07</v>
      </c>
      <c r="KF1" s="1"/>
      <c r="KG1" s="1" t="d">
        <v>2023-11-06</v>
      </c>
      <c r="KH1" s="1"/>
      <c r="KI1" s="1" t="d">
        <v>2023-11-05</v>
      </c>
      <c r="KJ1" s="1"/>
      <c r="KK1" s="1" t="d">
        <v>2023-11-04</v>
      </c>
      <c r="KL1" s="1"/>
      <c r="KM1" s="1" t="d">
        <v>2023-11-03</v>
      </c>
      <c r="KN1" s="1"/>
      <c r="KO1" s="1" t="d">
        <v>2023-11-02</v>
      </c>
      <c r="KP1" s="1"/>
      <c r="KQ1" s="1" t="d">
        <v>2023-11-01</v>
      </c>
      <c r="KR1" s="1"/>
      <c r="KS1" s="1" t="d">
        <v>2023-10-31</v>
      </c>
      <c r="KT1" s="1"/>
      <c r="KU1" s="1" t="d">
        <v>2023-10-30</v>
      </c>
      <c r="KV1" s="1"/>
      <c r="KW1" s="1" t="d">
        <v>2023-10-29</v>
      </c>
      <c r="KX1" s="1"/>
      <c r="KY1" s="1" t="d">
        <v>2023-10-28</v>
      </c>
      <c r="KZ1" s="1"/>
      <c r="LA1" s="1" t="d">
        <v>2023-10-27</v>
      </c>
      <c r="LB1" s="1"/>
      <c r="LC1" s="1" t="d">
        <v>2023-10-26</v>
      </c>
      <c r="LD1" s="1"/>
      <c r="LE1" s="1" t="d">
        <v>2023-10-25</v>
      </c>
      <c r="LF1" s="1"/>
      <c r="LG1" s="1" t="d">
        <v>2023-10-24</v>
      </c>
      <c r="LH1" s="1"/>
      <c r="LI1" s="1" t="d">
        <v>2023-10-23</v>
      </c>
      <c r="LJ1" s="1"/>
      <c r="LK1" s="1" t="d">
        <v>2023-10-22</v>
      </c>
      <c r="LL1" s="1"/>
      <c r="LM1" s="1" t="d">
        <v>2023-10-21</v>
      </c>
      <c r="LN1" s="1"/>
      <c r="LO1" s="1" t="d">
        <v>2023-10-20</v>
      </c>
      <c r="LP1" s="1"/>
      <c r="LQ1" s="1" t="d">
        <v>2023-10-19</v>
      </c>
      <c r="LR1" s="1"/>
      <c r="LS1" s="1" t="d">
        <v>2023-10-18</v>
      </c>
      <c r="LT1" s="1"/>
      <c r="LU1" s="1" t="d">
        <v>2023-10-17</v>
      </c>
      <c r="LV1" s="1"/>
      <c r="LW1" s="1" t="d">
        <v>2023-10-16</v>
      </c>
      <c r="LX1" s="1"/>
      <c r="LY1" s="1" t="d">
        <v>2023-10-15</v>
      </c>
      <c r="LZ1" s="1"/>
      <c r="MA1" s="1" t="d">
        <v>2023-10-14</v>
      </c>
      <c r="MB1" s="1"/>
      <c r="MC1" s="1" t="d">
        <v>2023-10-13</v>
      </c>
      <c r="MD1" s="1"/>
      <c r="ME1" s="1" t="d">
        <v>2023-10-12</v>
      </c>
      <c r="MF1" s="1"/>
      <c r="MG1" s="1" t="d">
        <v>2023-10-11</v>
      </c>
      <c r="MH1" s="1"/>
      <c r="MI1" s="1" t="d">
        <v>2023-10-10</v>
      </c>
      <c r="MJ1" s="1"/>
      <c r="MK1" s="1" t="d">
        <v>2023-10-09</v>
      </c>
      <c r="ML1" s="1"/>
      <c r="MM1" s="1" t="d">
        <v>2023-10-08</v>
      </c>
      <c r="MN1" s="1"/>
      <c r="MO1" s="1" t="d">
        <v>2023-10-07</v>
      </c>
      <c r="MP1" s="1"/>
      <c r="MQ1" s="1" t="d">
        <v>2023-10-06</v>
      </c>
      <c r="MR1" s="1"/>
      <c r="MS1" s="1" t="d">
        <v>2023-10-05</v>
      </c>
      <c r="MT1" s="1"/>
      <c r="MU1" s="1" t="d">
        <v>2023-10-04</v>
      </c>
      <c r="MV1" s="1"/>
      <c r="MW1" s="1" t="d">
        <v>2023-10-03</v>
      </c>
      <c r="MX1" s="1"/>
      <c r="MY1" s="1" t="d">
        <v>2023-10-02</v>
      </c>
      <c r="MZ1" s="1"/>
      <c r="NA1" s="1" t="d">
        <v>2023-10-01</v>
      </c>
      <c r="NB1" s="1"/>
      <c r="NC1" s="1" t="d">
        <v>2023-09-30</v>
      </c>
      <c r="ND1" s="1"/>
      <c r="NE1" s="1" t="d">
        <v>2023-09-29</v>
      </c>
      <c r="NF1" s="1"/>
      <c r="NG1" s="1" t="d">
        <v>2023-09-28</v>
      </c>
      <c r="NH1" s="1"/>
      <c r="NI1" s="1" t="d">
        <v>2023-09-27</v>
      </c>
      <c r="NJ1" s="1"/>
      <c r="NK1" s="1" t="d">
        <v>2023-09-26</v>
      </c>
      <c r="NL1" s="1"/>
      <c r="NM1" s="1" t="d">
        <v>2023-09-25</v>
      </c>
      <c r="NN1" s="1"/>
      <c r="NO1" s="1" t="d">
        <v>2023-09-24</v>
      </c>
      <c r="NP1" s="1"/>
      <c r="NQ1" s="1" t="d">
        <v>2023-09-23</v>
      </c>
      <c r="NR1" s="1"/>
      <c r="NS1" s="1" t="d">
        <v>2023-09-22</v>
      </c>
      <c r="NT1" s="1"/>
      <c r="NU1" s="1" t="d">
        <v>2023-09-21</v>
      </c>
      <c r="NV1" s="1"/>
      <c r="NW1" s="1" t="d">
        <v>2023-09-20</v>
      </c>
      <c r="NX1" s="1"/>
      <c r="NY1" s="1" t="d">
        <v>2023-09-19</v>
      </c>
      <c r="NZ1" s="1"/>
      <c r="OA1" s="1" t="d">
        <v>2023-09-18</v>
      </c>
      <c r="OB1" s="1"/>
      <c r="OC1" s="1" t="d">
        <v>2023-09-17</v>
      </c>
      <c r="OD1" s="1"/>
      <c r="OE1" s="1" t="d">
        <v>2023-09-16</v>
      </c>
      <c r="OF1" s="1"/>
      <c r="OG1" s="1" t="d">
        <v>2023-09-15</v>
      </c>
      <c r="OH1" s="1"/>
      <c r="OI1" s="1" t="d">
        <v>2023-09-14</v>
      </c>
      <c r="OJ1" s="1"/>
      <c r="OK1" s="1" t="d">
        <v>2023-09-13</v>
      </c>
      <c r="OL1" s="1"/>
      <c r="OM1" s="1" t="d">
        <v>2023-09-12</v>
      </c>
      <c r="ON1" s="1"/>
      <c r="OO1" s="1" t="d">
        <v>2023-09-11</v>
      </c>
      <c r="OP1" s="1"/>
      <c r="OQ1" s="1" t="d">
        <v>2023-09-10</v>
      </c>
      <c r="OR1" s="1"/>
      <c r="OS1" s="1" t="d">
        <v>2023-09-09</v>
      </c>
      <c r="OT1" s="1"/>
      <c r="OU1" s="1" t="d">
        <v>2023-09-08</v>
      </c>
      <c r="OV1" s="1"/>
      <c r="OW1" s="1" t="d">
        <v>2023-09-07</v>
      </c>
      <c r="OX1" s="1"/>
      <c r="OY1" s="1" t="d">
        <v>2023-09-06</v>
      </c>
      <c r="OZ1" s="1"/>
      <c r="PA1" s="1" t="d">
        <v>2023-09-05</v>
      </c>
      <c r="PB1" s="1"/>
      <c r="PC1" s="1" t="d">
        <v>2023-09-04</v>
      </c>
      <c r="PD1" s="1"/>
      <c r="PE1" s="1" t="d">
        <v>2023-09-03</v>
      </c>
      <c r="PF1" s="1"/>
      <c r="PG1" s="1" t="d">
        <v>2023-09-02</v>
      </c>
      <c r="PH1" s="1"/>
      <c r="PI1" s="1" t="d">
        <v>2023-09-01</v>
      </c>
      <c r="PJ1" s="1"/>
      <c r="PK1" s="1" t="d">
        <v>2023-08-31</v>
      </c>
      <c r="PL1" s="1"/>
      <c r="PM1" s="1" t="d">
        <v>2023-08-30</v>
      </c>
      <c r="PN1" s="1"/>
      <c r="PO1" s="1" t="d">
        <v>2023-08-29</v>
      </c>
      <c r="PP1" s="1"/>
      <c r="PQ1" s="1" t="d">
        <v>2023-08-28</v>
      </c>
      <c r="PR1" s="1"/>
      <c r="PS1" s="1" t="d">
        <v>2023-08-27</v>
      </c>
      <c r="PT1" s="1"/>
      <c r="PU1" s="1" t="d">
        <v>2023-08-26</v>
      </c>
      <c r="PV1" s="1"/>
      <c r="PW1" s="1" t="d">
        <v>2023-08-25</v>
      </c>
      <c r="PX1" s="1"/>
      <c r="PY1" s="1" t="d">
        <v>2023-08-24</v>
      </c>
      <c r="PZ1" s="1"/>
      <c r="QA1" s="1" t="d">
        <v>2023-08-23</v>
      </c>
      <c r="QB1" s="1"/>
      <c r="QC1" s="1" t="d">
        <v>2023-08-22</v>
      </c>
      <c r="QD1" s="1"/>
      <c r="QE1" s="1" t="d">
        <v>2023-08-21</v>
      </c>
      <c r="QF1" s="1"/>
      <c r="QG1" s="1" t="d">
        <v>2023-08-20</v>
      </c>
      <c r="QH1" s="1"/>
      <c r="QI1" s="1" t="d">
        <v>2023-08-19</v>
      </c>
      <c r="QJ1" s="1"/>
      <c r="QK1" s="1" t="d">
        <v>2023-08-18</v>
      </c>
      <c r="QL1" s="1"/>
      <c r="QM1" s="1" t="d">
        <v>2023-08-17</v>
      </c>
      <c r="QN1" s="1"/>
      <c r="QO1" s="1" t="d">
        <v>2023-08-16</v>
      </c>
      <c r="QP1" s="1"/>
      <c r="QQ1" s="1" t="d">
        <v>2023-08-15</v>
      </c>
      <c r="QR1" s="1"/>
      <c r="QS1" s="1" t="d">
        <v>2023-08-14</v>
      </c>
      <c r="QT1" s="1"/>
      <c r="QU1" s="1" t="d">
        <v>2023-08-13</v>
      </c>
      <c r="QV1" s="1"/>
      <c r="QW1" s="1" t="d">
        <v>2023-08-12</v>
      </c>
      <c r="QX1" s="1"/>
      <c r="QY1" s="1" t="d">
        <v>2023-08-11</v>
      </c>
      <c r="QZ1" s="1"/>
      <c r="RA1" s="1" t="d">
        <v>2023-08-10</v>
      </c>
      <c r="RB1" s="1"/>
      <c r="RC1" s="1" t="d">
        <v>2023-08-09</v>
      </c>
      <c r="RD1" s="1"/>
      <c r="RE1" s="1" t="d">
        <v>2023-08-08</v>
      </c>
      <c r="RF1" s="1"/>
      <c r="RG1" s="1" t="d">
        <v>2023-08-07</v>
      </c>
      <c r="RH1" s="1"/>
      <c r="RI1" s="1" t="d">
        <v>2023-08-06</v>
      </c>
      <c r="RJ1" s="1"/>
      <c r="RK1" s="1" t="d">
        <v>2023-08-05</v>
      </c>
      <c r="RL1" s="1"/>
      <c r="RM1" s="1" t="d">
        <v>2023-08-04</v>
      </c>
      <c r="RN1" s="1"/>
      <c r="RO1" s="1" t="d">
        <v>2023-08-03</v>
      </c>
      <c r="RP1" s="1"/>
      <c r="RQ1" s="1" t="d">
        <v>2023-08-02</v>
      </c>
      <c r="RR1" s="1"/>
      <c r="RS1" s="1" t="d">
        <v>2023-08-01</v>
      </c>
      <c r="RT1" s="1"/>
      <c r="RU1" s="1" t="d">
        <v>2023-07-31</v>
      </c>
      <c r="RV1" s="1"/>
      <c r="RW1" s="1" t="d">
        <v>2023-07-30</v>
      </c>
      <c r="RX1" s="1"/>
      <c r="RY1" s="1" t="d">
        <v>2023-07-29</v>
      </c>
      <c r="RZ1" s="1"/>
      <c r="SA1" s="1" t="d">
        <v>2023-07-28</v>
      </c>
      <c r="SB1" s="1"/>
      <c r="SC1" s="1" t="d">
        <v>2023-07-27</v>
      </c>
      <c r="SD1" s="1"/>
      <c r="SE1" s="1" t="d">
        <v>2023-07-26</v>
      </c>
      <c r="SF1" s="1"/>
      <c r="SG1" s="1" t="d">
        <v>2023-07-25</v>
      </c>
      <c r="SH1" s="1"/>
      <c r="SI1" s="1" t="d">
        <v>2023-07-24</v>
      </c>
      <c r="SJ1" s="1"/>
      <c r="SK1" s="1" t="d">
        <v>2023-07-23</v>
      </c>
      <c r="SL1" s="1"/>
      <c r="SM1" s="1" t="d">
        <v>2023-07-22</v>
      </c>
      <c r="SN1" s="1"/>
      <c r="SO1" s="1" t="d">
        <v>2023-07-21</v>
      </c>
      <c r="SP1" s="1"/>
      <c r="SQ1" s="1" t="d">
        <v>2023-07-20</v>
      </c>
      <c r="SR1" s="1"/>
      <c r="SS1" s="1" t="d">
        <v>2023-07-19</v>
      </c>
      <c r="ST1" s="1"/>
      <c r="SU1" s="1" t="d">
        <v>2023-07-18</v>
      </c>
      <c r="SV1" s="1"/>
      <c r="SW1" s="1" t="d">
        <v>2023-07-17</v>
      </c>
      <c r="SX1" s="1"/>
      <c r="SY1" s="1" t="d">
        <v>2023-07-16</v>
      </c>
      <c r="SZ1" s="1"/>
      <c r="TA1" s="1" t="d">
        <v>2023-07-15</v>
      </c>
      <c r="TB1" s="1"/>
      <c r="TC1" s="1" t="d">
        <v>2023-07-14</v>
      </c>
      <c r="TD1" s="1"/>
      <c r="TE1" s="1" t="d">
        <v>2023-07-13</v>
      </c>
      <c r="TF1" s="1"/>
      <c r="TG1" s="1" t="d">
        <v>2023-07-12</v>
      </c>
      <c r="TH1" s="1"/>
      <c r="TI1" s="1" t="d">
        <v>2023-07-11</v>
      </c>
      <c r="TJ1" s="1"/>
      <c r="TK1" s="1" t="d">
        <v>2023-07-10</v>
      </c>
      <c r="TL1" s="1"/>
      <c r="TM1" s="1" t="d">
        <v>2023-07-09</v>
      </c>
      <c r="TN1" s="1"/>
      <c r="TO1" s="1" t="d">
        <v>2023-07-08</v>
      </c>
      <c r="TP1" s="1"/>
      <c r="TQ1" s="1" t="d">
        <v>2023-07-07</v>
      </c>
      <c r="TR1" s="1"/>
      <c r="TS1" s="1" t="d">
        <v>2023-07-06</v>
      </c>
      <c r="TT1" s="1"/>
      <c r="TU1" s="1" t="d">
        <v>2023-07-05</v>
      </c>
      <c r="TV1" s="1"/>
      <c r="TW1" s="1" t="d">
        <v>2023-07-04</v>
      </c>
      <c r="TX1" s="1"/>
      <c r="TY1" s="1" t="d">
        <v>2023-07-03</v>
      </c>
      <c r="TZ1" s="1"/>
      <c r="UA1" s="1" t="d">
        <v>2023-07-02</v>
      </c>
      <c r="UB1" s="1"/>
      <c r="UC1" s="1" t="d">
        <v>2023-07-01</v>
      </c>
      <c r="UD1" s="1"/>
      <c r="UE1" s="1" t="d">
        <v>2023-06-30</v>
      </c>
      <c r="UF1" s="1"/>
      <c r="UG1" s="1" t="d">
        <v>2023-06-29</v>
      </c>
      <c r="UH1" s="1"/>
      <c r="UI1" s="1" t="d">
        <v>2023-06-28</v>
      </c>
      <c r="UJ1" s="1"/>
      <c r="UK1" s="1" t="d">
        <v>2023-06-27</v>
      </c>
      <c r="UL1" s="1"/>
      <c r="UM1" s="1" t="d">
        <v>2023-06-26</v>
      </c>
      <c r="UN1" s="1"/>
      <c r="UO1" s="1" t="d">
        <v>2023-06-25</v>
      </c>
      <c r="UP1" s="1"/>
      <c r="UQ1" s="1" t="d">
        <v>2023-06-24</v>
      </c>
      <c r="UR1" s="1"/>
      <c r="US1" s="1" t="d">
        <v>2023-06-23</v>
      </c>
      <c r="UT1" s="1"/>
      <c r="UU1" s="1" t="d">
        <v>2023-06-22</v>
      </c>
      <c r="UV1" s="1"/>
      <c r="UW1" s="1" t="d">
        <v>2023-06-21</v>
      </c>
      <c r="UX1" s="1"/>
      <c r="UY1" s="1" t="d">
        <v>2023-06-20</v>
      </c>
      <c r="UZ1" s="1"/>
      <c r="VA1" s="1" t="d">
        <v>2023-06-19</v>
      </c>
      <c r="VB1" s="1"/>
      <c r="VC1" s="1" t="d">
        <v>2023-06-18</v>
      </c>
      <c r="VD1" s="1"/>
      <c r="VE1" s="1" t="d">
        <v>2023-06-17</v>
      </c>
      <c r="VF1" s="1"/>
      <c r="VG1" s="1" t="d">
        <v>2023-06-16</v>
      </c>
      <c r="VH1" s="1"/>
      <c r="VI1" s="1" t="d">
        <v>2023-06-15</v>
      </c>
      <c r="VJ1" s="1"/>
      <c r="VK1" s="1" t="d">
        <v>2023-06-14</v>
      </c>
      <c r="VL1" s="1"/>
      <c r="VM1" s="1" t="d">
        <v>2023-06-13</v>
      </c>
      <c r="VN1" s="1"/>
      <c r="VO1" s="1" t="d">
        <v>2023-06-12</v>
      </c>
      <c r="VP1" s="1"/>
      <c r="VQ1" s="1" t="d">
        <v>2023-06-11</v>
      </c>
      <c r="VR1" s="1"/>
      <c r="VS1" s="1" t="d">
        <v>2023-06-10</v>
      </c>
      <c r="VT1" s="1"/>
      <c r="VU1" s="1" t="d">
        <v>2023-06-09</v>
      </c>
      <c r="VV1" s="1"/>
      <c r="VW1" s="1" t="d">
        <v>2023-06-08</v>
      </c>
      <c r="VX1" s="1"/>
      <c r="VY1" s="1" t="d">
        <v>2023-06-07</v>
      </c>
      <c r="VZ1" s="1"/>
      <c r="WA1" s="1" t="d">
        <v>2023-06-06</v>
      </c>
      <c r="WB1" s="1"/>
      <c r="WC1" s="1" t="d">
        <v>2023-06-05</v>
      </c>
      <c r="WD1" s="1"/>
      <c r="WE1" s="1" t="d">
        <v>2023-06-04</v>
      </c>
      <c r="WF1" s="1"/>
      <c r="WG1" s="1" t="d">
        <v>2023-06-03</v>
      </c>
      <c r="WH1" s="1"/>
      <c r="WI1" s="1" t="d">
        <v>2023-06-02</v>
      </c>
      <c r="WJ1" s="1"/>
      <c r="WK1" s="1" t="d">
        <v>2023-06-01</v>
      </c>
      <c r="WL1" s="1"/>
      <c r="WM1" s="1" t="d">
        <v>2023-05-31</v>
      </c>
      <c r="WN1" s="1"/>
      <c r="WO1" s="1" t="d">
        <v>2023-05-30</v>
      </c>
      <c r="WP1" s="1"/>
      <c r="WQ1" s="1" t="d">
        <v>2023-05-29</v>
      </c>
    </row>
    <row r="2" spans="1:616" ht="15.5" x14ac:dyDescent="0.35">
      <c r="A2" t="s">
        <v>364</v>
      </c>
      <c r="B2" t="s">
        <v>0</v>
      </c>
      <c r="C2" s="2" t="s">
        <v>364</v>
      </c>
      <c r="D2" t="s">
        <v>0</v>
      </c>
      <c r="E2" s="2" t="s">
        <v>364</v>
      </c>
      <c r="F2" t="s">
        <v>0</v>
      </c>
      <c r="G2" s="2" t="s">
        <v>364</v>
      </c>
      <c r="H2" t="s">
        <v>0</v>
      </c>
      <c r="I2" s="2" t="s">
        <v>364</v>
      </c>
      <c r="J2" t="s">
        <v>0</v>
      </c>
      <c r="K2" s="2" t="s">
        <v>364</v>
      </c>
      <c r="L2" t="s">
        <v>0</v>
      </c>
      <c r="M2" s="2" t="s">
        <v>364</v>
      </c>
      <c r="N2" t="s">
        <v>0</v>
      </c>
      <c r="O2" s="2" t="s">
        <v>364</v>
      </c>
      <c r="P2" t="s">
        <v>0</v>
      </c>
      <c r="Q2" s="2" t="s">
        <v>364</v>
      </c>
      <c r="R2" t="s">
        <v>0</v>
      </c>
      <c r="S2" s="2" t="s">
        <v>364</v>
      </c>
      <c r="T2" t="s">
        <v>0</v>
      </c>
      <c r="U2" s="2" t="s">
        <v>364</v>
      </c>
      <c r="V2" t="s">
        <v>0</v>
      </c>
      <c r="W2" s="2" t="s">
        <v>364</v>
      </c>
      <c r="X2" t="s">
        <v>0</v>
      </c>
      <c r="Y2" s="2" t="s">
        <v>364</v>
      </c>
      <c r="Z2" t="s">
        <v>0</v>
      </c>
      <c r="AA2" s="2" t="s">
        <v>364</v>
      </c>
      <c r="AB2" t="s">
        <v>0</v>
      </c>
      <c r="AC2" s="2" t="s">
        <v>364</v>
      </c>
      <c r="AD2" t="s">
        <v>0</v>
      </c>
      <c r="AE2" s="2" t="s">
        <v>364</v>
      </c>
      <c r="AF2" t="s">
        <v>0</v>
      </c>
      <c r="AG2" s="2" t="s">
        <v>364</v>
      </c>
      <c r="AH2" t="s">
        <v>0</v>
      </c>
      <c r="AI2" s="2" t="s">
        <v>364</v>
      </c>
      <c r="AJ2" t="s">
        <v>0</v>
      </c>
      <c r="AK2" s="2" t="s">
        <v>364</v>
      </c>
      <c r="AL2" t="s">
        <v>0</v>
      </c>
      <c r="AM2" s="2" t="s">
        <v>364</v>
      </c>
      <c r="AN2" t="s">
        <v>0</v>
      </c>
      <c r="AO2" s="2" t="s">
        <v>364</v>
      </c>
      <c r="AP2" t="s">
        <v>0</v>
      </c>
      <c r="AQ2" s="2" t="s">
        <v>364</v>
      </c>
      <c r="AR2" t="s">
        <v>0</v>
      </c>
      <c r="AS2" s="2" t="s">
        <v>364</v>
      </c>
      <c r="AT2" t="s">
        <v>0</v>
      </c>
      <c r="AU2" s="2" t="s">
        <v>364</v>
      </c>
      <c r="AV2" t="s">
        <v>0</v>
      </c>
      <c r="AW2" s="2" t="s">
        <v>364</v>
      </c>
      <c r="AX2" t="s">
        <v>0</v>
      </c>
      <c r="AY2" s="2" t="s">
        <v>364</v>
      </c>
      <c r="AZ2" t="s">
        <v>0</v>
      </c>
      <c r="BA2" s="2" t="s">
        <v>364</v>
      </c>
      <c r="BB2" t="s">
        <v>0</v>
      </c>
      <c r="BC2" s="2" t="s">
        <v>364</v>
      </c>
      <c r="BD2" t="s">
        <v>0</v>
      </c>
      <c r="BE2" s="2" t="s">
        <v>364</v>
      </c>
      <c r="BF2" t="s">
        <v>0</v>
      </c>
      <c r="BG2" s="2" t="s">
        <v>364</v>
      </c>
      <c r="BH2" t="s">
        <v>0</v>
      </c>
      <c r="BI2" s="2" t="s">
        <v>364</v>
      </c>
      <c r="BJ2" t="s">
        <v>0</v>
      </c>
      <c r="BK2" s="2" t="s">
        <v>364</v>
      </c>
      <c r="BL2" t="s">
        <v>0</v>
      </c>
      <c r="BM2" s="2" t="s">
        <v>364</v>
      </c>
      <c r="BN2" t="s">
        <v>0</v>
      </c>
      <c r="BO2" s="2" t="s">
        <v>364</v>
      </c>
      <c r="BP2" t="s">
        <v>0</v>
      </c>
      <c r="BQ2" s="2" t="s">
        <v>364</v>
      </c>
      <c r="BR2" t="s">
        <v>0</v>
      </c>
      <c r="BS2" s="2" t="s">
        <v>364</v>
      </c>
      <c r="BT2" t="s">
        <v>0</v>
      </c>
      <c r="BU2" s="2" t="s">
        <v>364</v>
      </c>
      <c r="BV2" t="s">
        <v>0</v>
      </c>
      <c r="BW2" s="2" t="s">
        <v>364</v>
      </c>
      <c r="BX2" t="s">
        <v>0</v>
      </c>
      <c r="BY2" s="2" t="s">
        <v>364</v>
      </c>
      <c r="BZ2" t="s">
        <v>0</v>
      </c>
      <c r="CA2" s="2" t="s">
        <v>364</v>
      </c>
      <c r="CB2" t="s">
        <v>0</v>
      </c>
      <c r="CC2" s="2" t="s">
        <v>364</v>
      </c>
      <c r="CD2" t="s">
        <v>0</v>
      </c>
      <c r="CE2" s="2" t="s">
        <v>364</v>
      </c>
      <c r="CF2" t="s">
        <v>0</v>
      </c>
      <c r="CG2" s="2" t="s">
        <v>364</v>
      </c>
      <c r="CH2" t="s">
        <v>0</v>
      </c>
      <c r="CI2" s="2" t="s">
        <v>364</v>
      </c>
      <c r="CJ2" t="s">
        <v>0</v>
      </c>
      <c r="CK2" s="2" t="s">
        <v>364</v>
      </c>
      <c r="CL2" t="s">
        <v>0</v>
      </c>
      <c r="CM2" s="2" t="s">
        <v>364</v>
      </c>
      <c r="CN2" t="s">
        <v>0</v>
      </c>
      <c r="CO2" s="2" t="s">
        <v>364</v>
      </c>
      <c r="CP2" t="s">
        <v>0</v>
      </c>
      <c r="CQ2" s="2" t="s">
        <v>364</v>
      </c>
      <c r="CR2" t="s">
        <v>0</v>
      </c>
      <c r="CS2" s="2" t="s">
        <v>364</v>
      </c>
      <c r="CT2" t="s">
        <v>0</v>
      </c>
      <c r="CU2" s="2" t="s">
        <v>364</v>
      </c>
      <c r="CV2" t="s">
        <v>0</v>
      </c>
      <c r="CW2" s="2" t="s">
        <v>364</v>
      </c>
      <c r="CX2" t="s">
        <v>0</v>
      </c>
      <c r="CY2" s="2" t="s">
        <v>364</v>
      </c>
      <c r="CZ2" t="s">
        <v>0</v>
      </c>
      <c r="DA2" s="2" t="s">
        <v>364</v>
      </c>
      <c r="DB2" t="s">
        <v>0</v>
      </c>
      <c r="DC2" s="2" t="s">
        <v>364</v>
      </c>
      <c r="DD2" t="s">
        <v>0</v>
      </c>
      <c r="DE2" s="2" t="s">
        <v>364</v>
      </c>
      <c r="DF2" t="s">
        <v>0</v>
      </c>
      <c r="DG2" s="2" t="s">
        <v>364</v>
      </c>
      <c r="DH2" t="s">
        <v>0</v>
      </c>
      <c r="DI2" s="2" t="s">
        <v>364</v>
      </c>
      <c r="DJ2" t="s">
        <v>0</v>
      </c>
      <c r="DK2" s="2" t="s">
        <v>364</v>
      </c>
      <c r="DL2" t="s">
        <v>0</v>
      </c>
      <c r="DM2" s="2" t="s">
        <v>364</v>
      </c>
      <c r="DN2" t="s">
        <v>0</v>
      </c>
      <c r="DO2" s="2" t="s">
        <v>364</v>
      </c>
      <c r="DP2" t="s">
        <v>0</v>
      </c>
      <c r="DQ2" s="2" t="s">
        <v>364</v>
      </c>
      <c r="DR2" t="s">
        <v>0</v>
      </c>
      <c r="DS2" s="2" t="s">
        <v>364</v>
      </c>
      <c r="DT2" t="s">
        <v>0</v>
      </c>
      <c r="DU2" s="2" t="s">
        <v>364</v>
      </c>
      <c r="DV2" t="s">
        <v>0</v>
      </c>
      <c r="DW2" s="2" t="s">
        <v>364</v>
      </c>
      <c r="DX2" t="s">
        <v>0</v>
      </c>
      <c r="DY2" s="2" t="s">
        <v>364</v>
      </c>
      <c r="DZ2" t="s">
        <v>0</v>
      </c>
      <c r="EA2" s="2" t="s">
        <v>364</v>
      </c>
      <c r="EB2" t="s">
        <v>0</v>
      </c>
      <c r="EC2" s="2" t="s">
        <v>364</v>
      </c>
      <c r="ED2" t="s">
        <v>0</v>
      </c>
      <c r="EE2" s="2" t="s">
        <v>364</v>
      </c>
      <c r="EF2" t="s">
        <v>0</v>
      </c>
      <c r="EG2" s="2" t="s">
        <v>364</v>
      </c>
      <c r="EH2" t="s">
        <v>0</v>
      </c>
      <c r="EI2" s="2" t="s">
        <v>364</v>
      </c>
      <c r="EJ2" t="s">
        <v>0</v>
      </c>
      <c r="EK2" s="2" t="s">
        <v>364</v>
      </c>
      <c r="EL2" t="s">
        <v>0</v>
      </c>
      <c r="EM2" s="2" t="s">
        <v>364</v>
      </c>
      <c r="EN2" t="s">
        <v>0</v>
      </c>
      <c r="EO2" s="2" t="s">
        <v>364</v>
      </c>
      <c r="EP2" t="s">
        <v>0</v>
      </c>
      <c r="EQ2" s="2" t="s">
        <v>364</v>
      </c>
      <c r="ER2" t="s">
        <v>0</v>
      </c>
      <c r="ES2" s="2" t="s">
        <v>364</v>
      </c>
      <c r="ET2" t="s">
        <v>0</v>
      </c>
      <c r="EU2" s="2" t="s">
        <v>364</v>
      </c>
      <c r="EV2" t="s">
        <v>0</v>
      </c>
      <c r="EW2" s="2" t="s">
        <v>364</v>
      </c>
      <c r="EX2" t="s">
        <v>0</v>
      </c>
      <c r="EY2" s="2" t="s">
        <v>364</v>
      </c>
      <c r="EZ2" t="s">
        <v>0</v>
      </c>
      <c r="FA2" s="2" t="s">
        <v>364</v>
      </c>
      <c r="FB2" t="s">
        <v>0</v>
      </c>
      <c r="FC2" s="2" t="s">
        <v>364</v>
      </c>
      <c r="FD2" t="s">
        <v>0</v>
      </c>
      <c r="FE2" s="2" t="s">
        <v>364</v>
      </c>
      <c r="FF2" t="s">
        <v>0</v>
      </c>
      <c r="FG2" s="2" t="s">
        <v>364</v>
      </c>
      <c r="FH2" t="s">
        <v>0</v>
      </c>
      <c r="FI2" s="2" t="s">
        <v>364</v>
      </c>
      <c r="FJ2" t="s">
        <v>0</v>
      </c>
      <c r="FK2" s="2" t="s">
        <v>364</v>
      </c>
      <c r="FL2" t="s">
        <v>0</v>
      </c>
      <c r="FM2" s="2" t="s">
        <v>364</v>
      </c>
      <c r="FN2" t="s">
        <v>0</v>
      </c>
      <c r="FO2" s="2" t="s">
        <v>364</v>
      </c>
      <c r="FP2" t="s">
        <v>0</v>
      </c>
      <c r="FQ2" s="2" t="s">
        <v>364</v>
      </c>
      <c r="FR2" t="s">
        <v>0</v>
      </c>
      <c r="FS2" s="2" t="s">
        <v>364</v>
      </c>
      <c r="FT2" t="s">
        <v>0</v>
      </c>
      <c r="FU2" s="2" t="s">
        <v>364</v>
      </c>
      <c r="FV2" t="s">
        <v>0</v>
      </c>
      <c r="FW2" s="2" t="s">
        <v>364</v>
      </c>
      <c r="FX2" t="s">
        <v>0</v>
      </c>
      <c r="FY2" s="2" t="s">
        <v>364</v>
      </c>
      <c r="FZ2" t="s">
        <v>0</v>
      </c>
      <c r="GA2" s="2" t="s">
        <v>364</v>
      </c>
      <c r="GB2" t="s">
        <v>0</v>
      </c>
      <c r="GC2" s="2" t="s">
        <v>364</v>
      </c>
      <c r="GD2" t="s">
        <v>0</v>
      </c>
      <c r="GE2" s="2" t="s">
        <v>364</v>
      </c>
      <c r="GF2" t="s">
        <v>0</v>
      </c>
      <c r="GG2" s="2" t="s">
        <v>364</v>
      </c>
      <c r="GH2" t="s">
        <v>0</v>
      </c>
      <c r="GI2" s="2" t="s">
        <v>364</v>
      </c>
      <c r="GJ2" t="s">
        <v>0</v>
      </c>
      <c r="GK2" s="2" t="s">
        <v>364</v>
      </c>
      <c r="GL2" t="s">
        <v>0</v>
      </c>
      <c r="GM2" s="2" t="s">
        <v>364</v>
      </c>
      <c r="GN2" t="s">
        <v>0</v>
      </c>
      <c r="GO2" s="2" t="s">
        <v>364</v>
      </c>
      <c r="GP2" t="s">
        <v>0</v>
      </c>
      <c r="GQ2" s="2" t="s">
        <v>364</v>
      </c>
      <c r="GR2" t="s">
        <v>0</v>
      </c>
      <c r="GS2" s="2" t="s">
        <v>364</v>
      </c>
      <c r="GT2" t="s">
        <v>0</v>
      </c>
      <c r="GU2" s="2" t="s">
        <v>364</v>
      </c>
      <c r="GV2" t="s">
        <v>0</v>
      </c>
      <c r="GW2" s="2" t="s">
        <v>364</v>
      </c>
      <c r="GX2" t="s">
        <v>0</v>
      </c>
      <c r="GY2" s="2" t="s">
        <v>364</v>
      </c>
      <c r="GZ2" t="s">
        <v>0</v>
      </c>
      <c r="HA2" s="2" t="s">
        <v>364</v>
      </c>
      <c r="HB2" t="s">
        <v>0</v>
      </c>
      <c r="HC2" s="2" t="s">
        <v>364</v>
      </c>
      <c r="HD2" t="s">
        <v>0</v>
      </c>
      <c r="HE2" s="2" t="s">
        <v>364</v>
      </c>
      <c r="HF2" t="s">
        <v>0</v>
      </c>
      <c r="HG2" s="2" t="s">
        <v>364</v>
      </c>
      <c r="HH2" t="s">
        <v>0</v>
      </c>
      <c r="HI2" s="2" t="s">
        <v>364</v>
      </c>
      <c r="HJ2" t="s">
        <v>0</v>
      </c>
      <c r="HK2" s="2" t="s">
        <v>364</v>
      </c>
      <c r="HL2" t="s">
        <v>0</v>
      </c>
      <c r="HM2" s="2" t="s">
        <v>364</v>
      </c>
      <c r="HN2" t="s">
        <v>0</v>
      </c>
      <c r="HO2" s="2" t="s">
        <v>364</v>
      </c>
      <c r="HP2" t="s">
        <v>0</v>
      </c>
      <c r="HQ2" s="2" t="s">
        <v>364</v>
      </c>
      <c r="HR2" t="s">
        <v>0</v>
      </c>
      <c r="HS2" s="2" t="s">
        <v>364</v>
      </c>
      <c r="HT2" t="s">
        <v>0</v>
      </c>
      <c r="HU2" s="2" t="s">
        <v>364</v>
      </c>
      <c r="HV2" t="s">
        <v>0</v>
      </c>
      <c r="HW2" s="2" t="s">
        <v>364</v>
      </c>
      <c r="HX2" t="s">
        <v>0</v>
      </c>
      <c r="HY2" s="2" t="s">
        <v>364</v>
      </c>
      <c r="HZ2" t="s">
        <v>0</v>
      </c>
      <c r="IA2" s="2" t="s">
        <v>364</v>
      </c>
      <c r="IB2" t="s">
        <v>0</v>
      </c>
      <c r="IC2" s="2" t="s">
        <v>364</v>
      </c>
      <c r="ID2" t="s">
        <v>0</v>
      </c>
      <c r="IE2" s="2" t="s">
        <v>364</v>
      </c>
      <c r="IF2" t="s">
        <v>0</v>
      </c>
      <c r="IG2" s="2" t="s">
        <v>364</v>
      </c>
      <c r="IH2" t="s">
        <v>0</v>
      </c>
      <c r="II2" s="2" t="s">
        <v>364</v>
      </c>
      <c r="IJ2" t="s">
        <v>0</v>
      </c>
      <c r="IK2" s="2" t="s">
        <v>364</v>
      </c>
      <c r="IL2" t="s">
        <v>0</v>
      </c>
      <c r="IM2" s="2" t="s">
        <v>364</v>
      </c>
      <c r="IN2" t="s">
        <v>0</v>
      </c>
      <c r="IO2" s="2" t="s">
        <v>364</v>
      </c>
      <c r="IP2" t="s">
        <v>0</v>
      </c>
      <c r="IQ2" s="2" t="s">
        <v>364</v>
      </c>
      <c r="IR2" t="s">
        <v>0</v>
      </c>
      <c r="IS2" s="2" t="s">
        <v>364</v>
      </c>
      <c r="IT2" t="s">
        <v>0</v>
      </c>
      <c r="IU2" s="2" t="s">
        <v>364</v>
      </c>
      <c r="IV2" t="s">
        <v>0</v>
      </c>
      <c r="IW2" s="2" t="s">
        <v>364</v>
      </c>
      <c r="IX2" t="s">
        <v>0</v>
      </c>
      <c r="IY2" s="2" t="s">
        <v>364</v>
      </c>
      <c r="IZ2" t="s">
        <v>0</v>
      </c>
      <c r="JA2" s="2" t="s">
        <v>364</v>
      </c>
      <c r="JB2" t="s">
        <v>0</v>
      </c>
      <c r="JC2" s="2" t="s">
        <v>364</v>
      </c>
      <c r="JD2" t="s">
        <v>0</v>
      </c>
      <c r="JE2" s="2" t="s">
        <v>364</v>
      </c>
      <c r="JF2" t="s">
        <v>0</v>
      </c>
      <c r="JG2" s="2" t="s">
        <v>364</v>
      </c>
      <c r="JH2" t="s">
        <v>0</v>
      </c>
      <c r="JI2" s="2" t="s">
        <v>364</v>
      </c>
      <c r="JJ2" t="s">
        <v>0</v>
      </c>
      <c r="JK2" s="2" t="s">
        <v>364</v>
      </c>
      <c r="JL2" t="s">
        <v>0</v>
      </c>
      <c r="JM2" s="2" t="s">
        <v>364</v>
      </c>
      <c r="JN2" t="s">
        <v>0</v>
      </c>
      <c r="JO2" s="2" t="s">
        <v>364</v>
      </c>
      <c r="JP2" t="s">
        <v>0</v>
      </c>
      <c r="JQ2" s="2" t="s">
        <v>364</v>
      </c>
      <c r="JR2" t="s">
        <v>0</v>
      </c>
      <c r="JS2" t="s">
        <v>364</v>
      </c>
      <c r="JT2" t="s">
        <v>0</v>
      </c>
      <c r="JU2" s="2" t="s">
        <v>364</v>
      </c>
      <c r="JV2" t="s">
        <v>0</v>
      </c>
      <c r="JW2" s="2" t="s">
        <v>364</v>
      </c>
      <c r="JX2" t="s">
        <v>0</v>
      </c>
      <c r="JY2" s="2" t="s">
        <v>364</v>
      </c>
      <c r="JZ2" t="s">
        <v>0</v>
      </c>
      <c r="KA2" s="2" t="s">
        <v>364</v>
      </c>
      <c r="KB2" t="s">
        <v>0</v>
      </c>
      <c r="KC2" s="2" t="s">
        <v>364</v>
      </c>
      <c r="KD2" t="s">
        <v>0</v>
      </c>
      <c r="KE2" s="2" t="s">
        <v>364</v>
      </c>
      <c r="KF2" t="s">
        <v>0</v>
      </c>
      <c r="KG2" s="2" t="s">
        <v>364</v>
      </c>
      <c r="KH2" t="s">
        <v>0</v>
      </c>
      <c r="KI2" s="2" t="s">
        <v>364</v>
      </c>
      <c r="KJ2" t="s">
        <v>0</v>
      </c>
      <c r="KK2" s="2" t="s">
        <v>364</v>
      </c>
      <c r="KL2" t="s">
        <v>0</v>
      </c>
      <c r="KM2" s="2" t="s">
        <v>364</v>
      </c>
      <c r="KN2" t="s">
        <v>0</v>
      </c>
      <c r="KO2" s="2" t="s">
        <v>364</v>
      </c>
      <c r="KP2" t="s">
        <v>0</v>
      </c>
      <c r="KQ2" s="2" t="s">
        <v>364</v>
      </c>
      <c r="KR2" t="s">
        <v>0</v>
      </c>
      <c r="KS2" s="2" t="s">
        <v>364</v>
      </c>
      <c r="KT2" t="s">
        <v>0</v>
      </c>
      <c r="KU2" s="2" t="s">
        <v>364</v>
      </c>
      <c r="KV2" t="s">
        <v>0</v>
      </c>
      <c r="KW2" s="2" t="s">
        <v>364</v>
      </c>
      <c r="KX2" t="s">
        <v>0</v>
      </c>
      <c r="KY2" s="2" t="s">
        <v>364</v>
      </c>
      <c r="KZ2" t="s">
        <v>0</v>
      </c>
      <c r="LA2" s="2" t="s">
        <v>364</v>
      </c>
      <c r="LB2" t="s">
        <v>0</v>
      </c>
      <c r="LC2" s="2" t="s">
        <v>364</v>
      </c>
      <c r="LD2" t="s">
        <v>0</v>
      </c>
      <c r="LE2" s="2" t="s">
        <v>364</v>
      </c>
      <c r="LF2" t="s">
        <v>0</v>
      </c>
      <c r="LG2" s="2" t="s">
        <v>364</v>
      </c>
      <c r="LH2" t="s">
        <v>0</v>
      </c>
      <c r="LI2" s="2" t="s">
        <v>364</v>
      </c>
      <c r="LJ2" t="s">
        <v>0</v>
      </c>
      <c r="LK2" s="2" t="s">
        <v>364</v>
      </c>
      <c r="LL2" t="s">
        <v>0</v>
      </c>
      <c r="LM2" s="2" t="s">
        <v>364</v>
      </c>
      <c r="LN2" t="s">
        <v>0</v>
      </c>
      <c r="LO2" s="2" t="s">
        <v>364</v>
      </c>
      <c r="LP2" t="s">
        <v>0</v>
      </c>
      <c r="LQ2" s="2" t="s">
        <v>364</v>
      </c>
      <c r="LR2" t="s">
        <v>0</v>
      </c>
      <c r="LS2" s="2" t="s">
        <v>364</v>
      </c>
      <c r="LT2" t="s">
        <v>0</v>
      </c>
      <c r="LU2" s="2" t="s">
        <v>364</v>
      </c>
      <c r="LV2" t="s">
        <v>0</v>
      </c>
      <c r="LW2" s="2" t="s">
        <v>364</v>
      </c>
      <c r="LX2" t="s">
        <v>0</v>
      </c>
      <c r="LY2" s="2" t="s">
        <v>364</v>
      </c>
      <c r="LZ2" t="s">
        <v>0</v>
      </c>
      <c r="MA2" s="2" t="s">
        <v>364</v>
      </c>
      <c r="MB2" t="s">
        <v>0</v>
      </c>
      <c r="MC2" s="2" t="s">
        <v>364</v>
      </c>
      <c r="MD2" t="s">
        <v>0</v>
      </c>
      <c r="ME2" s="2" t="s">
        <v>364</v>
      </c>
      <c r="MF2" t="s">
        <v>0</v>
      </c>
      <c r="MG2" s="2" t="s">
        <v>364</v>
      </c>
      <c r="MH2" t="s">
        <v>0</v>
      </c>
      <c r="MI2" s="2" t="s">
        <v>364</v>
      </c>
      <c r="MJ2" t="s">
        <v>0</v>
      </c>
      <c r="MK2" s="2" t="s">
        <v>364</v>
      </c>
      <c r="ML2" t="s">
        <v>0</v>
      </c>
      <c r="MM2" s="2" t="s">
        <v>364</v>
      </c>
      <c r="MN2" t="s">
        <v>0</v>
      </c>
      <c r="MO2" s="2" t="s">
        <v>364</v>
      </c>
      <c r="MP2" t="s">
        <v>0</v>
      </c>
      <c r="MQ2" s="2" t="s">
        <v>364</v>
      </c>
      <c r="MR2" t="s">
        <v>0</v>
      </c>
      <c r="MS2" s="2" t="s">
        <v>364</v>
      </c>
      <c r="MT2" t="s">
        <v>0</v>
      </c>
      <c r="MU2" s="2" t="s">
        <v>364</v>
      </c>
      <c r="MV2" t="s">
        <v>0</v>
      </c>
      <c r="MW2" s="2" t="s">
        <v>364</v>
      </c>
      <c r="MX2" t="s">
        <v>0</v>
      </c>
      <c r="MY2" s="2" t="s">
        <v>364</v>
      </c>
      <c r="MZ2" t="s">
        <v>0</v>
      </c>
      <c r="NA2" s="2" t="s">
        <v>364</v>
      </c>
      <c r="NB2" t="s">
        <v>0</v>
      </c>
      <c r="NC2" s="2" t="s">
        <v>364</v>
      </c>
      <c r="ND2" t="s">
        <v>0</v>
      </c>
      <c r="NE2" s="2" t="s">
        <v>364</v>
      </c>
      <c r="NF2" t="s">
        <v>0</v>
      </c>
      <c r="NG2" s="2" t="s">
        <v>364</v>
      </c>
      <c r="NH2" t="s">
        <v>0</v>
      </c>
      <c r="NI2" s="2" t="s">
        <v>364</v>
      </c>
      <c r="NJ2" t="s">
        <v>0</v>
      </c>
      <c r="NK2" s="2" t="s">
        <v>364</v>
      </c>
      <c r="NL2" t="s">
        <v>0</v>
      </c>
      <c r="NM2" s="2" t="s">
        <v>364</v>
      </c>
      <c r="NN2" t="s">
        <v>0</v>
      </c>
      <c r="NO2" s="2" t="s">
        <v>364</v>
      </c>
      <c r="NP2" t="s">
        <v>0</v>
      </c>
      <c r="NQ2" s="2" t="s">
        <v>364</v>
      </c>
      <c r="NR2" t="s">
        <v>0</v>
      </c>
      <c r="NS2" s="2" t="s">
        <v>364</v>
      </c>
      <c r="NT2" t="s">
        <v>0</v>
      </c>
      <c r="NU2" s="2" t="s">
        <v>364</v>
      </c>
      <c r="NV2" t="s">
        <v>0</v>
      </c>
      <c r="NW2" s="2" t="s">
        <v>364</v>
      </c>
      <c r="NX2" t="s">
        <v>0</v>
      </c>
      <c r="NY2" s="2" t="s">
        <v>364</v>
      </c>
      <c r="NZ2" t="s">
        <v>0</v>
      </c>
      <c r="OA2" s="2" t="s">
        <v>364</v>
      </c>
      <c r="OB2" t="s">
        <v>0</v>
      </c>
      <c r="OC2" s="2" t="s">
        <v>364</v>
      </c>
      <c r="OD2" t="s">
        <v>0</v>
      </c>
      <c r="OE2" s="2" t="s">
        <v>364</v>
      </c>
      <c r="OF2" t="s">
        <v>0</v>
      </c>
      <c r="OG2" s="2" t="s">
        <v>364</v>
      </c>
      <c r="OH2" t="s">
        <v>0</v>
      </c>
      <c r="OI2" s="2" t="s">
        <v>364</v>
      </c>
      <c r="OJ2" t="s">
        <v>0</v>
      </c>
      <c r="OK2" s="2" t="s">
        <v>364</v>
      </c>
      <c r="OL2" t="s">
        <v>0</v>
      </c>
      <c r="OM2" s="2" t="s">
        <v>364</v>
      </c>
      <c r="ON2" t="s">
        <v>0</v>
      </c>
      <c r="OO2" s="2" t="s">
        <v>364</v>
      </c>
      <c r="OP2" t="s">
        <v>0</v>
      </c>
      <c r="OQ2" s="2" t="s">
        <v>364</v>
      </c>
      <c r="OR2" t="s">
        <v>0</v>
      </c>
      <c r="OS2" s="2" t="s">
        <v>364</v>
      </c>
      <c r="OT2" t="s">
        <v>0</v>
      </c>
      <c r="OU2" s="2" t="s">
        <v>364</v>
      </c>
      <c r="OV2" t="s">
        <v>0</v>
      </c>
      <c r="OW2" s="2" t="s">
        <v>364</v>
      </c>
      <c r="OX2" t="s">
        <v>0</v>
      </c>
      <c r="OY2" s="2" t="s">
        <v>364</v>
      </c>
      <c r="OZ2" t="s">
        <v>0</v>
      </c>
      <c r="PA2" s="2" t="s">
        <v>364</v>
      </c>
      <c r="PB2" t="s">
        <v>0</v>
      </c>
      <c r="PC2" s="2" t="s">
        <v>364</v>
      </c>
      <c r="PD2" t="s">
        <v>0</v>
      </c>
      <c r="PE2" t="s">
        <v>364</v>
      </c>
      <c r="PF2" t="s">
        <v>0</v>
      </c>
      <c r="PG2" s="2" t="s">
        <v>364</v>
      </c>
      <c r="PH2" t="s">
        <v>0</v>
      </c>
      <c r="PI2" s="2" t="s">
        <v>364</v>
      </c>
      <c r="PJ2" t="s">
        <v>0</v>
      </c>
      <c r="PK2" s="2" t="s">
        <v>364</v>
      </c>
      <c r="PL2" t="s">
        <v>0</v>
      </c>
      <c r="PM2" s="2" t="s">
        <v>364</v>
      </c>
      <c r="PN2" t="s">
        <v>0</v>
      </c>
      <c r="PO2" s="2" t="s">
        <v>364</v>
      </c>
      <c r="PP2" t="s">
        <v>0</v>
      </c>
      <c r="PQ2" s="2" t="s">
        <v>364</v>
      </c>
      <c r="PR2" t="s">
        <v>0</v>
      </c>
      <c r="PS2" s="2" t="s">
        <v>364</v>
      </c>
      <c r="PT2" t="s">
        <v>0</v>
      </c>
      <c r="PU2" s="2" t="s">
        <v>364</v>
      </c>
      <c r="PV2" t="s">
        <v>0</v>
      </c>
      <c r="PW2" s="2" t="s">
        <v>364</v>
      </c>
      <c r="PX2" t="s">
        <v>0</v>
      </c>
      <c r="PY2" s="2" t="s">
        <v>364</v>
      </c>
      <c r="PZ2" t="s">
        <v>0</v>
      </c>
      <c r="QA2" s="2" t="s">
        <v>364</v>
      </c>
      <c r="QB2" t="s">
        <v>0</v>
      </c>
      <c r="QC2" s="2" t="s">
        <v>364</v>
      </c>
      <c r="QD2" t="s">
        <v>0</v>
      </c>
      <c r="QE2" s="2" t="s">
        <v>364</v>
      </c>
      <c r="QF2" t="s">
        <v>0</v>
      </c>
      <c r="QG2" s="2" t="s">
        <v>364</v>
      </c>
      <c r="QH2" t="s">
        <v>0</v>
      </c>
      <c r="QI2" s="2" t="s">
        <v>364</v>
      </c>
      <c r="QJ2" t="s">
        <v>0</v>
      </c>
      <c r="QK2" s="2" t="s">
        <v>364</v>
      </c>
      <c r="QL2" t="s">
        <v>0</v>
      </c>
      <c r="QM2" s="2" t="s">
        <v>364</v>
      </c>
      <c r="QN2" t="s">
        <v>0</v>
      </c>
      <c r="QO2" s="2" t="s">
        <v>364</v>
      </c>
      <c r="QP2" t="s">
        <v>0</v>
      </c>
      <c r="QQ2" s="2" t="s">
        <v>364</v>
      </c>
      <c r="QR2" t="s">
        <v>0</v>
      </c>
      <c r="QS2" s="2" t="s">
        <v>364</v>
      </c>
      <c r="QT2" t="s">
        <v>0</v>
      </c>
      <c r="QU2" s="2" t="s">
        <v>364</v>
      </c>
      <c r="QV2" t="s">
        <v>0</v>
      </c>
      <c r="QW2" s="2" t="s">
        <v>364</v>
      </c>
      <c r="QX2" t="s">
        <v>0</v>
      </c>
      <c r="QY2" s="2" t="s">
        <v>364</v>
      </c>
      <c r="QZ2" t="s">
        <v>0</v>
      </c>
      <c r="RA2" s="2" t="s">
        <v>364</v>
      </c>
      <c r="RB2" t="s">
        <v>0</v>
      </c>
      <c r="RC2" s="2" t="s">
        <v>364</v>
      </c>
      <c r="RD2" t="s">
        <v>0</v>
      </c>
      <c r="RE2" s="2" t="s">
        <v>364</v>
      </c>
      <c r="RF2" t="s">
        <v>0</v>
      </c>
      <c r="RG2" s="2" t="s">
        <v>364</v>
      </c>
      <c r="RH2" t="s">
        <v>0</v>
      </c>
      <c r="RI2" s="2" t="s">
        <v>364</v>
      </c>
      <c r="RJ2" t="s">
        <v>0</v>
      </c>
      <c r="RK2" s="2" t="s">
        <v>364</v>
      </c>
      <c r="RL2" t="s">
        <v>0</v>
      </c>
      <c r="RM2" s="2" t="s">
        <v>364</v>
      </c>
      <c r="RN2" t="s">
        <v>0</v>
      </c>
      <c r="RO2" s="2" t="s">
        <v>364</v>
      </c>
      <c r="RP2" t="s">
        <v>0</v>
      </c>
      <c r="RQ2" s="2" t="s">
        <v>364</v>
      </c>
      <c r="RR2" t="s">
        <v>0</v>
      </c>
      <c r="RS2" s="2" t="s">
        <v>364</v>
      </c>
      <c r="RT2" t="s">
        <v>0</v>
      </c>
      <c r="RU2" s="2" t="s">
        <v>364</v>
      </c>
      <c r="RV2" t="s">
        <v>0</v>
      </c>
      <c r="RW2" s="2" t="s">
        <v>364</v>
      </c>
      <c r="RX2" t="s">
        <v>0</v>
      </c>
      <c r="RY2" s="2" t="s">
        <v>364</v>
      </c>
      <c r="RZ2" t="s">
        <v>0</v>
      </c>
      <c r="SA2" s="2" t="s">
        <v>364</v>
      </c>
      <c r="SB2" t="s">
        <v>0</v>
      </c>
      <c r="SC2" s="2" t="s">
        <v>364</v>
      </c>
      <c r="SD2" t="s">
        <v>0</v>
      </c>
      <c r="SE2" s="2" t="s">
        <v>364</v>
      </c>
      <c r="SF2" t="s">
        <v>0</v>
      </c>
      <c r="SG2" s="2" t="s">
        <v>364</v>
      </c>
      <c r="SH2" t="s">
        <v>0</v>
      </c>
      <c r="SI2" s="2" t="s">
        <v>364</v>
      </c>
      <c r="SJ2" t="s">
        <v>0</v>
      </c>
      <c r="SK2" s="2" t="s">
        <v>364</v>
      </c>
      <c r="SL2" t="s">
        <v>0</v>
      </c>
      <c r="SM2" s="2" t="s">
        <v>364</v>
      </c>
      <c r="SN2" t="s">
        <v>0</v>
      </c>
      <c r="SO2" s="2" t="s">
        <v>364</v>
      </c>
      <c r="SP2" t="s">
        <v>0</v>
      </c>
      <c r="SQ2" s="2" t="s">
        <v>364</v>
      </c>
      <c r="SR2" t="s">
        <v>0</v>
      </c>
      <c r="SS2" s="2" t="s">
        <v>364</v>
      </c>
      <c r="ST2" t="s">
        <v>0</v>
      </c>
      <c r="SU2" s="2" t="s">
        <v>364</v>
      </c>
      <c r="SV2" t="s">
        <v>0</v>
      </c>
      <c r="SW2" s="2" t="s">
        <v>364</v>
      </c>
      <c r="SX2" t="s">
        <v>0</v>
      </c>
      <c r="SY2" s="2" t="s">
        <v>364</v>
      </c>
      <c r="SZ2" t="s">
        <v>0</v>
      </c>
      <c r="TA2" s="2" t="s">
        <v>364</v>
      </c>
      <c r="TB2" t="s">
        <v>0</v>
      </c>
      <c r="TC2" s="2" t="s">
        <v>364</v>
      </c>
      <c r="TD2" t="s">
        <v>0</v>
      </c>
      <c r="TE2" s="2" t="s">
        <v>364</v>
      </c>
      <c r="TF2" t="s">
        <v>0</v>
      </c>
      <c r="TG2" s="2" t="s">
        <v>364</v>
      </c>
      <c r="TH2" t="s">
        <v>0</v>
      </c>
      <c r="TI2" s="2" t="s">
        <v>364</v>
      </c>
      <c r="TJ2" t="s">
        <v>0</v>
      </c>
      <c r="TK2" s="2" t="s">
        <v>364</v>
      </c>
      <c r="TL2" t="s">
        <v>0</v>
      </c>
      <c r="TM2" s="2" t="s">
        <v>364</v>
      </c>
      <c r="TN2" t="s">
        <v>0</v>
      </c>
      <c r="TO2" s="2" t="s">
        <v>364</v>
      </c>
      <c r="TP2" t="s">
        <v>0</v>
      </c>
      <c r="TQ2" t="s">
        <v>364</v>
      </c>
      <c r="TR2" t="s">
        <v>0</v>
      </c>
      <c r="TS2" s="2" t="s">
        <v>364</v>
      </c>
      <c r="TT2" t="s">
        <v>0</v>
      </c>
      <c r="TU2" s="2" t="s">
        <v>364</v>
      </c>
      <c r="TV2" t="s">
        <v>0</v>
      </c>
      <c r="TW2" s="2" t="s">
        <v>364</v>
      </c>
      <c r="TX2" t="s">
        <v>0</v>
      </c>
      <c r="TY2" s="2" t="s">
        <v>364</v>
      </c>
      <c r="TZ2" t="s">
        <v>0</v>
      </c>
      <c r="UA2" s="2" t="s">
        <v>364</v>
      </c>
      <c r="UB2" t="s">
        <v>0</v>
      </c>
      <c r="UC2" s="2" t="s">
        <v>364</v>
      </c>
      <c r="UD2" t="s">
        <v>0</v>
      </c>
      <c r="UE2" s="2" t="s">
        <v>364</v>
      </c>
      <c r="UF2" t="s">
        <v>0</v>
      </c>
      <c r="UG2" s="2" t="s">
        <v>364</v>
      </c>
      <c r="UH2" t="s">
        <v>0</v>
      </c>
      <c r="UI2" s="2" t="s">
        <v>364</v>
      </c>
      <c r="UJ2" t="s">
        <v>0</v>
      </c>
      <c r="UK2" s="2" t="s">
        <v>364</v>
      </c>
      <c r="UL2" t="s">
        <v>0</v>
      </c>
      <c r="UM2" s="2" t="s">
        <v>364</v>
      </c>
      <c r="UN2" t="s">
        <v>0</v>
      </c>
      <c r="UO2" s="2" t="s">
        <v>364</v>
      </c>
      <c r="UP2" t="s">
        <v>0</v>
      </c>
      <c r="UQ2" s="2" t="s">
        <v>364</v>
      </c>
      <c r="UR2" t="s">
        <v>0</v>
      </c>
      <c r="US2" s="2" t="s">
        <v>364</v>
      </c>
      <c r="UT2" t="s">
        <v>0</v>
      </c>
      <c r="UU2" s="2" t="s">
        <v>364</v>
      </c>
      <c r="UV2" t="s">
        <v>0</v>
      </c>
      <c r="UW2" s="2" t="s">
        <v>364</v>
      </c>
      <c r="UX2" t="s">
        <v>0</v>
      </c>
      <c r="UY2" s="2" t="s">
        <v>364</v>
      </c>
      <c r="UZ2" t="s">
        <v>0</v>
      </c>
      <c r="VA2" s="2" t="s">
        <v>364</v>
      </c>
      <c r="VB2" t="s">
        <v>0</v>
      </c>
      <c r="VC2" s="2" t="s">
        <v>364</v>
      </c>
      <c r="VD2" t="s">
        <v>0</v>
      </c>
      <c r="VE2" s="2" t="s">
        <v>364</v>
      </c>
      <c r="VF2" t="s">
        <v>0</v>
      </c>
      <c r="VG2" s="2" t="s">
        <v>364</v>
      </c>
      <c r="VH2" t="s">
        <v>0</v>
      </c>
      <c r="VI2" s="2" t="s">
        <v>364</v>
      </c>
      <c r="VJ2" t="s">
        <v>0</v>
      </c>
      <c r="VK2" s="2" t="s">
        <v>364</v>
      </c>
      <c r="VL2" t="s">
        <v>0</v>
      </c>
      <c r="VM2" s="2" t="s">
        <v>364</v>
      </c>
      <c r="VN2" t="s">
        <v>0</v>
      </c>
      <c r="VO2" s="2" t="s">
        <v>364</v>
      </c>
      <c r="VP2" t="s">
        <v>0</v>
      </c>
      <c r="VQ2" s="2" t="s">
        <v>364</v>
      </c>
      <c r="VR2" t="s">
        <v>0</v>
      </c>
      <c r="VS2" s="2" t="s">
        <v>364</v>
      </c>
      <c r="VT2" t="s">
        <v>0</v>
      </c>
      <c r="VU2" s="2" t="s">
        <v>364</v>
      </c>
      <c r="VV2" t="s">
        <v>0</v>
      </c>
      <c r="VW2" t="s">
        <v>364</v>
      </c>
      <c r="VX2" t="s">
        <v>0</v>
      </c>
      <c r="VY2" s="2" t="s">
        <v>364</v>
      </c>
      <c r="VZ2" t="s">
        <v>0</v>
      </c>
      <c r="WA2" s="2" t="s">
        <v>364</v>
      </c>
      <c r="WB2" t="s">
        <v>0</v>
      </c>
      <c r="WC2" s="2" t="s">
        <v>364</v>
      </c>
      <c r="WD2" t="s">
        <v>0</v>
      </c>
      <c r="WE2" s="2" t="s">
        <v>364</v>
      </c>
      <c r="WF2" t="s">
        <v>0</v>
      </c>
      <c r="WG2" t="s">
        <v>364</v>
      </c>
      <c r="WH2" t="s">
        <v>0</v>
      </c>
      <c r="WI2" s="2" t="s">
        <v>364</v>
      </c>
      <c r="WJ2" t="s">
        <v>0</v>
      </c>
      <c r="WK2" s="2" t="s">
        <v>364</v>
      </c>
      <c r="WL2" t="s">
        <v>0</v>
      </c>
      <c r="WM2" s="2" t="s">
        <v>364</v>
      </c>
      <c r="WN2" t="s">
        <v>0</v>
      </c>
      <c r="WO2" t="s">
        <v>364</v>
      </c>
      <c r="WP2" t="s">
        <v>0</v>
      </c>
      <c r="WQ2" s="2" t="s">
        <v>364</v>
      </c>
      <c r="WR2" t="s">
        <v>0</v>
      </c>
    </row>
    <row r="3" spans="1:616" ht="17.25" customHeight="1" x14ac:dyDescent="0.35">
      <c r="A3" s="3" t="s">
        <v>1</v>
      </c>
      <c r="B3">
        <v>0</v>
      </c>
      <c r="C3" t="s">
        <v>1</v>
      </c>
      <c r="D3">
        <v>0</v>
      </c>
      <c r="E3" t="s">
        <v>1</v>
      </c>
      <c r="F3">
        <v>0</v>
      </c>
      <c r="G3" t="s">
        <v>1</v>
      </c>
      <c r="H3">
        <v>0</v>
      </c>
      <c r="I3" t="s">
        <v>1</v>
      </c>
      <c r="J3">
        <v>0</v>
      </c>
      <c r="K3" t="s">
        <v>1</v>
      </c>
      <c r="L3">
        <v>0</v>
      </c>
      <c r="M3" t="s">
        <v>1</v>
      </c>
      <c r="N3">
        <v>0</v>
      </c>
      <c r="O3" t="s">
        <v>1</v>
      </c>
      <c r="P3">
        <v>0</v>
      </c>
      <c r="Q3" t="s">
        <v>1</v>
      </c>
      <c r="R3">
        <v>0</v>
      </c>
      <c r="S3" t="s">
        <v>1</v>
      </c>
      <c r="T3">
        <v>0</v>
      </c>
      <c r="U3" t="s">
        <v>1</v>
      </c>
      <c r="V3">
        <v>0</v>
      </c>
      <c r="W3" t="s">
        <v>1</v>
      </c>
      <c r="X3">
        <v>0</v>
      </c>
      <c r="Y3" t="s">
        <v>1</v>
      </c>
      <c r="Z3">
        <v>0</v>
      </c>
      <c r="AA3" t="s">
        <v>1</v>
      </c>
      <c r="AB3">
        <v>0</v>
      </c>
      <c r="AC3" t="s">
        <v>1</v>
      </c>
      <c r="AD3">
        <v>0</v>
      </c>
      <c r="AE3" t="s">
        <v>1</v>
      </c>
      <c r="AF3">
        <v>0</v>
      </c>
      <c r="AG3" t="s">
        <v>1</v>
      </c>
      <c r="AH3">
        <v>0</v>
      </c>
      <c r="AI3" t="s">
        <v>1</v>
      </c>
      <c r="AJ3">
        <v>0</v>
      </c>
      <c r="AK3" t="s">
        <v>1</v>
      </c>
      <c r="AL3">
        <v>0</v>
      </c>
      <c r="AM3" t="s">
        <v>1</v>
      </c>
      <c r="AN3">
        <v>0</v>
      </c>
      <c r="AO3" t="s">
        <v>1</v>
      </c>
      <c r="AP3">
        <v>0</v>
      </c>
      <c r="AQ3" t="s">
        <v>1</v>
      </c>
      <c r="AR3">
        <v>0</v>
      </c>
      <c r="AS3" t="s">
        <v>1</v>
      </c>
      <c r="AT3">
        <v>0</v>
      </c>
      <c r="AU3" t="s">
        <v>1</v>
      </c>
      <c r="AV3">
        <v>0</v>
      </c>
      <c r="AW3" t="s">
        <v>1</v>
      </c>
      <c r="AX3">
        <v>0</v>
      </c>
      <c r="AY3" t="s">
        <v>1</v>
      </c>
      <c r="AZ3">
        <v>0</v>
      </c>
      <c r="BA3" t="s">
        <v>1</v>
      </c>
      <c r="BB3">
        <v>0</v>
      </c>
      <c r="BC3" t="s">
        <v>1</v>
      </c>
      <c r="BD3">
        <v>0</v>
      </c>
      <c r="BE3" t="s">
        <v>1</v>
      </c>
      <c r="BF3">
        <v>0</v>
      </c>
      <c r="BG3" t="s">
        <v>1</v>
      </c>
      <c r="BH3">
        <v>0</v>
      </c>
      <c r="BI3" t="s">
        <v>1</v>
      </c>
      <c r="BJ3">
        <v>0</v>
      </c>
      <c r="BK3" t="s">
        <v>1</v>
      </c>
      <c r="BL3">
        <v>0</v>
      </c>
      <c r="BM3" t="s">
        <v>1</v>
      </c>
      <c r="BN3">
        <v>0</v>
      </c>
      <c r="BO3" t="s">
        <v>1</v>
      </c>
      <c r="BP3">
        <v>0</v>
      </c>
      <c r="BQ3" t="s">
        <v>1</v>
      </c>
      <c r="BR3">
        <v>0</v>
      </c>
      <c r="BS3" t="s">
        <v>1</v>
      </c>
      <c r="BT3">
        <v>0</v>
      </c>
      <c r="BU3" t="s">
        <v>1</v>
      </c>
      <c r="BV3">
        <v>0</v>
      </c>
      <c r="BW3" t="s">
        <v>1</v>
      </c>
      <c r="BX3">
        <v>0</v>
      </c>
      <c r="BY3" t="s">
        <v>1</v>
      </c>
      <c r="BZ3">
        <v>0</v>
      </c>
      <c r="CA3" t="s">
        <v>1</v>
      </c>
      <c r="CB3">
        <v>0</v>
      </c>
      <c r="CC3" t="s">
        <v>1</v>
      </c>
      <c r="CD3">
        <v>0</v>
      </c>
      <c r="CE3" t="s">
        <v>1</v>
      </c>
      <c r="CF3">
        <v>0</v>
      </c>
      <c r="CG3" t="s">
        <v>1</v>
      </c>
      <c r="CH3">
        <v>0</v>
      </c>
      <c r="CI3" t="s">
        <v>1</v>
      </c>
      <c r="CJ3">
        <v>0</v>
      </c>
      <c r="CK3" t="s">
        <v>1</v>
      </c>
      <c r="CL3">
        <v>0</v>
      </c>
      <c r="CM3" t="s">
        <v>1</v>
      </c>
      <c r="CN3">
        <v>0</v>
      </c>
      <c r="CO3" t="s">
        <v>1</v>
      </c>
      <c r="CP3">
        <v>0</v>
      </c>
      <c r="CQ3" t="s">
        <v>1</v>
      </c>
      <c r="CR3">
        <v>0</v>
      </c>
      <c r="CS3" t="s">
        <v>1</v>
      </c>
      <c r="CT3">
        <v>0</v>
      </c>
      <c r="CU3" t="s">
        <v>1</v>
      </c>
      <c r="CV3">
        <v>0</v>
      </c>
      <c r="CW3" t="s">
        <v>1</v>
      </c>
      <c r="CX3">
        <v>0</v>
      </c>
      <c r="CY3" t="s">
        <v>1</v>
      </c>
      <c r="CZ3">
        <v>0</v>
      </c>
      <c r="DA3" t="s">
        <v>1</v>
      </c>
      <c r="DB3">
        <v>0</v>
      </c>
      <c r="DC3" t="s">
        <v>1</v>
      </c>
      <c r="DD3">
        <v>0</v>
      </c>
      <c r="DE3" t="s">
        <v>1</v>
      </c>
      <c r="DF3">
        <v>0</v>
      </c>
      <c r="DG3" t="s">
        <v>1</v>
      </c>
      <c r="DH3">
        <v>0</v>
      </c>
      <c r="DI3" t="s">
        <v>1</v>
      </c>
      <c r="DJ3">
        <v>0</v>
      </c>
      <c r="DK3" t="s">
        <v>1</v>
      </c>
      <c r="DL3">
        <v>0</v>
      </c>
      <c r="DM3" t="s">
        <v>1</v>
      </c>
      <c r="DN3">
        <v>0</v>
      </c>
      <c r="DO3" t="s">
        <v>1</v>
      </c>
      <c r="DP3">
        <v>0</v>
      </c>
      <c r="DQ3" t="s">
        <v>1</v>
      </c>
      <c r="DR3">
        <v>0</v>
      </c>
      <c r="DS3" t="s">
        <v>1</v>
      </c>
      <c r="DT3">
        <v>0</v>
      </c>
      <c r="DU3" t="s">
        <v>1</v>
      </c>
      <c r="DV3">
        <v>0</v>
      </c>
      <c r="DW3" t="s">
        <v>1</v>
      </c>
      <c r="DX3">
        <v>0</v>
      </c>
      <c r="DY3" t="s">
        <v>1</v>
      </c>
      <c r="DZ3">
        <v>0</v>
      </c>
      <c r="EA3" t="s">
        <v>1</v>
      </c>
      <c r="EB3">
        <v>0</v>
      </c>
      <c r="EC3" t="s">
        <v>1</v>
      </c>
      <c r="ED3">
        <v>0</v>
      </c>
      <c r="EE3" t="s">
        <v>1</v>
      </c>
      <c r="EF3">
        <v>0</v>
      </c>
      <c r="EG3" t="s">
        <v>1</v>
      </c>
      <c r="EH3">
        <v>0</v>
      </c>
      <c r="EI3" t="s">
        <v>1</v>
      </c>
      <c r="EJ3">
        <v>0</v>
      </c>
      <c r="EK3" t="s">
        <v>1</v>
      </c>
      <c r="EL3">
        <v>0</v>
      </c>
      <c r="EM3" t="s">
        <v>1</v>
      </c>
      <c r="EN3">
        <v>0</v>
      </c>
      <c r="EO3" t="s">
        <v>1</v>
      </c>
      <c r="EP3">
        <v>0</v>
      </c>
      <c r="EQ3" t="s">
        <v>1</v>
      </c>
      <c r="ER3">
        <v>0</v>
      </c>
      <c r="ES3" t="s">
        <v>1</v>
      </c>
      <c r="ET3">
        <v>0</v>
      </c>
      <c r="EU3" t="s">
        <v>1</v>
      </c>
      <c r="EV3">
        <v>0</v>
      </c>
      <c r="EW3" t="s">
        <v>1</v>
      </c>
      <c r="EX3">
        <v>0</v>
      </c>
      <c r="EY3" t="s">
        <v>1</v>
      </c>
      <c r="EZ3">
        <v>0</v>
      </c>
      <c r="FA3" t="s">
        <v>1</v>
      </c>
      <c r="FB3">
        <v>0</v>
      </c>
      <c r="FC3" t="s">
        <v>1</v>
      </c>
      <c r="FD3">
        <v>0</v>
      </c>
      <c r="FE3" t="s">
        <v>1</v>
      </c>
      <c r="FF3">
        <v>0</v>
      </c>
      <c r="FG3" t="s">
        <v>1</v>
      </c>
      <c r="FH3">
        <v>0</v>
      </c>
      <c r="FI3" t="s">
        <v>1</v>
      </c>
      <c r="FJ3">
        <v>0</v>
      </c>
      <c r="FK3" t="s">
        <v>1</v>
      </c>
      <c r="FL3">
        <v>0</v>
      </c>
      <c r="FM3" t="s">
        <v>1</v>
      </c>
      <c r="FN3">
        <v>0</v>
      </c>
      <c r="FO3" t="s">
        <v>1</v>
      </c>
      <c r="FP3">
        <v>0</v>
      </c>
      <c r="FQ3" t="s">
        <v>1</v>
      </c>
      <c r="FR3">
        <v>0</v>
      </c>
      <c r="FS3" t="s">
        <v>1</v>
      </c>
      <c r="FT3">
        <v>0</v>
      </c>
      <c r="FU3" t="s">
        <v>1</v>
      </c>
      <c r="FV3">
        <v>0</v>
      </c>
      <c r="FW3" t="s">
        <v>1</v>
      </c>
      <c r="FX3">
        <v>0</v>
      </c>
      <c r="FY3" t="s">
        <v>1</v>
      </c>
      <c r="FZ3">
        <v>0</v>
      </c>
      <c r="GA3" t="s">
        <v>1</v>
      </c>
      <c r="GB3">
        <v>0</v>
      </c>
      <c r="GC3" t="s">
        <v>1</v>
      </c>
      <c r="GD3">
        <v>0</v>
      </c>
      <c r="GE3" t="s">
        <v>1</v>
      </c>
      <c r="GF3">
        <v>0</v>
      </c>
      <c r="GG3" t="s">
        <v>1</v>
      </c>
      <c r="GH3">
        <v>0</v>
      </c>
      <c r="GI3" t="s">
        <v>1</v>
      </c>
      <c r="GJ3">
        <v>0</v>
      </c>
      <c r="GK3" t="s">
        <v>1</v>
      </c>
      <c r="GL3">
        <v>0</v>
      </c>
      <c r="GM3" t="s">
        <v>1</v>
      </c>
      <c r="GN3">
        <v>0</v>
      </c>
      <c r="GO3" t="s">
        <v>1</v>
      </c>
      <c r="GP3">
        <v>0</v>
      </c>
      <c r="GQ3" t="s">
        <v>1</v>
      </c>
      <c r="GR3">
        <v>0</v>
      </c>
      <c r="GS3" t="s">
        <v>1</v>
      </c>
      <c r="GT3">
        <v>0</v>
      </c>
      <c r="GU3" t="s">
        <v>1</v>
      </c>
      <c r="GV3">
        <v>0</v>
      </c>
      <c r="GW3" t="s">
        <v>1</v>
      </c>
      <c r="GX3">
        <v>0</v>
      </c>
      <c r="GY3" t="s">
        <v>1</v>
      </c>
      <c r="GZ3">
        <v>0</v>
      </c>
      <c r="HA3" t="s">
        <v>1</v>
      </c>
      <c r="HB3">
        <v>0</v>
      </c>
      <c r="HC3" t="s">
        <v>1</v>
      </c>
      <c r="HD3">
        <v>0</v>
      </c>
      <c r="HE3" t="s">
        <v>1</v>
      </c>
      <c r="HF3">
        <v>0</v>
      </c>
      <c r="HG3" t="s">
        <v>1</v>
      </c>
      <c r="HH3">
        <v>0</v>
      </c>
      <c r="HI3" t="s">
        <v>1</v>
      </c>
      <c r="HJ3">
        <v>0</v>
      </c>
      <c r="HK3" t="s">
        <v>1</v>
      </c>
      <c r="HL3">
        <v>0</v>
      </c>
      <c r="HM3" t="s">
        <v>1</v>
      </c>
      <c r="HN3">
        <v>0</v>
      </c>
      <c r="HO3" t="s">
        <v>1</v>
      </c>
      <c r="HP3">
        <v>0</v>
      </c>
      <c r="HQ3" t="s">
        <v>1</v>
      </c>
      <c r="HR3">
        <v>0</v>
      </c>
      <c r="HS3" t="s">
        <v>1</v>
      </c>
      <c r="HT3">
        <v>0</v>
      </c>
      <c r="HU3" t="s">
        <v>1</v>
      </c>
      <c r="HV3">
        <v>0</v>
      </c>
      <c r="HW3" t="s">
        <v>1</v>
      </c>
      <c r="HX3">
        <v>0</v>
      </c>
      <c r="HY3" t="s">
        <v>1</v>
      </c>
      <c r="HZ3">
        <v>0</v>
      </c>
      <c r="IA3" t="s">
        <v>1</v>
      </c>
      <c r="IB3">
        <v>0</v>
      </c>
      <c r="IC3" t="s">
        <v>1</v>
      </c>
      <c r="ID3">
        <v>0</v>
      </c>
      <c r="IE3" t="s">
        <v>1</v>
      </c>
      <c r="IF3">
        <v>0</v>
      </c>
      <c r="IG3" t="s">
        <v>1</v>
      </c>
      <c r="IH3">
        <v>0</v>
      </c>
      <c r="II3" t="s">
        <v>1</v>
      </c>
      <c r="IJ3">
        <v>0</v>
      </c>
      <c r="IK3" t="s">
        <v>1</v>
      </c>
      <c r="IL3">
        <v>0</v>
      </c>
      <c r="IM3" t="s">
        <v>1</v>
      </c>
      <c r="IN3">
        <v>0</v>
      </c>
      <c r="IO3" t="s">
        <v>1</v>
      </c>
      <c r="IP3">
        <v>0</v>
      </c>
      <c r="IQ3" t="s">
        <v>1</v>
      </c>
      <c r="IR3">
        <v>0</v>
      </c>
      <c r="IS3" t="s">
        <v>1</v>
      </c>
      <c r="IT3">
        <v>0</v>
      </c>
      <c r="IU3" t="s">
        <v>1</v>
      </c>
      <c r="IV3">
        <v>0</v>
      </c>
      <c r="IW3" t="s">
        <v>1</v>
      </c>
      <c r="IX3">
        <v>0</v>
      </c>
      <c r="IY3" t="s">
        <v>1</v>
      </c>
      <c r="IZ3">
        <v>0</v>
      </c>
      <c r="JA3" t="s">
        <v>1</v>
      </c>
      <c r="JB3">
        <v>0</v>
      </c>
      <c r="JC3" t="s">
        <v>1</v>
      </c>
      <c r="JD3">
        <v>0</v>
      </c>
      <c r="JE3" t="s">
        <v>1</v>
      </c>
      <c r="JF3">
        <v>0</v>
      </c>
      <c r="JG3" t="s">
        <v>1</v>
      </c>
      <c r="JH3">
        <v>0</v>
      </c>
      <c r="JI3" t="s">
        <v>1</v>
      </c>
      <c r="JJ3">
        <v>0</v>
      </c>
      <c r="JK3" t="s">
        <v>1</v>
      </c>
      <c r="JL3">
        <v>0</v>
      </c>
      <c r="JM3" t="s">
        <v>1</v>
      </c>
      <c r="JN3">
        <v>0</v>
      </c>
      <c r="JO3" t="s">
        <v>1</v>
      </c>
      <c r="JP3">
        <v>0</v>
      </c>
      <c r="JQ3" t="s">
        <v>1</v>
      </c>
      <c r="JR3">
        <v>0</v>
      </c>
      <c r="JS3" t="s">
        <v>1</v>
      </c>
      <c r="JT3">
        <v>0</v>
      </c>
      <c r="JU3" t="s">
        <v>1</v>
      </c>
      <c r="JV3">
        <v>0</v>
      </c>
      <c r="JW3" t="s">
        <v>1</v>
      </c>
      <c r="JX3">
        <v>0</v>
      </c>
      <c r="JY3" t="s">
        <v>1</v>
      </c>
      <c r="JZ3">
        <v>0</v>
      </c>
      <c r="KA3" t="s">
        <v>1</v>
      </c>
      <c r="KB3">
        <v>0</v>
      </c>
      <c r="KC3" t="s">
        <v>1</v>
      </c>
      <c r="KD3">
        <v>0</v>
      </c>
      <c r="KE3" t="s">
        <v>1</v>
      </c>
      <c r="KF3">
        <v>0</v>
      </c>
      <c r="KG3" t="s">
        <v>1</v>
      </c>
      <c r="KH3">
        <v>0</v>
      </c>
      <c r="KI3" t="s">
        <v>1</v>
      </c>
      <c r="KJ3">
        <v>0</v>
      </c>
      <c r="KK3" t="s">
        <v>1</v>
      </c>
      <c r="KL3">
        <v>0</v>
      </c>
      <c r="KM3" t="s">
        <v>1</v>
      </c>
      <c r="KN3">
        <v>0</v>
      </c>
      <c r="KO3" t="s">
        <v>1</v>
      </c>
      <c r="KP3">
        <v>0</v>
      </c>
      <c r="KQ3" t="s">
        <v>1</v>
      </c>
      <c r="KR3">
        <v>0</v>
      </c>
      <c r="KS3" t="s">
        <v>1</v>
      </c>
      <c r="KT3">
        <v>0</v>
      </c>
      <c r="KU3" t="s">
        <v>1</v>
      </c>
      <c r="KV3">
        <v>0</v>
      </c>
      <c r="KW3" t="s">
        <v>1</v>
      </c>
      <c r="KX3">
        <v>0</v>
      </c>
      <c r="KY3" t="s">
        <v>1</v>
      </c>
      <c r="KZ3">
        <v>0</v>
      </c>
      <c r="LA3" t="s">
        <v>1</v>
      </c>
      <c r="LB3">
        <v>0</v>
      </c>
      <c r="LC3" t="s">
        <v>1</v>
      </c>
      <c r="LD3">
        <v>0</v>
      </c>
      <c r="LE3" t="s">
        <v>1</v>
      </c>
      <c r="LF3">
        <v>0</v>
      </c>
      <c r="LG3" t="s">
        <v>1</v>
      </c>
      <c r="LH3">
        <v>0</v>
      </c>
      <c r="LI3" t="s">
        <v>1</v>
      </c>
      <c r="LJ3">
        <v>0</v>
      </c>
      <c r="LK3" t="s">
        <v>1</v>
      </c>
      <c r="LL3">
        <v>0</v>
      </c>
      <c r="LM3" t="s">
        <v>1</v>
      </c>
      <c r="LN3">
        <v>0</v>
      </c>
      <c r="LO3" t="s">
        <v>1</v>
      </c>
      <c r="LP3">
        <v>0</v>
      </c>
      <c r="LQ3" t="s">
        <v>1</v>
      </c>
      <c r="LR3">
        <v>0</v>
      </c>
      <c r="LS3" t="s">
        <v>1</v>
      </c>
      <c r="LT3">
        <v>0</v>
      </c>
      <c r="LU3" t="s">
        <v>1</v>
      </c>
      <c r="LV3">
        <v>0</v>
      </c>
      <c r="LW3" t="s">
        <v>1</v>
      </c>
      <c r="LX3">
        <v>0</v>
      </c>
      <c r="LY3" t="s">
        <v>1</v>
      </c>
      <c r="LZ3">
        <v>0</v>
      </c>
      <c r="MA3" t="s">
        <v>1</v>
      </c>
      <c r="MB3">
        <v>0</v>
      </c>
      <c r="MC3" t="s">
        <v>1</v>
      </c>
      <c r="MD3">
        <v>0</v>
      </c>
      <c r="ME3" t="s">
        <v>1</v>
      </c>
      <c r="MF3">
        <v>0</v>
      </c>
      <c r="MG3" t="s">
        <v>1</v>
      </c>
      <c r="MH3">
        <v>0</v>
      </c>
      <c r="MI3" t="s">
        <v>1</v>
      </c>
      <c r="MJ3">
        <v>0</v>
      </c>
      <c r="MK3" t="s">
        <v>1</v>
      </c>
      <c r="ML3">
        <v>0</v>
      </c>
      <c r="MM3" t="s">
        <v>1</v>
      </c>
      <c r="MN3">
        <v>0</v>
      </c>
      <c r="MO3" t="s">
        <v>1</v>
      </c>
      <c r="MP3">
        <v>0</v>
      </c>
      <c r="MQ3" t="s">
        <v>1</v>
      </c>
      <c r="MR3">
        <v>0</v>
      </c>
      <c r="MS3" t="s">
        <v>1</v>
      </c>
      <c r="MT3">
        <v>0</v>
      </c>
      <c r="MU3" t="s">
        <v>1</v>
      </c>
      <c r="MV3">
        <v>0</v>
      </c>
      <c r="MW3" t="s">
        <v>1</v>
      </c>
      <c r="MX3">
        <v>0</v>
      </c>
      <c r="MY3" t="s">
        <v>1</v>
      </c>
      <c r="MZ3">
        <v>0</v>
      </c>
      <c r="NA3" t="s">
        <v>1</v>
      </c>
      <c r="NB3">
        <v>0</v>
      </c>
      <c r="NC3" t="s">
        <v>1</v>
      </c>
      <c r="ND3">
        <v>0</v>
      </c>
      <c r="NE3" t="s">
        <v>1</v>
      </c>
      <c r="NF3">
        <v>0</v>
      </c>
      <c r="NG3" t="s">
        <v>1</v>
      </c>
      <c r="NH3">
        <v>0</v>
      </c>
      <c r="NI3" t="s">
        <v>1</v>
      </c>
      <c r="NJ3">
        <v>0</v>
      </c>
      <c r="NK3" t="s">
        <v>1</v>
      </c>
      <c r="NL3">
        <v>0</v>
      </c>
      <c r="NM3" t="s">
        <v>1</v>
      </c>
      <c r="NN3">
        <v>0</v>
      </c>
      <c r="NO3" t="s">
        <v>1</v>
      </c>
      <c r="NP3">
        <v>0</v>
      </c>
      <c r="NQ3" t="s">
        <v>1</v>
      </c>
      <c r="NR3">
        <v>0</v>
      </c>
      <c r="NS3" t="s">
        <v>1</v>
      </c>
      <c r="NT3">
        <v>0</v>
      </c>
      <c r="NU3" t="s">
        <v>1</v>
      </c>
      <c r="NV3">
        <v>0</v>
      </c>
      <c r="NW3" t="s">
        <v>1</v>
      </c>
      <c r="NX3">
        <v>0</v>
      </c>
      <c r="NY3" t="s">
        <v>1</v>
      </c>
      <c r="NZ3">
        <v>0</v>
      </c>
      <c r="OA3" t="s">
        <v>1</v>
      </c>
      <c r="OB3">
        <v>0</v>
      </c>
      <c r="OC3" t="s">
        <v>1</v>
      </c>
      <c r="OD3">
        <v>0</v>
      </c>
      <c r="OE3" t="s">
        <v>1</v>
      </c>
      <c r="OF3">
        <v>0</v>
      </c>
      <c r="OG3" t="s">
        <v>1</v>
      </c>
      <c r="OH3">
        <v>0</v>
      </c>
      <c r="OI3" t="s">
        <v>1</v>
      </c>
      <c r="OJ3">
        <v>0</v>
      </c>
      <c r="OK3" t="s">
        <v>1</v>
      </c>
      <c r="OL3">
        <v>0</v>
      </c>
      <c r="OM3" t="s">
        <v>1</v>
      </c>
      <c r="ON3">
        <v>0</v>
      </c>
      <c r="OO3" t="s">
        <v>1</v>
      </c>
      <c r="OP3">
        <v>0</v>
      </c>
      <c r="OQ3" t="s">
        <v>1</v>
      </c>
      <c r="OR3">
        <v>0</v>
      </c>
      <c r="OS3" t="s">
        <v>1</v>
      </c>
      <c r="OT3">
        <v>0</v>
      </c>
      <c r="OU3" t="s">
        <v>1</v>
      </c>
      <c r="OV3">
        <v>0</v>
      </c>
      <c r="OW3" t="s">
        <v>1</v>
      </c>
      <c r="OX3">
        <v>0</v>
      </c>
      <c r="OY3" t="s">
        <v>1</v>
      </c>
      <c r="OZ3">
        <v>0</v>
      </c>
      <c r="PA3" t="s">
        <v>1</v>
      </c>
      <c r="PB3">
        <v>0</v>
      </c>
      <c r="PC3" t="s">
        <v>1</v>
      </c>
      <c r="PD3">
        <v>0</v>
      </c>
      <c r="PE3" t="s">
        <v>1</v>
      </c>
      <c r="PF3">
        <v>0</v>
      </c>
      <c r="PG3" t="s">
        <v>1</v>
      </c>
      <c r="PH3">
        <v>0</v>
      </c>
      <c r="PI3" t="s">
        <v>1</v>
      </c>
      <c r="PJ3">
        <v>0</v>
      </c>
      <c r="PK3" t="s">
        <v>1</v>
      </c>
      <c r="PL3">
        <v>0</v>
      </c>
      <c r="PM3" t="s">
        <v>1</v>
      </c>
      <c r="PN3">
        <v>0</v>
      </c>
      <c r="PO3" t="s">
        <v>1</v>
      </c>
      <c r="PP3">
        <v>0</v>
      </c>
      <c r="PQ3" t="s">
        <v>1</v>
      </c>
      <c r="PR3">
        <v>0</v>
      </c>
      <c r="PS3" t="s">
        <v>1</v>
      </c>
      <c r="PT3">
        <v>0</v>
      </c>
      <c r="PU3" t="s">
        <v>1</v>
      </c>
      <c r="PV3">
        <v>0</v>
      </c>
      <c r="PW3" t="s">
        <v>1</v>
      </c>
      <c r="PX3">
        <v>0</v>
      </c>
      <c r="PY3" t="s">
        <v>1</v>
      </c>
      <c r="PZ3">
        <v>0</v>
      </c>
      <c r="QA3" t="s">
        <v>1</v>
      </c>
      <c r="QB3">
        <v>0</v>
      </c>
      <c r="QC3" t="s">
        <v>1</v>
      </c>
      <c r="QD3">
        <v>0</v>
      </c>
      <c r="QE3" t="s">
        <v>1</v>
      </c>
      <c r="QF3">
        <v>0</v>
      </c>
      <c r="QG3" t="s">
        <v>1</v>
      </c>
      <c r="QH3">
        <v>0</v>
      </c>
      <c r="QI3" t="s">
        <v>1</v>
      </c>
      <c r="QJ3">
        <v>0</v>
      </c>
      <c r="QK3" t="s">
        <v>1</v>
      </c>
      <c r="QL3">
        <v>0</v>
      </c>
      <c r="QM3" t="s">
        <v>1</v>
      </c>
      <c r="QN3">
        <v>0</v>
      </c>
      <c r="QO3" t="s">
        <v>1</v>
      </c>
      <c r="QP3">
        <v>0</v>
      </c>
      <c r="QQ3" t="s">
        <v>1</v>
      </c>
      <c r="QR3">
        <v>0</v>
      </c>
      <c r="QS3" t="s">
        <v>1</v>
      </c>
      <c r="QT3">
        <v>0</v>
      </c>
      <c r="QU3" t="s">
        <v>1</v>
      </c>
      <c r="QV3">
        <v>0</v>
      </c>
      <c r="QW3" t="s">
        <v>1</v>
      </c>
      <c r="QX3">
        <v>0</v>
      </c>
      <c r="QY3" t="s">
        <v>1</v>
      </c>
      <c r="QZ3">
        <v>0</v>
      </c>
      <c r="RA3" t="s">
        <v>1</v>
      </c>
      <c r="RB3">
        <v>0</v>
      </c>
      <c r="RC3" t="s">
        <v>1</v>
      </c>
      <c r="RD3">
        <v>0</v>
      </c>
      <c r="RE3" t="s">
        <v>1</v>
      </c>
      <c r="RF3">
        <v>0</v>
      </c>
      <c r="RG3" t="s">
        <v>1</v>
      </c>
      <c r="RH3">
        <v>0</v>
      </c>
      <c r="RI3" t="s">
        <v>2</v>
      </c>
      <c r="RJ3">
        <v>0.60324</v>
      </c>
      <c r="RK3" t="s">
        <v>1</v>
      </c>
      <c r="RL3">
        <v>0</v>
      </c>
      <c r="RM3" t="s">
        <v>1</v>
      </c>
      <c r="RN3">
        <v>0</v>
      </c>
      <c r="RO3" t="s">
        <v>1</v>
      </c>
      <c r="RP3">
        <v>0</v>
      </c>
      <c r="RQ3" t="s">
        <v>1</v>
      </c>
      <c r="RR3">
        <v>0</v>
      </c>
      <c r="RS3" t="s">
        <v>1</v>
      </c>
      <c r="RT3">
        <v>0</v>
      </c>
      <c r="RU3" t="s">
        <v>1</v>
      </c>
      <c r="RV3">
        <v>0</v>
      </c>
      <c r="RW3" t="s">
        <v>1</v>
      </c>
      <c r="RX3">
        <v>0</v>
      </c>
      <c r="RY3" t="s">
        <v>1</v>
      </c>
      <c r="RZ3">
        <v>0</v>
      </c>
      <c r="SA3" t="s">
        <v>1</v>
      </c>
      <c r="SB3">
        <v>0</v>
      </c>
      <c r="SC3" t="s">
        <v>1</v>
      </c>
      <c r="SD3">
        <v>0</v>
      </c>
      <c r="SE3" t="s">
        <v>1</v>
      </c>
      <c r="SF3">
        <v>0</v>
      </c>
      <c r="SG3" t="s">
        <v>1</v>
      </c>
      <c r="SH3">
        <v>0</v>
      </c>
      <c r="SI3" t="s">
        <v>1</v>
      </c>
      <c r="SJ3">
        <v>0</v>
      </c>
      <c r="SK3" t="s">
        <v>1</v>
      </c>
      <c r="SL3">
        <v>0</v>
      </c>
      <c r="SM3" t="s">
        <v>1</v>
      </c>
      <c r="SN3">
        <v>0</v>
      </c>
      <c r="SO3" t="s">
        <v>1</v>
      </c>
      <c r="SP3">
        <v>0</v>
      </c>
      <c r="SQ3" t="s">
        <v>1</v>
      </c>
      <c r="SR3">
        <v>0</v>
      </c>
      <c r="SS3" t="s">
        <v>1</v>
      </c>
      <c r="ST3">
        <v>0</v>
      </c>
      <c r="SU3" t="s">
        <v>1</v>
      </c>
      <c r="SV3">
        <v>0</v>
      </c>
      <c r="SW3" t="s">
        <v>1</v>
      </c>
      <c r="SX3">
        <v>0</v>
      </c>
      <c r="SY3" t="s">
        <v>1</v>
      </c>
      <c r="SZ3">
        <v>0</v>
      </c>
      <c r="TA3" t="s">
        <v>1</v>
      </c>
      <c r="TB3">
        <v>0</v>
      </c>
      <c r="TC3" t="s">
        <v>1</v>
      </c>
      <c r="TD3">
        <v>0</v>
      </c>
      <c r="TE3" t="s">
        <v>1</v>
      </c>
      <c r="TF3">
        <v>0</v>
      </c>
      <c r="TG3" t="s">
        <v>1</v>
      </c>
      <c r="TH3">
        <v>0</v>
      </c>
      <c r="TI3" t="s">
        <v>1</v>
      </c>
      <c r="TJ3">
        <v>0</v>
      </c>
      <c r="TK3" t="s">
        <v>1</v>
      </c>
      <c r="TL3">
        <v>0</v>
      </c>
      <c r="TM3" t="s">
        <v>1</v>
      </c>
      <c r="TN3">
        <v>0</v>
      </c>
      <c r="TO3" t="s">
        <v>1</v>
      </c>
      <c r="TP3">
        <v>0</v>
      </c>
      <c r="TQ3" t="s">
        <v>1</v>
      </c>
      <c r="TR3">
        <v>0</v>
      </c>
      <c r="TS3" t="s">
        <v>1</v>
      </c>
      <c r="TT3">
        <v>0</v>
      </c>
      <c r="TU3" t="s">
        <v>1</v>
      </c>
      <c r="TV3">
        <v>0</v>
      </c>
      <c r="TW3" t="s">
        <v>1</v>
      </c>
      <c r="TX3">
        <v>0</v>
      </c>
      <c r="TY3" t="s">
        <v>1</v>
      </c>
      <c r="TZ3">
        <v>0</v>
      </c>
      <c r="UA3" t="s">
        <v>1</v>
      </c>
      <c r="UB3">
        <v>0</v>
      </c>
      <c r="UC3" t="s">
        <v>1</v>
      </c>
      <c r="UD3">
        <v>0</v>
      </c>
      <c r="UE3" t="s">
        <v>1</v>
      </c>
      <c r="UF3">
        <v>0</v>
      </c>
      <c r="UG3" t="s">
        <v>1</v>
      </c>
      <c r="UH3">
        <v>0</v>
      </c>
      <c r="UI3" t="s">
        <v>1</v>
      </c>
      <c r="UJ3">
        <v>0</v>
      </c>
      <c r="UK3" t="s">
        <v>1</v>
      </c>
      <c r="UL3">
        <v>0</v>
      </c>
      <c r="UM3" t="s">
        <v>1</v>
      </c>
      <c r="UN3">
        <v>0</v>
      </c>
      <c r="UO3" t="s">
        <v>1</v>
      </c>
      <c r="UP3">
        <v>0</v>
      </c>
      <c r="UQ3" t="s">
        <v>1</v>
      </c>
      <c r="UR3">
        <v>0</v>
      </c>
      <c r="US3" t="s">
        <v>1</v>
      </c>
      <c r="UT3">
        <v>0</v>
      </c>
      <c r="UU3" t="s">
        <v>1</v>
      </c>
      <c r="UV3">
        <v>0</v>
      </c>
      <c r="UW3" t="s">
        <v>1</v>
      </c>
      <c r="UX3">
        <v>0</v>
      </c>
      <c r="UY3" t="s">
        <v>1</v>
      </c>
      <c r="UZ3">
        <v>0</v>
      </c>
      <c r="VA3" t="s">
        <v>1</v>
      </c>
      <c r="VB3">
        <v>0</v>
      </c>
      <c r="VC3" t="s">
        <v>1</v>
      </c>
      <c r="VD3">
        <v>0</v>
      </c>
      <c r="VE3" t="s">
        <v>1</v>
      </c>
      <c r="VF3">
        <v>0</v>
      </c>
      <c r="VG3" t="s">
        <v>1</v>
      </c>
      <c r="VH3">
        <v>0</v>
      </c>
      <c r="VI3" t="s">
        <v>1</v>
      </c>
      <c r="VJ3">
        <v>0</v>
      </c>
      <c r="VK3" t="s">
        <v>1</v>
      </c>
      <c r="VL3">
        <v>0</v>
      </c>
      <c r="VM3" t="s">
        <v>1</v>
      </c>
      <c r="VN3">
        <v>0</v>
      </c>
      <c r="VO3" t="s">
        <v>1</v>
      </c>
      <c r="VP3">
        <v>0</v>
      </c>
      <c r="VQ3" t="s">
        <v>1</v>
      </c>
      <c r="VR3">
        <v>0</v>
      </c>
      <c r="VS3" t="s">
        <v>1</v>
      </c>
      <c r="VT3">
        <v>0</v>
      </c>
      <c r="VU3" t="s">
        <v>1</v>
      </c>
      <c r="VV3">
        <v>0</v>
      </c>
      <c r="VW3" t="s">
        <v>1</v>
      </c>
      <c r="VX3">
        <v>0</v>
      </c>
      <c r="VY3" t="s">
        <v>1</v>
      </c>
      <c r="VZ3">
        <v>0</v>
      </c>
      <c r="WA3" t="s">
        <v>1</v>
      </c>
      <c r="WB3">
        <v>0</v>
      </c>
      <c r="WC3" t="s">
        <v>1</v>
      </c>
      <c r="WD3">
        <v>0</v>
      </c>
      <c r="WE3" t="s">
        <v>1</v>
      </c>
      <c r="WF3">
        <v>0</v>
      </c>
      <c r="WG3" t="s">
        <v>1</v>
      </c>
      <c r="WH3">
        <v>0</v>
      </c>
      <c r="WI3" t="s">
        <v>1</v>
      </c>
      <c r="WJ3">
        <v>0</v>
      </c>
      <c r="WK3" t="s">
        <v>1</v>
      </c>
      <c r="WL3">
        <v>0</v>
      </c>
      <c r="WM3" t="s">
        <v>1</v>
      </c>
      <c r="WN3">
        <v>0</v>
      </c>
      <c r="WO3" t="s">
        <v>1</v>
      </c>
      <c r="WP3">
        <v>0</v>
      </c>
      <c r="WQ3" t="s">
        <v>1</v>
      </c>
      <c r="WR3">
        <v>0</v>
      </c>
    </row>
    <row r="4" spans="1:616" x14ac:dyDescent="0.35">
      <c r="A4" t="s">
        <v>3</v>
      </c>
      <c r="B4">
        <v>0</v>
      </c>
      <c r="C4" t="s">
        <v>3</v>
      </c>
      <c r="D4">
        <v>0</v>
      </c>
      <c r="E4" t="s">
        <v>3</v>
      </c>
      <c r="F4">
        <v>0</v>
      </c>
      <c r="G4" t="s">
        <v>3</v>
      </c>
      <c r="H4">
        <v>0</v>
      </c>
      <c r="I4" t="s">
        <v>3</v>
      </c>
      <c r="J4">
        <v>0</v>
      </c>
      <c r="K4" t="s">
        <v>3</v>
      </c>
      <c r="L4">
        <v>0</v>
      </c>
      <c r="M4" t="s">
        <v>3</v>
      </c>
      <c r="N4">
        <v>0</v>
      </c>
      <c r="O4" t="s">
        <v>3</v>
      </c>
      <c r="P4">
        <v>0</v>
      </c>
      <c r="Q4" t="s">
        <v>3</v>
      </c>
      <c r="R4">
        <v>0</v>
      </c>
      <c r="S4" t="s">
        <v>3</v>
      </c>
      <c r="T4">
        <v>0</v>
      </c>
      <c r="U4" t="s">
        <v>3</v>
      </c>
      <c r="V4">
        <v>0</v>
      </c>
      <c r="W4" t="s">
        <v>3</v>
      </c>
      <c r="X4">
        <v>0</v>
      </c>
      <c r="Y4" t="s">
        <v>3</v>
      </c>
      <c r="Z4">
        <v>0</v>
      </c>
      <c r="AA4" t="s">
        <v>3</v>
      </c>
      <c r="AB4">
        <v>0</v>
      </c>
      <c r="AC4" t="s">
        <v>3</v>
      </c>
      <c r="AD4">
        <v>0</v>
      </c>
      <c r="AE4" t="s">
        <v>3</v>
      </c>
      <c r="AF4">
        <v>0</v>
      </c>
      <c r="AG4" t="s">
        <v>3</v>
      </c>
      <c r="AH4">
        <v>0</v>
      </c>
      <c r="AI4" t="s">
        <v>3</v>
      </c>
      <c r="AJ4">
        <v>0</v>
      </c>
      <c r="AK4" t="s">
        <v>3</v>
      </c>
      <c r="AL4">
        <v>0</v>
      </c>
      <c r="AM4" t="s">
        <v>3</v>
      </c>
      <c r="AN4">
        <v>0</v>
      </c>
      <c r="AO4" t="s">
        <v>3</v>
      </c>
      <c r="AP4">
        <v>0</v>
      </c>
      <c r="AQ4" t="s">
        <v>3</v>
      </c>
      <c r="AR4">
        <v>0</v>
      </c>
      <c r="AS4" t="s">
        <v>3</v>
      </c>
      <c r="AT4">
        <v>0</v>
      </c>
      <c r="AU4" t="s">
        <v>3</v>
      </c>
      <c r="AV4">
        <v>0</v>
      </c>
      <c r="AW4" t="s">
        <v>3</v>
      </c>
      <c r="AX4">
        <v>0</v>
      </c>
      <c r="AY4" t="s">
        <v>3</v>
      </c>
      <c r="AZ4">
        <v>0</v>
      </c>
      <c r="BA4" t="s">
        <v>3</v>
      </c>
      <c r="BB4">
        <v>0</v>
      </c>
      <c r="BC4" t="s">
        <v>3</v>
      </c>
      <c r="BD4">
        <v>0</v>
      </c>
      <c r="BE4" t="s">
        <v>3</v>
      </c>
      <c r="BF4">
        <v>0</v>
      </c>
      <c r="BG4" t="s">
        <v>3</v>
      </c>
      <c r="BH4">
        <v>0</v>
      </c>
      <c r="BI4" t="s">
        <v>3</v>
      </c>
      <c r="BJ4">
        <v>0</v>
      </c>
      <c r="BK4" t="s">
        <v>3</v>
      </c>
      <c r="BL4">
        <v>0</v>
      </c>
      <c r="BM4" t="s">
        <v>3</v>
      </c>
      <c r="BN4">
        <v>0</v>
      </c>
      <c r="BO4" t="s">
        <v>3</v>
      </c>
      <c r="BP4">
        <v>0</v>
      </c>
      <c r="BQ4" t="s">
        <v>3</v>
      </c>
      <c r="BR4">
        <v>0</v>
      </c>
      <c r="BS4" t="s">
        <v>3</v>
      </c>
      <c r="BT4">
        <v>0</v>
      </c>
      <c r="BU4" t="s">
        <v>3</v>
      </c>
      <c r="BV4">
        <v>0</v>
      </c>
      <c r="BW4" t="s">
        <v>3</v>
      </c>
      <c r="BX4">
        <v>0</v>
      </c>
      <c r="BY4" t="s">
        <v>3</v>
      </c>
      <c r="BZ4">
        <v>0</v>
      </c>
      <c r="CA4" t="s">
        <v>3</v>
      </c>
      <c r="CB4">
        <v>0</v>
      </c>
      <c r="CC4" t="s">
        <v>3</v>
      </c>
      <c r="CD4">
        <v>0</v>
      </c>
      <c r="CE4" t="s">
        <v>3</v>
      </c>
      <c r="CF4">
        <v>0</v>
      </c>
      <c r="CG4" t="s">
        <v>3</v>
      </c>
      <c r="CH4">
        <v>0</v>
      </c>
      <c r="CI4" t="s">
        <v>3</v>
      </c>
      <c r="CJ4">
        <v>0</v>
      </c>
      <c r="CK4" t="s">
        <v>3</v>
      </c>
      <c r="CL4">
        <v>0</v>
      </c>
      <c r="CM4" t="s">
        <v>3</v>
      </c>
      <c r="CN4">
        <v>0</v>
      </c>
      <c r="CO4" t="s">
        <v>3</v>
      </c>
      <c r="CP4">
        <v>0</v>
      </c>
      <c r="CQ4" t="s">
        <v>3</v>
      </c>
      <c r="CR4">
        <v>0</v>
      </c>
      <c r="CS4" t="s">
        <v>3</v>
      </c>
      <c r="CT4">
        <v>0</v>
      </c>
      <c r="CU4" t="s">
        <v>3</v>
      </c>
      <c r="CV4">
        <v>0</v>
      </c>
      <c r="CW4" t="s">
        <v>3</v>
      </c>
      <c r="CX4">
        <v>0</v>
      </c>
      <c r="CY4" t="s">
        <v>3</v>
      </c>
      <c r="CZ4">
        <v>0</v>
      </c>
      <c r="DA4" t="s">
        <v>3</v>
      </c>
      <c r="DB4">
        <v>0</v>
      </c>
      <c r="DC4" t="s">
        <v>3</v>
      </c>
      <c r="DD4">
        <v>0</v>
      </c>
      <c r="DE4" t="s">
        <v>3</v>
      </c>
      <c r="DF4">
        <v>0</v>
      </c>
      <c r="DG4" t="s">
        <v>3</v>
      </c>
      <c r="DH4">
        <v>0</v>
      </c>
      <c r="DI4" t="s">
        <v>3</v>
      </c>
      <c r="DJ4">
        <v>0</v>
      </c>
      <c r="DK4" t="s">
        <v>3</v>
      </c>
      <c r="DL4">
        <v>0</v>
      </c>
      <c r="DM4" t="s">
        <v>3</v>
      </c>
      <c r="DN4">
        <v>0</v>
      </c>
      <c r="DO4" t="s">
        <v>3</v>
      </c>
      <c r="DP4">
        <v>0</v>
      </c>
      <c r="DQ4" t="s">
        <v>3</v>
      </c>
      <c r="DR4">
        <v>0</v>
      </c>
      <c r="DS4" t="s">
        <v>3</v>
      </c>
      <c r="DT4">
        <v>0</v>
      </c>
      <c r="DU4" t="s">
        <v>3</v>
      </c>
      <c r="DV4">
        <v>0</v>
      </c>
      <c r="DW4" t="s">
        <v>3</v>
      </c>
      <c r="DX4">
        <v>0</v>
      </c>
      <c r="DY4" t="s">
        <v>3</v>
      </c>
      <c r="DZ4">
        <v>0</v>
      </c>
      <c r="EA4" t="s">
        <v>3</v>
      </c>
      <c r="EB4">
        <v>0</v>
      </c>
      <c r="EC4" t="s">
        <v>3</v>
      </c>
      <c r="ED4">
        <v>0</v>
      </c>
      <c r="EE4" t="s">
        <v>3</v>
      </c>
      <c r="EF4">
        <v>0</v>
      </c>
      <c r="EG4" t="s">
        <v>3</v>
      </c>
      <c r="EH4">
        <v>0</v>
      </c>
      <c r="EI4" t="s">
        <v>3</v>
      </c>
      <c r="EJ4">
        <v>0</v>
      </c>
      <c r="EK4" t="s">
        <v>3</v>
      </c>
      <c r="EL4">
        <v>0</v>
      </c>
      <c r="EM4" t="s">
        <v>3</v>
      </c>
      <c r="EN4">
        <v>0</v>
      </c>
      <c r="EO4" t="s">
        <v>3</v>
      </c>
      <c r="EP4">
        <v>0</v>
      </c>
      <c r="EQ4" t="s">
        <v>3</v>
      </c>
      <c r="ER4">
        <v>0</v>
      </c>
      <c r="ES4" t="s">
        <v>3</v>
      </c>
      <c r="ET4">
        <v>0</v>
      </c>
      <c r="EU4" t="s">
        <v>3</v>
      </c>
      <c r="EV4">
        <v>0</v>
      </c>
      <c r="EW4" t="s">
        <v>3</v>
      </c>
      <c r="EX4">
        <v>0</v>
      </c>
      <c r="EY4" t="s">
        <v>3</v>
      </c>
      <c r="EZ4">
        <v>0</v>
      </c>
      <c r="FA4" t="s">
        <v>3</v>
      </c>
      <c r="FB4">
        <v>0</v>
      </c>
      <c r="FC4" t="s">
        <v>3</v>
      </c>
      <c r="FD4">
        <v>0</v>
      </c>
      <c r="FE4" t="s">
        <v>3</v>
      </c>
      <c r="FF4">
        <v>0</v>
      </c>
      <c r="FG4" t="s">
        <v>3</v>
      </c>
      <c r="FH4">
        <v>0</v>
      </c>
      <c r="FI4" t="s">
        <v>3</v>
      </c>
      <c r="FJ4">
        <v>0</v>
      </c>
      <c r="FK4" t="s">
        <v>3</v>
      </c>
      <c r="FL4">
        <v>0</v>
      </c>
      <c r="FM4" t="s">
        <v>3</v>
      </c>
      <c r="FN4">
        <v>0</v>
      </c>
      <c r="FO4" t="s">
        <v>3</v>
      </c>
      <c r="FP4">
        <v>0</v>
      </c>
      <c r="FQ4" t="s">
        <v>3</v>
      </c>
      <c r="FR4">
        <v>0</v>
      </c>
      <c r="FS4" t="s">
        <v>3</v>
      </c>
      <c r="FT4">
        <v>0</v>
      </c>
      <c r="FU4" t="s">
        <v>3</v>
      </c>
      <c r="FV4">
        <v>0</v>
      </c>
      <c r="FW4" t="s">
        <v>3</v>
      </c>
      <c r="FX4">
        <v>0</v>
      </c>
      <c r="FY4" t="s">
        <v>3</v>
      </c>
      <c r="FZ4">
        <v>0</v>
      </c>
      <c r="GA4" t="s">
        <v>3</v>
      </c>
      <c r="GB4">
        <v>0</v>
      </c>
      <c r="GC4" t="s">
        <v>3</v>
      </c>
      <c r="GD4">
        <v>0</v>
      </c>
      <c r="GE4" t="s">
        <v>3</v>
      </c>
      <c r="GF4">
        <v>0</v>
      </c>
      <c r="GG4" t="s">
        <v>3</v>
      </c>
      <c r="GH4">
        <v>0</v>
      </c>
      <c r="GI4" t="s">
        <v>3</v>
      </c>
      <c r="GJ4">
        <v>0</v>
      </c>
      <c r="GK4" t="s">
        <v>3</v>
      </c>
      <c r="GL4">
        <v>0</v>
      </c>
      <c r="GM4" t="s">
        <v>3</v>
      </c>
      <c r="GN4">
        <v>0</v>
      </c>
      <c r="GO4" t="s">
        <v>3</v>
      </c>
      <c r="GP4">
        <v>0</v>
      </c>
      <c r="GQ4" t="s">
        <v>3</v>
      </c>
      <c r="GR4">
        <v>0</v>
      </c>
      <c r="GS4" t="s">
        <v>3</v>
      </c>
      <c r="GT4">
        <v>0</v>
      </c>
      <c r="GU4" t="s">
        <v>3</v>
      </c>
      <c r="GV4">
        <v>0</v>
      </c>
      <c r="GW4" t="s">
        <v>3</v>
      </c>
      <c r="GX4">
        <v>0</v>
      </c>
      <c r="GY4" t="s">
        <v>3</v>
      </c>
      <c r="GZ4">
        <v>0</v>
      </c>
      <c r="HA4" t="s">
        <v>3</v>
      </c>
      <c r="HB4">
        <v>0</v>
      </c>
      <c r="HC4" t="s">
        <v>3</v>
      </c>
      <c r="HD4">
        <v>0</v>
      </c>
      <c r="HE4" t="s">
        <v>3</v>
      </c>
      <c r="HF4">
        <v>0</v>
      </c>
      <c r="HG4" t="s">
        <v>3</v>
      </c>
      <c r="HH4">
        <v>0</v>
      </c>
      <c r="HI4" t="s">
        <v>3</v>
      </c>
      <c r="HJ4">
        <v>0</v>
      </c>
      <c r="HK4" t="s">
        <v>3</v>
      </c>
      <c r="HL4">
        <v>0</v>
      </c>
      <c r="HM4" t="s">
        <v>3</v>
      </c>
      <c r="HN4">
        <v>0</v>
      </c>
      <c r="HO4" t="s">
        <v>3</v>
      </c>
      <c r="HP4">
        <v>0</v>
      </c>
      <c r="HQ4" t="s">
        <v>3</v>
      </c>
      <c r="HR4">
        <v>0</v>
      </c>
      <c r="HS4" t="s">
        <v>3</v>
      </c>
      <c r="HT4">
        <v>0</v>
      </c>
      <c r="HU4" t="s">
        <v>3</v>
      </c>
      <c r="HV4">
        <v>0</v>
      </c>
      <c r="HW4" t="s">
        <v>3</v>
      </c>
      <c r="HX4">
        <v>0</v>
      </c>
      <c r="HY4" t="s">
        <v>3</v>
      </c>
      <c r="HZ4">
        <v>0</v>
      </c>
      <c r="IA4" t="s">
        <v>3</v>
      </c>
      <c r="IB4">
        <v>0</v>
      </c>
      <c r="IC4" t="s">
        <v>3</v>
      </c>
      <c r="ID4">
        <v>0</v>
      </c>
      <c r="IE4" t="s">
        <v>3</v>
      </c>
      <c r="IF4">
        <v>0</v>
      </c>
      <c r="IG4" t="s">
        <v>3</v>
      </c>
      <c r="IH4">
        <v>0</v>
      </c>
      <c r="II4" t="s">
        <v>3</v>
      </c>
      <c r="IJ4">
        <v>0</v>
      </c>
      <c r="IK4" t="s">
        <v>3</v>
      </c>
      <c r="IL4">
        <v>0</v>
      </c>
      <c r="IM4" t="s">
        <v>3</v>
      </c>
      <c r="IN4">
        <v>0</v>
      </c>
      <c r="IO4" t="s">
        <v>3</v>
      </c>
      <c r="IP4">
        <v>0</v>
      </c>
      <c r="IQ4" t="s">
        <v>3</v>
      </c>
      <c r="IR4">
        <v>0</v>
      </c>
      <c r="IS4" t="s">
        <v>3</v>
      </c>
      <c r="IT4">
        <v>0</v>
      </c>
      <c r="IU4" t="s">
        <v>3</v>
      </c>
      <c r="IV4">
        <v>0</v>
      </c>
      <c r="IW4" t="s">
        <v>3</v>
      </c>
      <c r="IX4">
        <v>0</v>
      </c>
      <c r="IY4" t="s">
        <v>3</v>
      </c>
      <c r="IZ4">
        <v>0</v>
      </c>
      <c r="JA4" t="s">
        <v>3</v>
      </c>
      <c r="JB4">
        <v>0</v>
      </c>
      <c r="JC4" t="s">
        <v>3</v>
      </c>
      <c r="JD4">
        <v>0</v>
      </c>
      <c r="JE4" t="s">
        <v>3</v>
      </c>
      <c r="JF4">
        <v>0</v>
      </c>
      <c r="JG4" t="s">
        <v>3</v>
      </c>
      <c r="JH4">
        <v>0</v>
      </c>
      <c r="JI4" t="s">
        <v>3</v>
      </c>
      <c r="JJ4">
        <v>0</v>
      </c>
      <c r="JK4" t="s">
        <v>3</v>
      </c>
      <c r="JL4">
        <v>0</v>
      </c>
      <c r="JM4" t="s">
        <v>3</v>
      </c>
      <c r="JN4">
        <v>0</v>
      </c>
      <c r="JO4" t="s">
        <v>3</v>
      </c>
      <c r="JP4">
        <v>0</v>
      </c>
      <c r="JQ4" t="s">
        <v>3</v>
      </c>
      <c r="JR4">
        <v>0</v>
      </c>
      <c r="JS4" t="s">
        <v>3</v>
      </c>
      <c r="JT4">
        <v>0</v>
      </c>
      <c r="JU4" t="s">
        <v>3</v>
      </c>
      <c r="JV4">
        <v>0</v>
      </c>
      <c r="JW4" t="s">
        <v>3</v>
      </c>
      <c r="JX4">
        <v>0</v>
      </c>
      <c r="JY4" t="s">
        <v>3</v>
      </c>
      <c r="JZ4">
        <v>0</v>
      </c>
      <c r="KA4" t="s">
        <v>3</v>
      </c>
      <c r="KB4">
        <v>0</v>
      </c>
      <c r="KC4" t="s">
        <v>3</v>
      </c>
      <c r="KD4">
        <v>0</v>
      </c>
      <c r="KE4" t="s">
        <v>3</v>
      </c>
      <c r="KF4">
        <v>0</v>
      </c>
      <c r="KG4" t="s">
        <v>3</v>
      </c>
      <c r="KH4">
        <v>0</v>
      </c>
      <c r="KI4" t="s">
        <v>3</v>
      </c>
      <c r="KJ4">
        <v>0</v>
      </c>
      <c r="KK4" t="s">
        <v>3</v>
      </c>
      <c r="KL4">
        <v>0</v>
      </c>
      <c r="KM4" t="s">
        <v>3</v>
      </c>
      <c r="KN4">
        <v>0</v>
      </c>
      <c r="KO4" t="s">
        <v>3</v>
      </c>
      <c r="KP4">
        <v>0</v>
      </c>
      <c r="KQ4" t="s">
        <v>3</v>
      </c>
      <c r="KR4">
        <v>0</v>
      </c>
      <c r="KS4" t="s">
        <v>3</v>
      </c>
      <c r="KT4">
        <v>0</v>
      </c>
      <c r="KU4" t="s">
        <v>3</v>
      </c>
      <c r="KV4">
        <v>0</v>
      </c>
      <c r="KW4" t="s">
        <v>3</v>
      </c>
      <c r="KX4">
        <v>0</v>
      </c>
      <c r="KY4" t="s">
        <v>3</v>
      </c>
      <c r="KZ4">
        <v>0</v>
      </c>
      <c r="LA4" t="s">
        <v>3</v>
      </c>
      <c r="LB4">
        <v>0</v>
      </c>
      <c r="LC4" t="s">
        <v>3</v>
      </c>
      <c r="LD4">
        <v>0</v>
      </c>
      <c r="LE4" t="s">
        <v>3</v>
      </c>
      <c r="LF4">
        <v>0</v>
      </c>
      <c r="LG4" t="s">
        <v>3</v>
      </c>
      <c r="LH4">
        <v>0</v>
      </c>
      <c r="LI4" t="s">
        <v>3</v>
      </c>
      <c r="LJ4">
        <v>0</v>
      </c>
      <c r="LK4" t="s">
        <v>3</v>
      </c>
      <c r="LL4">
        <v>0</v>
      </c>
      <c r="LM4" t="s">
        <v>3</v>
      </c>
      <c r="LN4">
        <v>0</v>
      </c>
      <c r="LO4" t="s">
        <v>3</v>
      </c>
      <c r="LP4">
        <v>0</v>
      </c>
      <c r="LQ4" t="s">
        <v>3</v>
      </c>
      <c r="LR4">
        <v>0</v>
      </c>
      <c r="LS4" t="s">
        <v>3</v>
      </c>
      <c r="LT4">
        <v>0</v>
      </c>
      <c r="LU4" t="s">
        <v>3</v>
      </c>
      <c r="LV4">
        <v>0</v>
      </c>
      <c r="LW4" t="s">
        <v>3</v>
      </c>
      <c r="LX4">
        <v>0</v>
      </c>
      <c r="LY4" t="s">
        <v>3</v>
      </c>
      <c r="LZ4">
        <v>0</v>
      </c>
      <c r="MA4" t="s">
        <v>3</v>
      </c>
      <c r="MB4">
        <v>0</v>
      </c>
      <c r="MC4" t="s">
        <v>3</v>
      </c>
      <c r="MD4">
        <v>0</v>
      </c>
      <c r="ME4" t="s">
        <v>3</v>
      </c>
      <c r="MF4">
        <v>0</v>
      </c>
      <c r="MG4" t="s">
        <v>3</v>
      </c>
      <c r="MH4">
        <v>0</v>
      </c>
      <c r="MI4" t="s">
        <v>3</v>
      </c>
      <c r="MJ4">
        <v>0</v>
      </c>
      <c r="MK4" t="s">
        <v>3</v>
      </c>
      <c r="ML4">
        <v>0</v>
      </c>
      <c r="MM4" t="s">
        <v>3</v>
      </c>
      <c r="MN4">
        <v>0</v>
      </c>
      <c r="MO4" t="s">
        <v>3</v>
      </c>
      <c r="MP4">
        <v>0</v>
      </c>
      <c r="MQ4" t="s">
        <v>3</v>
      </c>
      <c r="MR4">
        <v>0</v>
      </c>
      <c r="MS4" t="s">
        <v>3</v>
      </c>
      <c r="MT4">
        <v>0</v>
      </c>
      <c r="MU4" t="s">
        <v>3</v>
      </c>
      <c r="MV4">
        <v>0</v>
      </c>
      <c r="MW4" t="s">
        <v>3</v>
      </c>
      <c r="MX4">
        <v>0</v>
      </c>
      <c r="MY4" t="s">
        <v>3</v>
      </c>
      <c r="MZ4">
        <v>0</v>
      </c>
      <c r="NA4" t="s">
        <v>3</v>
      </c>
      <c r="NB4">
        <v>0</v>
      </c>
      <c r="NC4" t="s">
        <v>3</v>
      </c>
      <c r="ND4">
        <v>0</v>
      </c>
      <c r="NE4" t="s">
        <v>3</v>
      </c>
      <c r="NF4">
        <v>0</v>
      </c>
      <c r="NG4" t="s">
        <v>3</v>
      </c>
      <c r="NH4">
        <v>0</v>
      </c>
      <c r="NI4" t="s">
        <v>3</v>
      </c>
      <c r="NJ4">
        <v>0</v>
      </c>
      <c r="NK4" t="s">
        <v>3</v>
      </c>
      <c r="NL4">
        <v>0</v>
      </c>
      <c r="NM4" t="s">
        <v>3</v>
      </c>
      <c r="NN4">
        <v>0</v>
      </c>
      <c r="NO4" t="s">
        <v>3</v>
      </c>
      <c r="NP4">
        <v>0</v>
      </c>
      <c r="NQ4" t="s">
        <v>3</v>
      </c>
      <c r="NR4">
        <v>0</v>
      </c>
      <c r="NS4" t="s">
        <v>3</v>
      </c>
      <c r="NT4">
        <v>0</v>
      </c>
      <c r="NU4" t="s">
        <v>3</v>
      </c>
      <c r="NV4">
        <v>0</v>
      </c>
      <c r="NW4" t="s">
        <v>3</v>
      </c>
      <c r="NX4">
        <v>0</v>
      </c>
      <c r="NY4" t="s">
        <v>3</v>
      </c>
      <c r="NZ4">
        <v>0</v>
      </c>
      <c r="OA4" t="s">
        <v>3</v>
      </c>
      <c r="OB4">
        <v>0</v>
      </c>
      <c r="OC4" t="s">
        <v>3</v>
      </c>
      <c r="OD4">
        <v>0</v>
      </c>
      <c r="OE4" t="s">
        <v>3</v>
      </c>
      <c r="OF4">
        <v>0</v>
      </c>
      <c r="OG4" t="s">
        <v>3</v>
      </c>
      <c r="OH4">
        <v>0</v>
      </c>
      <c r="OI4" t="s">
        <v>3</v>
      </c>
      <c r="OJ4">
        <v>0</v>
      </c>
      <c r="OK4" t="s">
        <v>3</v>
      </c>
      <c r="OL4">
        <v>0</v>
      </c>
      <c r="OM4" t="s">
        <v>3</v>
      </c>
      <c r="ON4">
        <v>0</v>
      </c>
      <c r="OO4" t="s">
        <v>3</v>
      </c>
      <c r="OP4">
        <v>0</v>
      </c>
      <c r="OQ4" t="s">
        <v>3</v>
      </c>
      <c r="OR4">
        <v>0</v>
      </c>
      <c r="OS4" t="s">
        <v>3</v>
      </c>
      <c r="OT4">
        <v>0</v>
      </c>
      <c r="OU4" t="s">
        <v>3</v>
      </c>
      <c r="OV4">
        <v>0</v>
      </c>
      <c r="OW4" t="s">
        <v>3</v>
      </c>
      <c r="OX4">
        <v>0</v>
      </c>
      <c r="OY4" t="s">
        <v>3</v>
      </c>
      <c r="OZ4">
        <v>0</v>
      </c>
      <c r="PA4" t="s">
        <v>3</v>
      </c>
      <c r="PB4">
        <v>0</v>
      </c>
      <c r="PC4" t="s">
        <v>3</v>
      </c>
      <c r="PD4">
        <v>0</v>
      </c>
      <c r="PE4" t="s">
        <v>3</v>
      </c>
      <c r="PF4">
        <v>0</v>
      </c>
      <c r="PG4" t="s">
        <v>3</v>
      </c>
      <c r="PH4">
        <v>0</v>
      </c>
      <c r="PI4" t="s">
        <v>3</v>
      </c>
      <c r="PJ4">
        <v>0</v>
      </c>
      <c r="PK4" t="s">
        <v>3</v>
      </c>
      <c r="PL4">
        <v>0</v>
      </c>
      <c r="PM4" t="s">
        <v>3</v>
      </c>
      <c r="PN4">
        <v>0</v>
      </c>
      <c r="PO4" t="s">
        <v>3</v>
      </c>
      <c r="PP4">
        <v>0</v>
      </c>
      <c r="PQ4" t="s">
        <v>3</v>
      </c>
      <c r="PR4">
        <v>0</v>
      </c>
      <c r="PS4" t="s">
        <v>3</v>
      </c>
      <c r="PT4">
        <v>0</v>
      </c>
      <c r="PU4" t="s">
        <v>3</v>
      </c>
      <c r="PV4">
        <v>0</v>
      </c>
      <c r="PW4" t="s">
        <v>3</v>
      </c>
      <c r="PX4">
        <v>0</v>
      </c>
      <c r="PY4" t="s">
        <v>3</v>
      </c>
      <c r="PZ4">
        <v>0</v>
      </c>
      <c r="QA4" t="s">
        <v>3</v>
      </c>
      <c r="QB4">
        <v>0</v>
      </c>
      <c r="QC4" t="s">
        <v>3</v>
      </c>
      <c r="QD4">
        <v>0</v>
      </c>
      <c r="QE4" t="s">
        <v>3</v>
      </c>
      <c r="QF4">
        <v>0</v>
      </c>
      <c r="QG4" t="s">
        <v>3</v>
      </c>
      <c r="QH4">
        <v>0</v>
      </c>
      <c r="QI4" t="s">
        <v>3</v>
      </c>
      <c r="QJ4">
        <v>0</v>
      </c>
      <c r="QK4" t="s">
        <v>3</v>
      </c>
      <c r="QL4">
        <v>0</v>
      </c>
      <c r="QM4" t="s">
        <v>3</v>
      </c>
      <c r="QN4">
        <v>0</v>
      </c>
      <c r="QO4" t="s">
        <v>3</v>
      </c>
      <c r="QP4">
        <v>0</v>
      </c>
      <c r="QQ4" t="s">
        <v>3</v>
      </c>
      <c r="QR4">
        <v>0</v>
      </c>
      <c r="QS4" t="s">
        <v>3</v>
      </c>
      <c r="QT4">
        <v>0</v>
      </c>
      <c r="QU4" t="s">
        <v>3</v>
      </c>
      <c r="QV4">
        <v>0</v>
      </c>
      <c r="QW4" t="s">
        <v>3</v>
      </c>
      <c r="QX4">
        <v>0</v>
      </c>
      <c r="QY4" t="s">
        <v>3</v>
      </c>
      <c r="QZ4">
        <v>0</v>
      </c>
      <c r="RA4" t="s">
        <v>3</v>
      </c>
      <c r="RB4">
        <v>0</v>
      </c>
      <c r="RC4" t="s">
        <v>3</v>
      </c>
      <c r="RD4">
        <v>0</v>
      </c>
      <c r="RE4" t="s">
        <v>3</v>
      </c>
      <c r="RF4">
        <v>0</v>
      </c>
      <c r="RG4" t="s">
        <v>3</v>
      </c>
      <c r="RH4">
        <v>0</v>
      </c>
      <c r="RI4" t="s">
        <v>4</v>
      </c>
      <c r="RJ4">
        <v>0.52434599999999998</v>
      </c>
      <c r="RK4" t="s">
        <v>3</v>
      </c>
      <c r="RL4">
        <v>0</v>
      </c>
      <c r="RM4" t="s">
        <v>3</v>
      </c>
      <c r="RN4">
        <v>0</v>
      </c>
      <c r="RO4" t="s">
        <v>3</v>
      </c>
      <c r="RP4">
        <v>0</v>
      </c>
      <c r="RQ4" t="s">
        <v>3</v>
      </c>
      <c r="RR4">
        <v>0</v>
      </c>
      <c r="RS4" t="s">
        <v>3</v>
      </c>
      <c r="RT4">
        <v>0</v>
      </c>
      <c r="RU4" t="s">
        <v>3</v>
      </c>
      <c r="RV4">
        <v>0</v>
      </c>
      <c r="RW4" t="s">
        <v>3</v>
      </c>
      <c r="RX4">
        <v>0</v>
      </c>
      <c r="RY4" t="s">
        <v>3</v>
      </c>
      <c r="RZ4">
        <v>0</v>
      </c>
      <c r="SA4" t="s">
        <v>3</v>
      </c>
      <c r="SB4">
        <v>0</v>
      </c>
      <c r="SC4" t="s">
        <v>3</v>
      </c>
      <c r="SD4">
        <v>0</v>
      </c>
      <c r="SE4" t="s">
        <v>3</v>
      </c>
      <c r="SF4">
        <v>0</v>
      </c>
      <c r="SG4" t="s">
        <v>3</v>
      </c>
      <c r="SH4">
        <v>0</v>
      </c>
      <c r="SI4" t="s">
        <v>3</v>
      </c>
      <c r="SJ4">
        <v>0</v>
      </c>
      <c r="SK4" t="s">
        <v>3</v>
      </c>
      <c r="SL4">
        <v>0</v>
      </c>
      <c r="SM4" t="s">
        <v>3</v>
      </c>
      <c r="SN4">
        <v>0</v>
      </c>
      <c r="SO4" t="s">
        <v>3</v>
      </c>
      <c r="SP4">
        <v>0</v>
      </c>
      <c r="SQ4" t="s">
        <v>3</v>
      </c>
      <c r="SR4">
        <v>0</v>
      </c>
      <c r="SS4" t="s">
        <v>3</v>
      </c>
      <c r="ST4">
        <v>0</v>
      </c>
      <c r="SU4" t="s">
        <v>3</v>
      </c>
      <c r="SV4">
        <v>0</v>
      </c>
      <c r="SW4" t="s">
        <v>3</v>
      </c>
      <c r="SX4">
        <v>0</v>
      </c>
      <c r="SY4" t="s">
        <v>3</v>
      </c>
      <c r="SZ4">
        <v>0</v>
      </c>
      <c r="TA4" t="s">
        <v>3</v>
      </c>
      <c r="TB4">
        <v>0</v>
      </c>
      <c r="TC4" t="s">
        <v>3</v>
      </c>
      <c r="TD4">
        <v>0</v>
      </c>
      <c r="TE4" t="s">
        <v>3</v>
      </c>
      <c r="TF4">
        <v>0</v>
      </c>
      <c r="TG4" t="s">
        <v>3</v>
      </c>
      <c r="TH4">
        <v>0</v>
      </c>
      <c r="TI4" t="s">
        <v>3</v>
      </c>
      <c r="TJ4">
        <v>0</v>
      </c>
      <c r="TK4" t="s">
        <v>3</v>
      </c>
      <c r="TL4">
        <v>0</v>
      </c>
      <c r="TM4" t="s">
        <v>3</v>
      </c>
      <c r="TN4">
        <v>0</v>
      </c>
      <c r="TO4" t="s">
        <v>3</v>
      </c>
      <c r="TP4">
        <v>0</v>
      </c>
      <c r="TQ4" t="s">
        <v>3</v>
      </c>
      <c r="TR4">
        <v>0</v>
      </c>
      <c r="TS4" t="s">
        <v>3</v>
      </c>
      <c r="TT4">
        <v>0</v>
      </c>
      <c r="TU4" t="s">
        <v>3</v>
      </c>
      <c r="TV4">
        <v>0</v>
      </c>
      <c r="TW4" t="s">
        <v>3</v>
      </c>
      <c r="TX4">
        <v>0</v>
      </c>
      <c r="TY4" t="s">
        <v>3</v>
      </c>
      <c r="TZ4">
        <v>0</v>
      </c>
      <c r="UA4" t="s">
        <v>3</v>
      </c>
      <c r="UB4">
        <v>0</v>
      </c>
      <c r="UC4" t="s">
        <v>3</v>
      </c>
      <c r="UD4">
        <v>0</v>
      </c>
      <c r="UE4" t="s">
        <v>3</v>
      </c>
      <c r="UF4">
        <v>0</v>
      </c>
      <c r="UG4" t="s">
        <v>3</v>
      </c>
      <c r="UH4">
        <v>0</v>
      </c>
      <c r="UI4" t="s">
        <v>3</v>
      </c>
      <c r="UJ4">
        <v>0</v>
      </c>
      <c r="UK4" t="s">
        <v>3</v>
      </c>
      <c r="UL4">
        <v>0</v>
      </c>
      <c r="UM4" t="s">
        <v>3</v>
      </c>
      <c r="UN4">
        <v>0</v>
      </c>
      <c r="UO4" t="s">
        <v>3</v>
      </c>
      <c r="UP4">
        <v>0</v>
      </c>
      <c r="UQ4" t="s">
        <v>3</v>
      </c>
      <c r="UR4">
        <v>0</v>
      </c>
      <c r="US4" t="s">
        <v>3</v>
      </c>
      <c r="UT4">
        <v>0</v>
      </c>
      <c r="UU4" t="s">
        <v>3</v>
      </c>
      <c r="UV4">
        <v>0</v>
      </c>
      <c r="UW4" t="s">
        <v>3</v>
      </c>
      <c r="UX4">
        <v>0</v>
      </c>
      <c r="UY4" t="s">
        <v>3</v>
      </c>
      <c r="UZ4">
        <v>0</v>
      </c>
      <c r="VA4" t="s">
        <v>3</v>
      </c>
      <c r="VB4">
        <v>0</v>
      </c>
      <c r="VC4" t="s">
        <v>3</v>
      </c>
      <c r="VD4">
        <v>0</v>
      </c>
      <c r="VE4" t="s">
        <v>3</v>
      </c>
      <c r="VF4">
        <v>0</v>
      </c>
      <c r="VG4" t="s">
        <v>3</v>
      </c>
      <c r="VH4">
        <v>0</v>
      </c>
      <c r="VI4" t="s">
        <v>3</v>
      </c>
      <c r="VJ4">
        <v>0</v>
      </c>
      <c r="VK4" t="s">
        <v>3</v>
      </c>
      <c r="VL4">
        <v>0</v>
      </c>
      <c r="VM4" t="s">
        <v>3</v>
      </c>
      <c r="VN4">
        <v>0</v>
      </c>
      <c r="VO4" t="s">
        <v>3</v>
      </c>
      <c r="VP4">
        <v>0</v>
      </c>
      <c r="VQ4" t="s">
        <v>3</v>
      </c>
      <c r="VR4">
        <v>0</v>
      </c>
      <c r="VS4" t="s">
        <v>3</v>
      </c>
      <c r="VT4">
        <v>0</v>
      </c>
      <c r="VU4" t="s">
        <v>3</v>
      </c>
      <c r="VV4">
        <v>0</v>
      </c>
      <c r="VW4" t="s">
        <v>3</v>
      </c>
      <c r="VX4">
        <v>0</v>
      </c>
      <c r="VY4" t="s">
        <v>3</v>
      </c>
      <c r="VZ4">
        <v>0</v>
      </c>
      <c r="WA4" t="s">
        <v>3</v>
      </c>
      <c r="WB4">
        <v>0</v>
      </c>
      <c r="WC4" t="s">
        <v>3</v>
      </c>
      <c r="WD4">
        <v>0</v>
      </c>
      <c r="WE4" t="s">
        <v>3</v>
      </c>
      <c r="WF4">
        <v>0</v>
      </c>
      <c r="WG4" t="s">
        <v>3</v>
      </c>
      <c r="WH4">
        <v>0</v>
      </c>
      <c r="WI4" t="s">
        <v>3</v>
      </c>
      <c r="WJ4">
        <v>0</v>
      </c>
      <c r="WK4" t="s">
        <v>3</v>
      </c>
      <c r="WL4">
        <v>0</v>
      </c>
      <c r="WM4" t="s">
        <v>3</v>
      </c>
      <c r="WN4">
        <v>0</v>
      </c>
      <c r="WO4" t="s">
        <v>3</v>
      </c>
      <c r="WP4">
        <v>0</v>
      </c>
      <c r="WQ4" t="s">
        <v>3</v>
      </c>
      <c r="WR4">
        <v>0</v>
      </c>
    </row>
    <row r="5" spans="1:616" x14ac:dyDescent="0.35">
      <c r="A5" t="s">
        <v>5</v>
      </c>
      <c r="B5">
        <v>4.6840159999999997</v>
      </c>
      <c r="C5" t="s">
        <v>5</v>
      </c>
      <c r="D5">
        <v>4.6840159999999997</v>
      </c>
      <c r="E5" t="s">
        <v>5</v>
      </c>
      <c r="F5">
        <v>4.6840159999999997</v>
      </c>
      <c r="G5" t="s">
        <v>5</v>
      </c>
      <c r="H5">
        <v>4.6840159999999997</v>
      </c>
      <c r="I5" t="s">
        <v>5</v>
      </c>
      <c r="J5">
        <v>4.4997319999999998</v>
      </c>
      <c r="K5" t="s">
        <v>5</v>
      </c>
      <c r="L5">
        <v>4.5888239999999998</v>
      </c>
      <c r="M5" t="s">
        <v>5</v>
      </c>
      <c r="N5">
        <v>4.8024269999999998</v>
      </c>
      <c r="O5" t="s">
        <v>5</v>
      </c>
      <c r="P5">
        <v>4.943759</v>
      </c>
      <c r="Q5" t="s">
        <v>5</v>
      </c>
      <c r="R5">
        <v>4.943759</v>
      </c>
      <c r="S5" t="s">
        <v>5</v>
      </c>
      <c r="T5">
        <v>4.943759</v>
      </c>
      <c r="U5" t="s">
        <v>5</v>
      </c>
      <c r="V5">
        <v>5.0610379999999999</v>
      </c>
      <c r="W5" t="s">
        <v>5</v>
      </c>
      <c r="X5">
        <v>5.1272719999999996</v>
      </c>
      <c r="Y5" t="s">
        <v>5</v>
      </c>
      <c r="Z5">
        <v>5.2941839999999996</v>
      </c>
      <c r="AA5" t="s">
        <v>5</v>
      </c>
      <c r="AB5">
        <v>5.2462780000000002</v>
      </c>
      <c r="AC5" t="s">
        <v>5</v>
      </c>
      <c r="AD5">
        <v>5.2608430000000004</v>
      </c>
      <c r="AE5" t="s">
        <v>5</v>
      </c>
      <c r="AF5">
        <v>5.2608430000000004</v>
      </c>
      <c r="AG5" t="s">
        <v>5</v>
      </c>
      <c r="AH5">
        <v>5.2608430000000004</v>
      </c>
      <c r="AI5" t="s">
        <v>5</v>
      </c>
      <c r="AJ5">
        <v>5.2776730000000001</v>
      </c>
      <c r="AK5" t="s">
        <v>5</v>
      </c>
      <c r="AL5">
        <v>5.1415309999999996</v>
      </c>
      <c r="AM5" t="s">
        <v>5</v>
      </c>
      <c r="AN5">
        <v>5.1184349999999998</v>
      </c>
      <c r="AO5" t="s">
        <v>5</v>
      </c>
      <c r="AP5">
        <v>5.219538</v>
      </c>
      <c r="AQ5" t="s">
        <v>5</v>
      </c>
      <c r="AR5">
        <v>5.2375740000000004</v>
      </c>
      <c r="AS5" t="s">
        <v>5</v>
      </c>
      <c r="AT5">
        <v>5.2375740000000004</v>
      </c>
      <c r="AU5" t="s">
        <v>5</v>
      </c>
      <c r="AV5">
        <v>5.2375740000000004</v>
      </c>
      <c r="AW5" t="s">
        <v>5</v>
      </c>
      <c r="AX5">
        <v>5.2355989999999997</v>
      </c>
      <c r="AY5" t="s">
        <v>5</v>
      </c>
      <c r="AZ5">
        <v>5.2587200000000003</v>
      </c>
      <c r="BA5" t="s">
        <v>5</v>
      </c>
      <c r="BB5">
        <v>5.3217720000000002</v>
      </c>
      <c r="BC5" t="s">
        <v>5</v>
      </c>
      <c r="BD5">
        <v>5.2806740000000003</v>
      </c>
      <c r="BE5" t="s">
        <v>5</v>
      </c>
      <c r="BF5">
        <v>5.3279899999999998</v>
      </c>
      <c r="BG5" t="s">
        <v>5</v>
      </c>
      <c r="BH5">
        <v>5.3279899999999998</v>
      </c>
      <c r="BI5" t="s">
        <v>5</v>
      </c>
      <c r="BJ5">
        <v>5.3279899999999998</v>
      </c>
      <c r="BK5" t="s">
        <v>5</v>
      </c>
      <c r="BL5">
        <v>5.335153</v>
      </c>
      <c r="BM5" t="s">
        <v>5</v>
      </c>
      <c r="BN5">
        <v>5.189845</v>
      </c>
      <c r="BO5" t="s">
        <v>5</v>
      </c>
      <c r="BP5">
        <v>5.163907</v>
      </c>
      <c r="BQ5" t="s">
        <v>5</v>
      </c>
      <c r="BR5">
        <v>5.1122730000000001</v>
      </c>
      <c r="BS5" t="s">
        <v>5</v>
      </c>
      <c r="BT5">
        <v>5.0670739999999999</v>
      </c>
      <c r="BU5" t="s">
        <v>5</v>
      </c>
      <c r="BV5">
        <v>5.0670739999999999</v>
      </c>
      <c r="BW5" t="s">
        <v>5</v>
      </c>
      <c r="BX5">
        <v>5.0670739999999999</v>
      </c>
      <c r="BY5" t="s">
        <v>5</v>
      </c>
      <c r="BZ5">
        <v>5.0662820000000002</v>
      </c>
      <c r="CA5" t="s">
        <v>5</v>
      </c>
      <c r="CB5">
        <v>5.196123</v>
      </c>
      <c r="CC5" t="s">
        <v>5</v>
      </c>
      <c r="CD5">
        <v>5.2121240000000002</v>
      </c>
      <c r="CE5" t="s">
        <v>5</v>
      </c>
      <c r="CF5">
        <v>5.1100349999999999</v>
      </c>
      <c r="CG5" t="s">
        <v>5</v>
      </c>
      <c r="CH5">
        <v>5.1233110000000002</v>
      </c>
      <c r="CI5" t="s">
        <v>5</v>
      </c>
      <c r="CJ5">
        <v>5.1233110000000002</v>
      </c>
      <c r="CK5" t="s">
        <v>5</v>
      </c>
      <c r="CL5">
        <v>5.1233110000000002</v>
      </c>
      <c r="CM5" t="s">
        <v>5</v>
      </c>
      <c r="CN5">
        <v>5.199446</v>
      </c>
      <c r="CO5" t="s">
        <v>5</v>
      </c>
      <c r="CP5">
        <v>5.1375140000000004</v>
      </c>
      <c r="CQ5" t="s">
        <v>5</v>
      </c>
      <c r="CR5">
        <v>5.0760249999999996</v>
      </c>
      <c r="CS5" t="s">
        <v>5</v>
      </c>
      <c r="CT5">
        <v>5.0640900000000002</v>
      </c>
      <c r="CU5" t="s">
        <v>5</v>
      </c>
      <c r="CV5">
        <v>5.0964130000000001</v>
      </c>
      <c r="CW5" t="s">
        <v>5</v>
      </c>
      <c r="CX5">
        <v>5.0964130000000001</v>
      </c>
      <c r="CY5" t="s">
        <v>5</v>
      </c>
      <c r="CZ5">
        <v>5.0964130000000001</v>
      </c>
      <c r="DA5" t="s">
        <v>5</v>
      </c>
      <c r="DB5">
        <v>5.0995650000000001</v>
      </c>
      <c r="DC5" t="s">
        <v>5</v>
      </c>
      <c r="DD5">
        <v>5.0890789999999999</v>
      </c>
      <c r="DE5" t="s">
        <v>5</v>
      </c>
      <c r="DF5">
        <v>5.0069619999999997</v>
      </c>
      <c r="DG5" t="s">
        <v>5</v>
      </c>
      <c r="DH5">
        <v>5.0521950000000002</v>
      </c>
      <c r="DI5" t="s">
        <v>5</v>
      </c>
      <c r="DJ5">
        <v>4.9528780000000001</v>
      </c>
      <c r="DK5" t="s">
        <v>5</v>
      </c>
      <c r="DL5">
        <v>4.9528780000000001</v>
      </c>
      <c r="DM5" t="s">
        <v>5</v>
      </c>
      <c r="DN5">
        <v>4.9528780000000001</v>
      </c>
      <c r="DO5" t="s">
        <v>5</v>
      </c>
      <c r="DP5">
        <v>4.955076</v>
      </c>
      <c r="DQ5" t="s">
        <v>5</v>
      </c>
      <c r="DR5">
        <v>4.8983569999999999</v>
      </c>
      <c r="DS5" t="s">
        <v>5</v>
      </c>
      <c r="DT5">
        <v>4.9029439999999997</v>
      </c>
      <c r="DU5" t="s">
        <v>5</v>
      </c>
      <c r="DV5">
        <v>4.9962039999999996</v>
      </c>
      <c r="DW5" t="s">
        <v>5</v>
      </c>
      <c r="DX5">
        <v>4.9838820000000004</v>
      </c>
      <c r="DY5" t="s">
        <v>5</v>
      </c>
      <c r="DZ5">
        <v>4.9838820000000004</v>
      </c>
      <c r="EA5" t="s">
        <v>5</v>
      </c>
      <c r="EB5">
        <v>4.9838820000000004</v>
      </c>
      <c r="EC5" t="s">
        <v>5</v>
      </c>
      <c r="ED5">
        <v>4.8475549999999998</v>
      </c>
      <c r="EE5" t="s">
        <v>5</v>
      </c>
      <c r="EF5">
        <v>4.8430869999999997</v>
      </c>
      <c r="EG5" t="s">
        <v>5</v>
      </c>
      <c r="EH5">
        <v>4.8110879999999998</v>
      </c>
      <c r="EI5" t="s">
        <v>5</v>
      </c>
      <c r="EJ5">
        <v>4.7885260000000001</v>
      </c>
      <c r="EK5" t="s">
        <v>5</v>
      </c>
      <c r="EL5">
        <v>4.7511489999999998</v>
      </c>
      <c r="EM5" t="s">
        <v>5</v>
      </c>
      <c r="EN5">
        <v>4.7511489999999998</v>
      </c>
      <c r="EO5" t="s">
        <v>5</v>
      </c>
      <c r="EP5">
        <v>4.7511489999999998</v>
      </c>
      <c r="EQ5" t="s">
        <v>5</v>
      </c>
      <c r="ER5">
        <v>4.7963120000000004</v>
      </c>
      <c r="ES5" t="s">
        <v>5</v>
      </c>
      <c r="ET5">
        <v>4.7691420000000004</v>
      </c>
      <c r="EU5" t="s">
        <v>5</v>
      </c>
      <c r="EV5">
        <v>4.6953950000000004</v>
      </c>
      <c r="EW5" t="s">
        <v>5</v>
      </c>
      <c r="EX5">
        <v>4.7286650000000003</v>
      </c>
      <c r="EY5" t="s">
        <v>5</v>
      </c>
      <c r="EZ5">
        <v>4.6900360000000001</v>
      </c>
      <c r="FA5" t="s">
        <v>5</v>
      </c>
      <c r="FB5">
        <v>4.6900360000000001</v>
      </c>
      <c r="FC5" t="s">
        <v>5</v>
      </c>
      <c r="FD5">
        <v>4.6900360000000001</v>
      </c>
      <c r="FE5" t="s">
        <v>5</v>
      </c>
      <c r="FF5">
        <v>4.7396609999999999</v>
      </c>
      <c r="FG5" t="s">
        <v>5</v>
      </c>
      <c r="FH5">
        <v>4.6898840000000002</v>
      </c>
      <c r="FI5" t="s">
        <v>5</v>
      </c>
      <c r="FJ5">
        <v>4.805822</v>
      </c>
      <c r="FK5" t="s">
        <v>5</v>
      </c>
      <c r="FL5">
        <v>4.8129920000000004</v>
      </c>
      <c r="FM5" t="s">
        <v>5</v>
      </c>
      <c r="FN5">
        <v>4.8573649999999997</v>
      </c>
      <c r="FO5" t="s">
        <v>5</v>
      </c>
      <c r="FP5">
        <v>4.8573649999999997</v>
      </c>
      <c r="FQ5" t="s">
        <v>5</v>
      </c>
      <c r="FR5">
        <v>4.8573649999999997</v>
      </c>
      <c r="FS5" t="s">
        <v>5</v>
      </c>
      <c r="FT5">
        <v>4.8210369999999996</v>
      </c>
      <c r="FU5" t="s">
        <v>5</v>
      </c>
      <c r="FV5">
        <v>4.784186</v>
      </c>
      <c r="FW5" t="s">
        <v>5</v>
      </c>
      <c r="FX5">
        <v>4.8506729999999996</v>
      </c>
      <c r="FY5" t="s">
        <v>5</v>
      </c>
      <c r="FZ5">
        <v>4.804322</v>
      </c>
      <c r="GA5" t="s">
        <v>5</v>
      </c>
      <c r="GB5">
        <v>4.804322</v>
      </c>
      <c r="GC5" t="s">
        <v>5</v>
      </c>
      <c r="GD5">
        <v>4.804322</v>
      </c>
      <c r="GE5" t="s">
        <v>5</v>
      </c>
      <c r="GF5">
        <v>4.804322</v>
      </c>
      <c r="GG5" t="s">
        <v>5</v>
      </c>
      <c r="GH5">
        <v>4.8113630000000001</v>
      </c>
      <c r="GI5" t="s">
        <v>5</v>
      </c>
      <c r="GJ5">
        <v>4.7323199999999996</v>
      </c>
      <c r="GK5" t="s">
        <v>5</v>
      </c>
      <c r="GL5">
        <v>4.7663380000000002</v>
      </c>
      <c r="GM5" t="s">
        <v>5</v>
      </c>
      <c r="GN5">
        <v>4.7663380000000002</v>
      </c>
      <c r="GO5" t="s">
        <v>5</v>
      </c>
      <c r="GP5">
        <v>4.7663380000000002</v>
      </c>
      <c r="GQ5" t="s">
        <v>5</v>
      </c>
      <c r="GR5">
        <v>4.7663380000000002</v>
      </c>
      <c r="GS5" t="s">
        <v>5</v>
      </c>
      <c r="GT5">
        <v>4.7663380000000002</v>
      </c>
      <c r="GU5" t="s">
        <v>5</v>
      </c>
      <c r="GV5">
        <v>4.7903010000000004</v>
      </c>
      <c r="GW5" t="s">
        <v>5</v>
      </c>
      <c r="GX5">
        <v>4.8352259999999996</v>
      </c>
      <c r="GY5" t="s">
        <v>5</v>
      </c>
      <c r="GZ5">
        <v>4.8334840000000003</v>
      </c>
      <c r="HA5" t="s">
        <v>5</v>
      </c>
      <c r="HB5">
        <v>4.7877770000000002</v>
      </c>
      <c r="HC5" t="s">
        <v>5</v>
      </c>
      <c r="HD5">
        <v>4.7398540000000002</v>
      </c>
      <c r="HE5" t="s">
        <v>5</v>
      </c>
      <c r="HF5">
        <v>4.7398540000000002</v>
      </c>
      <c r="HG5" t="s">
        <v>5</v>
      </c>
      <c r="HH5">
        <v>4.7398540000000002</v>
      </c>
      <c r="HI5" t="s">
        <v>5</v>
      </c>
      <c r="HJ5">
        <v>4.6780220000000003</v>
      </c>
      <c r="HK5" t="s">
        <v>5</v>
      </c>
      <c r="HL5">
        <v>4.5605739999999999</v>
      </c>
      <c r="HM5" t="s">
        <v>5</v>
      </c>
      <c r="HN5">
        <v>4.6534190000000004</v>
      </c>
      <c r="HO5" t="s">
        <v>5</v>
      </c>
      <c r="HP5">
        <v>4.6534190000000004</v>
      </c>
      <c r="HQ5" t="s">
        <v>5</v>
      </c>
      <c r="HR5">
        <v>4.7107549999999998</v>
      </c>
      <c r="HS5" t="s">
        <v>5</v>
      </c>
      <c r="HT5">
        <v>4.7107549999999998</v>
      </c>
      <c r="HU5" t="s">
        <v>5</v>
      </c>
      <c r="HV5">
        <v>4.7107549999999998</v>
      </c>
      <c r="HW5" t="s">
        <v>5</v>
      </c>
      <c r="HX5">
        <v>4.6946450000000004</v>
      </c>
      <c r="HY5" t="s">
        <v>5</v>
      </c>
      <c r="HZ5">
        <v>4.675217</v>
      </c>
      <c r="IA5" t="s">
        <v>5</v>
      </c>
      <c r="IB5">
        <v>4.5108649999999999</v>
      </c>
      <c r="IC5" t="s">
        <v>5</v>
      </c>
      <c r="ID5">
        <v>4.5973100000000002</v>
      </c>
      <c r="IE5" t="s">
        <v>5</v>
      </c>
      <c r="IF5">
        <v>4.5664030000000002</v>
      </c>
      <c r="IG5" t="s">
        <v>5</v>
      </c>
      <c r="IH5">
        <v>4.5664030000000002</v>
      </c>
      <c r="II5" t="s">
        <v>5</v>
      </c>
      <c r="IJ5">
        <v>4.5664030000000002</v>
      </c>
      <c r="IK5" t="s">
        <v>5</v>
      </c>
      <c r="IL5">
        <v>4.6516019999999996</v>
      </c>
      <c r="IM5" t="s">
        <v>5</v>
      </c>
      <c r="IN5">
        <v>4.821021</v>
      </c>
      <c r="IO5" t="s">
        <v>5</v>
      </c>
      <c r="IP5">
        <v>4.7521810000000002</v>
      </c>
      <c r="IQ5" t="s">
        <v>5</v>
      </c>
      <c r="IR5">
        <v>4.8871830000000003</v>
      </c>
      <c r="IS5" t="s">
        <v>5</v>
      </c>
      <c r="IT5">
        <v>4.8478510000000004</v>
      </c>
      <c r="IU5" t="s">
        <v>5</v>
      </c>
      <c r="IV5">
        <v>4.8478510000000004</v>
      </c>
      <c r="IW5" t="s">
        <v>5</v>
      </c>
      <c r="IX5">
        <v>4.8478510000000004</v>
      </c>
      <c r="IY5" t="s">
        <v>5</v>
      </c>
      <c r="IZ5">
        <v>4.7878189999999998</v>
      </c>
      <c r="JA5" t="s">
        <v>5</v>
      </c>
      <c r="JB5">
        <v>4.7606349999999997</v>
      </c>
      <c r="JC5" t="s">
        <v>5</v>
      </c>
      <c r="JD5">
        <v>4.786486</v>
      </c>
      <c r="JE5" t="s">
        <v>5</v>
      </c>
      <c r="JF5">
        <v>4.7217659999999997</v>
      </c>
      <c r="JG5" t="s">
        <v>5</v>
      </c>
      <c r="JH5">
        <v>4.7038029999999997</v>
      </c>
      <c r="JI5" t="s">
        <v>5</v>
      </c>
      <c r="JJ5">
        <v>4.7038029999999997</v>
      </c>
      <c r="JK5" t="s">
        <v>5</v>
      </c>
      <c r="JL5">
        <v>4.7038029999999997</v>
      </c>
      <c r="JM5" t="s">
        <v>5</v>
      </c>
      <c r="JN5">
        <v>4.6961449999999996</v>
      </c>
      <c r="JO5" t="s">
        <v>5</v>
      </c>
      <c r="JP5">
        <v>4.6754239999999996</v>
      </c>
      <c r="JQ5" t="s">
        <v>5</v>
      </c>
      <c r="JR5">
        <v>4.7687739999999996</v>
      </c>
      <c r="JS5" t="s">
        <v>5</v>
      </c>
      <c r="JT5">
        <v>4.6487239999999996</v>
      </c>
      <c r="JU5" t="s">
        <v>5</v>
      </c>
      <c r="JV5">
        <v>4.6487239999999996</v>
      </c>
      <c r="JW5" t="s">
        <v>5</v>
      </c>
      <c r="JX5">
        <v>4.6487239999999996</v>
      </c>
      <c r="JY5" t="s">
        <v>5</v>
      </c>
      <c r="JZ5">
        <v>4.6487239999999996</v>
      </c>
      <c r="KA5" t="s">
        <v>5</v>
      </c>
      <c r="KB5">
        <v>4.7357209999999998</v>
      </c>
      <c r="KC5" t="s">
        <v>5</v>
      </c>
      <c r="KD5">
        <v>4.8974630000000001</v>
      </c>
      <c r="KE5" t="s">
        <v>5</v>
      </c>
      <c r="KF5">
        <v>5.095027</v>
      </c>
      <c r="KG5" t="s">
        <v>5</v>
      </c>
      <c r="KH5">
        <v>5.0208199999999996</v>
      </c>
      <c r="KI5" t="s">
        <v>5</v>
      </c>
      <c r="KJ5">
        <v>5.174328</v>
      </c>
      <c r="KK5" t="s">
        <v>5</v>
      </c>
      <c r="KL5">
        <v>5.174328</v>
      </c>
      <c r="KM5" t="s">
        <v>5</v>
      </c>
      <c r="KN5">
        <v>5.174328</v>
      </c>
      <c r="KO5" t="s">
        <v>5</v>
      </c>
      <c r="KP5">
        <v>5.0744999999999996</v>
      </c>
      <c r="KQ5" t="s">
        <v>5</v>
      </c>
      <c r="KR5">
        <v>5.0683119999999997</v>
      </c>
      <c r="KS5" t="s">
        <v>5</v>
      </c>
      <c r="KT5">
        <v>5.0386189999999997</v>
      </c>
      <c r="KU5" t="s">
        <v>5</v>
      </c>
      <c r="KV5">
        <v>5.0802300000000002</v>
      </c>
      <c r="KW5" t="s">
        <v>5</v>
      </c>
      <c r="KX5">
        <v>5.1190350000000002</v>
      </c>
      <c r="KY5" t="s">
        <v>5</v>
      </c>
      <c r="KZ5">
        <v>5.1190350000000002</v>
      </c>
      <c r="LA5" t="s">
        <v>5</v>
      </c>
      <c r="LB5">
        <v>5.1190350000000002</v>
      </c>
      <c r="LC5" t="s">
        <v>5</v>
      </c>
      <c r="LD5">
        <v>5.1205730000000003</v>
      </c>
      <c r="LE5" t="s">
        <v>5</v>
      </c>
      <c r="LF5">
        <v>5.0781429999999999</v>
      </c>
      <c r="LG5" t="s">
        <v>5</v>
      </c>
      <c r="LH5">
        <v>5.0666200000000003</v>
      </c>
      <c r="LI5" t="s">
        <v>5</v>
      </c>
      <c r="LJ5">
        <v>4.9669780000000001</v>
      </c>
      <c r="LK5" t="s">
        <v>5</v>
      </c>
      <c r="LL5">
        <v>4.9341080000000002</v>
      </c>
      <c r="LM5" t="s">
        <v>5</v>
      </c>
      <c r="LN5">
        <v>4.9341080000000002</v>
      </c>
      <c r="LO5" t="s">
        <v>5</v>
      </c>
      <c r="LP5">
        <v>4.9341080000000002</v>
      </c>
      <c r="LQ5" t="s">
        <v>5</v>
      </c>
      <c r="LR5">
        <v>4.9341080000000002</v>
      </c>
      <c r="LS5" t="s">
        <v>5</v>
      </c>
      <c r="LT5">
        <v>4.9488060000000003</v>
      </c>
      <c r="LU5" t="s">
        <v>5</v>
      </c>
      <c r="LV5">
        <v>4.9485729999999997</v>
      </c>
      <c r="LW5" t="s">
        <v>5</v>
      </c>
      <c r="LX5">
        <v>4.8775389999999996</v>
      </c>
      <c r="LY5" t="s">
        <v>5</v>
      </c>
      <c r="LZ5">
        <v>4.8970359999999999</v>
      </c>
      <c r="MA5" t="s">
        <v>5</v>
      </c>
      <c r="MB5">
        <v>4.8970359999999999</v>
      </c>
      <c r="MC5" t="s">
        <v>5</v>
      </c>
      <c r="MD5">
        <v>4.8970359999999999</v>
      </c>
      <c r="ME5" t="s">
        <v>5</v>
      </c>
      <c r="MF5">
        <v>4.9009929999999997</v>
      </c>
      <c r="MG5" t="s">
        <v>5</v>
      </c>
      <c r="MH5">
        <v>4.9439130000000002</v>
      </c>
      <c r="MI5" t="s">
        <v>5</v>
      </c>
      <c r="MJ5">
        <v>4.8884949999999998</v>
      </c>
      <c r="MK5" t="s">
        <v>5</v>
      </c>
      <c r="ML5">
        <v>4.8884949999999998</v>
      </c>
      <c r="MM5" t="s">
        <v>5</v>
      </c>
      <c r="MN5">
        <v>4.893878</v>
      </c>
      <c r="MO5" t="s">
        <v>5</v>
      </c>
      <c r="MP5">
        <v>4.893878</v>
      </c>
      <c r="MQ5" t="s">
        <v>5</v>
      </c>
      <c r="MR5">
        <v>4.893878</v>
      </c>
      <c r="MS5" t="s">
        <v>5</v>
      </c>
      <c r="MT5">
        <v>4.7982829999999996</v>
      </c>
      <c r="MU5" t="s">
        <v>5</v>
      </c>
      <c r="MV5">
        <v>4.8013519999999996</v>
      </c>
      <c r="MW5" t="s">
        <v>5</v>
      </c>
      <c r="MX5">
        <v>4.7660260000000001</v>
      </c>
      <c r="MY5" t="s">
        <v>5</v>
      </c>
      <c r="MZ5">
        <v>4.7576590000000003</v>
      </c>
      <c r="NA5" t="s">
        <v>5</v>
      </c>
      <c r="NB5">
        <v>4.8146100000000001</v>
      </c>
      <c r="NC5" t="s">
        <v>5</v>
      </c>
      <c r="ND5">
        <v>4.8146100000000001</v>
      </c>
      <c r="NE5" t="s">
        <v>5</v>
      </c>
      <c r="NF5">
        <v>4.8146100000000001</v>
      </c>
      <c r="NG5" t="s">
        <v>5</v>
      </c>
      <c r="NH5">
        <v>4.7709770000000002</v>
      </c>
      <c r="NI5" t="s">
        <v>5</v>
      </c>
      <c r="NJ5">
        <v>4.7044959999999998</v>
      </c>
      <c r="NK5" t="s">
        <v>5</v>
      </c>
      <c r="NL5">
        <v>4.6980190000000004</v>
      </c>
      <c r="NM5" t="s">
        <v>5</v>
      </c>
      <c r="NN5">
        <v>4.6904690000000002</v>
      </c>
      <c r="NO5" t="s">
        <v>5</v>
      </c>
      <c r="NP5">
        <v>4.6879229999999996</v>
      </c>
      <c r="NQ5" t="s">
        <v>5</v>
      </c>
      <c r="NR5">
        <v>4.6879229999999996</v>
      </c>
      <c r="NS5" t="s">
        <v>5</v>
      </c>
      <c r="NT5">
        <v>4.6879229999999996</v>
      </c>
      <c r="NU5" t="s">
        <v>5</v>
      </c>
      <c r="NV5">
        <v>4.6812820000000004</v>
      </c>
      <c r="NW5" t="s">
        <v>5</v>
      </c>
      <c r="NX5">
        <v>4.7052259999999997</v>
      </c>
      <c r="NY5" t="s">
        <v>5</v>
      </c>
      <c r="NZ5">
        <v>4.5951399999999998</v>
      </c>
      <c r="OA5" t="s">
        <v>5</v>
      </c>
      <c r="OB5">
        <v>4.5516120000000004</v>
      </c>
      <c r="OC5" t="s">
        <v>5</v>
      </c>
      <c r="OD5">
        <v>4.537312</v>
      </c>
      <c r="OE5" t="s">
        <v>5</v>
      </c>
      <c r="OF5">
        <v>4.537312</v>
      </c>
      <c r="OG5" t="s">
        <v>5</v>
      </c>
      <c r="OH5">
        <v>4.537312</v>
      </c>
      <c r="OI5" t="s">
        <v>5</v>
      </c>
      <c r="OJ5">
        <v>4.5785609999999997</v>
      </c>
      <c r="OK5" t="s">
        <v>5</v>
      </c>
      <c r="OL5">
        <v>4.5804749999999999</v>
      </c>
      <c r="OM5" t="s">
        <v>5</v>
      </c>
      <c r="ON5">
        <v>4.57531</v>
      </c>
      <c r="OO5" t="s">
        <v>5</v>
      </c>
      <c r="OP5">
        <v>4.5627690000000003</v>
      </c>
      <c r="OQ5" t="s">
        <v>5</v>
      </c>
      <c r="OR5">
        <v>4.5585529999999999</v>
      </c>
      <c r="OS5" t="s">
        <v>5</v>
      </c>
      <c r="OT5">
        <v>4.5585529999999999</v>
      </c>
      <c r="OU5" t="s">
        <v>5</v>
      </c>
      <c r="OV5">
        <v>4.5585529999999999</v>
      </c>
      <c r="OW5" t="s">
        <v>5</v>
      </c>
      <c r="OX5">
        <v>4.5922489999999998</v>
      </c>
      <c r="OY5" t="s">
        <v>5</v>
      </c>
      <c r="OZ5">
        <v>4.595154</v>
      </c>
      <c r="PA5" t="s">
        <v>5</v>
      </c>
      <c r="PB5">
        <v>4.5937999999999999</v>
      </c>
      <c r="PC5" t="s">
        <v>5</v>
      </c>
      <c r="PD5">
        <v>4.5894630000000003</v>
      </c>
      <c r="PE5" t="s">
        <v>5</v>
      </c>
      <c r="PF5">
        <v>4.5877499999999998</v>
      </c>
      <c r="PG5" t="s">
        <v>5</v>
      </c>
      <c r="PH5">
        <v>4.5877499999999998</v>
      </c>
      <c r="PI5" t="s">
        <v>5</v>
      </c>
      <c r="PJ5">
        <v>4.5877499999999998</v>
      </c>
      <c r="PK5" t="s">
        <v>5</v>
      </c>
      <c r="PL5">
        <v>4.5219120000000004</v>
      </c>
      <c r="PM5" t="s">
        <v>5</v>
      </c>
      <c r="PN5">
        <v>4.4304819999999996</v>
      </c>
      <c r="PO5" t="s">
        <v>5</v>
      </c>
      <c r="PP5">
        <v>4.3920890000000004</v>
      </c>
      <c r="PQ5" t="s">
        <v>5</v>
      </c>
      <c r="PR5">
        <v>4.3365559999999999</v>
      </c>
      <c r="PS5" t="s">
        <v>5</v>
      </c>
      <c r="PT5">
        <v>4.2896320000000001</v>
      </c>
      <c r="PU5" t="s">
        <v>5</v>
      </c>
      <c r="PV5">
        <v>4.2896320000000001</v>
      </c>
      <c r="PW5" t="s">
        <v>5</v>
      </c>
      <c r="PX5">
        <v>4.2896320000000001</v>
      </c>
      <c r="PY5" t="s">
        <v>5</v>
      </c>
      <c r="PZ5">
        <v>4.4276289999999996</v>
      </c>
      <c r="QA5" t="s">
        <v>5</v>
      </c>
      <c r="QB5">
        <v>4.5305669999999996</v>
      </c>
      <c r="QC5" t="s">
        <v>5</v>
      </c>
      <c r="QD5">
        <v>4.4706599999999996</v>
      </c>
      <c r="QE5" t="s">
        <v>5</v>
      </c>
      <c r="QF5">
        <v>4.5007619999999999</v>
      </c>
      <c r="QG5" t="s">
        <v>5</v>
      </c>
      <c r="QH5">
        <v>4.4973619999999999</v>
      </c>
      <c r="QI5" t="s">
        <v>5</v>
      </c>
      <c r="QJ5">
        <v>4.4973619999999999</v>
      </c>
      <c r="QK5" t="s">
        <v>5</v>
      </c>
      <c r="QL5">
        <v>4.4973619999999999</v>
      </c>
      <c r="QM5" t="s">
        <v>5</v>
      </c>
      <c r="QN5">
        <v>4.4846899999999996</v>
      </c>
      <c r="QO5" t="s">
        <v>5</v>
      </c>
      <c r="QP5">
        <v>4.6332040000000001</v>
      </c>
      <c r="QQ5" t="s">
        <v>5</v>
      </c>
      <c r="QR5">
        <v>4.5353579999999996</v>
      </c>
      <c r="QS5" t="s">
        <v>5</v>
      </c>
      <c r="QT5">
        <v>4.5328530000000002</v>
      </c>
      <c r="QU5" t="s">
        <v>5</v>
      </c>
      <c r="QV5">
        <v>4.5879510000000003</v>
      </c>
      <c r="QW5" t="s">
        <v>5</v>
      </c>
      <c r="QX5">
        <v>4.5879510000000003</v>
      </c>
      <c r="QY5" t="s">
        <v>5</v>
      </c>
      <c r="QZ5">
        <v>4.5879510000000003</v>
      </c>
      <c r="RA5" t="s">
        <v>5</v>
      </c>
      <c r="RB5">
        <v>4.570932</v>
      </c>
      <c r="RC5" t="s">
        <v>5</v>
      </c>
      <c r="RD5">
        <v>4.5377299999999998</v>
      </c>
      <c r="RE5" t="s">
        <v>5</v>
      </c>
      <c r="RF5">
        <v>4.5349940000000002</v>
      </c>
      <c r="RG5" t="s">
        <v>5</v>
      </c>
      <c r="RH5">
        <v>4.4787210000000002</v>
      </c>
      <c r="RI5" t="s">
        <v>6</v>
      </c>
      <c r="RJ5">
        <v>0.65762299999999996</v>
      </c>
      <c r="RK5" t="s">
        <v>5</v>
      </c>
      <c r="RL5">
        <v>4.4590759999999996</v>
      </c>
      <c r="RM5" t="s">
        <v>5</v>
      </c>
      <c r="RN5">
        <v>4.4590759999999996</v>
      </c>
      <c r="RO5" t="s">
        <v>5</v>
      </c>
      <c r="RP5">
        <v>4.4514740000000002</v>
      </c>
      <c r="RQ5" t="s">
        <v>5</v>
      </c>
      <c r="RR5">
        <v>4.4374459999999996</v>
      </c>
      <c r="RS5" t="s">
        <v>5</v>
      </c>
      <c r="RT5">
        <v>4.3855320000000004</v>
      </c>
      <c r="RU5" t="s">
        <v>5</v>
      </c>
      <c r="RV5">
        <v>4.4638770000000001</v>
      </c>
      <c r="RW5" t="s">
        <v>5</v>
      </c>
      <c r="RX5">
        <v>4.4973479999999997</v>
      </c>
      <c r="RY5" t="s">
        <v>5</v>
      </c>
      <c r="RZ5">
        <v>4.4973479999999997</v>
      </c>
      <c r="SA5" t="s">
        <v>5</v>
      </c>
      <c r="SB5">
        <v>4.4973479999999997</v>
      </c>
      <c r="SC5" t="s">
        <v>5</v>
      </c>
      <c r="SD5">
        <v>4.3478329999999996</v>
      </c>
      <c r="SE5" t="s">
        <v>5</v>
      </c>
      <c r="SF5">
        <v>4.4287020000000004</v>
      </c>
      <c r="SG5" t="s">
        <v>5</v>
      </c>
      <c r="SH5">
        <v>4.322419</v>
      </c>
      <c r="SI5" t="s">
        <v>5</v>
      </c>
      <c r="SJ5">
        <v>4.2222520000000001</v>
      </c>
      <c r="SK5" t="s">
        <v>5</v>
      </c>
      <c r="SL5">
        <v>4.2367460000000001</v>
      </c>
      <c r="SM5" t="s">
        <v>5</v>
      </c>
      <c r="SN5">
        <v>4.2367460000000001</v>
      </c>
      <c r="SO5" t="s">
        <v>5</v>
      </c>
      <c r="SP5">
        <v>4.2367460000000001</v>
      </c>
      <c r="SQ5" t="s">
        <v>5</v>
      </c>
      <c r="SR5">
        <v>4.2276150000000001</v>
      </c>
      <c r="SS5" t="s">
        <v>5</v>
      </c>
      <c r="ST5">
        <v>4.1680419999999998</v>
      </c>
      <c r="SU5" t="s">
        <v>5</v>
      </c>
      <c r="SV5">
        <v>4.1163970000000001</v>
      </c>
      <c r="SW5" t="s">
        <v>5</v>
      </c>
      <c r="SX5">
        <v>4.0242519999999997</v>
      </c>
      <c r="SY5" t="s">
        <v>5</v>
      </c>
      <c r="SZ5">
        <v>4.0625850000000003</v>
      </c>
      <c r="TA5" t="s">
        <v>5</v>
      </c>
      <c r="TB5">
        <v>4.0625850000000003</v>
      </c>
      <c r="TC5" t="s">
        <v>5</v>
      </c>
      <c r="TD5">
        <v>4.0625850000000003</v>
      </c>
      <c r="TE5" t="s">
        <v>5</v>
      </c>
      <c r="TF5">
        <v>4.0465059999999999</v>
      </c>
      <c r="TG5" t="s">
        <v>5</v>
      </c>
      <c r="TH5">
        <v>4.016311</v>
      </c>
      <c r="TI5" t="s">
        <v>5</v>
      </c>
      <c r="TJ5">
        <v>4.02888</v>
      </c>
      <c r="TK5" t="s">
        <v>5</v>
      </c>
      <c r="TL5">
        <v>4.0394690000000004</v>
      </c>
      <c r="TM5" t="s">
        <v>5</v>
      </c>
      <c r="TN5">
        <v>4.1045530000000001</v>
      </c>
      <c r="TO5" t="s">
        <v>5</v>
      </c>
      <c r="TP5">
        <v>4.1045530000000001</v>
      </c>
      <c r="TQ5" t="s">
        <v>5</v>
      </c>
      <c r="TR5">
        <v>4.1045530000000001</v>
      </c>
      <c r="TS5" t="s">
        <v>5</v>
      </c>
      <c r="TT5">
        <v>4.2862590000000003</v>
      </c>
      <c r="TU5" t="s">
        <v>5</v>
      </c>
      <c r="TV5">
        <v>4.2567760000000003</v>
      </c>
      <c r="TW5" t="s">
        <v>5</v>
      </c>
      <c r="TX5">
        <v>4.2195239999999998</v>
      </c>
      <c r="TY5" t="s">
        <v>5</v>
      </c>
      <c r="TZ5">
        <v>4.1863830000000002</v>
      </c>
      <c r="UA5" t="s">
        <v>5</v>
      </c>
      <c r="UB5">
        <v>4.209854</v>
      </c>
      <c r="UC5" t="s">
        <v>5</v>
      </c>
      <c r="UD5">
        <v>4.209854</v>
      </c>
      <c r="UE5" t="s">
        <v>5</v>
      </c>
      <c r="UF5">
        <v>4.209854</v>
      </c>
      <c r="UG5" t="s">
        <v>5</v>
      </c>
      <c r="UH5">
        <v>4.1715210000000003</v>
      </c>
      <c r="UI5" t="s">
        <v>5</v>
      </c>
      <c r="UJ5">
        <v>4.1777930000000003</v>
      </c>
      <c r="UK5" t="s">
        <v>5</v>
      </c>
      <c r="UL5">
        <v>4.1777930000000003</v>
      </c>
      <c r="UM5" t="s">
        <v>5</v>
      </c>
      <c r="UN5">
        <v>4.1989190000000001</v>
      </c>
      <c r="UO5" t="s">
        <v>5</v>
      </c>
      <c r="UP5">
        <v>4.2005379999999999</v>
      </c>
      <c r="UQ5" t="s">
        <v>5</v>
      </c>
      <c r="UR5">
        <v>4.2005379999999999</v>
      </c>
      <c r="US5" t="s">
        <v>5</v>
      </c>
      <c r="UT5">
        <v>4.2005379999999999</v>
      </c>
      <c r="UU5" t="s">
        <v>5</v>
      </c>
      <c r="UV5">
        <v>4.2131999999999996</v>
      </c>
      <c r="UW5" t="s">
        <v>5</v>
      </c>
      <c r="UX5">
        <v>4.2842479999999998</v>
      </c>
      <c r="UY5" t="s">
        <v>5</v>
      </c>
      <c r="UZ5">
        <v>4.3344860000000001</v>
      </c>
      <c r="VA5" t="s">
        <v>5</v>
      </c>
      <c r="VB5">
        <v>4.3112000000000004</v>
      </c>
      <c r="VC5" t="s">
        <v>5</v>
      </c>
      <c r="VD5">
        <v>4.4306369999999999</v>
      </c>
      <c r="VE5" t="s">
        <v>5</v>
      </c>
      <c r="VF5">
        <v>4.4306369999999999</v>
      </c>
      <c r="VG5" t="s">
        <v>5</v>
      </c>
      <c r="VH5">
        <v>4.4306369999999999</v>
      </c>
      <c r="VI5" t="s">
        <v>5</v>
      </c>
      <c r="VJ5">
        <v>4.4869399999999997</v>
      </c>
      <c r="VK5" t="s">
        <v>5</v>
      </c>
      <c r="VL5">
        <v>4.4661179999999998</v>
      </c>
      <c r="VM5" t="s">
        <v>5</v>
      </c>
      <c r="VN5">
        <v>4.451632</v>
      </c>
      <c r="VO5" t="s">
        <v>5</v>
      </c>
      <c r="VP5">
        <v>4.2945120000000001</v>
      </c>
      <c r="VQ5" t="s">
        <v>5</v>
      </c>
      <c r="VR5">
        <v>4.1805430000000001</v>
      </c>
      <c r="VS5" t="s">
        <v>5</v>
      </c>
      <c r="VT5">
        <v>4.1805430000000001</v>
      </c>
      <c r="VU5" t="s">
        <v>5</v>
      </c>
      <c r="VV5">
        <v>4.1805430000000001</v>
      </c>
      <c r="VW5" t="s">
        <v>5</v>
      </c>
      <c r="VX5">
        <v>4.1391559999999998</v>
      </c>
      <c r="VY5" t="s">
        <v>5</v>
      </c>
      <c r="VZ5">
        <v>4.2018899999999997</v>
      </c>
      <c r="WA5" t="s">
        <v>5</v>
      </c>
      <c r="WB5">
        <v>4.2288220000000001</v>
      </c>
      <c r="WC5" t="s">
        <v>5</v>
      </c>
      <c r="WD5">
        <v>4.2373700000000003</v>
      </c>
      <c r="WE5" t="s">
        <v>5</v>
      </c>
      <c r="WF5">
        <v>4.2056230000000001</v>
      </c>
      <c r="WG5" t="s">
        <v>5</v>
      </c>
      <c r="WH5">
        <v>4.2056230000000001</v>
      </c>
      <c r="WI5" t="s">
        <v>5</v>
      </c>
      <c r="WJ5">
        <v>4.2056230000000001</v>
      </c>
      <c r="WK5" t="s">
        <v>5</v>
      </c>
      <c r="WL5">
        <v>4.1742419999999996</v>
      </c>
      <c r="WM5" t="s">
        <v>5</v>
      </c>
      <c r="WN5">
        <v>4.1742419999999996</v>
      </c>
      <c r="WO5" t="s">
        <v>5</v>
      </c>
      <c r="WP5">
        <v>4.2027999999999999</v>
      </c>
      <c r="WQ5" t="s">
        <v>5</v>
      </c>
      <c r="WR5">
        <v>4.2380769999999997</v>
      </c>
    </row>
    <row r="6" spans="1:616" x14ac:dyDescent="0.35">
      <c r="A6" t="s">
        <v>7</v>
      </c>
      <c r="B6">
        <v>0</v>
      </c>
      <c r="C6" t="s">
        <v>7</v>
      </c>
      <c r="D6">
        <v>0</v>
      </c>
      <c r="E6" t="s">
        <v>7</v>
      </c>
      <c r="F6">
        <v>0</v>
      </c>
      <c r="G6" t="s">
        <v>7</v>
      </c>
      <c r="H6">
        <v>0</v>
      </c>
      <c r="I6" t="s">
        <v>7</v>
      </c>
      <c r="J6">
        <v>0</v>
      </c>
      <c r="K6" t="s">
        <v>7</v>
      </c>
      <c r="L6">
        <v>0</v>
      </c>
      <c r="M6" t="s">
        <v>7</v>
      </c>
      <c r="N6">
        <v>0</v>
      </c>
      <c r="O6" t="s">
        <v>7</v>
      </c>
      <c r="P6">
        <v>0</v>
      </c>
      <c r="Q6" t="s">
        <v>7</v>
      </c>
      <c r="R6">
        <v>0</v>
      </c>
      <c r="S6" t="s">
        <v>7</v>
      </c>
      <c r="T6">
        <v>0</v>
      </c>
      <c r="U6" t="s">
        <v>7</v>
      </c>
      <c r="V6">
        <v>0</v>
      </c>
      <c r="W6" t="s">
        <v>7</v>
      </c>
      <c r="X6">
        <v>0</v>
      </c>
      <c r="Y6" t="s">
        <v>7</v>
      </c>
      <c r="Z6">
        <v>0</v>
      </c>
      <c r="AA6" t="s">
        <v>7</v>
      </c>
      <c r="AB6">
        <v>0</v>
      </c>
      <c r="AC6" t="s">
        <v>7</v>
      </c>
      <c r="AD6">
        <v>0</v>
      </c>
      <c r="AE6" t="s">
        <v>7</v>
      </c>
      <c r="AF6">
        <v>0</v>
      </c>
      <c r="AG6" t="s">
        <v>7</v>
      </c>
      <c r="AH6">
        <v>0</v>
      </c>
      <c r="AI6" t="s">
        <v>7</v>
      </c>
      <c r="AJ6">
        <v>0</v>
      </c>
      <c r="AK6" t="s">
        <v>7</v>
      </c>
      <c r="AL6">
        <v>0</v>
      </c>
      <c r="AM6" t="s">
        <v>7</v>
      </c>
      <c r="AN6">
        <v>0</v>
      </c>
      <c r="AO6" t="s">
        <v>7</v>
      </c>
      <c r="AP6">
        <v>0</v>
      </c>
      <c r="AQ6" t="s">
        <v>7</v>
      </c>
      <c r="AR6">
        <v>0</v>
      </c>
      <c r="AS6" t="s">
        <v>7</v>
      </c>
      <c r="AT6">
        <v>0</v>
      </c>
      <c r="AU6" t="s">
        <v>7</v>
      </c>
      <c r="AV6">
        <v>0</v>
      </c>
      <c r="AW6" t="s">
        <v>7</v>
      </c>
      <c r="AX6">
        <v>0</v>
      </c>
      <c r="AY6" t="s">
        <v>7</v>
      </c>
      <c r="AZ6">
        <v>0</v>
      </c>
      <c r="BA6" t="s">
        <v>7</v>
      </c>
      <c r="BB6">
        <v>0</v>
      </c>
      <c r="BC6" t="s">
        <v>7</v>
      </c>
      <c r="BD6">
        <v>0</v>
      </c>
      <c r="BE6" t="s">
        <v>7</v>
      </c>
      <c r="BF6">
        <v>0</v>
      </c>
      <c r="BG6" t="s">
        <v>7</v>
      </c>
      <c r="BH6">
        <v>0</v>
      </c>
      <c r="BI6" t="s">
        <v>7</v>
      </c>
      <c r="BJ6">
        <v>0</v>
      </c>
      <c r="BK6" t="s">
        <v>7</v>
      </c>
      <c r="BL6">
        <v>0</v>
      </c>
      <c r="BM6" t="s">
        <v>7</v>
      </c>
      <c r="BN6">
        <v>0</v>
      </c>
      <c r="BO6" t="s">
        <v>7</v>
      </c>
      <c r="BP6">
        <v>0</v>
      </c>
      <c r="BQ6" t="s">
        <v>7</v>
      </c>
      <c r="BR6">
        <v>0</v>
      </c>
      <c r="BS6" t="s">
        <v>7</v>
      </c>
      <c r="BT6">
        <v>0</v>
      </c>
      <c r="BU6" t="s">
        <v>7</v>
      </c>
      <c r="BV6">
        <v>0</v>
      </c>
      <c r="BW6" t="s">
        <v>7</v>
      </c>
      <c r="BX6">
        <v>0</v>
      </c>
      <c r="BY6" t="s">
        <v>7</v>
      </c>
      <c r="BZ6">
        <v>0</v>
      </c>
      <c r="CA6" t="s">
        <v>7</v>
      </c>
      <c r="CB6">
        <v>0</v>
      </c>
      <c r="CC6" t="s">
        <v>7</v>
      </c>
      <c r="CD6">
        <v>0</v>
      </c>
      <c r="CE6" t="s">
        <v>7</v>
      </c>
      <c r="CF6">
        <v>0</v>
      </c>
      <c r="CG6" t="s">
        <v>7</v>
      </c>
      <c r="CH6">
        <v>0</v>
      </c>
      <c r="CI6" t="s">
        <v>7</v>
      </c>
      <c r="CJ6">
        <v>0</v>
      </c>
      <c r="CK6" t="s">
        <v>7</v>
      </c>
      <c r="CL6">
        <v>0</v>
      </c>
      <c r="CM6" t="s">
        <v>7</v>
      </c>
      <c r="CN6">
        <v>0</v>
      </c>
      <c r="CO6" t="s">
        <v>7</v>
      </c>
      <c r="CP6">
        <v>0</v>
      </c>
      <c r="CQ6" t="s">
        <v>7</v>
      </c>
      <c r="CR6">
        <v>0</v>
      </c>
      <c r="CS6" t="s">
        <v>7</v>
      </c>
      <c r="CT6">
        <v>0</v>
      </c>
      <c r="CU6" t="s">
        <v>7</v>
      </c>
      <c r="CV6">
        <v>0</v>
      </c>
      <c r="CW6" t="s">
        <v>7</v>
      </c>
      <c r="CX6">
        <v>0</v>
      </c>
      <c r="CY6" t="s">
        <v>7</v>
      </c>
      <c r="CZ6">
        <v>0</v>
      </c>
      <c r="DA6" t="s">
        <v>7</v>
      </c>
      <c r="DB6">
        <v>0</v>
      </c>
      <c r="DC6" t="s">
        <v>7</v>
      </c>
      <c r="DD6">
        <v>0</v>
      </c>
      <c r="DE6" t="s">
        <v>7</v>
      </c>
      <c r="DF6">
        <v>0</v>
      </c>
      <c r="DG6" t="s">
        <v>7</v>
      </c>
      <c r="DH6">
        <v>0</v>
      </c>
      <c r="DI6" t="s">
        <v>7</v>
      </c>
      <c r="DJ6">
        <v>0</v>
      </c>
      <c r="DK6" t="s">
        <v>7</v>
      </c>
      <c r="DL6">
        <v>0</v>
      </c>
      <c r="DM6" t="s">
        <v>7</v>
      </c>
      <c r="DN6">
        <v>0</v>
      </c>
      <c r="DO6" t="s">
        <v>7</v>
      </c>
      <c r="DP6">
        <v>0</v>
      </c>
      <c r="DQ6" t="s">
        <v>7</v>
      </c>
      <c r="DR6">
        <v>0</v>
      </c>
      <c r="DS6" t="s">
        <v>7</v>
      </c>
      <c r="DT6">
        <v>0</v>
      </c>
      <c r="DU6" t="s">
        <v>7</v>
      </c>
      <c r="DV6">
        <v>0</v>
      </c>
      <c r="DW6" t="s">
        <v>7</v>
      </c>
      <c r="DX6">
        <v>0</v>
      </c>
      <c r="DY6" t="s">
        <v>7</v>
      </c>
      <c r="DZ6">
        <v>0</v>
      </c>
      <c r="EA6" t="s">
        <v>7</v>
      </c>
      <c r="EB6">
        <v>0</v>
      </c>
      <c r="EC6" t="s">
        <v>7</v>
      </c>
      <c r="ED6">
        <v>0</v>
      </c>
      <c r="EE6" t="s">
        <v>7</v>
      </c>
      <c r="EF6">
        <v>0</v>
      </c>
      <c r="EG6" t="s">
        <v>7</v>
      </c>
      <c r="EH6">
        <v>0</v>
      </c>
      <c r="EI6" t="s">
        <v>7</v>
      </c>
      <c r="EJ6">
        <v>0</v>
      </c>
      <c r="EK6" t="s">
        <v>7</v>
      </c>
      <c r="EL6">
        <v>0</v>
      </c>
      <c r="EM6" t="s">
        <v>7</v>
      </c>
      <c r="EN6">
        <v>0</v>
      </c>
      <c r="EO6" t="s">
        <v>7</v>
      </c>
      <c r="EP6">
        <v>0</v>
      </c>
      <c r="EQ6" t="s">
        <v>7</v>
      </c>
      <c r="ER6">
        <v>0</v>
      </c>
      <c r="ES6" t="s">
        <v>7</v>
      </c>
      <c r="ET6">
        <v>0</v>
      </c>
      <c r="EU6" t="s">
        <v>7</v>
      </c>
      <c r="EV6">
        <v>0</v>
      </c>
      <c r="EW6" t="s">
        <v>7</v>
      </c>
      <c r="EX6">
        <v>0</v>
      </c>
      <c r="EY6" t="s">
        <v>7</v>
      </c>
      <c r="EZ6">
        <v>0</v>
      </c>
      <c r="FA6" t="s">
        <v>7</v>
      </c>
      <c r="FB6">
        <v>0</v>
      </c>
      <c r="FC6" t="s">
        <v>7</v>
      </c>
      <c r="FD6">
        <v>0</v>
      </c>
      <c r="FE6" t="s">
        <v>7</v>
      </c>
      <c r="FF6">
        <v>0</v>
      </c>
      <c r="FG6" t="s">
        <v>7</v>
      </c>
      <c r="FH6">
        <v>0</v>
      </c>
      <c r="FI6" t="s">
        <v>7</v>
      </c>
      <c r="FJ6">
        <v>0</v>
      </c>
      <c r="FK6" t="s">
        <v>7</v>
      </c>
      <c r="FL6">
        <v>0</v>
      </c>
      <c r="FM6" t="s">
        <v>7</v>
      </c>
      <c r="FN6">
        <v>0</v>
      </c>
      <c r="FO6" t="s">
        <v>7</v>
      </c>
      <c r="FP6">
        <v>0</v>
      </c>
      <c r="FQ6" t="s">
        <v>7</v>
      </c>
      <c r="FR6">
        <v>0</v>
      </c>
      <c r="FS6" t="s">
        <v>7</v>
      </c>
      <c r="FT6">
        <v>0</v>
      </c>
      <c r="FU6" t="s">
        <v>7</v>
      </c>
      <c r="FV6">
        <v>0</v>
      </c>
      <c r="FW6" t="s">
        <v>7</v>
      </c>
      <c r="FX6">
        <v>0</v>
      </c>
      <c r="FY6" t="s">
        <v>7</v>
      </c>
      <c r="FZ6">
        <v>0</v>
      </c>
      <c r="GA6" t="s">
        <v>7</v>
      </c>
      <c r="GB6">
        <v>0</v>
      </c>
      <c r="GC6" t="s">
        <v>7</v>
      </c>
      <c r="GD6">
        <v>0</v>
      </c>
      <c r="GE6" t="s">
        <v>7</v>
      </c>
      <c r="GF6">
        <v>0</v>
      </c>
      <c r="GG6" t="s">
        <v>7</v>
      </c>
      <c r="GH6">
        <v>0</v>
      </c>
      <c r="GI6" t="s">
        <v>7</v>
      </c>
      <c r="GJ6">
        <v>0</v>
      </c>
      <c r="GK6" t="s">
        <v>7</v>
      </c>
      <c r="GL6">
        <v>0</v>
      </c>
      <c r="GM6" t="s">
        <v>7</v>
      </c>
      <c r="GN6">
        <v>0</v>
      </c>
      <c r="GO6" t="s">
        <v>7</v>
      </c>
      <c r="GP6">
        <v>0</v>
      </c>
      <c r="GQ6" t="s">
        <v>7</v>
      </c>
      <c r="GR6">
        <v>0</v>
      </c>
      <c r="GS6" t="s">
        <v>7</v>
      </c>
      <c r="GT6">
        <v>0</v>
      </c>
      <c r="GU6" t="s">
        <v>7</v>
      </c>
      <c r="GV6">
        <v>0</v>
      </c>
      <c r="GW6" t="s">
        <v>7</v>
      </c>
      <c r="GX6">
        <v>0</v>
      </c>
      <c r="GY6" t="s">
        <v>7</v>
      </c>
      <c r="GZ6">
        <v>0</v>
      </c>
      <c r="HA6" t="s">
        <v>7</v>
      </c>
      <c r="HB6">
        <v>0</v>
      </c>
      <c r="HC6" t="s">
        <v>7</v>
      </c>
      <c r="HD6">
        <v>0</v>
      </c>
      <c r="HE6" t="s">
        <v>7</v>
      </c>
      <c r="HF6">
        <v>0</v>
      </c>
      <c r="HG6" t="s">
        <v>7</v>
      </c>
      <c r="HH6">
        <v>0</v>
      </c>
      <c r="HI6" t="s">
        <v>7</v>
      </c>
      <c r="HJ6">
        <v>0</v>
      </c>
      <c r="HK6" t="s">
        <v>7</v>
      </c>
      <c r="HL6">
        <v>0</v>
      </c>
      <c r="HM6" t="s">
        <v>7</v>
      </c>
      <c r="HN6">
        <v>0</v>
      </c>
      <c r="HO6" t="s">
        <v>7</v>
      </c>
      <c r="HP6">
        <v>0</v>
      </c>
      <c r="HQ6" t="s">
        <v>7</v>
      </c>
      <c r="HR6">
        <v>0</v>
      </c>
      <c r="HS6" t="s">
        <v>7</v>
      </c>
      <c r="HT6">
        <v>0</v>
      </c>
      <c r="HU6" t="s">
        <v>7</v>
      </c>
      <c r="HV6">
        <v>0</v>
      </c>
      <c r="HW6" t="s">
        <v>7</v>
      </c>
      <c r="HX6">
        <v>0</v>
      </c>
      <c r="HY6" t="s">
        <v>7</v>
      </c>
      <c r="HZ6">
        <v>0</v>
      </c>
      <c r="IA6" t="s">
        <v>7</v>
      </c>
      <c r="IB6">
        <v>0</v>
      </c>
      <c r="IC6" t="s">
        <v>7</v>
      </c>
      <c r="ID6">
        <v>0</v>
      </c>
      <c r="IE6" t="s">
        <v>7</v>
      </c>
      <c r="IF6">
        <v>0</v>
      </c>
      <c r="IG6" t="s">
        <v>7</v>
      </c>
      <c r="IH6">
        <v>0</v>
      </c>
      <c r="II6" t="s">
        <v>7</v>
      </c>
      <c r="IJ6">
        <v>0</v>
      </c>
      <c r="IK6" t="s">
        <v>7</v>
      </c>
      <c r="IL6">
        <v>0</v>
      </c>
      <c r="IM6" t="s">
        <v>7</v>
      </c>
      <c r="IN6">
        <v>0</v>
      </c>
      <c r="IO6" t="s">
        <v>7</v>
      </c>
      <c r="IP6">
        <v>0</v>
      </c>
      <c r="IQ6" t="s">
        <v>7</v>
      </c>
      <c r="IR6">
        <v>0</v>
      </c>
      <c r="IS6" t="s">
        <v>7</v>
      </c>
      <c r="IT6">
        <v>0</v>
      </c>
      <c r="IU6" t="s">
        <v>7</v>
      </c>
      <c r="IV6">
        <v>0</v>
      </c>
      <c r="IW6" t="s">
        <v>7</v>
      </c>
      <c r="IX6">
        <v>0</v>
      </c>
      <c r="IY6" t="s">
        <v>7</v>
      </c>
      <c r="IZ6">
        <v>0</v>
      </c>
      <c r="JA6" t="s">
        <v>7</v>
      </c>
      <c r="JB6">
        <v>0</v>
      </c>
      <c r="JC6" t="s">
        <v>7</v>
      </c>
      <c r="JD6">
        <v>0</v>
      </c>
      <c r="JE6" t="s">
        <v>7</v>
      </c>
      <c r="JF6">
        <v>0</v>
      </c>
      <c r="JG6" t="s">
        <v>7</v>
      </c>
      <c r="JH6">
        <v>0</v>
      </c>
      <c r="JI6" t="s">
        <v>7</v>
      </c>
      <c r="JJ6">
        <v>0</v>
      </c>
      <c r="JK6" t="s">
        <v>7</v>
      </c>
      <c r="JL6">
        <v>0</v>
      </c>
      <c r="JM6" t="s">
        <v>7</v>
      </c>
      <c r="JN6">
        <v>0</v>
      </c>
      <c r="JO6" t="s">
        <v>7</v>
      </c>
      <c r="JP6">
        <v>0</v>
      </c>
      <c r="JQ6" t="s">
        <v>7</v>
      </c>
      <c r="JR6">
        <v>0</v>
      </c>
      <c r="JS6" t="s">
        <v>7</v>
      </c>
      <c r="JT6">
        <v>0</v>
      </c>
      <c r="JU6" t="s">
        <v>7</v>
      </c>
      <c r="JV6">
        <v>0</v>
      </c>
      <c r="JW6" t="s">
        <v>7</v>
      </c>
      <c r="JX6">
        <v>0</v>
      </c>
      <c r="JY6" t="s">
        <v>7</v>
      </c>
      <c r="JZ6">
        <v>0</v>
      </c>
      <c r="KA6" t="s">
        <v>7</v>
      </c>
      <c r="KB6">
        <v>0</v>
      </c>
      <c r="KC6" t="s">
        <v>7</v>
      </c>
      <c r="KD6">
        <v>0</v>
      </c>
      <c r="KE6" t="s">
        <v>7</v>
      </c>
      <c r="KF6">
        <v>0</v>
      </c>
      <c r="KG6" t="s">
        <v>7</v>
      </c>
      <c r="KH6">
        <v>0</v>
      </c>
      <c r="KI6" t="s">
        <v>7</v>
      </c>
      <c r="KJ6">
        <v>0</v>
      </c>
      <c r="KK6" t="s">
        <v>7</v>
      </c>
      <c r="KL6">
        <v>0</v>
      </c>
      <c r="KM6" t="s">
        <v>7</v>
      </c>
      <c r="KN6">
        <v>0</v>
      </c>
      <c r="KO6" t="s">
        <v>7</v>
      </c>
      <c r="KP6">
        <v>0</v>
      </c>
      <c r="KQ6" t="s">
        <v>7</v>
      </c>
      <c r="KR6">
        <v>0</v>
      </c>
      <c r="KS6" t="s">
        <v>7</v>
      </c>
      <c r="KT6">
        <v>0</v>
      </c>
      <c r="KU6" t="s">
        <v>7</v>
      </c>
      <c r="KV6">
        <v>0</v>
      </c>
      <c r="KW6" t="s">
        <v>7</v>
      </c>
      <c r="KX6">
        <v>0</v>
      </c>
      <c r="KY6" t="s">
        <v>7</v>
      </c>
      <c r="KZ6">
        <v>0</v>
      </c>
      <c r="LA6" t="s">
        <v>7</v>
      </c>
      <c r="LB6">
        <v>0</v>
      </c>
      <c r="LC6" t="s">
        <v>7</v>
      </c>
      <c r="LD6">
        <v>0</v>
      </c>
      <c r="LE6" t="s">
        <v>7</v>
      </c>
      <c r="LF6">
        <v>0</v>
      </c>
      <c r="LG6" t="s">
        <v>7</v>
      </c>
      <c r="LH6">
        <v>0</v>
      </c>
      <c r="LI6" t="s">
        <v>7</v>
      </c>
      <c r="LJ6">
        <v>0</v>
      </c>
      <c r="LK6" t="s">
        <v>7</v>
      </c>
      <c r="LL6">
        <v>0</v>
      </c>
      <c r="LM6" t="s">
        <v>7</v>
      </c>
      <c r="LN6">
        <v>0</v>
      </c>
      <c r="LO6" t="s">
        <v>7</v>
      </c>
      <c r="LP6">
        <v>0</v>
      </c>
      <c r="LQ6" t="s">
        <v>7</v>
      </c>
      <c r="LR6">
        <v>0</v>
      </c>
      <c r="LS6" t="s">
        <v>7</v>
      </c>
      <c r="LT6">
        <v>0</v>
      </c>
      <c r="LU6" t="s">
        <v>7</v>
      </c>
      <c r="LV6">
        <v>0</v>
      </c>
      <c r="LW6" t="s">
        <v>7</v>
      </c>
      <c r="LX6">
        <v>0</v>
      </c>
      <c r="LY6" t="s">
        <v>7</v>
      </c>
      <c r="LZ6">
        <v>0</v>
      </c>
      <c r="MA6" t="s">
        <v>7</v>
      </c>
      <c r="MB6">
        <v>0</v>
      </c>
      <c r="MC6" t="s">
        <v>7</v>
      </c>
      <c r="MD6">
        <v>0</v>
      </c>
      <c r="ME6" t="s">
        <v>7</v>
      </c>
      <c r="MF6">
        <v>0</v>
      </c>
      <c r="MG6" t="s">
        <v>7</v>
      </c>
      <c r="MH6">
        <v>0</v>
      </c>
      <c r="MI6" t="s">
        <v>7</v>
      </c>
      <c r="MJ6">
        <v>0</v>
      </c>
      <c r="MK6" t="s">
        <v>7</v>
      </c>
      <c r="ML6">
        <v>0</v>
      </c>
      <c r="MM6" t="s">
        <v>7</v>
      </c>
      <c r="MN6">
        <v>0</v>
      </c>
      <c r="MO6" t="s">
        <v>7</v>
      </c>
      <c r="MP6">
        <v>0</v>
      </c>
      <c r="MQ6" t="s">
        <v>7</v>
      </c>
      <c r="MR6">
        <v>0</v>
      </c>
      <c r="MS6" t="s">
        <v>7</v>
      </c>
      <c r="MT6">
        <v>0</v>
      </c>
      <c r="MU6" t="s">
        <v>7</v>
      </c>
      <c r="MV6">
        <v>0</v>
      </c>
      <c r="MW6" t="s">
        <v>7</v>
      </c>
      <c r="MX6">
        <v>0</v>
      </c>
      <c r="MY6" t="s">
        <v>7</v>
      </c>
      <c r="MZ6">
        <v>0</v>
      </c>
      <c r="NA6" t="s">
        <v>7</v>
      </c>
      <c r="NB6">
        <v>0</v>
      </c>
      <c r="NC6" t="s">
        <v>7</v>
      </c>
      <c r="ND6">
        <v>0</v>
      </c>
      <c r="NE6" t="s">
        <v>7</v>
      </c>
      <c r="NF6">
        <v>0</v>
      </c>
      <c r="NG6" t="s">
        <v>7</v>
      </c>
      <c r="NH6">
        <v>0</v>
      </c>
      <c r="NI6" t="s">
        <v>7</v>
      </c>
      <c r="NJ6">
        <v>0</v>
      </c>
      <c r="NK6" t="s">
        <v>7</v>
      </c>
      <c r="NL6">
        <v>0</v>
      </c>
      <c r="NM6" t="s">
        <v>7</v>
      </c>
      <c r="NN6">
        <v>0</v>
      </c>
      <c r="NO6" t="s">
        <v>7</v>
      </c>
      <c r="NP6">
        <v>0</v>
      </c>
      <c r="NQ6" t="s">
        <v>7</v>
      </c>
      <c r="NR6">
        <v>0</v>
      </c>
      <c r="NS6" t="s">
        <v>7</v>
      </c>
      <c r="NT6">
        <v>0</v>
      </c>
      <c r="NU6" t="s">
        <v>7</v>
      </c>
      <c r="NV6">
        <v>0</v>
      </c>
      <c r="NW6" t="s">
        <v>7</v>
      </c>
      <c r="NX6">
        <v>0</v>
      </c>
      <c r="NY6" t="s">
        <v>7</v>
      </c>
      <c r="NZ6">
        <v>0</v>
      </c>
      <c r="OA6" t="s">
        <v>7</v>
      </c>
      <c r="OB6">
        <v>0</v>
      </c>
      <c r="OC6" t="s">
        <v>7</v>
      </c>
      <c r="OD6">
        <v>0</v>
      </c>
      <c r="OE6" t="s">
        <v>7</v>
      </c>
      <c r="OF6">
        <v>0</v>
      </c>
      <c r="OG6" t="s">
        <v>7</v>
      </c>
      <c r="OH6">
        <v>0</v>
      </c>
      <c r="OI6" t="s">
        <v>7</v>
      </c>
      <c r="OJ6">
        <v>0</v>
      </c>
      <c r="OK6" t="s">
        <v>7</v>
      </c>
      <c r="OL6">
        <v>0</v>
      </c>
      <c r="OM6" t="s">
        <v>7</v>
      </c>
      <c r="ON6">
        <v>0</v>
      </c>
      <c r="OO6" t="s">
        <v>7</v>
      </c>
      <c r="OP6">
        <v>0</v>
      </c>
      <c r="OQ6" t="s">
        <v>7</v>
      </c>
      <c r="OR6">
        <v>0</v>
      </c>
      <c r="OS6" t="s">
        <v>7</v>
      </c>
      <c r="OT6">
        <v>0</v>
      </c>
      <c r="OU6" t="s">
        <v>7</v>
      </c>
      <c r="OV6">
        <v>0</v>
      </c>
      <c r="OW6" t="s">
        <v>7</v>
      </c>
      <c r="OX6">
        <v>0</v>
      </c>
      <c r="OY6" t="s">
        <v>7</v>
      </c>
      <c r="OZ6">
        <v>0</v>
      </c>
      <c r="PA6" t="s">
        <v>7</v>
      </c>
      <c r="PB6">
        <v>0</v>
      </c>
      <c r="PC6" t="s">
        <v>7</v>
      </c>
      <c r="PD6">
        <v>0</v>
      </c>
      <c r="PE6" t="s">
        <v>7</v>
      </c>
      <c r="PF6">
        <v>0</v>
      </c>
      <c r="PG6" t="s">
        <v>7</v>
      </c>
      <c r="PH6">
        <v>0</v>
      </c>
      <c r="PI6" t="s">
        <v>7</v>
      </c>
      <c r="PJ6">
        <v>0</v>
      </c>
      <c r="PK6" t="s">
        <v>7</v>
      </c>
      <c r="PL6">
        <v>0</v>
      </c>
      <c r="PM6" t="s">
        <v>7</v>
      </c>
      <c r="PN6">
        <v>0</v>
      </c>
      <c r="PO6" t="s">
        <v>7</v>
      </c>
      <c r="PP6">
        <v>0</v>
      </c>
      <c r="PQ6" t="s">
        <v>7</v>
      </c>
      <c r="PR6">
        <v>0</v>
      </c>
      <c r="PS6" t="s">
        <v>7</v>
      </c>
      <c r="PT6">
        <v>0</v>
      </c>
      <c r="PU6" t="s">
        <v>7</v>
      </c>
      <c r="PV6">
        <v>0</v>
      </c>
      <c r="PW6" t="s">
        <v>7</v>
      </c>
      <c r="PX6">
        <v>0</v>
      </c>
      <c r="PY6" t="s">
        <v>7</v>
      </c>
      <c r="PZ6">
        <v>0</v>
      </c>
      <c r="QA6" t="s">
        <v>7</v>
      </c>
      <c r="QB6">
        <v>0</v>
      </c>
      <c r="QC6" t="s">
        <v>7</v>
      </c>
      <c r="QD6">
        <v>0</v>
      </c>
      <c r="QE6" t="s">
        <v>7</v>
      </c>
      <c r="QF6">
        <v>0</v>
      </c>
      <c r="QG6" t="s">
        <v>7</v>
      </c>
      <c r="QH6">
        <v>0</v>
      </c>
      <c r="QI6" t="s">
        <v>7</v>
      </c>
      <c r="QJ6">
        <v>0</v>
      </c>
      <c r="QK6" t="s">
        <v>7</v>
      </c>
      <c r="QL6">
        <v>0</v>
      </c>
      <c r="QM6" t="s">
        <v>7</v>
      </c>
      <c r="QN6">
        <v>0</v>
      </c>
      <c r="QO6" t="s">
        <v>7</v>
      </c>
      <c r="QP6">
        <v>0</v>
      </c>
      <c r="QQ6" t="s">
        <v>7</v>
      </c>
      <c r="QR6">
        <v>0</v>
      </c>
      <c r="QS6" t="s">
        <v>7</v>
      </c>
      <c r="QT6">
        <v>0</v>
      </c>
      <c r="QU6" t="s">
        <v>7</v>
      </c>
      <c r="QV6">
        <v>0</v>
      </c>
      <c r="QW6" t="s">
        <v>7</v>
      </c>
      <c r="QX6">
        <v>0</v>
      </c>
      <c r="QY6" t="s">
        <v>7</v>
      </c>
      <c r="QZ6">
        <v>0</v>
      </c>
      <c r="RA6" t="s">
        <v>7</v>
      </c>
      <c r="RB6">
        <v>0</v>
      </c>
      <c r="RC6" t="s">
        <v>7</v>
      </c>
      <c r="RD6">
        <v>0</v>
      </c>
      <c r="RE6" t="s">
        <v>7</v>
      </c>
      <c r="RF6">
        <v>0</v>
      </c>
      <c r="RG6" t="s">
        <v>7</v>
      </c>
      <c r="RH6">
        <v>0</v>
      </c>
      <c r="RI6" t="s">
        <v>8</v>
      </c>
      <c r="RJ6">
        <v>0.101982</v>
      </c>
      <c r="RK6" t="s">
        <v>7</v>
      </c>
      <c r="RL6">
        <v>0</v>
      </c>
      <c r="RM6" t="s">
        <v>7</v>
      </c>
      <c r="RN6">
        <v>0</v>
      </c>
      <c r="RO6" t="s">
        <v>7</v>
      </c>
      <c r="RP6">
        <v>0</v>
      </c>
      <c r="RQ6" t="s">
        <v>7</v>
      </c>
      <c r="RR6">
        <v>0</v>
      </c>
      <c r="RS6" t="s">
        <v>7</v>
      </c>
      <c r="RT6">
        <v>0</v>
      </c>
      <c r="RU6" t="s">
        <v>7</v>
      </c>
      <c r="RV6">
        <v>0</v>
      </c>
      <c r="RW6" t="s">
        <v>7</v>
      </c>
      <c r="RX6">
        <v>0</v>
      </c>
      <c r="RY6" t="s">
        <v>7</v>
      </c>
      <c r="RZ6">
        <v>0</v>
      </c>
      <c r="SA6" t="s">
        <v>7</v>
      </c>
      <c r="SB6">
        <v>0</v>
      </c>
      <c r="SC6" t="s">
        <v>7</v>
      </c>
      <c r="SD6">
        <v>0</v>
      </c>
      <c r="SE6" t="s">
        <v>7</v>
      </c>
      <c r="SF6">
        <v>0</v>
      </c>
      <c r="SG6" t="s">
        <v>7</v>
      </c>
      <c r="SH6">
        <v>0</v>
      </c>
      <c r="SI6" t="s">
        <v>7</v>
      </c>
      <c r="SJ6">
        <v>0</v>
      </c>
      <c r="SK6" t="s">
        <v>7</v>
      </c>
      <c r="SL6">
        <v>0</v>
      </c>
      <c r="SM6" t="s">
        <v>7</v>
      </c>
      <c r="SN6">
        <v>0</v>
      </c>
      <c r="SO6" t="s">
        <v>7</v>
      </c>
      <c r="SP6">
        <v>0</v>
      </c>
      <c r="SQ6" t="s">
        <v>7</v>
      </c>
      <c r="SR6">
        <v>0</v>
      </c>
      <c r="SS6" t="s">
        <v>7</v>
      </c>
      <c r="ST6">
        <v>0</v>
      </c>
      <c r="SU6" t="s">
        <v>7</v>
      </c>
      <c r="SV6">
        <v>0</v>
      </c>
      <c r="SW6" t="s">
        <v>7</v>
      </c>
      <c r="SX6">
        <v>0</v>
      </c>
      <c r="SY6" t="s">
        <v>7</v>
      </c>
      <c r="SZ6">
        <v>0</v>
      </c>
      <c r="TA6" t="s">
        <v>7</v>
      </c>
      <c r="TB6">
        <v>0</v>
      </c>
      <c r="TC6" t="s">
        <v>7</v>
      </c>
      <c r="TD6">
        <v>0</v>
      </c>
      <c r="TE6" t="s">
        <v>7</v>
      </c>
      <c r="TF6">
        <v>0</v>
      </c>
      <c r="TG6" t="s">
        <v>7</v>
      </c>
      <c r="TH6">
        <v>0</v>
      </c>
      <c r="TI6" t="s">
        <v>7</v>
      </c>
      <c r="TJ6">
        <v>0</v>
      </c>
      <c r="TK6" t="s">
        <v>7</v>
      </c>
      <c r="TL6">
        <v>0</v>
      </c>
      <c r="TM6" t="s">
        <v>7</v>
      </c>
      <c r="TN6">
        <v>0</v>
      </c>
      <c r="TO6" t="s">
        <v>7</v>
      </c>
      <c r="TP6">
        <v>0</v>
      </c>
      <c r="TQ6" t="s">
        <v>7</v>
      </c>
      <c r="TR6">
        <v>0</v>
      </c>
      <c r="TS6" t="s">
        <v>7</v>
      </c>
      <c r="TT6">
        <v>0</v>
      </c>
      <c r="TU6" t="s">
        <v>7</v>
      </c>
      <c r="TV6">
        <v>0</v>
      </c>
      <c r="TW6" t="s">
        <v>7</v>
      </c>
      <c r="TX6">
        <v>0</v>
      </c>
      <c r="TY6" t="s">
        <v>7</v>
      </c>
      <c r="TZ6">
        <v>0</v>
      </c>
      <c r="UA6" t="s">
        <v>7</v>
      </c>
      <c r="UB6">
        <v>0</v>
      </c>
      <c r="UC6" t="s">
        <v>7</v>
      </c>
      <c r="UD6">
        <v>0</v>
      </c>
      <c r="UE6" t="s">
        <v>7</v>
      </c>
      <c r="UF6">
        <v>0</v>
      </c>
      <c r="UG6" t="s">
        <v>7</v>
      </c>
      <c r="UH6">
        <v>0</v>
      </c>
      <c r="UI6" t="s">
        <v>7</v>
      </c>
      <c r="UJ6">
        <v>0</v>
      </c>
      <c r="UK6" t="s">
        <v>7</v>
      </c>
      <c r="UL6">
        <v>0</v>
      </c>
      <c r="UM6" t="s">
        <v>7</v>
      </c>
      <c r="UN6">
        <v>0</v>
      </c>
      <c r="UO6" t="s">
        <v>7</v>
      </c>
      <c r="UP6">
        <v>0</v>
      </c>
      <c r="UQ6" t="s">
        <v>7</v>
      </c>
      <c r="UR6">
        <v>0</v>
      </c>
      <c r="US6" t="s">
        <v>7</v>
      </c>
      <c r="UT6">
        <v>0</v>
      </c>
      <c r="UU6" t="s">
        <v>7</v>
      </c>
      <c r="UV6">
        <v>0</v>
      </c>
      <c r="UW6" t="s">
        <v>7</v>
      </c>
      <c r="UX6">
        <v>0</v>
      </c>
      <c r="UY6" t="s">
        <v>7</v>
      </c>
      <c r="UZ6">
        <v>0</v>
      </c>
      <c r="VA6" t="s">
        <v>7</v>
      </c>
      <c r="VB6">
        <v>0</v>
      </c>
      <c r="VC6" t="s">
        <v>7</v>
      </c>
      <c r="VD6">
        <v>0</v>
      </c>
      <c r="VE6" t="s">
        <v>7</v>
      </c>
      <c r="VF6">
        <v>0</v>
      </c>
      <c r="VG6" t="s">
        <v>7</v>
      </c>
      <c r="VH6">
        <v>0</v>
      </c>
      <c r="VI6" t="s">
        <v>7</v>
      </c>
      <c r="VJ6">
        <v>0</v>
      </c>
      <c r="VK6" t="s">
        <v>7</v>
      </c>
      <c r="VL6">
        <v>0</v>
      </c>
      <c r="VM6" t="s">
        <v>7</v>
      </c>
      <c r="VN6">
        <v>0</v>
      </c>
      <c r="VO6" t="s">
        <v>7</v>
      </c>
      <c r="VP6">
        <v>0</v>
      </c>
      <c r="VQ6" t="s">
        <v>7</v>
      </c>
      <c r="VR6">
        <v>0</v>
      </c>
      <c r="VS6" t="s">
        <v>7</v>
      </c>
      <c r="VT6">
        <v>0</v>
      </c>
      <c r="VU6" t="s">
        <v>7</v>
      </c>
      <c r="VV6">
        <v>0</v>
      </c>
      <c r="VW6" t="s">
        <v>7</v>
      </c>
      <c r="VX6">
        <v>0</v>
      </c>
      <c r="VY6" t="s">
        <v>7</v>
      </c>
      <c r="VZ6">
        <v>0</v>
      </c>
      <c r="WA6" t="s">
        <v>7</v>
      </c>
      <c r="WB6">
        <v>0</v>
      </c>
      <c r="WC6" t="s">
        <v>7</v>
      </c>
      <c r="WD6">
        <v>0</v>
      </c>
      <c r="WE6" t="s">
        <v>7</v>
      </c>
      <c r="WF6">
        <v>0</v>
      </c>
      <c r="WG6" t="s">
        <v>7</v>
      </c>
      <c r="WH6">
        <v>0</v>
      </c>
      <c r="WI6" t="s">
        <v>7</v>
      </c>
      <c r="WJ6">
        <v>0</v>
      </c>
      <c r="WK6" t="s">
        <v>7</v>
      </c>
      <c r="WL6">
        <v>0</v>
      </c>
      <c r="WM6" t="s">
        <v>7</v>
      </c>
      <c r="WN6">
        <v>0</v>
      </c>
      <c r="WO6" t="s">
        <v>7</v>
      </c>
      <c r="WP6">
        <v>0</v>
      </c>
      <c r="WQ6" t="s">
        <v>7</v>
      </c>
      <c r="WR6">
        <v>0</v>
      </c>
    </row>
    <row r="7" spans="1:616" x14ac:dyDescent="0.35">
      <c r="A7" t="s">
        <v>9</v>
      </c>
      <c r="B7">
        <v>2.562395</v>
      </c>
      <c r="C7" t="s">
        <v>9</v>
      </c>
      <c r="D7">
        <v>2.562395</v>
      </c>
      <c r="E7" t="s">
        <v>9</v>
      </c>
      <c r="F7">
        <v>2.562395</v>
      </c>
      <c r="G7" t="s">
        <v>9</v>
      </c>
      <c r="H7">
        <v>2.562395</v>
      </c>
      <c r="I7" t="s">
        <v>9</v>
      </c>
      <c r="J7">
        <v>2.455749</v>
      </c>
      <c r="K7" t="s">
        <v>9</v>
      </c>
      <c r="L7">
        <v>2.479511</v>
      </c>
      <c r="M7" t="s">
        <v>9</v>
      </c>
      <c r="N7">
        <v>2.608473</v>
      </c>
      <c r="O7" t="s">
        <v>9</v>
      </c>
      <c r="P7">
        <v>2.6948279999999998</v>
      </c>
      <c r="Q7" t="s">
        <v>9</v>
      </c>
      <c r="R7">
        <v>2.6948279999999998</v>
      </c>
      <c r="S7" t="s">
        <v>9</v>
      </c>
      <c r="T7">
        <v>2.6948279999999998</v>
      </c>
      <c r="U7" t="s">
        <v>9</v>
      </c>
      <c r="V7">
        <v>2.7504369999999998</v>
      </c>
      <c r="W7" t="s">
        <v>9</v>
      </c>
      <c r="X7">
        <v>2.8149679999999999</v>
      </c>
      <c r="Y7" t="s">
        <v>9</v>
      </c>
      <c r="Z7">
        <v>2.854514</v>
      </c>
      <c r="AA7" t="s">
        <v>9</v>
      </c>
      <c r="AB7">
        <v>2.915238</v>
      </c>
      <c r="AC7" t="s">
        <v>9</v>
      </c>
      <c r="AD7">
        <v>2.8624809999999998</v>
      </c>
      <c r="AE7" t="s">
        <v>9</v>
      </c>
      <c r="AF7">
        <v>2.8624809999999998</v>
      </c>
      <c r="AG7" t="s">
        <v>9</v>
      </c>
      <c r="AH7">
        <v>2.8624809999999998</v>
      </c>
      <c r="AI7" t="s">
        <v>9</v>
      </c>
      <c r="AJ7">
        <v>2.9132560000000001</v>
      </c>
      <c r="AK7" t="s">
        <v>9</v>
      </c>
      <c r="AL7">
        <v>2.9879549999999999</v>
      </c>
      <c r="AM7" t="s">
        <v>9</v>
      </c>
      <c r="AN7">
        <v>3.0188229999999998</v>
      </c>
      <c r="AO7" t="s">
        <v>9</v>
      </c>
      <c r="AP7">
        <v>3.0677089999999998</v>
      </c>
      <c r="AQ7" t="s">
        <v>9</v>
      </c>
      <c r="AR7">
        <v>3.090195</v>
      </c>
      <c r="AS7" t="s">
        <v>9</v>
      </c>
      <c r="AT7">
        <v>3.090195</v>
      </c>
      <c r="AU7" t="s">
        <v>9</v>
      </c>
      <c r="AV7">
        <v>3.090195</v>
      </c>
      <c r="AW7" t="s">
        <v>9</v>
      </c>
      <c r="AX7">
        <v>3.1010019999999998</v>
      </c>
      <c r="AY7" t="s">
        <v>9</v>
      </c>
      <c r="AZ7">
        <v>3.114697</v>
      </c>
      <c r="BA7" t="s">
        <v>9</v>
      </c>
      <c r="BB7">
        <v>3.1379800000000002</v>
      </c>
      <c r="BC7" t="s">
        <v>9</v>
      </c>
      <c r="BD7">
        <v>3.1190630000000001</v>
      </c>
      <c r="BE7" t="s">
        <v>9</v>
      </c>
      <c r="BF7">
        <v>3.1435399999999998</v>
      </c>
      <c r="BG7" t="s">
        <v>9</v>
      </c>
      <c r="BH7">
        <v>3.1435399999999998</v>
      </c>
      <c r="BI7" t="s">
        <v>9</v>
      </c>
      <c r="BJ7">
        <v>3.1435399999999998</v>
      </c>
      <c r="BK7" t="s">
        <v>9</v>
      </c>
      <c r="BL7">
        <v>3.1722630000000001</v>
      </c>
      <c r="BM7" t="s">
        <v>9</v>
      </c>
      <c r="BN7">
        <v>3.101591</v>
      </c>
      <c r="BO7" t="s">
        <v>9</v>
      </c>
      <c r="BP7">
        <v>3.0908090000000001</v>
      </c>
      <c r="BQ7" t="s">
        <v>9</v>
      </c>
      <c r="BR7">
        <v>3.1323820000000002</v>
      </c>
      <c r="BS7" t="s">
        <v>9</v>
      </c>
      <c r="BT7">
        <v>3.1585290000000001</v>
      </c>
      <c r="BU7" t="s">
        <v>9</v>
      </c>
      <c r="BV7">
        <v>3.1585290000000001</v>
      </c>
      <c r="BW7" t="s">
        <v>9</v>
      </c>
      <c r="BX7">
        <v>3.1585290000000001</v>
      </c>
      <c r="BY7" t="s">
        <v>9</v>
      </c>
      <c r="BZ7">
        <v>3.0926110000000002</v>
      </c>
      <c r="CA7" t="s">
        <v>9</v>
      </c>
      <c r="CB7">
        <v>3.1350730000000002</v>
      </c>
      <c r="CC7" t="s">
        <v>9</v>
      </c>
      <c r="CD7">
        <v>3.1551779999999998</v>
      </c>
      <c r="CE7" t="s">
        <v>9</v>
      </c>
      <c r="CF7">
        <v>3.1887240000000001</v>
      </c>
      <c r="CG7" t="s">
        <v>9</v>
      </c>
      <c r="CH7">
        <v>3.266305</v>
      </c>
      <c r="CI7" t="s">
        <v>9</v>
      </c>
      <c r="CJ7">
        <v>3.266305</v>
      </c>
      <c r="CK7" t="s">
        <v>9</v>
      </c>
      <c r="CL7">
        <v>3.266305</v>
      </c>
      <c r="CM7" t="s">
        <v>9</v>
      </c>
      <c r="CN7">
        <v>3.2801149999999999</v>
      </c>
      <c r="CO7" t="s">
        <v>9</v>
      </c>
      <c r="CP7">
        <v>3.3066279999999999</v>
      </c>
      <c r="CQ7" t="s">
        <v>9</v>
      </c>
      <c r="CR7">
        <v>3.2961200000000002</v>
      </c>
      <c r="CS7" t="s">
        <v>9</v>
      </c>
      <c r="CT7">
        <v>3.2943020000000001</v>
      </c>
      <c r="CU7" t="s">
        <v>9</v>
      </c>
      <c r="CV7">
        <v>3.2704249999999999</v>
      </c>
      <c r="CW7" t="s">
        <v>9</v>
      </c>
      <c r="CX7">
        <v>3.2704249999999999</v>
      </c>
      <c r="CY7" t="s">
        <v>9</v>
      </c>
      <c r="CZ7">
        <v>3.2704249999999999</v>
      </c>
      <c r="DA7" t="s">
        <v>9</v>
      </c>
      <c r="DB7">
        <v>3.276424</v>
      </c>
      <c r="DC7" t="s">
        <v>9</v>
      </c>
      <c r="DD7">
        <v>3.27739</v>
      </c>
      <c r="DE7" t="s">
        <v>9</v>
      </c>
      <c r="DF7">
        <v>3.26098</v>
      </c>
      <c r="DG7" t="s">
        <v>9</v>
      </c>
      <c r="DH7">
        <v>3.2632460000000001</v>
      </c>
      <c r="DI7" t="s">
        <v>9</v>
      </c>
      <c r="DJ7">
        <v>3.2319599999999999</v>
      </c>
      <c r="DK7" t="s">
        <v>9</v>
      </c>
      <c r="DL7">
        <v>3.2319599999999999</v>
      </c>
      <c r="DM7" t="s">
        <v>9</v>
      </c>
      <c r="DN7">
        <v>3.2319599999999999</v>
      </c>
      <c r="DO7" t="s">
        <v>9</v>
      </c>
      <c r="DP7">
        <v>3.260624</v>
      </c>
      <c r="DQ7" t="s">
        <v>9</v>
      </c>
      <c r="DR7">
        <v>3.2759019999999999</v>
      </c>
      <c r="DS7" t="s">
        <v>9</v>
      </c>
      <c r="DT7">
        <v>3.2911049999999999</v>
      </c>
      <c r="DU7" t="s">
        <v>9</v>
      </c>
      <c r="DV7">
        <v>3.3477839999999999</v>
      </c>
      <c r="DW7" t="s">
        <v>9</v>
      </c>
      <c r="DX7">
        <v>3.3099910000000001</v>
      </c>
      <c r="DY7" t="s">
        <v>9</v>
      </c>
      <c r="DZ7">
        <v>3.3099910000000001</v>
      </c>
      <c r="EA7" t="s">
        <v>9</v>
      </c>
      <c r="EB7">
        <v>3.3099910000000001</v>
      </c>
      <c r="EC7" t="s">
        <v>9</v>
      </c>
      <c r="ED7">
        <v>3.2531210000000002</v>
      </c>
      <c r="EE7" t="s">
        <v>9</v>
      </c>
      <c r="EF7">
        <v>3.281002</v>
      </c>
      <c r="EG7" t="s">
        <v>9</v>
      </c>
      <c r="EH7">
        <v>3.2574070000000002</v>
      </c>
      <c r="EI7" t="s">
        <v>9</v>
      </c>
      <c r="EJ7">
        <v>3.2497639999999999</v>
      </c>
      <c r="EK7" t="s">
        <v>9</v>
      </c>
      <c r="EL7">
        <v>3.2327129999999999</v>
      </c>
      <c r="EM7" t="s">
        <v>9</v>
      </c>
      <c r="EN7">
        <v>3.2327129999999999</v>
      </c>
      <c r="EO7" t="s">
        <v>9</v>
      </c>
      <c r="EP7">
        <v>3.2327129999999999</v>
      </c>
      <c r="EQ7" t="s">
        <v>9</v>
      </c>
      <c r="ER7">
        <v>3.239115</v>
      </c>
      <c r="ES7" t="s">
        <v>9</v>
      </c>
      <c r="ET7">
        <v>3.2487729999999999</v>
      </c>
      <c r="EU7" t="s">
        <v>9</v>
      </c>
      <c r="EV7">
        <v>3.255147</v>
      </c>
      <c r="EW7" t="s">
        <v>9</v>
      </c>
      <c r="EX7">
        <v>3.2838210000000001</v>
      </c>
      <c r="EY7" t="s">
        <v>9</v>
      </c>
      <c r="EZ7">
        <v>3.2858179999999999</v>
      </c>
      <c r="FA7" t="s">
        <v>9</v>
      </c>
      <c r="FB7">
        <v>3.2858179999999999</v>
      </c>
      <c r="FC7" t="s">
        <v>9</v>
      </c>
      <c r="FD7">
        <v>3.2858179999999999</v>
      </c>
      <c r="FE7" t="s">
        <v>9</v>
      </c>
      <c r="FF7">
        <v>3.220653</v>
      </c>
      <c r="FG7" t="s">
        <v>9</v>
      </c>
      <c r="FH7">
        <v>3.2734519999999998</v>
      </c>
      <c r="FI7" t="s">
        <v>9</v>
      </c>
      <c r="FJ7">
        <v>3.341081</v>
      </c>
      <c r="FK7" t="s">
        <v>9</v>
      </c>
      <c r="FL7">
        <v>3.3219989999999999</v>
      </c>
      <c r="FM7" t="s">
        <v>9</v>
      </c>
      <c r="FN7">
        <v>3.2892960000000002</v>
      </c>
      <c r="FO7" t="s">
        <v>9</v>
      </c>
      <c r="FP7">
        <v>3.2892960000000002</v>
      </c>
      <c r="FQ7" t="s">
        <v>9</v>
      </c>
      <c r="FR7">
        <v>3.2892960000000002</v>
      </c>
      <c r="FS7" t="s">
        <v>9</v>
      </c>
      <c r="FT7">
        <v>3.2929620000000002</v>
      </c>
      <c r="FU7" t="s">
        <v>9</v>
      </c>
      <c r="FV7">
        <v>3.269406</v>
      </c>
      <c r="FW7" t="s">
        <v>9</v>
      </c>
      <c r="FX7">
        <v>3.2861410000000002</v>
      </c>
      <c r="FY7" t="s">
        <v>9</v>
      </c>
      <c r="FZ7">
        <v>3.147977</v>
      </c>
      <c r="GA7" t="s">
        <v>9</v>
      </c>
      <c r="GB7">
        <v>3.147977</v>
      </c>
      <c r="GC7" t="s">
        <v>9</v>
      </c>
      <c r="GD7">
        <v>3.147977</v>
      </c>
      <c r="GE7" t="s">
        <v>9</v>
      </c>
      <c r="GF7">
        <v>3.147977</v>
      </c>
      <c r="GG7" t="s">
        <v>9</v>
      </c>
      <c r="GH7">
        <v>3.1664180000000002</v>
      </c>
      <c r="GI7" t="s">
        <v>9</v>
      </c>
      <c r="GJ7">
        <v>3.156879</v>
      </c>
      <c r="GK7" t="s">
        <v>9</v>
      </c>
      <c r="GL7">
        <v>3.1732130000000001</v>
      </c>
      <c r="GM7" t="s">
        <v>9</v>
      </c>
      <c r="GN7">
        <v>3.1732130000000001</v>
      </c>
      <c r="GO7" t="s">
        <v>9</v>
      </c>
      <c r="GP7">
        <v>3.1732130000000001</v>
      </c>
      <c r="GQ7" t="s">
        <v>9</v>
      </c>
      <c r="GR7">
        <v>3.1732130000000001</v>
      </c>
      <c r="GS7" t="s">
        <v>9</v>
      </c>
      <c r="GT7">
        <v>3.1732130000000001</v>
      </c>
      <c r="GU7" t="s">
        <v>9</v>
      </c>
      <c r="GV7">
        <v>3.1990090000000002</v>
      </c>
      <c r="GW7" t="s">
        <v>9</v>
      </c>
      <c r="GX7">
        <v>3.2004350000000001</v>
      </c>
      <c r="GY7" t="s">
        <v>9</v>
      </c>
      <c r="GZ7">
        <v>3.268872</v>
      </c>
      <c r="HA7" t="s">
        <v>9</v>
      </c>
      <c r="HB7">
        <v>3.1982819999999998</v>
      </c>
      <c r="HC7" t="s">
        <v>9</v>
      </c>
      <c r="HD7">
        <v>3.1662680000000001</v>
      </c>
      <c r="HE7" t="s">
        <v>9</v>
      </c>
      <c r="HF7">
        <v>3.1662680000000001</v>
      </c>
      <c r="HG7" t="s">
        <v>9</v>
      </c>
      <c r="HH7">
        <v>3.1662680000000001</v>
      </c>
      <c r="HI7" t="s">
        <v>9</v>
      </c>
      <c r="HJ7">
        <v>3.1173419999999998</v>
      </c>
      <c r="HK7" t="s">
        <v>9</v>
      </c>
      <c r="HL7">
        <v>3.111634</v>
      </c>
      <c r="HM7" t="s">
        <v>9</v>
      </c>
      <c r="HN7">
        <v>3.1891889999999998</v>
      </c>
      <c r="HO7" t="s">
        <v>9</v>
      </c>
      <c r="HP7">
        <v>3.1891889999999998</v>
      </c>
      <c r="HQ7" t="s">
        <v>9</v>
      </c>
      <c r="HR7">
        <v>3.0430809999999999</v>
      </c>
      <c r="HS7" t="s">
        <v>9</v>
      </c>
      <c r="HT7">
        <v>3.0430809999999999</v>
      </c>
      <c r="HU7" t="s">
        <v>9</v>
      </c>
      <c r="HV7">
        <v>3.0430809999999999</v>
      </c>
      <c r="HW7" t="s">
        <v>9</v>
      </c>
      <c r="HX7">
        <v>3.0572409999999999</v>
      </c>
      <c r="HY7" t="s">
        <v>9</v>
      </c>
      <c r="HZ7">
        <v>3.0598299999999998</v>
      </c>
      <c r="IA7" t="s">
        <v>9</v>
      </c>
      <c r="IB7">
        <v>3.0432790000000001</v>
      </c>
      <c r="IC7" t="s">
        <v>9</v>
      </c>
      <c r="ID7">
        <v>3.098468</v>
      </c>
      <c r="IE7" t="s">
        <v>9</v>
      </c>
      <c r="IF7">
        <v>3.1479029999999999</v>
      </c>
      <c r="IG7" t="s">
        <v>9</v>
      </c>
      <c r="IH7">
        <v>3.1479029999999999</v>
      </c>
      <c r="II7" t="s">
        <v>9</v>
      </c>
      <c r="IJ7">
        <v>3.1479029999999999</v>
      </c>
      <c r="IK7" t="s">
        <v>9</v>
      </c>
      <c r="IL7">
        <v>3.1555879999999998</v>
      </c>
      <c r="IM7" t="s">
        <v>9</v>
      </c>
      <c r="IN7">
        <v>3.1430959999999999</v>
      </c>
      <c r="IO7" t="s">
        <v>9</v>
      </c>
      <c r="IP7">
        <v>3.1447379999999998</v>
      </c>
      <c r="IQ7" t="s">
        <v>9</v>
      </c>
      <c r="IR7">
        <v>3.1920739999999999</v>
      </c>
      <c r="IS7" t="s">
        <v>9</v>
      </c>
      <c r="IT7">
        <v>3.1508120000000002</v>
      </c>
      <c r="IU7" t="s">
        <v>9</v>
      </c>
      <c r="IV7">
        <v>3.1508120000000002</v>
      </c>
      <c r="IW7" t="s">
        <v>9</v>
      </c>
      <c r="IX7">
        <v>3.1508120000000002</v>
      </c>
      <c r="IY7" t="s">
        <v>9</v>
      </c>
      <c r="IZ7">
        <v>3.1702539999999999</v>
      </c>
      <c r="JA7" t="s">
        <v>9</v>
      </c>
      <c r="JB7">
        <v>3.1661410000000001</v>
      </c>
      <c r="JC7" t="s">
        <v>9</v>
      </c>
      <c r="JD7">
        <v>3.2013180000000001</v>
      </c>
      <c r="JE7" t="s">
        <v>9</v>
      </c>
      <c r="JF7">
        <v>3.211017</v>
      </c>
      <c r="JG7" t="s">
        <v>9</v>
      </c>
      <c r="JH7">
        <v>3.213276</v>
      </c>
      <c r="JI7" t="s">
        <v>9</v>
      </c>
      <c r="JJ7">
        <v>3.213276</v>
      </c>
      <c r="JK7" t="s">
        <v>9</v>
      </c>
      <c r="JL7">
        <v>3.213276</v>
      </c>
      <c r="JM7" t="s">
        <v>9</v>
      </c>
      <c r="JN7">
        <v>3.2226270000000001</v>
      </c>
      <c r="JO7" t="s">
        <v>9</v>
      </c>
      <c r="JP7">
        <v>3.1837520000000001</v>
      </c>
      <c r="JQ7" t="s">
        <v>9</v>
      </c>
      <c r="JR7">
        <v>3.2179319999999998</v>
      </c>
      <c r="JS7" t="s">
        <v>9</v>
      </c>
      <c r="JT7">
        <v>3.2105320000000002</v>
      </c>
      <c r="JU7" t="s">
        <v>9</v>
      </c>
      <c r="JV7">
        <v>3.2105320000000002</v>
      </c>
      <c r="JW7" t="s">
        <v>9</v>
      </c>
      <c r="JX7">
        <v>3.2105320000000002</v>
      </c>
      <c r="JY7" t="s">
        <v>9</v>
      </c>
      <c r="JZ7">
        <v>3.2105320000000002</v>
      </c>
      <c r="KA7" t="s">
        <v>9</v>
      </c>
      <c r="KB7">
        <v>3.230426</v>
      </c>
      <c r="KC7" t="s">
        <v>9</v>
      </c>
      <c r="KD7">
        <v>3.304071</v>
      </c>
      <c r="KE7" t="s">
        <v>9</v>
      </c>
      <c r="KF7">
        <v>3.3978090000000001</v>
      </c>
      <c r="KG7" t="s">
        <v>9</v>
      </c>
      <c r="KH7">
        <v>3.4011499999999999</v>
      </c>
      <c r="KI7" t="s">
        <v>9</v>
      </c>
      <c r="KJ7">
        <v>3.4507400000000001</v>
      </c>
      <c r="KK7" t="s">
        <v>9</v>
      </c>
      <c r="KL7">
        <v>3.4507400000000001</v>
      </c>
      <c r="KM7" t="s">
        <v>9</v>
      </c>
      <c r="KN7">
        <v>3.4507400000000001</v>
      </c>
      <c r="KO7" t="s">
        <v>9</v>
      </c>
      <c r="KP7">
        <v>3.4010560000000001</v>
      </c>
      <c r="KQ7" t="s">
        <v>9</v>
      </c>
      <c r="KR7">
        <v>3.399248</v>
      </c>
      <c r="KS7" t="s">
        <v>9</v>
      </c>
      <c r="KT7">
        <v>3.3793329999999999</v>
      </c>
      <c r="KU7" t="s">
        <v>9</v>
      </c>
      <c r="KV7">
        <v>3.3535659999999998</v>
      </c>
      <c r="KW7" t="s">
        <v>9</v>
      </c>
      <c r="KX7">
        <v>3.3284539999999998</v>
      </c>
      <c r="KY7" t="s">
        <v>9</v>
      </c>
      <c r="KZ7">
        <v>3.3284539999999998</v>
      </c>
      <c r="LA7" t="s">
        <v>9</v>
      </c>
      <c r="LB7">
        <v>3.3284539999999998</v>
      </c>
      <c r="LC7" t="s">
        <v>9</v>
      </c>
      <c r="LD7">
        <v>3.3214980000000001</v>
      </c>
      <c r="LE7" t="s">
        <v>9</v>
      </c>
      <c r="LF7">
        <v>3.3158569999999998</v>
      </c>
      <c r="LG7" t="s">
        <v>9</v>
      </c>
      <c r="LH7">
        <v>3.253145</v>
      </c>
      <c r="LI7" t="s">
        <v>9</v>
      </c>
      <c r="LJ7">
        <v>3.206385</v>
      </c>
      <c r="LK7" t="s">
        <v>9</v>
      </c>
      <c r="LL7">
        <v>3.2307769999999998</v>
      </c>
      <c r="LM7" t="s">
        <v>9</v>
      </c>
      <c r="LN7">
        <v>3.2307769999999998</v>
      </c>
      <c r="LO7" t="s">
        <v>9</v>
      </c>
      <c r="LP7">
        <v>3.2307769999999998</v>
      </c>
      <c r="LQ7" t="s">
        <v>9</v>
      </c>
      <c r="LR7">
        <v>3.2307769999999998</v>
      </c>
      <c r="LS7" t="s">
        <v>9</v>
      </c>
      <c r="LT7">
        <v>3.226899</v>
      </c>
      <c r="LU7" t="s">
        <v>9</v>
      </c>
      <c r="LV7">
        <v>3.2267480000000002</v>
      </c>
      <c r="LW7" t="s">
        <v>9</v>
      </c>
      <c r="LX7">
        <v>3.1865869999999998</v>
      </c>
      <c r="LY7" t="s">
        <v>9</v>
      </c>
      <c r="LZ7">
        <v>3.1820940000000002</v>
      </c>
      <c r="MA7" t="s">
        <v>9</v>
      </c>
      <c r="MB7">
        <v>3.1820940000000002</v>
      </c>
      <c r="MC7" t="s">
        <v>9</v>
      </c>
      <c r="MD7">
        <v>3.1820940000000002</v>
      </c>
      <c r="ME7" t="s">
        <v>9</v>
      </c>
      <c r="MF7">
        <v>3.1713399999999998</v>
      </c>
      <c r="MG7" t="s">
        <v>9</v>
      </c>
      <c r="MH7">
        <v>3.204825</v>
      </c>
      <c r="MI7" t="s">
        <v>9</v>
      </c>
      <c r="MJ7">
        <v>3.2030150000000002</v>
      </c>
      <c r="MK7" t="s">
        <v>9</v>
      </c>
      <c r="ML7">
        <v>3.2030150000000002</v>
      </c>
      <c r="MM7" t="s">
        <v>9</v>
      </c>
      <c r="MN7">
        <v>3.1876129999999998</v>
      </c>
      <c r="MO7" t="s">
        <v>9</v>
      </c>
      <c r="MP7">
        <v>3.1876129999999998</v>
      </c>
      <c r="MQ7" t="s">
        <v>9</v>
      </c>
      <c r="MR7">
        <v>3.1876129999999998</v>
      </c>
      <c r="MS7" t="s">
        <v>9</v>
      </c>
      <c r="MT7">
        <v>3.1401949999999998</v>
      </c>
      <c r="MU7" t="s">
        <v>9</v>
      </c>
      <c r="MV7">
        <v>3.0994670000000002</v>
      </c>
      <c r="MW7" t="s">
        <v>9</v>
      </c>
      <c r="MX7">
        <v>3.1026259999999999</v>
      </c>
      <c r="MY7" t="s">
        <v>9</v>
      </c>
      <c r="MZ7">
        <v>3.1008749999999998</v>
      </c>
      <c r="NA7" t="s">
        <v>9</v>
      </c>
      <c r="NB7">
        <v>3.1024620000000001</v>
      </c>
      <c r="NC7" t="s">
        <v>9</v>
      </c>
      <c r="ND7">
        <v>3.1024620000000001</v>
      </c>
      <c r="NE7" t="s">
        <v>9</v>
      </c>
      <c r="NF7">
        <v>3.1024620000000001</v>
      </c>
      <c r="NG7" t="s">
        <v>9</v>
      </c>
      <c r="NH7">
        <v>3.0928770000000001</v>
      </c>
      <c r="NI7" t="s">
        <v>9</v>
      </c>
      <c r="NJ7">
        <v>3.0923210000000001</v>
      </c>
      <c r="NK7" t="s">
        <v>9</v>
      </c>
      <c r="NL7">
        <v>3.0620039999999999</v>
      </c>
      <c r="NM7" t="s">
        <v>9</v>
      </c>
      <c r="NN7">
        <v>3.064371</v>
      </c>
      <c r="NO7" t="s">
        <v>9</v>
      </c>
      <c r="NP7">
        <v>3.0554229999999998</v>
      </c>
      <c r="NQ7" t="s">
        <v>9</v>
      </c>
      <c r="NR7">
        <v>3.0554229999999998</v>
      </c>
      <c r="NS7" t="s">
        <v>9</v>
      </c>
      <c r="NT7">
        <v>3.0554229999999998</v>
      </c>
      <c r="NU7" t="s">
        <v>9</v>
      </c>
      <c r="NV7">
        <v>3.076552</v>
      </c>
      <c r="NW7" t="s">
        <v>9</v>
      </c>
      <c r="NX7">
        <v>3.0446629999999999</v>
      </c>
      <c r="NY7" t="s">
        <v>9</v>
      </c>
      <c r="NZ7">
        <v>3.0130180000000002</v>
      </c>
      <c r="OA7" t="s">
        <v>9</v>
      </c>
      <c r="OB7">
        <v>2.9953940000000001</v>
      </c>
      <c r="OC7" t="s">
        <v>9</v>
      </c>
      <c r="OD7">
        <v>2.9859830000000001</v>
      </c>
      <c r="OE7" t="s">
        <v>9</v>
      </c>
      <c r="OF7">
        <v>2.9859830000000001</v>
      </c>
      <c r="OG7" t="s">
        <v>9</v>
      </c>
      <c r="OH7">
        <v>2.9859830000000001</v>
      </c>
      <c r="OI7" t="s">
        <v>9</v>
      </c>
      <c r="OJ7">
        <v>3.000362</v>
      </c>
      <c r="OK7" t="s">
        <v>9</v>
      </c>
      <c r="OL7">
        <v>3.012594</v>
      </c>
      <c r="OM7" t="s">
        <v>9</v>
      </c>
      <c r="ON7">
        <v>3.0091969999999999</v>
      </c>
      <c r="OO7" t="s">
        <v>9</v>
      </c>
      <c r="OP7">
        <v>2.986259</v>
      </c>
      <c r="OQ7" t="s">
        <v>9</v>
      </c>
      <c r="OR7">
        <v>3.0071050000000001</v>
      </c>
      <c r="OS7" t="s">
        <v>9</v>
      </c>
      <c r="OT7">
        <v>3.0071050000000001</v>
      </c>
      <c r="OU7" t="s">
        <v>9</v>
      </c>
      <c r="OV7">
        <v>3.0071050000000001</v>
      </c>
      <c r="OW7" t="s">
        <v>9</v>
      </c>
      <c r="OX7">
        <v>3.007746</v>
      </c>
      <c r="OY7" t="s">
        <v>9</v>
      </c>
      <c r="OZ7">
        <v>3.009649</v>
      </c>
      <c r="PA7" t="s">
        <v>9</v>
      </c>
      <c r="PB7">
        <v>3.0087619999999999</v>
      </c>
      <c r="PC7" t="s">
        <v>9</v>
      </c>
      <c r="PD7">
        <v>3.005922</v>
      </c>
      <c r="PE7" t="s">
        <v>9</v>
      </c>
      <c r="PF7">
        <v>3.0191759999999999</v>
      </c>
      <c r="PG7" t="s">
        <v>9</v>
      </c>
      <c r="PH7">
        <v>3.0191759999999999</v>
      </c>
      <c r="PI7" t="s">
        <v>9</v>
      </c>
      <c r="PJ7">
        <v>3.0191759999999999</v>
      </c>
      <c r="PK7" t="s">
        <v>9</v>
      </c>
      <c r="PL7">
        <v>2.9867870000000001</v>
      </c>
      <c r="PM7" t="s">
        <v>9</v>
      </c>
      <c r="PN7">
        <v>2.975517</v>
      </c>
      <c r="PO7" t="s">
        <v>9</v>
      </c>
      <c r="PP7">
        <v>2.9833720000000001</v>
      </c>
      <c r="PQ7" t="s">
        <v>9</v>
      </c>
      <c r="PR7">
        <v>2.9815369999999999</v>
      </c>
      <c r="PS7" t="s">
        <v>9</v>
      </c>
      <c r="PT7">
        <v>2.9882960000000001</v>
      </c>
      <c r="PU7" t="s">
        <v>9</v>
      </c>
      <c r="PV7">
        <v>2.9882960000000001</v>
      </c>
      <c r="PW7" t="s">
        <v>9</v>
      </c>
      <c r="PX7">
        <v>2.9882960000000001</v>
      </c>
      <c r="PY7" t="s">
        <v>9</v>
      </c>
      <c r="PZ7">
        <v>2.9497239999999998</v>
      </c>
      <c r="QA7" t="s">
        <v>9</v>
      </c>
      <c r="QB7">
        <v>2.9848159999999999</v>
      </c>
      <c r="QC7" t="s">
        <v>9</v>
      </c>
      <c r="QD7">
        <v>2.9683890000000002</v>
      </c>
      <c r="QE7" t="s">
        <v>9</v>
      </c>
      <c r="QF7">
        <v>2.9369350000000001</v>
      </c>
      <c r="QG7" t="s">
        <v>9</v>
      </c>
      <c r="QH7">
        <v>2.9258639999999998</v>
      </c>
      <c r="QI7" t="s">
        <v>9</v>
      </c>
      <c r="QJ7">
        <v>2.9258639999999998</v>
      </c>
      <c r="QK7" t="s">
        <v>9</v>
      </c>
      <c r="QL7">
        <v>2.9258639999999998</v>
      </c>
      <c r="QM7" t="s">
        <v>9</v>
      </c>
      <c r="QN7">
        <v>2.9330509999999999</v>
      </c>
      <c r="QO7" t="s">
        <v>9</v>
      </c>
      <c r="QP7">
        <v>3.0085739999999999</v>
      </c>
      <c r="QQ7" t="s">
        <v>9</v>
      </c>
      <c r="QR7">
        <v>2.9551609999999999</v>
      </c>
      <c r="QS7" t="s">
        <v>9</v>
      </c>
      <c r="QT7">
        <v>2.9756260000000001</v>
      </c>
      <c r="QU7" t="s">
        <v>9</v>
      </c>
      <c r="QV7">
        <v>2.9513180000000001</v>
      </c>
      <c r="QW7" t="s">
        <v>9</v>
      </c>
      <c r="QX7">
        <v>2.9513180000000001</v>
      </c>
      <c r="QY7" t="s">
        <v>9</v>
      </c>
      <c r="QZ7">
        <v>2.9513180000000001</v>
      </c>
      <c r="RA7" t="s">
        <v>9</v>
      </c>
      <c r="RB7">
        <v>3.007965</v>
      </c>
      <c r="RC7" t="s">
        <v>9</v>
      </c>
      <c r="RD7">
        <v>2.9190119999999999</v>
      </c>
      <c r="RE7" t="s">
        <v>9</v>
      </c>
      <c r="RF7">
        <v>2.917252</v>
      </c>
      <c r="RG7" t="s">
        <v>9</v>
      </c>
      <c r="RH7">
        <v>2.8810530000000001</v>
      </c>
      <c r="RI7" t="s">
        <v>10</v>
      </c>
      <c r="RJ7">
        <v>0.32424500000000001</v>
      </c>
      <c r="RK7" t="s">
        <v>9</v>
      </c>
      <c r="RL7">
        <v>2.879982</v>
      </c>
      <c r="RM7" t="s">
        <v>9</v>
      </c>
      <c r="RN7">
        <v>2.879982</v>
      </c>
      <c r="RO7" t="s">
        <v>9</v>
      </c>
      <c r="RP7">
        <v>2.853532</v>
      </c>
      <c r="RQ7" t="s">
        <v>9</v>
      </c>
      <c r="RR7">
        <v>2.861084</v>
      </c>
      <c r="RS7" t="s">
        <v>9</v>
      </c>
      <c r="RT7">
        <v>2.7570450000000002</v>
      </c>
      <c r="RU7" t="s">
        <v>9</v>
      </c>
      <c r="RV7">
        <v>2.7832910000000002</v>
      </c>
      <c r="RW7" t="s">
        <v>9</v>
      </c>
      <c r="RX7">
        <v>2.7945229999999999</v>
      </c>
      <c r="RY7" t="s">
        <v>9</v>
      </c>
      <c r="RZ7">
        <v>2.7945229999999999</v>
      </c>
      <c r="SA7" t="s">
        <v>9</v>
      </c>
      <c r="SB7">
        <v>2.7945229999999999</v>
      </c>
      <c r="SC7" t="s">
        <v>9</v>
      </c>
      <c r="SD7">
        <v>2.7445010000000001</v>
      </c>
      <c r="SE7" t="s">
        <v>9</v>
      </c>
      <c r="SF7">
        <v>2.8120180000000001</v>
      </c>
      <c r="SG7" t="s">
        <v>9</v>
      </c>
      <c r="SH7">
        <v>2.8374860000000002</v>
      </c>
      <c r="SI7" t="s">
        <v>9</v>
      </c>
      <c r="SJ7">
        <v>2.7778670000000001</v>
      </c>
      <c r="SK7" t="s">
        <v>9</v>
      </c>
      <c r="SL7">
        <v>2.779045</v>
      </c>
      <c r="SM7" t="s">
        <v>9</v>
      </c>
      <c r="SN7">
        <v>2.779045</v>
      </c>
      <c r="SO7" t="s">
        <v>9</v>
      </c>
      <c r="SP7">
        <v>2.779045</v>
      </c>
      <c r="SQ7" t="s">
        <v>9</v>
      </c>
      <c r="SR7">
        <v>2.7762069999999999</v>
      </c>
      <c r="SS7" t="s">
        <v>9</v>
      </c>
      <c r="ST7">
        <v>2.756297</v>
      </c>
      <c r="SU7" t="s">
        <v>9</v>
      </c>
      <c r="SV7">
        <v>2.7917450000000001</v>
      </c>
      <c r="SW7" t="s">
        <v>9</v>
      </c>
      <c r="SX7">
        <v>2.6797070000000001</v>
      </c>
      <c r="SY7" t="s">
        <v>9</v>
      </c>
      <c r="SZ7">
        <v>2.7052330000000002</v>
      </c>
      <c r="TA7" t="s">
        <v>9</v>
      </c>
      <c r="TB7">
        <v>2.7052330000000002</v>
      </c>
      <c r="TC7" t="s">
        <v>9</v>
      </c>
      <c r="TD7">
        <v>2.7052330000000002</v>
      </c>
      <c r="TE7" t="s">
        <v>9</v>
      </c>
      <c r="TF7">
        <v>2.7174260000000001</v>
      </c>
      <c r="TG7" t="s">
        <v>9</v>
      </c>
      <c r="TH7">
        <v>2.6778179999999998</v>
      </c>
      <c r="TI7" t="s">
        <v>9</v>
      </c>
      <c r="TJ7">
        <v>2.6953550000000002</v>
      </c>
      <c r="TK7" t="s">
        <v>9</v>
      </c>
      <c r="TL7">
        <v>2.7197529999999999</v>
      </c>
      <c r="TM7" t="s">
        <v>9</v>
      </c>
      <c r="TN7">
        <v>2.8135370000000002</v>
      </c>
      <c r="TO7" t="s">
        <v>9</v>
      </c>
      <c r="TP7">
        <v>2.8135370000000002</v>
      </c>
      <c r="TQ7" t="s">
        <v>9</v>
      </c>
      <c r="TR7">
        <v>2.8135370000000002</v>
      </c>
      <c r="TS7" t="s">
        <v>9</v>
      </c>
      <c r="TT7">
        <v>2.84701</v>
      </c>
      <c r="TU7" t="s">
        <v>9</v>
      </c>
      <c r="TV7">
        <v>2.8547310000000001</v>
      </c>
      <c r="TW7" t="s">
        <v>9</v>
      </c>
      <c r="TX7">
        <v>2.8598029999999999</v>
      </c>
      <c r="TY7" t="s">
        <v>9</v>
      </c>
      <c r="TZ7">
        <v>2.782197</v>
      </c>
      <c r="UA7" t="s">
        <v>9</v>
      </c>
      <c r="UB7">
        <v>2.8424930000000002</v>
      </c>
      <c r="UC7" t="s">
        <v>9</v>
      </c>
      <c r="UD7">
        <v>2.8424930000000002</v>
      </c>
      <c r="UE7" t="s">
        <v>9</v>
      </c>
      <c r="UF7">
        <v>2.8424930000000002</v>
      </c>
      <c r="UG7" t="s">
        <v>9</v>
      </c>
      <c r="UH7">
        <v>2.7898109999999998</v>
      </c>
      <c r="UI7" t="s">
        <v>9</v>
      </c>
      <c r="UJ7">
        <v>2.794006</v>
      </c>
      <c r="UK7" t="s">
        <v>9</v>
      </c>
      <c r="UL7">
        <v>2.794006</v>
      </c>
      <c r="UM7" t="s">
        <v>9</v>
      </c>
      <c r="UN7">
        <v>2.8257919999999999</v>
      </c>
      <c r="UO7" t="s">
        <v>9</v>
      </c>
      <c r="UP7">
        <v>2.7972630000000001</v>
      </c>
      <c r="UQ7" t="s">
        <v>9</v>
      </c>
      <c r="UR7">
        <v>2.7972630000000001</v>
      </c>
      <c r="US7" t="s">
        <v>9</v>
      </c>
      <c r="UT7">
        <v>2.7972630000000001</v>
      </c>
      <c r="UU7" t="s">
        <v>9</v>
      </c>
      <c r="UV7">
        <v>2.8056950000000001</v>
      </c>
      <c r="UW7" t="s">
        <v>9</v>
      </c>
      <c r="UX7">
        <v>2.8614000000000002</v>
      </c>
      <c r="UY7" t="s">
        <v>9</v>
      </c>
      <c r="UZ7">
        <v>2.907324</v>
      </c>
      <c r="VA7" t="s">
        <v>9</v>
      </c>
      <c r="VB7">
        <v>2.9097909999999998</v>
      </c>
      <c r="VC7" t="s">
        <v>9</v>
      </c>
      <c r="VD7">
        <v>2.9680369999999998</v>
      </c>
      <c r="VE7" t="s">
        <v>9</v>
      </c>
      <c r="VF7">
        <v>2.9680369999999998</v>
      </c>
      <c r="VG7" t="s">
        <v>9</v>
      </c>
      <c r="VH7">
        <v>2.9680369999999998</v>
      </c>
      <c r="VI7" t="s">
        <v>9</v>
      </c>
      <c r="VJ7">
        <v>2.9672179999999999</v>
      </c>
      <c r="VK7" t="s">
        <v>9</v>
      </c>
      <c r="VL7">
        <v>2.972372</v>
      </c>
      <c r="VM7" t="s">
        <v>9</v>
      </c>
      <c r="VN7">
        <v>2.9644740000000001</v>
      </c>
      <c r="VO7" t="s">
        <v>9</v>
      </c>
      <c r="VP7">
        <v>2.8968240000000001</v>
      </c>
      <c r="VQ7" t="s">
        <v>9</v>
      </c>
      <c r="VR7">
        <v>2.8604759999999998</v>
      </c>
      <c r="VS7" t="s">
        <v>9</v>
      </c>
      <c r="VT7">
        <v>2.8604759999999998</v>
      </c>
      <c r="VU7" t="s">
        <v>9</v>
      </c>
      <c r="VV7">
        <v>2.8604759999999998</v>
      </c>
      <c r="VW7" t="s">
        <v>9</v>
      </c>
      <c r="VX7">
        <v>2.8585560000000001</v>
      </c>
      <c r="VY7" t="s">
        <v>9</v>
      </c>
      <c r="VZ7">
        <v>2.8233459999999999</v>
      </c>
      <c r="WA7" t="s">
        <v>9</v>
      </c>
      <c r="WB7">
        <v>2.8041659999999999</v>
      </c>
      <c r="WC7" t="s">
        <v>9</v>
      </c>
      <c r="WD7">
        <v>2.8478500000000002</v>
      </c>
      <c r="WE7" t="s">
        <v>9</v>
      </c>
      <c r="WF7">
        <v>2.83019</v>
      </c>
      <c r="WG7" t="s">
        <v>9</v>
      </c>
      <c r="WH7">
        <v>2.83019</v>
      </c>
      <c r="WI7" t="s">
        <v>9</v>
      </c>
      <c r="WJ7">
        <v>2.83019</v>
      </c>
      <c r="WK7" t="s">
        <v>9</v>
      </c>
      <c r="WL7">
        <v>2.7236739999999999</v>
      </c>
      <c r="WM7" t="s">
        <v>9</v>
      </c>
      <c r="WN7">
        <v>2.7236739999999999</v>
      </c>
      <c r="WO7" t="s">
        <v>9</v>
      </c>
      <c r="WP7">
        <v>2.773854</v>
      </c>
      <c r="WQ7" t="s">
        <v>9</v>
      </c>
      <c r="WR7">
        <v>2.894101</v>
      </c>
    </row>
    <row r="8" spans="1:616" x14ac:dyDescent="0.35">
      <c r="A8" t="s">
        <v>11</v>
      </c>
      <c r="B8">
        <v>1.053453</v>
      </c>
      <c r="C8" t="s">
        <v>11</v>
      </c>
      <c r="D8">
        <v>1.053453</v>
      </c>
      <c r="E8" t="s">
        <v>11</v>
      </c>
      <c r="F8">
        <v>1.053453</v>
      </c>
      <c r="G8" t="s">
        <v>11</v>
      </c>
      <c r="H8">
        <v>1.053453</v>
      </c>
      <c r="I8" t="s">
        <v>11</v>
      </c>
      <c r="J8">
        <v>0.98798799999999998</v>
      </c>
      <c r="K8" t="s">
        <v>11</v>
      </c>
      <c r="L8">
        <v>0.99983699999999998</v>
      </c>
      <c r="M8" t="s">
        <v>11</v>
      </c>
      <c r="N8">
        <v>1.0369919999999999</v>
      </c>
      <c r="O8" t="s">
        <v>11</v>
      </c>
      <c r="P8">
        <v>1.105539</v>
      </c>
      <c r="Q8" t="s">
        <v>11</v>
      </c>
      <c r="R8">
        <v>1.105539</v>
      </c>
      <c r="S8" t="s">
        <v>11</v>
      </c>
      <c r="T8">
        <v>1.105539</v>
      </c>
      <c r="U8" t="s">
        <v>11</v>
      </c>
      <c r="V8">
        <v>1.099153</v>
      </c>
      <c r="W8" t="s">
        <v>11</v>
      </c>
      <c r="X8">
        <v>1.1215489999999999</v>
      </c>
      <c r="Y8" t="s">
        <v>11</v>
      </c>
      <c r="Z8">
        <v>1.1447339999999999</v>
      </c>
      <c r="AA8" t="s">
        <v>11</v>
      </c>
      <c r="AB8">
        <v>1.184321</v>
      </c>
      <c r="AC8" t="s">
        <v>11</v>
      </c>
      <c r="AD8">
        <v>1.129991</v>
      </c>
      <c r="AE8" t="s">
        <v>11</v>
      </c>
      <c r="AF8">
        <v>1.129991</v>
      </c>
      <c r="AG8" t="s">
        <v>11</v>
      </c>
      <c r="AH8">
        <v>1.129991</v>
      </c>
      <c r="AI8" t="s">
        <v>11</v>
      </c>
      <c r="AJ8">
        <v>1.121923</v>
      </c>
      <c r="AK8" t="s">
        <v>11</v>
      </c>
      <c r="AL8">
        <v>1.140895</v>
      </c>
      <c r="AM8" t="s">
        <v>11</v>
      </c>
      <c r="AN8">
        <v>1.1255390000000001</v>
      </c>
      <c r="AO8" t="s">
        <v>11</v>
      </c>
      <c r="AP8">
        <v>1.1496740000000001</v>
      </c>
      <c r="AQ8" t="s">
        <v>11</v>
      </c>
      <c r="AR8">
        <v>1.1594519999999999</v>
      </c>
      <c r="AS8" t="s">
        <v>11</v>
      </c>
      <c r="AT8">
        <v>1.1594519999999999</v>
      </c>
      <c r="AU8" t="s">
        <v>11</v>
      </c>
      <c r="AV8">
        <v>1.1594519999999999</v>
      </c>
      <c r="AW8" t="s">
        <v>11</v>
      </c>
      <c r="AX8">
        <v>1.1526590000000001</v>
      </c>
      <c r="AY8" t="s">
        <v>11</v>
      </c>
      <c r="AZ8">
        <v>1.1305080000000001</v>
      </c>
      <c r="BA8" t="s">
        <v>11</v>
      </c>
      <c r="BB8">
        <v>1.1520030000000001</v>
      </c>
      <c r="BC8" t="s">
        <v>11</v>
      </c>
      <c r="BD8">
        <v>1.134153</v>
      </c>
      <c r="BE8" t="s">
        <v>11</v>
      </c>
      <c r="BF8">
        <v>1.12723</v>
      </c>
      <c r="BG8" t="s">
        <v>11</v>
      </c>
      <c r="BH8">
        <v>1.12723</v>
      </c>
      <c r="BI8" t="s">
        <v>11</v>
      </c>
      <c r="BJ8">
        <v>1.12723</v>
      </c>
      <c r="BK8" t="s">
        <v>11</v>
      </c>
      <c r="BL8">
        <v>1.1375299999999999</v>
      </c>
      <c r="BM8" t="s">
        <v>11</v>
      </c>
      <c r="BN8">
        <v>1.154652</v>
      </c>
      <c r="BO8" t="s">
        <v>11</v>
      </c>
      <c r="BP8">
        <v>1.1300870000000001</v>
      </c>
      <c r="BQ8" t="s">
        <v>11</v>
      </c>
      <c r="BR8">
        <v>1.1205290000000001</v>
      </c>
      <c r="BS8" t="s">
        <v>11</v>
      </c>
      <c r="BT8">
        <v>1.107029</v>
      </c>
      <c r="BU8" t="s">
        <v>11</v>
      </c>
      <c r="BV8">
        <v>1.107029</v>
      </c>
      <c r="BW8" t="s">
        <v>11</v>
      </c>
      <c r="BX8">
        <v>1.107029</v>
      </c>
      <c r="BY8" t="s">
        <v>11</v>
      </c>
      <c r="BZ8">
        <v>1.105842</v>
      </c>
      <c r="CA8" t="s">
        <v>11</v>
      </c>
      <c r="CB8">
        <v>1.108619</v>
      </c>
      <c r="CC8" t="s">
        <v>11</v>
      </c>
      <c r="CD8">
        <v>1.090867</v>
      </c>
      <c r="CE8" t="s">
        <v>11</v>
      </c>
      <c r="CF8">
        <v>1.102797</v>
      </c>
      <c r="CG8" t="s">
        <v>11</v>
      </c>
      <c r="CH8">
        <v>1.1289469999999999</v>
      </c>
      <c r="CI8" t="s">
        <v>11</v>
      </c>
      <c r="CJ8">
        <v>1.1289469999999999</v>
      </c>
      <c r="CK8" t="s">
        <v>11</v>
      </c>
      <c r="CL8">
        <v>1.1289469999999999</v>
      </c>
      <c r="CM8" t="s">
        <v>11</v>
      </c>
      <c r="CN8">
        <v>1.114676</v>
      </c>
      <c r="CO8" t="s">
        <v>11</v>
      </c>
      <c r="CP8">
        <v>1.127821</v>
      </c>
      <c r="CQ8" t="s">
        <v>11</v>
      </c>
      <c r="CR8">
        <v>1.1231679999999999</v>
      </c>
      <c r="CS8" t="s">
        <v>11</v>
      </c>
      <c r="CT8">
        <v>1.105456</v>
      </c>
      <c r="CU8" t="s">
        <v>11</v>
      </c>
      <c r="CV8">
        <v>1.1022430000000001</v>
      </c>
      <c r="CW8" t="s">
        <v>11</v>
      </c>
      <c r="CX8">
        <v>1.1022430000000001</v>
      </c>
      <c r="CY8" t="s">
        <v>11</v>
      </c>
      <c r="CZ8">
        <v>1.1022430000000001</v>
      </c>
      <c r="DA8" t="s">
        <v>11</v>
      </c>
      <c r="DB8">
        <v>1.0952500000000001</v>
      </c>
      <c r="DC8" t="s">
        <v>11</v>
      </c>
      <c r="DD8">
        <v>1.087677</v>
      </c>
      <c r="DE8" t="s">
        <v>11</v>
      </c>
      <c r="DF8">
        <v>1.1027439999999999</v>
      </c>
      <c r="DG8" t="s">
        <v>11</v>
      </c>
      <c r="DH8">
        <v>1.0714239999999999</v>
      </c>
      <c r="DI8" t="s">
        <v>11</v>
      </c>
      <c r="DJ8">
        <v>1.0767100000000001</v>
      </c>
      <c r="DK8" t="s">
        <v>11</v>
      </c>
      <c r="DL8">
        <v>1.0767100000000001</v>
      </c>
      <c r="DM8" t="s">
        <v>11</v>
      </c>
      <c r="DN8">
        <v>1.0767100000000001</v>
      </c>
      <c r="DO8" t="s">
        <v>11</v>
      </c>
      <c r="DP8">
        <v>1.115426</v>
      </c>
      <c r="DQ8" t="s">
        <v>11</v>
      </c>
      <c r="DR8">
        <v>1.126071</v>
      </c>
      <c r="DS8" t="s">
        <v>11</v>
      </c>
      <c r="DT8">
        <v>1.1291500000000001</v>
      </c>
      <c r="DU8" t="s">
        <v>11</v>
      </c>
      <c r="DV8">
        <v>1.142031</v>
      </c>
      <c r="DW8" t="s">
        <v>11</v>
      </c>
      <c r="DX8">
        <v>1.143502</v>
      </c>
      <c r="DY8" t="s">
        <v>11</v>
      </c>
      <c r="DZ8">
        <v>1.143502</v>
      </c>
      <c r="EA8" t="s">
        <v>11</v>
      </c>
      <c r="EB8">
        <v>1.143502</v>
      </c>
      <c r="EC8" t="s">
        <v>11</v>
      </c>
      <c r="ED8">
        <v>1.1176459999999999</v>
      </c>
      <c r="EE8" t="s">
        <v>11</v>
      </c>
      <c r="EF8">
        <v>1.064778</v>
      </c>
      <c r="EG8" t="s">
        <v>11</v>
      </c>
      <c r="EH8">
        <v>1.041042</v>
      </c>
      <c r="EI8" t="s">
        <v>11</v>
      </c>
      <c r="EJ8">
        <v>1.0292330000000001</v>
      </c>
      <c r="EK8" t="s">
        <v>11</v>
      </c>
      <c r="EL8">
        <v>1.024259</v>
      </c>
      <c r="EM8" t="s">
        <v>11</v>
      </c>
      <c r="EN8">
        <v>1.024259</v>
      </c>
      <c r="EO8" t="s">
        <v>11</v>
      </c>
      <c r="EP8">
        <v>1.024259</v>
      </c>
      <c r="EQ8" t="s">
        <v>11</v>
      </c>
      <c r="ER8">
        <v>0.97672899999999996</v>
      </c>
      <c r="ES8" t="s">
        <v>11</v>
      </c>
      <c r="ET8">
        <v>0.98379799999999995</v>
      </c>
      <c r="EU8" t="s">
        <v>11</v>
      </c>
      <c r="EV8">
        <v>0.98017500000000002</v>
      </c>
      <c r="EW8" t="s">
        <v>11</v>
      </c>
      <c r="EX8">
        <v>0.96460199999999996</v>
      </c>
      <c r="EY8" t="s">
        <v>11</v>
      </c>
      <c r="EZ8">
        <v>0.97073600000000004</v>
      </c>
      <c r="FA8" t="s">
        <v>11</v>
      </c>
      <c r="FB8">
        <v>0.97073600000000004</v>
      </c>
      <c r="FC8" t="s">
        <v>11</v>
      </c>
      <c r="FD8">
        <v>0.97073600000000004</v>
      </c>
      <c r="FE8" t="s">
        <v>11</v>
      </c>
      <c r="FF8">
        <v>0.98768199999999995</v>
      </c>
      <c r="FG8" t="s">
        <v>11</v>
      </c>
      <c r="FH8">
        <v>0.96944699999999995</v>
      </c>
      <c r="FI8" t="s">
        <v>11</v>
      </c>
      <c r="FJ8">
        <v>0.97740199999999999</v>
      </c>
      <c r="FK8" t="s">
        <v>11</v>
      </c>
      <c r="FL8">
        <v>1.0435570000000001</v>
      </c>
      <c r="FM8" t="s">
        <v>11</v>
      </c>
      <c r="FN8">
        <v>1.0448200000000001</v>
      </c>
      <c r="FO8" t="s">
        <v>11</v>
      </c>
      <c r="FP8">
        <v>1.0448200000000001</v>
      </c>
      <c r="FQ8" t="s">
        <v>11</v>
      </c>
      <c r="FR8">
        <v>1.0448200000000001</v>
      </c>
      <c r="FS8" t="s">
        <v>11</v>
      </c>
      <c r="FT8">
        <v>1.0153019999999999</v>
      </c>
      <c r="FU8" t="s">
        <v>11</v>
      </c>
      <c r="FV8">
        <v>1.005172</v>
      </c>
      <c r="FW8" t="s">
        <v>11</v>
      </c>
      <c r="FX8">
        <v>1.0103169999999999</v>
      </c>
      <c r="FY8" t="s">
        <v>11</v>
      </c>
      <c r="FZ8">
        <v>1.0051969999999999</v>
      </c>
      <c r="GA8" t="s">
        <v>11</v>
      </c>
      <c r="GB8">
        <v>1.0051969999999999</v>
      </c>
      <c r="GC8" t="s">
        <v>11</v>
      </c>
      <c r="GD8">
        <v>1.0051969999999999</v>
      </c>
      <c r="GE8" t="s">
        <v>11</v>
      </c>
      <c r="GF8">
        <v>1.0051969999999999</v>
      </c>
      <c r="GG8" t="s">
        <v>11</v>
      </c>
      <c r="GH8">
        <v>0.992753</v>
      </c>
      <c r="GI8" t="s">
        <v>11</v>
      </c>
      <c r="GJ8">
        <v>0.99833700000000003</v>
      </c>
      <c r="GK8" t="s">
        <v>11</v>
      </c>
      <c r="GL8">
        <v>0.99818099999999998</v>
      </c>
      <c r="GM8" t="s">
        <v>11</v>
      </c>
      <c r="GN8">
        <v>0.99818099999999998</v>
      </c>
      <c r="GO8" t="s">
        <v>11</v>
      </c>
      <c r="GP8">
        <v>0.99818099999999998</v>
      </c>
      <c r="GQ8" t="s">
        <v>11</v>
      </c>
      <c r="GR8">
        <v>0.99818099999999998</v>
      </c>
      <c r="GS8" t="s">
        <v>11</v>
      </c>
      <c r="GT8">
        <v>0.99818099999999998</v>
      </c>
      <c r="GU8" t="s">
        <v>11</v>
      </c>
      <c r="GV8">
        <v>1.003199</v>
      </c>
      <c r="GW8" t="s">
        <v>11</v>
      </c>
      <c r="GX8">
        <v>0.97076300000000004</v>
      </c>
      <c r="GY8" t="s">
        <v>11</v>
      </c>
      <c r="GZ8">
        <v>1.0005660000000001</v>
      </c>
      <c r="HA8" t="s">
        <v>11</v>
      </c>
      <c r="HB8">
        <v>1.0518400000000001</v>
      </c>
      <c r="HC8" t="s">
        <v>11</v>
      </c>
      <c r="HD8">
        <v>1.066538</v>
      </c>
      <c r="HE8" t="s">
        <v>11</v>
      </c>
      <c r="HF8">
        <v>1.066538</v>
      </c>
      <c r="HG8" t="s">
        <v>11</v>
      </c>
      <c r="HH8">
        <v>1.066538</v>
      </c>
      <c r="HI8" t="s">
        <v>11</v>
      </c>
      <c r="HJ8">
        <v>1.135618</v>
      </c>
      <c r="HK8" t="s">
        <v>11</v>
      </c>
      <c r="HL8">
        <v>1.1528389999999999</v>
      </c>
      <c r="HM8" t="s">
        <v>11</v>
      </c>
      <c r="HN8">
        <v>1.1506959999999999</v>
      </c>
      <c r="HO8" t="s">
        <v>11</v>
      </c>
      <c r="HP8">
        <v>1.1506959999999999</v>
      </c>
      <c r="HQ8" t="s">
        <v>11</v>
      </c>
      <c r="HR8">
        <v>1.131888</v>
      </c>
      <c r="HS8" t="s">
        <v>11</v>
      </c>
      <c r="HT8">
        <v>1.131888</v>
      </c>
      <c r="HU8" t="s">
        <v>11</v>
      </c>
      <c r="HV8">
        <v>1.131888</v>
      </c>
      <c r="HW8" t="s">
        <v>11</v>
      </c>
      <c r="HX8">
        <v>1.101434</v>
      </c>
      <c r="HY8" t="s">
        <v>11</v>
      </c>
      <c r="HZ8">
        <v>1.096206</v>
      </c>
      <c r="IA8" t="s">
        <v>11</v>
      </c>
      <c r="IB8">
        <v>1.072678</v>
      </c>
      <c r="IC8" t="s">
        <v>11</v>
      </c>
      <c r="ID8">
        <v>0.99981299999999995</v>
      </c>
      <c r="IE8" t="s">
        <v>11</v>
      </c>
      <c r="IF8">
        <v>0.97675000000000001</v>
      </c>
      <c r="IG8" t="s">
        <v>11</v>
      </c>
      <c r="IH8">
        <v>0.97675000000000001</v>
      </c>
      <c r="II8" t="s">
        <v>11</v>
      </c>
      <c r="IJ8">
        <v>0.97675000000000001</v>
      </c>
      <c r="IK8" t="s">
        <v>11</v>
      </c>
      <c r="IL8">
        <v>0.98152799999999996</v>
      </c>
      <c r="IM8" t="s">
        <v>11</v>
      </c>
      <c r="IN8">
        <v>0.976248</v>
      </c>
      <c r="IO8" t="s">
        <v>11</v>
      </c>
      <c r="IP8">
        <v>0.97497</v>
      </c>
      <c r="IQ8" t="s">
        <v>11</v>
      </c>
      <c r="IR8">
        <v>0.98257700000000003</v>
      </c>
      <c r="IS8" t="s">
        <v>11</v>
      </c>
      <c r="IT8">
        <v>0.97745000000000004</v>
      </c>
      <c r="IU8" t="s">
        <v>11</v>
      </c>
      <c r="IV8">
        <v>0.97745000000000004</v>
      </c>
      <c r="IW8" t="s">
        <v>11</v>
      </c>
      <c r="IX8">
        <v>0.97745000000000004</v>
      </c>
      <c r="IY8" t="s">
        <v>11</v>
      </c>
      <c r="IZ8">
        <v>0.98087899999999995</v>
      </c>
      <c r="JA8" t="s">
        <v>11</v>
      </c>
      <c r="JB8">
        <v>0.89972399999999997</v>
      </c>
      <c r="JC8" t="s">
        <v>11</v>
      </c>
      <c r="JD8">
        <v>0.87606099999999998</v>
      </c>
      <c r="JE8" t="s">
        <v>11</v>
      </c>
      <c r="JF8">
        <v>0.83999000000000001</v>
      </c>
      <c r="JG8" t="s">
        <v>11</v>
      </c>
      <c r="JH8">
        <v>0.82209100000000002</v>
      </c>
      <c r="JI8" t="s">
        <v>11</v>
      </c>
      <c r="JJ8">
        <v>0.82209100000000002</v>
      </c>
      <c r="JK8" t="s">
        <v>11</v>
      </c>
      <c r="JL8">
        <v>0.82209100000000002</v>
      </c>
      <c r="JM8" t="s">
        <v>11</v>
      </c>
      <c r="JN8">
        <v>0.75601399999999996</v>
      </c>
      <c r="JO8" t="s">
        <v>11</v>
      </c>
      <c r="JP8">
        <v>0.68763700000000005</v>
      </c>
      <c r="JQ8" t="s">
        <v>11</v>
      </c>
      <c r="JR8">
        <v>0.64887700000000004</v>
      </c>
      <c r="JS8" t="s">
        <v>11</v>
      </c>
      <c r="JT8">
        <v>0.65019400000000005</v>
      </c>
      <c r="JU8" t="s">
        <v>11</v>
      </c>
      <c r="JV8">
        <v>0.65019400000000005</v>
      </c>
      <c r="JW8" t="s">
        <v>11</v>
      </c>
      <c r="JX8">
        <v>0.65019400000000005</v>
      </c>
      <c r="JY8" t="s">
        <v>11</v>
      </c>
      <c r="JZ8">
        <v>0.65019400000000005</v>
      </c>
      <c r="KA8" t="s">
        <v>11</v>
      </c>
      <c r="KB8">
        <v>0.65625699999999998</v>
      </c>
      <c r="KC8" t="s">
        <v>11</v>
      </c>
      <c r="KD8">
        <v>0.67247299999999999</v>
      </c>
      <c r="KE8" t="s">
        <v>11</v>
      </c>
      <c r="KF8">
        <v>0.69456300000000004</v>
      </c>
      <c r="KG8" t="s">
        <v>11</v>
      </c>
      <c r="KH8">
        <v>0.68607200000000002</v>
      </c>
      <c r="KI8" t="s">
        <v>11</v>
      </c>
      <c r="KJ8">
        <v>0.69305300000000003</v>
      </c>
      <c r="KK8" t="s">
        <v>11</v>
      </c>
      <c r="KL8">
        <v>0.69305300000000003</v>
      </c>
      <c r="KM8" t="s">
        <v>11</v>
      </c>
      <c r="KN8">
        <v>0.69305300000000003</v>
      </c>
      <c r="KO8" t="s">
        <v>11</v>
      </c>
      <c r="KP8">
        <v>0.69902299999999995</v>
      </c>
      <c r="KQ8" t="s">
        <v>11</v>
      </c>
      <c r="KR8">
        <v>0.67150900000000002</v>
      </c>
      <c r="KS8" t="s">
        <v>11</v>
      </c>
      <c r="KT8">
        <v>0.66757500000000003</v>
      </c>
      <c r="KU8" t="s">
        <v>11</v>
      </c>
      <c r="KV8">
        <v>0.67751600000000001</v>
      </c>
      <c r="KW8" t="s">
        <v>11</v>
      </c>
      <c r="KX8">
        <v>0.66683300000000001</v>
      </c>
      <c r="KY8" t="s">
        <v>11</v>
      </c>
      <c r="KZ8">
        <v>0.66683300000000001</v>
      </c>
      <c r="LA8" t="s">
        <v>11</v>
      </c>
      <c r="LB8">
        <v>0.66683300000000001</v>
      </c>
      <c r="LC8" t="s">
        <v>11</v>
      </c>
      <c r="LD8">
        <v>0.66270200000000001</v>
      </c>
      <c r="LE8" t="s">
        <v>11</v>
      </c>
      <c r="LF8">
        <v>0.64849199999999996</v>
      </c>
      <c r="LG8" t="s">
        <v>11</v>
      </c>
      <c r="LH8">
        <v>0.65164900000000003</v>
      </c>
      <c r="LI8" t="s">
        <v>11</v>
      </c>
      <c r="LJ8">
        <v>0.64299899999999999</v>
      </c>
      <c r="LK8" t="s">
        <v>11</v>
      </c>
      <c r="LL8">
        <v>0.64564200000000005</v>
      </c>
      <c r="LM8" t="s">
        <v>11</v>
      </c>
      <c r="LN8">
        <v>0.64564200000000005</v>
      </c>
      <c r="LO8" t="s">
        <v>11</v>
      </c>
      <c r="LP8">
        <v>0.64564200000000005</v>
      </c>
      <c r="LQ8" t="s">
        <v>11</v>
      </c>
      <c r="LR8">
        <v>0.64564200000000005</v>
      </c>
      <c r="LS8" t="s">
        <v>11</v>
      </c>
      <c r="LT8">
        <v>0.64486699999999997</v>
      </c>
      <c r="LU8" t="s">
        <v>11</v>
      </c>
      <c r="LV8">
        <v>0.64483699999999999</v>
      </c>
      <c r="LW8" t="s">
        <v>11</v>
      </c>
      <c r="LX8">
        <v>0.64775199999999999</v>
      </c>
      <c r="LY8" t="s">
        <v>11</v>
      </c>
      <c r="LZ8">
        <v>0.65723299999999996</v>
      </c>
      <c r="MA8" t="s">
        <v>11</v>
      </c>
      <c r="MB8">
        <v>0.65723299999999996</v>
      </c>
      <c r="MC8" t="s">
        <v>11</v>
      </c>
      <c r="MD8">
        <v>0.65723299999999996</v>
      </c>
      <c r="ME8" t="s">
        <v>11</v>
      </c>
      <c r="MF8">
        <v>0.67282600000000004</v>
      </c>
      <c r="MG8" t="s">
        <v>11</v>
      </c>
      <c r="MH8">
        <v>0.64968999999999999</v>
      </c>
      <c r="MI8" t="s">
        <v>11</v>
      </c>
      <c r="MJ8">
        <v>0.65608699999999998</v>
      </c>
      <c r="MK8" t="s">
        <v>11</v>
      </c>
      <c r="ML8">
        <v>0.65608699999999998</v>
      </c>
      <c r="MM8" t="s">
        <v>11</v>
      </c>
      <c r="MN8">
        <v>0.62658000000000003</v>
      </c>
      <c r="MO8" t="s">
        <v>11</v>
      </c>
      <c r="MP8">
        <v>0.62658000000000003</v>
      </c>
      <c r="MQ8" t="s">
        <v>11</v>
      </c>
      <c r="MR8">
        <v>0.62658000000000003</v>
      </c>
      <c r="MS8" t="s">
        <v>11</v>
      </c>
      <c r="MT8">
        <v>0.65475700000000003</v>
      </c>
      <c r="MU8" t="s">
        <v>11</v>
      </c>
      <c r="MV8">
        <v>0.647065</v>
      </c>
      <c r="MW8" t="s">
        <v>11</v>
      </c>
      <c r="MX8">
        <v>0.67191299999999998</v>
      </c>
      <c r="MY8" t="s">
        <v>11</v>
      </c>
      <c r="MZ8">
        <v>0.68414799999999998</v>
      </c>
      <c r="NA8" t="s">
        <v>11</v>
      </c>
      <c r="NB8">
        <v>0.65962100000000001</v>
      </c>
      <c r="NC8" t="s">
        <v>11</v>
      </c>
      <c r="ND8">
        <v>0.65962100000000001</v>
      </c>
      <c r="NE8" t="s">
        <v>11</v>
      </c>
      <c r="NF8">
        <v>0.65962100000000001</v>
      </c>
      <c r="NG8" t="s">
        <v>11</v>
      </c>
      <c r="NH8">
        <v>0.67530199999999996</v>
      </c>
      <c r="NI8" t="s">
        <v>11</v>
      </c>
      <c r="NJ8">
        <v>0.68226100000000001</v>
      </c>
      <c r="NK8" t="s">
        <v>11</v>
      </c>
      <c r="NL8">
        <v>0.67557199999999995</v>
      </c>
      <c r="NM8" t="s">
        <v>11</v>
      </c>
      <c r="NN8">
        <v>0.67448699999999995</v>
      </c>
      <c r="NO8" t="s">
        <v>11</v>
      </c>
      <c r="NP8">
        <v>0.66354599999999997</v>
      </c>
      <c r="NQ8" t="s">
        <v>11</v>
      </c>
      <c r="NR8">
        <v>0.66354599999999997</v>
      </c>
      <c r="NS8" t="s">
        <v>11</v>
      </c>
      <c r="NT8">
        <v>0.66354599999999997</v>
      </c>
      <c r="NU8" t="s">
        <v>11</v>
      </c>
      <c r="NV8">
        <v>0.67316600000000004</v>
      </c>
      <c r="NW8" t="s">
        <v>11</v>
      </c>
      <c r="NX8">
        <v>0.66568400000000005</v>
      </c>
      <c r="NY8" t="s">
        <v>11</v>
      </c>
      <c r="NZ8">
        <v>0.65056700000000001</v>
      </c>
      <c r="OA8" t="s">
        <v>11</v>
      </c>
      <c r="OB8">
        <v>0.64844100000000005</v>
      </c>
      <c r="OC8" t="s">
        <v>11</v>
      </c>
      <c r="OD8">
        <v>0.669628</v>
      </c>
      <c r="OE8" t="s">
        <v>11</v>
      </c>
      <c r="OF8">
        <v>0.669628</v>
      </c>
      <c r="OG8" t="s">
        <v>11</v>
      </c>
      <c r="OH8">
        <v>0.669628</v>
      </c>
      <c r="OI8" t="s">
        <v>11</v>
      </c>
      <c r="OJ8">
        <v>0.67285200000000001</v>
      </c>
      <c r="OK8" t="s">
        <v>11</v>
      </c>
      <c r="OL8">
        <v>0.67208999999999997</v>
      </c>
      <c r="OM8" t="s">
        <v>11</v>
      </c>
      <c r="ON8">
        <v>0.66873000000000005</v>
      </c>
      <c r="OO8" t="s">
        <v>11</v>
      </c>
      <c r="OP8">
        <v>0.66898899999999994</v>
      </c>
      <c r="OQ8" t="s">
        <v>11</v>
      </c>
      <c r="OR8">
        <v>0.67405899999999996</v>
      </c>
      <c r="OS8" t="s">
        <v>11</v>
      </c>
      <c r="OT8">
        <v>0.67405899999999996</v>
      </c>
      <c r="OU8" t="s">
        <v>11</v>
      </c>
      <c r="OV8">
        <v>0.67405899999999996</v>
      </c>
      <c r="OW8" t="s">
        <v>11</v>
      </c>
      <c r="OX8">
        <v>0.65422999999999998</v>
      </c>
      <c r="OY8" t="s">
        <v>11</v>
      </c>
      <c r="OZ8">
        <v>0.65725699999999998</v>
      </c>
      <c r="PA8" t="s">
        <v>11</v>
      </c>
      <c r="PB8">
        <v>0.67927099999999996</v>
      </c>
      <c r="PC8" t="s">
        <v>11</v>
      </c>
      <c r="PD8">
        <v>0.67732400000000004</v>
      </c>
      <c r="PE8" t="s">
        <v>11</v>
      </c>
      <c r="PF8">
        <v>0.64184799999999997</v>
      </c>
      <c r="PG8" t="s">
        <v>11</v>
      </c>
      <c r="PH8">
        <v>0.64184799999999997</v>
      </c>
      <c r="PI8" t="s">
        <v>11</v>
      </c>
      <c r="PJ8">
        <v>0.64184799999999997</v>
      </c>
      <c r="PK8" t="s">
        <v>11</v>
      </c>
      <c r="PL8">
        <v>0.64308900000000002</v>
      </c>
      <c r="PM8" t="s">
        <v>11</v>
      </c>
      <c r="PN8">
        <v>0.66936300000000004</v>
      </c>
      <c r="PO8" t="s">
        <v>11</v>
      </c>
      <c r="PP8">
        <v>0.67103900000000005</v>
      </c>
      <c r="PQ8" t="s">
        <v>11</v>
      </c>
      <c r="PR8">
        <v>0.62873599999999996</v>
      </c>
      <c r="PS8" t="s">
        <v>11</v>
      </c>
      <c r="PT8">
        <v>0.66498100000000004</v>
      </c>
      <c r="PU8" t="s">
        <v>11</v>
      </c>
      <c r="PV8">
        <v>0.66498100000000004</v>
      </c>
      <c r="PW8" t="s">
        <v>11</v>
      </c>
      <c r="PX8">
        <v>0.66498100000000004</v>
      </c>
      <c r="PY8" t="s">
        <v>11</v>
      </c>
      <c r="PZ8">
        <v>0.64276</v>
      </c>
      <c r="QA8" t="s">
        <v>11</v>
      </c>
      <c r="QB8">
        <v>0.66708199999999995</v>
      </c>
      <c r="QC8" t="s">
        <v>11</v>
      </c>
      <c r="QD8">
        <v>0.63563700000000001</v>
      </c>
      <c r="QE8" t="s">
        <v>11</v>
      </c>
      <c r="QF8">
        <v>0.62436400000000003</v>
      </c>
      <c r="QG8" t="s">
        <v>11</v>
      </c>
      <c r="QH8">
        <v>0.62884799999999996</v>
      </c>
      <c r="QI8" t="s">
        <v>11</v>
      </c>
      <c r="QJ8">
        <v>0.62884799999999996</v>
      </c>
      <c r="QK8" t="s">
        <v>11</v>
      </c>
      <c r="QL8">
        <v>0.62884799999999996</v>
      </c>
      <c r="QM8" t="s">
        <v>11</v>
      </c>
      <c r="QN8">
        <v>0.63699099999999997</v>
      </c>
      <c r="QO8" t="s">
        <v>11</v>
      </c>
      <c r="QP8">
        <v>0.642347</v>
      </c>
      <c r="QQ8" t="s">
        <v>11</v>
      </c>
      <c r="QR8">
        <v>0.62734800000000002</v>
      </c>
      <c r="QS8" t="s">
        <v>11</v>
      </c>
      <c r="QT8">
        <v>0.626915</v>
      </c>
      <c r="QU8" t="s">
        <v>11</v>
      </c>
      <c r="QV8">
        <v>0.66488800000000003</v>
      </c>
      <c r="QW8" t="s">
        <v>11</v>
      </c>
      <c r="QX8">
        <v>0.66488800000000003</v>
      </c>
      <c r="QY8" t="s">
        <v>11</v>
      </c>
      <c r="QZ8">
        <v>0.66488800000000003</v>
      </c>
      <c r="RA8" t="s">
        <v>11</v>
      </c>
      <c r="RB8">
        <v>0.63788699999999998</v>
      </c>
      <c r="RC8" t="s">
        <v>11</v>
      </c>
      <c r="RD8">
        <v>0.636907</v>
      </c>
      <c r="RE8" t="s">
        <v>11</v>
      </c>
      <c r="RF8">
        <v>0.60974799999999996</v>
      </c>
      <c r="RG8" t="s">
        <v>11</v>
      </c>
      <c r="RH8">
        <v>0.62501899999999999</v>
      </c>
      <c r="RI8" t="s">
        <v>12</v>
      </c>
      <c r="RJ8">
        <v>0.172234</v>
      </c>
      <c r="RK8" t="s">
        <v>11</v>
      </c>
      <c r="RL8">
        <v>0.62478699999999998</v>
      </c>
      <c r="RM8" t="s">
        <v>11</v>
      </c>
      <c r="RN8">
        <v>0.62478699999999998</v>
      </c>
      <c r="RO8" t="s">
        <v>11</v>
      </c>
      <c r="RP8">
        <v>0.626247</v>
      </c>
      <c r="RQ8" t="s">
        <v>11</v>
      </c>
      <c r="RR8">
        <v>0.62681100000000001</v>
      </c>
      <c r="RS8" t="s">
        <v>11</v>
      </c>
      <c r="RT8">
        <v>0.59922600000000004</v>
      </c>
      <c r="RU8" t="s">
        <v>11</v>
      </c>
      <c r="RV8">
        <v>0.60142300000000004</v>
      </c>
      <c r="RW8" t="s">
        <v>11</v>
      </c>
      <c r="RX8">
        <v>0.60470100000000004</v>
      </c>
      <c r="RY8" t="s">
        <v>11</v>
      </c>
      <c r="RZ8">
        <v>0.60470100000000004</v>
      </c>
      <c r="SA8" t="s">
        <v>11</v>
      </c>
      <c r="SB8">
        <v>0.60470100000000004</v>
      </c>
      <c r="SC8" t="s">
        <v>11</v>
      </c>
      <c r="SD8">
        <v>0.59294199999999997</v>
      </c>
      <c r="SE8" t="s">
        <v>11</v>
      </c>
      <c r="SF8">
        <v>0.63191600000000003</v>
      </c>
      <c r="SG8" t="s">
        <v>11</v>
      </c>
      <c r="SH8">
        <v>0.61556699999999998</v>
      </c>
      <c r="SI8" t="s">
        <v>11</v>
      </c>
      <c r="SJ8">
        <v>0.57926999999999995</v>
      </c>
      <c r="SK8" t="s">
        <v>11</v>
      </c>
      <c r="SL8">
        <v>0.57769899999999996</v>
      </c>
      <c r="SM8" t="s">
        <v>11</v>
      </c>
      <c r="SN8">
        <v>0.57769899999999996</v>
      </c>
      <c r="SO8" t="s">
        <v>11</v>
      </c>
      <c r="SP8">
        <v>0.57769899999999996</v>
      </c>
      <c r="SQ8" t="s">
        <v>11</v>
      </c>
      <c r="SR8">
        <v>0.594754</v>
      </c>
      <c r="SS8" t="s">
        <v>11</v>
      </c>
      <c r="ST8">
        <v>0.59684400000000004</v>
      </c>
      <c r="SU8" t="s">
        <v>11</v>
      </c>
      <c r="SV8">
        <v>0.58495699999999995</v>
      </c>
      <c r="SW8" t="s">
        <v>11</v>
      </c>
      <c r="SX8">
        <v>0.57420700000000002</v>
      </c>
      <c r="SY8" t="s">
        <v>11</v>
      </c>
      <c r="SZ8">
        <v>0.57522600000000002</v>
      </c>
      <c r="TA8" t="s">
        <v>11</v>
      </c>
      <c r="TB8">
        <v>0.57522600000000002</v>
      </c>
      <c r="TC8" t="s">
        <v>11</v>
      </c>
      <c r="TD8">
        <v>0.57522600000000002</v>
      </c>
      <c r="TE8" t="s">
        <v>11</v>
      </c>
      <c r="TF8">
        <v>0.55965100000000001</v>
      </c>
      <c r="TG8" t="s">
        <v>11</v>
      </c>
      <c r="TH8">
        <v>0.55886499999999995</v>
      </c>
      <c r="TI8" t="s">
        <v>11</v>
      </c>
      <c r="TJ8">
        <v>0.56726100000000002</v>
      </c>
      <c r="TK8" t="s">
        <v>11</v>
      </c>
      <c r="TL8">
        <v>0.572218</v>
      </c>
      <c r="TM8" t="s">
        <v>11</v>
      </c>
      <c r="TN8">
        <v>0.58710499999999999</v>
      </c>
      <c r="TO8" t="s">
        <v>11</v>
      </c>
      <c r="TP8">
        <v>0.58710499999999999</v>
      </c>
      <c r="TQ8" t="s">
        <v>11</v>
      </c>
      <c r="TR8">
        <v>0.58710499999999999</v>
      </c>
      <c r="TS8" t="s">
        <v>11</v>
      </c>
      <c r="TT8">
        <v>0.61477000000000004</v>
      </c>
      <c r="TU8" t="s">
        <v>11</v>
      </c>
      <c r="TV8">
        <v>0.61240499999999998</v>
      </c>
      <c r="TW8" t="s">
        <v>11</v>
      </c>
      <c r="TX8">
        <v>0.61210399999999998</v>
      </c>
      <c r="TY8" t="s">
        <v>11</v>
      </c>
      <c r="TZ8">
        <v>0.61380299999999999</v>
      </c>
      <c r="UA8" t="s">
        <v>11</v>
      </c>
      <c r="UB8">
        <v>0.60078699999999996</v>
      </c>
      <c r="UC8" t="s">
        <v>11</v>
      </c>
      <c r="UD8">
        <v>0.60078699999999996</v>
      </c>
      <c r="UE8" t="s">
        <v>11</v>
      </c>
      <c r="UF8">
        <v>0.60078699999999996</v>
      </c>
      <c r="UG8" t="s">
        <v>11</v>
      </c>
      <c r="UH8">
        <v>0.596831</v>
      </c>
      <c r="UI8" t="s">
        <v>11</v>
      </c>
      <c r="UJ8">
        <v>0.60607999999999995</v>
      </c>
      <c r="UK8" t="s">
        <v>11</v>
      </c>
      <c r="UL8">
        <v>0.60607999999999995</v>
      </c>
      <c r="UM8" t="s">
        <v>11</v>
      </c>
      <c r="UN8">
        <v>0.63043300000000002</v>
      </c>
      <c r="UO8" t="s">
        <v>11</v>
      </c>
      <c r="UP8">
        <v>0.59723099999999996</v>
      </c>
      <c r="UQ8" t="s">
        <v>11</v>
      </c>
      <c r="UR8">
        <v>0.59723099999999996</v>
      </c>
      <c r="US8" t="s">
        <v>11</v>
      </c>
      <c r="UT8">
        <v>0.59723099999999996</v>
      </c>
      <c r="UU8" t="s">
        <v>11</v>
      </c>
      <c r="UV8">
        <v>0.59903099999999998</v>
      </c>
      <c r="UW8" t="s">
        <v>11</v>
      </c>
      <c r="UX8">
        <v>0.62131599999999998</v>
      </c>
      <c r="UY8" t="s">
        <v>11</v>
      </c>
      <c r="UZ8">
        <v>0.642428</v>
      </c>
      <c r="VA8" t="s">
        <v>11</v>
      </c>
      <c r="VB8">
        <v>0.65814499999999998</v>
      </c>
      <c r="VC8" t="s">
        <v>11</v>
      </c>
      <c r="VD8">
        <v>0.68699600000000005</v>
      </c>
      <c r="VE8" t="s">
        <v>11</v>
      </c>
      <c r="VF8">
        <v>0.68699600000000005</v>
      </c>
      <c r="VG8" t="s">
        <v>11</v>
      </c>
      <c r="VH8">
        <v>0.68699600000000005</v>
      </c>
      <c r="VI8" t="s">
        <v>11</v>
      </c>
      <c r="VJ8">
        <v>0.69193199999999999</v>
      </c>
      <c r="VK8" t="s">
        <v>11</v>
      </c>
      <c r="VL8">
        <v>0.68071000000000004</v>
      </c>
      <c r="VM8" t="s">
        <v>11</v>
      </c>
      <c r="VN8">
        <v>0.65951400000000004</v>
      </c>
      <c r="VO8" t="s">
        <v>11</v>
      </c>
      <c r="VP8">
        <v>0.64817499999999995</v>
      </c>
      <c r="VQ8" t="s">
        <v>11</v>
      </c>
      <c r="VR8">
        <v>0.61314599999999997</v>
      </c>
      <c r="VS8" t="s">
        <v>11</v>
      </c>
      <c r="VT8">
        <v>0.61314599999999997</v>
      </c>
      <c r="VU8" t="s">
        <v>11</v>
      </c>
      <c r="VV8">
        <v>0.61314599999999997</v>
      </c>
      <c r="VW8" t="s">
        <v>11</v>
      </c>
      <c r="VX8">
        <v>0.579766</v>
      </c>
      <c r="VY8" t="s">
        <v>11</v>
      </c>
      <c r="VZ8">
        <v>0.58317699999999995</v>
      </c>
      <c r="WA8" t="s">
        <v>11</v>
      </c>
      <c r="WB8">
        <v>0.59271799999999997</v>
      </c>
      <c r="WC8" t="s">
        <v>11</v>
      </c>
      <c r="WD8">
        <v>0.60471399999999997</v>
      </c>
      <c r="WE8" t="s">
        <v>11</v>
      </c>
      <c r="WF8">
        <v>0.61416599999999999</v>
      </c>
      <c r="WG8" t="s">
        <v>11</v>
      </c>
      <c r="WH8">
        <v>0.61416599999999999</v>
      </c>
      <c r="WI8" t="s">
        <v>11</v>
      </c>
      <c r="WJ8">
        <v>0.61416599999999999</v>
      </c>
      <c r="WK8" t="s">
        <v>11</v>
      </c>
      <c r="WL8">
        <v>0.61932299999999996</v>
      </c>
      <c r="WM8" t="s">
        <v>11</v>
      </c>
      <c r="WN8">
        <v>0.61932299999999996</v>
      </c>
      <c r="WO8" t="s">
        <v>11</v>
      </c>
      <c r="WP8">
        <v>0.65197300000000002</v>
      </c>
      <c r="WQ8" t="s">
        <v>11</v>
      </c>
      <c r="WR8">
        <v>0.66939899999999997</v>
      </c>
    </row>
    <row r="9" spans="1:616" x14ac:dyDescent="0.35">
      <c r="A9" t="s">
        <v>13</v>
      </c>
      <c r="B9">
        <v>0.100788</v>
      </c>
      <c r="C9" t="s">
        <v>13</v>
      </c>
      <c r="D9">
        <v>0.100788</v>
      </c>
      <c r="E9" t="s">
        <v>13</v>
      </c>
      <c r="F9">
        <v>0.100788</v>
      </c>
      <c r="G9" t="s">
        <v>13</v>
      </c>
      <c r="H9">
        <v>0.100788</v>
      </c>
      <c r="I9" t="s">
        <v>13</v>
      </c>
      <c r="J9">
        <v>8.7811E-2</v>
      </c>
      <c r="K9" t="s">
        <v>13</v>
      </c>
      <c r="L9">
        <v>8.8289000000000006E-2</v>
      </c>
      <c r="M9" t="s">
        <v>13</v>
      </c>
      <c r="N9">
        <v>9.3384999999999996E-2</v>
      </c>
      <c r="O9" t="s">
        <v>13</v>
      </c>
      <c r="P9">
        <v>9.6476000000000006E-2</v>
      </c>
      <c r="Q9" t="s">
        <v>13</v>
      </c>
      <c r="R9">
        <v>9.6476000000000006E-2</v>
      </c>
      <c r="S9" t="s">
        <v>13</v>
      </c>
      <c r="T9">
        <v>9.6476000000000006E-2</v>
      </c>
      <c r="U9" t="s">
        <v>13</v>
      </c>
      <c r="V9">
        <v>9.8765000000000006E-2</v>
      </c>
      <c r="W9" t="s">
        <v>13</v>
      </c>
      <c r="X9">
        <v>0.10077700000000001</v>
      </c>
      <c r="Y9" t="s">
        <v>13</v>
      </c>
      <c r="Z9">
        <v>0.108753</v>
      </c>
      <c r="AA9" t="s">
        <v>13</v>
      </c>
      <c r="AB9">
        <v>0.10972800000000001</v>
      </c>
      <c r="AC9" t="s">
        <v>13</v>
      </c>
      <c r="AD9">
        <v>0.10266400000000001</v>
      </c>
      <c r="AE9" t="s">
        <v>13</v>
      </c>
      <c r="AF9">
        <v>0.10266400000000001</v>
      </c>
      <c r="AG9" t="s">
        <v>13</v>
      </c>
      <c r="AH9">
        <v>0.10266400000000001</v>
      </c>
      <c r="AI9" t="s">
        <v>13</v>
      </c>
      <c r="AJ9">
        <v>0.10448499999999999</v>
      </c>
      <c r="AK9" t="s">
        <v>13</v>
      </c>
      <c r="AL9">
        <v>0.107229</v>
      </c>
      <c r="AM9" t="s">
        <v>13</v>
      </c>
      <c r="AN9">
        <v>0.108403</v>
      </c>
      <c r="AO9" t="s">
        <v>13</v>
      </c>
      <c r="AP9">
        <v>0.109693</v>
      </c>
      <c r="AQ9" t="s">
        <v>13</v>
      </c>
      <c r="AR9">
        <v>0.110497</v>
      </c>
      <c r="AS9" t="s">
        <v>13</v>
      </c>
      <c r="AT9">
        <v>0.110497</v>
      </c>
      <c r="AU9" t="s">
        <v>13</v>
      </c>
      <c r="AV9">
        <v>0.110497</v>
      </c>
      <c r="AW9" t="s">
        <v>13</v>
      </c>
      <c r="AX9">
        <v>0.110884</v>
      </c>
      <c r="AY9" t="s">
        <v>13</v>
      </c>
      <c r="AZ9">
        <v>0.11723500000000001</v>
      </c>
      <c r="BA9" t="s">
        <v>13</v>
      </c>
      <c r="BB9">
        <v>0.118183</v>
      </c>
      <c r="BC9" t="s">
        <v>13</v>
      </c>
      <c r="BD9">
        <v>0.118183</v>
      </c>
      <c r="BE9" t="s">
        <v>13</v>
      </c>
      <c r="BF9">
        <v>0.118321</v>
      </c>
      <c r="BG9" t="s">
        <v>13</v>
      </c>
      <c r="BH9">
        <v>0.118321</v>
      </c>
      <c r="BI9" t="s">
        <v>13</v>
      </c>
      <c r="BJ9">
        <v>0.118321</v>
      </c>
      <c r="BK9" t="s">
        <v>13</v>
      </c>
      <c r="BL9">
        <v>0.11940199999999999</v>
      </c>
      <c r="BM9" t="s">
        <v>13</v>
      </c>
      <c r="BN9">
        <v>0.118455</v>
      </c>
      <c r="BO9" t="s">
        <v>13</v>
      </c>
      <c r="BP9">
        <v>0.11833200000000001</v>
      </c>
      <c r="BQ9" t="s">
        <v>13</v>
      </c>
      <c r="BR9">
        <v>0.117618</v>
      </c>
      <c r="BS9" t="s">
        <v>13</v>
      </c>
      <c r="BT9">
        <v>0.111522</v>
      </c>
      <c r="BU9" t="s">
        <v>13</v>
      </c>
      <c r="BV9">
        <v>0.111522</v>
      </c>
      <c r="BW9" t="s">
        <v>13</v>
      </c>
      <c r="BX9">
        <v>0.111522</v>
      </c>
      <c r="BY9" t="s">
        <v>13</v>
      </c>
      <c r="BZ9">
        <v>0.11196200000000001</v>
      </c>
      <c r="CA9" t="s">
        <v>13</v>
      </c>
      <c r="CB9">
        <v>0.112525</v>
      </c>
      <c r="CC9" t="s">
        <v>13</v>
      </c>
      <c r="CD9">
        <v>0.11242000000000001</v>
      </c>
      <c r="CE9" t="s">
        <v>13</v>
      </c>
      <c r="CF9">
        <v>0.123469</v>
      </c>
      <c r="CG9" t="s">
        <v>13</v>
      </c>
      <c r="CH9">
        <v>0.12481200000000001</v>
      </c>
      <c r="CI9" t="s">
        <v>13</v>
      </c>
      <c r="CJ9">
        <v>0.12481200000000001</v>
      </c>
      <c r="CK9" t="s">
        <v>13</v>
      </c>
      <c r="CL9">
        <v>0.12481200000000001</v>
      </c>
      <c r="CM9" t="s">
        <v>13</v>
      </c>
      <c r="CN9">
        <v>0.125116</v>
      </c>
      <c r="CO9" t="s">
        <v>13</v>
      </c>
      <c r="CP9">
        <v>0.12515799999999999</v>
      </c>
      <c r="CQ9" t="s">
        <v>13</v>
      </c>
      <c r="CR9">
        <v>0.12417300000000001</v>
      </c>
      <c r="CS9" t="s">
        <v>13</v>
      </c>
      <c r="CT9">
        <v>0.12439799999999999</v>
      </c>
      <c r="CU9" t="s">
        <v>13</v>
      </c>
      <c r="CV9">
        <v>0.12467200000000001</v>
      </c>
      <c r="CW9" t="s">
        <v>13</v>
      </c>
      <c r="CX9">
        <v>0.12467200000000001</v>
      </c>
      <c r="CY9" t="s">
        <v>13</v>
      </c>
      <c r="CZ9">
        <v>0.12467200000000001</v>
      </c>
      <c r="DA9" t="s">
        <v>13</v>
      </c>
      <c r="DB9">
        <v>0.123723</v>
      </c>
      <c r="DC9" t="s">
        <v>13</v>
      </c>
      <c r="DD9">
        <v>0.123978</v>
      </c>
      <c r="DE9" t="s">
        <v>13</v>
      </c>
      <c r="DF9">
        <v>0.12299400000000001</v>
      </c>
      <c r="DG9" t="s">
        <v>13</v>
      </c>
      <c r="DH9">
        <v>0.12307999999999999</v>
      </c>
      <c r="DI9" t="s">
        <v>13</v>
      </c>
      <c r="DJ9">
        <v>0.123206</v>
      </c>
      <c r="DK9" t="s">
        <v>13</v>
      </c>
      <c r="DL9">
        <v>0.123206</v>
      </c>
      <c r="DM9" t="s">
        <v>13</v>
      </c>
      <c r="DN9">
        <v>0.123206</v>
      </c>
      <c r="DO9" t="s">
        <v>13</v>
      </c>
      <c r="DP9">
        <v>0.123783</v>
      </c>
      <c r="DQ9" t="s">
        <v>13</v>
      </c>
      <c r="DR9">
        <v>0.12341199999999999</v>
      </c>
      <c r="DS9" t="s">
        <v>13</v>
      </c>
      <c r="DT9">
        <v>0.124058</v>
      </c>
      <c r="DU9" t="s">
        <v>13</v>
      </c>
      <c r="DV9">
        <v>0.126417</v>
      </c>
      <c r="DW9" t="s">
        <v>13</v>
      </c>
      <c r="DX9">
        <v>0.12610499999999999</v>
      </c>
      <c r="DY9" t="s">
        <v>13</v>
      </c>
      <c r="DZ9">
        <v>0.12610499999999999</v>
      </c>
      <c r="EA9" t="s">
        <v>13</v>
      </c>
      <c r="EB9">
        <v>0.12610499999999999</v>
      </c>
      <c r="EC9" t="s">
        <v>13</v>
      </c>
      <c r="ED9">
        <v>0.12371799999999999</v>
      </c>
      <c r="EE9" t="s">
        <v>13</v>
      </c>
      <c r="EF9">
        <v>0.12360400000000001</v>
      </c>
      <c r="EG9" t="s">
        <v>13</v>
      </c>
      <c r="EH9">
        <v>0.12278699999999999</v>
      </c>
      <c r="EI9" t="s">
        <v>13</v>
      </c>
      <c r="EJ9">
        <v>0.122211</v>
      </c>
      <c r="EK9" t="s">
        <v>13</v>
      </c>
      <c r="EL9">
        <v>0.121785</v>
      </c>
      <c r="EM9" t="s">
        <v>13</v>
      </c>
      <c r="EN9">
        <v>0.121785</v>
      </c>
      <c r="EO9" t="s">
        <v>13</v>
      </c>
      <c r="EP9">
        <v>0.121785</v>
      </c>
      <c r="EQ9" t="s">
        <v>13</v>
      </c>
      <c r="ER9">
        <v>0.12188300000000001</v>
      </c>
      <c r="ES9" t="s">
        <v>13</v>
      </c>
      <c r="ET9">
        <v>0.12224599999999999</v>
      </c>
      <c r="EU9" t="s">
        <v>13</v>
      </c>
      <c r="EV9">
        <v>0.122486</v>
      </c>
      <c r="EW9" t="s">
        <v>13</v>
      </c>
      <c r="EX9">
        <v>0.12227200000000001</v>
      </c>
      <c r="EY9" t="s">
        <v>13</v>
      </c>
      <c r="EZ9">
        <v>0.122346</v>
      </c>
      <c r="FA9" t="s">
        <v>13</v>
      </c>
      <c r="FB9">
        <v>0.122346</v>
      </c>
      <c r="FC9" t="s">
        <v>13</v>
      </c>
      <c r="FD9">
        <v>0.122346</v>
      </c>
      <c r="FE9" t="s">
        <v>13</v>
      </c>
      <c r="FF9">
        <v>0.122556</v>
      </c>
      <c r="FG9" t="s">
        <v>13</v>
      </c>
      <c r="FH9">
        <v>0.122886</v>
      </c>
      <c r="FI9" t="s">
        <v>13</v>
      </c>
      <c r="FJ9">
        <v>0.123186</v>
      </c>
      <c r="FK9" t="s">
        <v>13</v>
      </c>
      <c r="FL9">
        <v>0.121782</v>
      </c>
      <c r="FM9" t="s">
        <v>13</v>
      </c>
      <c r="FN9">
        <v>0.122904</v>
      </c>
      <c r="FO9" t="s">
        <v>13</v>
      </c>
      <c r="FP9">
        <v>0.122904</v>
      </c>
      <c r="FQ9" t="s">
        <v>13</v>
      </c>
      <c r="FR9">
        <v>0.122904</v>
      </c>
      <c r="FS9" t="s">
        <v>13</v>
      </c>
      <c r="FT9">
        <v>0.123041</v>
      </c>
      <c r="FU9" t="s">
        <v>13</v>
      </c>
      <c r="FV9">
        <v>0.123167</v>
      </c>
      <c r="FW9" t="s">
        <v>13</v>
      </c>
      <c r="FX9">
        <v>0.12379800000000001</v>
      </c>
      <c r="FY9" t="s">
        <v>13</v>
      </c>
      <c r="FZ9">
        <v>0.123686</v>
      </c>
      <c r="GA9" t="s">
        <v>13</v>
      </c>
      <c r="GB9">
        <v>0.123686</v>
      </c>
      <c r="GC9" t="s">
        <v>13</v>
      </c>
      <c r="GD9">
        <v>0.123686</v>
      </c>
      <c r="GE9" t="s">
        <v>13</v>
      </c>
      <c r="GF9">
        <v>0.123686</v>
      </c>
      <c r="GG9" t="s">
        <v>13</v>
      </c>
      <c r="GH9">
        <v>0.12441000000000001</v>
      </c>
      <c r="GI9" t="s">
        <v>13</v>
      </c>
      <c r="GJ9">
        <v>0.12511</v>
      </c>
      <c r="GK9" t="s">
        <v>13</v>
      </c>
      <c r="GL9">
        <v>0.125447</v>
      </c>
      <c r="GM9" t="s">
        <v>13</v>
      </c>
      <c r="GN9">
        <v>0.125447</v>
      </c>
      <c r="GO9" t="s">
        <v>13</v>
      </c>
      <c r="GP9">
        <v>0.125447</v>
      </c>
      <c r="GQ9" t="s">
        <v>13</v>
      </c>
      <c r="GR9">
        <v>0.125447</v>
      </c>
      <c r="GS9" t="s">
        <v>13</v>
      </c>
      <c r="GT9">
        <v>0.125447</v>
      </c>
      <c r="GU9" t="s">
        <v>13</v>
      </c>
      <c r="GV9">
        <v>0.12992100000000001</v>
      </c>
      <c r="GW9" t="s">
        <v>13</v>
      </c>
      <c r="GX9">
        <v>0.12997900000000001</v>
      </c>
      <c r="GY9" t="s">
        <v>13</v>
      </c>
      <c r="GZ9">
        <v>0.13050999999999999</v>
      </c>
      <c r="HA9" t="s">
        <v>13</v>
      </c>
      <c r="HB9">
        <v>0.12870400000000001</v>
      </c>
      <c r="HC9" t="s">
        <v>13</v>
      </c>
      <c r="HD9">
        <v>0.127415</v>
      </c>
      <c r="HE9" t="s">
        <v>13</v>
      </c>
      <c r="HF9">
        <v>0.127415</v>
      </c>
      <c r="HG9" t="s">
        <v>13</v>
      </c>
      <c r="HH9">
        <v>0.127415</v>
      </c>
      <c r="HI9" t="s">
        <v>13</v>
      </c>
      <c r="HJ9">
        <v>0.125753</v>
      </c>
      <c r="HK9" t="s">
        <v>13</v>
      </c>
      <c r="HL9">
        <v>0.12537000000000001</v>
      </c>
      <c r="HM9" t="s">
        <v>13</v>
      </c>
      <c r="HN9">
        <v>0.124541</v>
      </c>
      <c r="HO9" t="s">
        <v>13</v>
      </c>
      <c r="HP9">
        <v>0.124541</v>
      </c>
      <c r="HQ9" t="s">
        <v>13</v>
      </c>
      <c r="HR9">
        <v>0.124431</v>
      </c>
      <c r="HS9" t="s">
        <v>13</v>
      </c>
      <c r="HT9">
        <v>0.124431</v>
      </c>
      <c r="HU9" t="s">
        <v>13</v>
      </c>
      <c r="HV9">
        <v>0.124431</v>
      </c>
      <c r="HW9" t="s">
        <v>13</v>
      </c>
      <c r="HX9">
        <v>0.113492</v>
      </c>
      <c r="HY9" t="s">
        <v>13</v>
      </c>
      <c r="HZ9">
        <v>0.11351799999999999</v>
      </c>
      <c r="IA9" t="s">
        <v>13</v>
      </c>
      <c r="IB9">
        <v>0.112488</v>
      </c>
      <c r="IC9" t="s">
        <v>13</v>
      </c>
      <c r="ID9">
        <v>0.117678</v>
      </c>
      <c r="IE9" t="s">
        <v>13</v>
      </c>
      <c r="IF9">
        <v>0.11955499999999999</v>
      </c>
      <c r="IG9" t="s">
        <v>13</v>
      </c>
      <c r="IH9">
        <v>0.11955499999999999</v>
      </c>
      <c r="II9" t="s">
        <v>13</v>
      </c>
      <c r="IJ9">
        <v>0.11955499999999999</v>
      </c>
      <c r="IK9" t="s">
        <v>13</v>
      </c>
      <c r="IL9">
        <v>0.12014</v>
      </c>
      <c r="IM9" t="s">
        <v>13</v>
      </c>
      <c r="IN9">
        <v>0.11966499999999999</v>
      </c>
      <c r="IO9" t="s">
        <v>13</v>
      </c>
      <c r="IP9">
        <v>0.119508</v>
      </c>
      <c r="IQ9" t="s">
        <v>13</v>
      </c>
      <c r="IR9">
        <v>0.121307</v>
      </c>
      <c r="IS9" t="s">
        <v>13</v>
      </c>
      <c r="IT9">
        <v>0.119812</v>
      </c>
      <c r="IU9" t="s">
        <v>13</v>
      </c>
      <c r="IV9">
        <v>0.119812</v>
      </c>
      <c r="IW9" t="s">
        <v>13</v>
      </c>
      <c r="IX9">
        <v>0.119812</v>
      </c>
      <c r="IY9" t="s">
        <v>13</v>
      </c>
      <c r="IZ9">
        <v>0.120404</v>
      </c>
      <c r="JA9" t="s">
        <v>13</v>
      </c>
      <c r="JB9">
        <v>0.12024799999999999</v>
      </c>
      <c r="JC9" t="s">
        <v>13</v>
      </c>
      <c r="JD9">
        <v>0.121436</v>
      </c>
      <c r="JE9" t="s">
        <v>13</v>
      </c>
      <c r="JF9">
        <v>0.122335</v>
      </c>
      <c r="JG9" t="s">
        <v>13</v>
      </c>
      <c r="JH9">
        <v>0.122421</v>
      </c>
      <c r="JI9" t="s">
        <v>13</v>
      </c>
      <c r="JJ9">
        <v>0.122421</v>
      </c>
      <c r="JK9" t="s">
        <v>13</v>
      </c>
      <c r="JL9">
        <v>0.122421</v>
      </c>
      <c r="JM9" t="s">
        <v>13</v>
      </c>
      <c r="JN9">
        <v>0.122777</v>
      </c>
      <c r="JO9" t="s">
        <v>13</v>
      </c>
      <c r="JP9">
        <v>0.122793</v>
      </c>
      <c r="JQ9" t="s">
        <v>13</v>
      </c>
      <c r="JR9">
        <v>0.124112</v>
      </c>
      <c r="JS9" t="s">
        <v>13</v>
      </c>
      <c r="JT9">
        <v>0.124364</v>
      </c>
      <c r="JU9" t="s">
        <v>13</v>
      </c>
      <c r="JV9">
        <v>0.124364</v>
      </c>
      <c r="JW9" t="s">
        <v>13</v>
      </c>
      <c r="JX9">
        <v>0.124364</v>
      </c>
      <c r="JY9" t="s">
        <v>13</v>
      </c>
      <c r="JZ9">
        <v>0.124364</v>
      </c>
      <c r="KA9" t="s">
        <v>13</v>
      </c>
      <c r="KB9">
        <v>0.125523</v>
      </c>
      <c r="KC9" t="s">
        <v>13</v>
      </c>
      <c r="KD9">
        <v>0.12862499999999999</v>
      </c>
      <c r="KE9" t="s">
        <v>13</v>
      </c>
      <c r="KF9">
        <v>0.130245</v>
      </c>
      <c r="KG9" t="s">
        <v>13</v>
      </c>
      <c r="KH9">
        <v>0.121406</v>
      </c>
      <c r="KI9" t="s">
        <v>13</v>
      </c>
      <c r="KJ9">
        <v>0.121839</v>
      </c>
      <c r="KK9" t="s">
        <v>13</v>
      </c>
      <c r="KL9">
        <v>0.121839</v>
      </c>
      <c r="KM9" t="s">
        <v>13</v>
      </c>
      <c r="KN9">
        <v>0.121839</v>
      </c>
      <c r="KO9" t="s">
        <v>13</v>
      </c>
      <c r="KP9">
        <v>0.12001299999999999</v>
      </c>
      <c r="KQ9" t="s">
        <v>13</v>
      </c>
      <c r="KR9">
        <v>0.11831</v>
      </c>
      <c r="KS9" t="s">
        <v>13</v>
      </c>
      <c r="KT9">
        <v>0.117617</v>
      </c>
      <c r="KU9" t="s">
        <v>13</v>
      </c>
      <c r="KV9">
        <v>0.11706800000000001</v>
      </c>
      <c r="KW9" t="s">
        <v>13</v>
      </c>
      <c r="KX9">
        <v>0.124233</v>
      </c>
      <c r="KY9" t="s">
        <v>13</v>
      </c>
      <c r="KZ9">
        <v>0.124233</v>
      </c>
      <c r="LA9" t="s">
        <v>13</v>
      </c>
      <c r="LB9">
        <v>0.124233</v>
      </c>
      <c r="LC9" t="s">
        <v>13</v>
      </c>
      <c r="LD9">
        <v>0.12427100000000001</v>
      </c>
      <c r="LE9" t="s">
        <v>13</v>
      </c>
      <c r="LF9">
        <v>0.123763</v>
      </c>
      <c r="LG9" t="s">
        <v>13</v>
      </c>
      <c r="LH9">
        <v>0.121932</v>
      </c>
      <c r="LI9" t="s">
        <v>13</v>
      </c>
      <c r="LJ9">
        <v>0.119534</v>
      </c>
      <c r="LK9" t="s">
        <v>13</v>
      </c>
      <c r="LL9">
        <v>0.118743</v>
      </c>
      <c r="LM9" t="s">
        <v>13</v>
      </c>
      <c r="LN9">
        <v>0.118743</v>
      </c>
      <c r="LO9" t="s">
        <v>13</v>
      </c>
      <c r="LP9">
        <v>0.118743</v>
      </c>
      <c r="LQ9" t="s">
        <v>13</v>
      </c>
      <c r="LR9">
        <v>0.118743</v>
      </c>
      <c r="LS9" t="s">
        <v>13</v>
      </c>
      <c r="LT9">
        <v>0.118601</v>
      </c>
      <c r="LU9" t="s">
        <v>13</v>
      </c>
      <c r="LV9">
        <v>0.11859500000000001</v>
      </c>
      <c r="LW9" t="s">
        <v>13</v>
      </c>
      <c r="LX9">
        <v>0.118372</v>
      </c>
      <c r="LY9" t="s">
        <v>13</v>
      </c>
      <c r="LZ9">
        <v>0.11834600000000001</v>
      </c>
      <c r="MA9" t="s">
        <v>13</v>
      </c>
      <c r="MB9">
        <v>0.11834600000000001</v>
      </c>
      <c r="MC9" t="s">
        <v>13</v>
      </c>
      <c r="MD9">
        <v>0.11834600000000001</v>
      </c>
      <c r="ME9" t="s">
        <v>13</v>
      </c>
      <c r="MF9">
        <v>0.117946</v>
      </c>
      <c r="MG9" t="s">
        <v>13</v>
      </c>
      <c r="MH9">
        <v>0.118979</v>
      </c>
      <c r="MI9" t="s">
        <v>13</v>
      </c>
      <c r="MJ9">
        <v>0.125524</v>
      </c>
      <c r="MK9" t="s">
        <v>13</v>
      </c>
      <c r="ML9">
        <v>0.125524</v>
      </c>
      <c r="MM9" t="s">
        <v>13</v>
      </c>
      <c r="MN9">
        <v>0.125662</v>
      </c>
      <c r="MO9" t="s">
        <v>13</v>
      </c>
      <c r="MP9">
        <v>0.125662</v>
      </c>
      <c r="MQ9" t="s">
        <v>13</v>
      </c>
      <c r="MR9">
        <v>0.125662</v>
      </c>
      <c r="MS9" t="s">
        <v>13</v>
      </c>
      <c r="MT9">
        <v>0.123207</v>
      </c>
      <c r="MU9" t="s">
        <v>13</v>
      </c>
      <c r="MV9">
        <v>0.12277</v>
      </c>
      <c r="MW9" t="s">
        <v>13</v>
      </c>
      <c r="MX9">
        <v>0.122895</v>
      </c>
      <c r="MY9" t="s">
        <v>13</v>
      </c>
      <c r="MZ9">
        <v>0.12268</v>
      </c>
      <c r="NA9" t="s">
        <v>13</v>
      </c>
      <c r="NB9">
        <v>0.123109</v>
      </c>
      <c r="NC9" t="s">
        <v>13</v>
      </c>
      <c r="ND9">
        <v>0.123109</v>
      </c>
      <c r="NE9" t="s">
        <v>13</v>
      </c>
      <c r="NF9">
        <v>0.123109</v>
      </c>
      <c r="NG9" t="s">
        <v>13</v>
      </c>
      <c r="NH9">
        <v>0.12302299999999999</v>
      </c>
      <c r="NI9" t="s">
        <v>13</v>
      </c>
      <c r="NJ9">
        <v>0.12234100000000001</v>
      </c>
      <c r="NK9" t="s">
        <v>13</v>
      </c>
      <c r="NL9">
        <v>0.121142</v>
      </c>
      <c r="NM9" t="s">
        <v>13</v>
      </c>
      <c r="NN9">
        <v>0.120947</v>
      </c>
      <c r="NO9" t="s">
        <v>13</v>
      </c>
      <c r="NP9">
        <v>0.120881</v>
      </c>
      <c r="NQ9" t="s">
        <v>13</v>
      </c>
      <c r="NR9">
        <v>0.120881</v>
      </c>
      <c r="NS9" t="s">
        <v>13</v>
      </c>
      <c r="NT9">
        <v>0.120881</v>
      </c>
      <c r="NU9" t="s">
        <v>13</v>
      </c>
      <c r="NV9">
        <v>0.12071</v>
      </c>
      <c r="NW9" t="s">
        <v>13</v>
      </c>
      <c r="NX9">
        <v>0.120312</v>
      </c>
      <c r="NY9" t="s">
        <v>13</v>
      </c>
      <c r="NZ9">
        <v>0.109192</v>
      </c>
      <c r="OA9" t="s">
        <v>13</v>
      </c>
      <c r="OB9">
        <v>0.10861800000000001</v>
      </c>
      <c r="OC9" t="s">
        <v>13</v>
      </c>
      <c r="OD9">
        <v>0.104112</v>
      </c>
      <c r="OE9" t="s">
        <v>13</v>
      </c>
      <c r="OF9">
        <v>0.104112</v>
      </c>
      <c r="OG9" t="s">
        <v>13</v>
      </c>
      <c r="OH9">
        <v>0.104112</v>
      </c>
      <c r="OI9" t="s">
        <v>13</v>
      </c>
      <c r="OJ9">
        <v>0.104613</v>
      </c>
      <c r="OK9" t="s">
        <v>13</v>
      </c>
      <c r="OL9">
        <v>0.107905</v>
      </c>
      <c r="OM9" t="s">
        <v>13</v>
      </c>
      <c r="ON9">
        <v>0.107783</v>
      </c>
      <c r="OO9" t="s">
        <v>13</v>
      </c>
      <c r="OP9">
        <v>0.106581</v>
      </c>
      <c r="OQ9" t="s">
        <v>13</v>
      </c>
      <c r="OR9">
        <v>0.107389</v>
      </c>
      <c r="OS9" t="s">
        <v>13</v>
      </c>
      <c r="OT9">
        <v>0.107389</v>
      </c>
      <c r="OU9" t="s">
        <v>13</v>
      </c>
      <c r="OV9">
        <v>0.107389</v>
      </c>
      <c r="OW9" t="s">
        <v>13</v>
      </c>
      <c r="OX9">
        <v>0.103265</v>
      </c>
      <c r="OY9" t="s">
        <v>13</v>
      </c>
      <c r="OZ9">
        <v>0.10333000000000001</v>
      </c>
      <c r="PA9" t="s">
        <v>13</v>
      </c>
      <c r="PB9">
        <v>0.1033</v>
      </c>
      <c r="PC9" t="s">
        <v>13</v>
      </c>
      <c r="PD9">
        <v>0.103202</v>
      </c>
      <c r="PE9" t="s">
        <v>13</v>
      </c>
      <c r="PF9">
        <v>0.10316400000000001</v>
      </c>
      <c r="PG9" t="s">
        <v>13</v>
      </c>
      <c r="PH9">
        <v>0.10316400000000001</v>
      </c>
      <c r="PI9" t="s">
        <v>13</v>
      </c>
      <c r="PJ9">
        <v>0.10316400000000001</v>
      </c>
      <c r="PK9" t="s">
        <v>13</v>
      </c>
      <c r="PL9">
        <v>0.102118</v>
      </c>
      <c r="PM9" t="s">
        <v>13</v>
      </c>
      <c r="PN9">
        <v>0.10179299999999999</v>
      </c>
      <c r="PO9" t="s">
        <v>13</v>
      </c>
      <c r="PP9">
        <v>0.102245</v>
      </c>
      <c r="PQ9" t="s">
        <v>13</v>
      </c>
      <c r="PR9">
        <v>0.10230400000000001</v>
      </c>
      <c r="PS9" t="s">
        <v>13</v>
      </c>
      <c r="PT9">
        <v>0.10210900000000001</v>
      </c>
      <c r="PU9" t="s">
        <v>13</v>
      </c>
      <c r="PV9">
        <v>0.10210900000000001</v>
      </c>
      <c r="PW9" t="s">
        <v>13</v>
      </c>
      <c r="PX9">
        <v>0.10210900000000001</v>
      </c>
      <c r="PY9" t="s">
        <v>13</v>
      </c>
      <c r="PZ9">
        <v>0.100851</v>
      </c>
      <c r="QA9" t="s">
        <v>13</v>
      </c>
      <c r="QB9">
        <v>0.100756</v>
      </c>
      <c r="QC9" t="s">
        <v>13</v>
      </c>
      <c r="QD9">
        <v>9.9847000000000005E-2</v>
      </c>
      <c r="QE9" t="s">
        <v>13</v>
      </c>
      <c r="QF9">
        <v>9.9670999999999996E-2</v>
      </c>
      <c r="QG9" t="s">
        <v>13</v>
      </c>
      <c r="QH9">
        <v>9.9177000000000001E-2</v>
      </c>
      <c r="QI9" t="s">
        <v>13</v>
      </c>
      <c r="QJ9">
        <v>9.9177000000000001E-2</v>
      </c>
      <c r="QK9" t="s">
        <v>13</v>
      </c>
      <c r="QL9">
        <v>9.9177000000000001E-2</v>
      </c>
      <c r="QM9" t="s">
        <v>13</v>
      </c>
      <c r="QN9">
        <v>9.8484000000000002E-2</v>
      </c>
      <c r="QO9" t="s">
        <v>13</v>
      </c>
      <c r="QP9">
        <v>0.100901</v>
      </c>
      <c r="QQ9" t="s">
        <v>13</v>
      </c>
      <c r="QR9">
        <v>9.7957000000000002E-2</v>
      </c>
      <c r="QS9" t="s">
        <v>13</v>
      </c>
      <c r="QT9">
        <v>9.7502000000000005E-2</v>
      </c>
      <c r="QU9" t="s">
        <v>13</v>
      </c>
      <c r="QV9">
        <v>9.6704999999999999E-2</v>
      </c>
      <c r="QW9" t="s">
        <v>13</v>
      </c>
      <c r="QX9">
        <v>9.6704999999999999E-2</v>
      </c>
      <c r="QY9" t="s">
        <v>13</v>
      </c>
      <c r="QZ9">
        <v>9.6704999999999999E-2</v>
      </c>
      <c r="RA9" t="s">
        <v>13</v>
      </c>
      <c r="RB9">
        <v>9.6347000000000002E-2</v>
      </c>
      <c r="RC9" t="s">
        <v>13</v>
      </c>
      <c r="RD9">
        <v>9.5646999999999996E-2</v>
      </c>
      <c r="RE9" t="s">
        <v>13</v>
      </c>
      <c r="RF9">
        <v>9.5588999999999993E-2</v>
      </c>
      <c r="RG9" t="s">
        <v>13</v>
      </c>
      <c r="RH9">
        <v>9.4403000000000001E-2</v>
      </c>
      <c r="RI9" t="s">
        <v>14</v>
      </c>
      <c r="RJ9">
        <v>0.23510800000000001</v>
      </c>
      <c r="RK9" t="s">
        <v>13</v>
      </c>
      <c r="RL9">
        <v>9.4367999999999994E-2</v>
      </c>
      <c r="RM9" t="s">
        <v>13</v>
      </c>
      <c r="RN9">
        <v>9.4367999999999994E-2</v>
      </c>
      <c r="RO9" t="s">
        <v>13</v>
      </c>
      <c r="RP9">
        <v>9.4588000000000005E-2</v>
      </c>
      <c r="RQ9" t="s">
        <v>13</v>
      </c>
      <c r="RR9">
        <v>9.4673999999999994E-2</v>
      </c>
      <c r="RS9" t="s">
        <v>13</v>
      </c>
      <c r="RT9">
        <v>9.2284000000000005E-2</v>
      </c>
      <c r="RU9" t="s">
        <v>13</v>
      </c>
      <c r="RV9">
        <v>9.3552999999999997E-2</v>
      </c>
      <c r="RW9" t="s">
        <v>13</v>
      </c>
      <c r="RX9">
        <v>9.3873999999999999E-2</v>
      </c>
      <c r="RY9" t="s">
        <v>13</v>
      </c>
      <c r="RZ9">
        <v>9.3873999999999999E-2</v>
      </c>
      <c r="SA9" t="s">
        <v>13</v>
      </c>
      <c r="SB9">
        <v>9.3873999999999999E-2</v>
      </c>
      <c r="SC9" t="s">
        <v>13</v>
      </c>
      <c r="SD9">
        <v>9.1864000000000001E-2</v>
      </c>
      <c r="SE9" t="s">
        <v>13</v>
      </c>
      <c r="SF9">
        <v>9.3956999999999999E-2</v>
      </c>
      <c r="SG9" t="s">
        <v>13</v>
      </c>
      <c r="SH9">
        <v>9.1702000000000006E-2</v>
      </c>
      <c r="SI9" t="s">
        <v>13</v>
      </c>
      <c r="SJ9">
        <v>9.5406000000000005E-2</v>
      </c>
      <c r="SK9" t="s">
        <v>13</v>
      </c>
      <c r="SL9">
        <v>9.4959000000000002E-2</v>
      </c>
      <c r="SM9" t="s">
        <v>13</v>
      </c>
      <c r="SN9">
        <v>9.4959000000000002E-2</v>
      </c>
      <c r="SO9" t="s">
        <v>13</v>
      </c>
      <c r="SP9">
        <v>9.4959000000000002E-2</v>
      </c>
      <c r="SQ9" t="s">
        <v>13</v>
      </c>
      <c r="SR9">
        <v>9.4754000000000005E-2</v>
      </c>
      <c r="SS9" t="s">
        <v>13</v>
      </c>
      <c r="ST9">
        <v>9.4181000000000001E-2</v>
      </c>
      <c r="SU9" t="s">
        <v>13</v>
      </c>
      <c r="SV9">
        <v>9.3013999999999999E-2</v>
      </c>
      <c r="SW9" t="s">
        <v>13</v>
      </c>
      <c r="SX9">
        <v>9.1304999999999997E-2</v>
      </c>
      <c r="SY9" t="s">
        <v>13</v>
      </c>
      <c r="SZ9">
        <v>9.2175000000000007E-2</v>
      </c>
      <c r="TA9" t="s">
        <v>13</v>
      </c>
      <c r="TB9">
        <v>9.2175000000000007E-2</v>
      </c>
      <c r="TC9" t="s">
        <v>13</v>
      </c>
      <c r="TD9">
        <v>9.2175000000000007E-2</v>
      </c>
      <c r="TE9" t="s">
        <v>13</v>
      </c>
      <c r="TF9">
        <v>9.1810000000000003E-2</v>
      </c>
      <c r="TG9" t="s">
        <v>13</v>
      </c>
      <c r="TH9">
        <v>9.1499999999999998E-2</v>
      </c>
      <c r="TI9" t="s">
        <v>13</v>
      </c>
      <c r="TJ9">
        <v>9.2978000000000005E-2</v>
      </c>
      <c r="TK9" t="s">
        <v>13</v>
      </c>
      <c r="TL9">
        <v>9.3607999999999997E-2</v>
      </c>
      <c r="TM9" t="s">
        <v>13</v>
      </c>
      <c r="TN9">
        <v>9.3896999999999994E-2</v>
      </c>
      <c r="TO9" t="s">
        <v>13</v>
      </c>
      <c r="TP9">
        <v>9.3896999999999994E-2</v>
      </c>
      <c r="TQ9" t="s">
        <v>13</v>
      </c>
      <c r="TR9">
        <v>9.3896999999999994E-2</v>
      </c>
      <c r="TS9" t="s">
        <v>13</v>
      </c>
      <c r="TT9">
        <v>9.6459000000000003E-2</v>
      </c>
      <c r="TU9" t="s">
        <v>13</v>
      </c>
      <c r="TV9">
        <v>9.7378999999999993E-2</v>
      </c>
      <c r="TW9" t="s">
        <v>13</v>
      </c>
      <c r="TX9">
        <v>9.7331000000000001E-2</v>
      </c>
      <c r="TY9" t="s">
        <v>13</v>
      </c>
      <c r="TZ9">
        <v>9.7789000000000001E-2</v>
      </c>
      <c r="UA9" t="s">
        <v>13</v>
      </c>
      <c r="UB9">
        <v>0.10420500000000001</v>
      </c>
      <c r="UC9" t="s">
        <v>13</v>
      </c>
      <c r="UD9">
        <v>0.10420500000000001</v>
      </c>
      <c r="UE9" t="s">
        <v>13</v>
      </c>
      <c r="UF9">
        <v>0.10420500000000001</v>
      </c>
      <c r="UG9" t="s">
        <v>13</v>
      </c>
      <c r="UH9">
        <v>0.10413799999999999</v>
      </c>
      <c r="UI9" t="s">
        <v>13</v>
      </c>
      <c r="UJ9">
        <v>0.104295</v>
      </c>
      <c r="UK9" t="s">
        <v>13</v>
      </c>
      <c r="UL9">
        <v>0.104295</v>
      </c>
      <c r="UM9" t="s">
        <v>13</v>
      </c>
      <c r="UN9">
        <v>0.114332</v>
      </c>
      <c r="UO9" t="s">
        <v>13</v>
      </c>
      <c r="UP9">
        <v>0.11437600000000001</v>
      </c>
      <c r="UQ9" t="s">
        <v>13</v>
      </c>
      <c r="UR9">
        <v>0.11437600000000001</v>
      </c>
      <c r="US9" t="s">
        <v>13</v>
      </c>
      <c r="UT9">
        <v>0.11437600000000001</v>
      </c>
      <c r="UU9" t="s">
        <v>13</v>
      </c>
      <c r="UV9">
        <v>0.11601</v>
      </c>
      <c r="UW9" t="s">
        <v>13</v>
      </c>
      <c r="UX9">
        <v>0.117966</v>
      </c>
      <c r="UY9" t="s">
        <v>13</v>
      </c>
      <c r="UZ9">
        <v>0.11985999999999999</v>
      </c>
      <c r="VA9" t="s">
        <v>13</v>
      </c>
      <c r="VB9">
        <v>0.120243</v>
      </c>
      <c r="VC9" t="s">
        <v>13</v>
      </c>
      <c r="VD9">
        <v>0.124109</v>
      </c>
      <c r="VE9" t="s">
        <v>13</v>
      </c>
      <c r="VF9">
        <v>0.124109</v>
      </c>
      <c r="VG9" t="s">
        <v>13</v>
      </c>
      <c r="VH9">
        <v>0.124109</v>
      </c>
      <c r="VI9" t="s">
        <v>13</v>
      </c>
      <c r="VJ9">
        <v>0.124075</v>
      </c>
      <c r="VK9" t="s">
        <v>13</v>
      </c>
      <c r="VL9">
        <v>0.122974</v>
      </c>
      <c r="VM9" t="s">
        <v>13</v>
      </c>
      <c r="VN9">
        <v>0.122575</v>
      </c>
      <c r="VO9" t="s">
        <v>13</v>
      </c>
      <c r="VP9">
        <v>0.119778</v>
      </c>
      <c r="VQ9" t="s">
        <v>13</v>
      </c>
      <c r="VR9">
        <v>0.117104</v>
      </c>
      <c r="VS9" t="s">
        <v>13</v>
      </c>
      <c r="VT9">
        <v>0.117104</v>
      </c>
      <c r="VU9" t="s">
        <v>13</v>
      </c>
      <c r="VV9">
        <v>0.117104</v>
      </c>
      <c r="VW9" t="s">
        <v>13</v>
      </c>
      <c r="VX9">
        <v>0.11695700000000001</v>
      </c>
      <c r="VY9" t="s">
        <v>13</v>
      </c>
      <c r="VZ9">
        <v>0.116193</v>
      </c>
      <c r="WA9" t="s">
        <v>13</v>
      </c>
      <c r="WB9">
        <v>0.11594699999999999</v>
      </c>
      <c r="WC9" t="s">
        <v>13</v>
      </c>
      <c r="WD9">
        <v>0.11618100000000001</v>
      </c>
      <c r="WE9" t="s">
        <v>13</v>
      </c>
      <c r="WF9">
        <v>0.117299</v>
      </c>
      <c r="WG9" t="s">
        <v>13</v>
      </c>
      <c r="WH9">
        <v>0.117299</v>
      </c>
      <c r="WI9" t="s">
        <v>13</v>
      </c>
      <c r="WJ9">
        <v>0.117299</v>
      </c>
      <c r="WK9" t="s">
        <v>13</v>
      </c>
      <c r="WL9">
        <v>0.118988</v>
      </c>
      <c r="WM9" t="s">
        <v>13</v>
      </c>
      <c r="WN9">
        <v>0.118988</v>
      </c>
      <c r="WO9" t="s">
        <v>13</v>
      </c>
      <c r="WP9">
        <v>0.110615</v>
      </c>
      <c r="WQ9" t="s">
        <v>13</v>
      </c>
      <c r="WR9">
        <v>0.117034</v>
      </c>
    </row>
    <row r="10" spans="1:616" x14ac:dyDescent="0.35">
      <c r="A10" t="s">
        <v>15</v>
      </c>
      <c r="B10">
        <v>0.59915399999999996</v>
      </c>
      <c r="C10" t="s">
        <v>15</v>
      </c>
      <c r="D10">
        <v>0.59915399999999996</v>
      </c>
      <c r="E10" t="s">
        <v>15</v>
      </c>
      <c r="F10">
        <v>0.59915399999999996</v>
      </c>
      <c r="G10" t="s">
        <v>15</v>
      </c>
      <c r="H10">
        <v>0.59915399999999996</v>
      </c>
      <c r="I10" t="s">
        <v>15</v>
      </c>
      <c r="J10">
        <v>0.61711400000000005</v>
      </c>
      <c r="K10" t="s">
        <v>15</v>
      </c>
      <c r="L10">
        <v>0.629695</v>
      </c>
      <c r="M10" t="s">
        <v>15</v>
      </c>
      <c r="N10">
        <v>0.67092099999999999</v>
      </c>
      <c r="O10" t="s">
        <v>15</v>
      </c>
      <c r="P10">
        <v>0.70825499999999997</v>
      </c>
      <c r="Q10" t="s">
        <v>15</v>
      </c>
      <c r="R10">
        <v>0.70825499999999997</v>
      </c>
      <c r="S10" t="s">
        <v>15</v>
      </c>
      <c r="T10">
        <v>0.70825499999999997</v>
      </c>
      <c r="U10" t="s">
        <v>15</v>
      </c>
      <c r="V10">
        <v>0.66829099999999997</v>
      </c>
      <c r="W10" t="s">
        <v>15</v>
      </c>
      <c r="X10">
        <v>0.67664199999999997</v>
      </c>
      <c r="Y10" t="s">
        <v>15</v>
      </c>
      <c r="Z10">
        <v>0.69907699999999995</v>
      </c>
      <c r="AA10" t="s">
        <v>15</v>
      </c>
      <c r="AB10">
        <v>0.68628299999999998</v>
      </c>
      <c r="AC10" t="s">
        <v>15</v>
      </c>
      <c r="AD10">
        <v>0.697357</v>
      </c>
      <c r="AE10" t="s">
        <v>15</v>
      </c>
      <c r="AF10">
        <v>0.697357</v>
      </c>
      <c r="AG10" t="s">
        <v>15</v>
      </c>
      <c r="AH10">
        <v>0.697357</v>
      </c>
      <c r="AI10" t="s">
        <v>15</v>
      </c>
      <c r="AJ10">
        <v>0.67833500000000002</v>
      </c>
      <c r="AK10" t="s">
        <v>15</v>
      </c>
      <c r="AL10">
        <v>0.69754899999999997</v>
      </c>
      <c r="AM10" t="s">
        <v>15</v>
      </c>
      <c r="AN10">
        <v>0.67119700000000004</v>
      </c>
      <c r="AO10" t="s">
        <v>15</v>
      </c>
      <c r="AP10">
        <v>0.71357899999999996</v>
      </c>
      <c r="AQ10" t="s">
        <v>15</v>
      </c>
      <c r="AR10">
        <v>0.67839499999999997</v>
      </c>
      <c r="AS10" t="s">
        <v>15</v>
      </c>
      <c r="AT10">
        <v>0.67839499999999997</v>
      </c>
      <c r="AU10" t="s">
        <v>15</v>
      </c>
      <c r="AV10">
        <v>0.67839499999999997</v>
      </c>
      <c r="AW10" t="s">
        <v>15</v>
      </c>
      <c r="AX10">
        <v>0.64890199999999998</v>
      </c>
      <c r="AY10" t="s">
        <v>15</v>
      </c>
      <c r="AZ10">
        <v>0.66631600000000002</v>
      </c>
      <c r="BA10" t="s">
        <v>15</v>
      </c>
      <c r="BB10">
        <v>0.68343399999999999</v>
      </c>
      <c r="BC10" t="s">
        <v>15</v>
      </c>
      <c r="BD10">
        <v>0.66730100000000003</v>
      </c>
      <c r="BE10" t="s">
        <v>15</v>
      </c>
      <c r="BF10">
        <v>0.66661300000000001</v>
      </c>
      <c r="BG10" t="s">
        <v>15</v>
      </c>
      <c r="BH10">
        <v>0.66661300000000001</v>
      </c>
      <c r="BI10" t="s">
        <v>15</v>
      </c>
      <c r="BJ10">
        <v>0.66661300000000001</v>
      </c>
      <c r="BK10" t="s">
        <v>15</v>
      </c>
      <c r="BL10">
        <v>0.68900300000000003</v>
      </c>
      <c r="BM10" t="s">
        <v>15</v>
      </c>
      <c r="BN10">
        <v>0.68353600000000003</v>
      </c>
      <c r="BO10" t="s">
        <v>15</v>
      </c>
      <c r="BP10">
        <v>0.70632399999999995</v>
      </c>
      <c r="BQ10" t="s">
        <v>15</v>
      </c>
      <c r="BR10">
        <v>0.70497799999999999</v>
      </c>
      <c r="BS10" t="s">
        <v>15</v>
      </c>
      <c r="BT10">
        <v>0.69824299999999995</v>
      </c>
      <c r="BU10" t="s">
        <v>15</v>
      </c>
      <c r="BV10">
        <v>0.69824299999999995</v>
      </c>
      <c r="BW10" t="s">
        <v>15</v>
      </c>
      <c r="BX10">
        <v>0.69824299999999995</v>
      </c>
      <c r="BY10" t="s">
        <v>15</v>
      </c>
      <c r="BZ10">
        <v>0.70099500000000003</v>
      </c>
      <c r="CA10" t="s">
        <v>15</v>
      </c>
      <c r="CB10">
        <v>0.73878200000000005</v>
      </c>
      <c r="CC10" t="s">
        <v>15</v>
      </c>
      <c r="CD10">
        <v>0.74255700000000002</v>
      </c>
      <c r="CE10" t="s">
        <v>15</v>
      </c>
      <c r="CF10">
        <v>0.74591399999999997</v>
      </c>
      <c r="CG10" t="s">
        <v>15</v>
      </c>
      <c r="CH10">
        <v>0.75403299999999995</v>
      </c>
      <c r="CI10" t="s">
        <v>15</v>
      </c>
      <c r="CJ10">
        <v>0.75403299999999995</v>
      </c>
      <c r="CK10" t="s">
        <v>15</v>
      </c>
      <c r="CL10">
        <v>0.75403299999999995</v>
      </c>
      <c r="CM10" t="s">
        <v>15</v>
      </c>
      <c r="CN10">
        <v>0.73011700000000002</v>
      </c>
      <c r="CO10" t="s">
        <v>15</v>
      </c>
      <c r="CP10">
        <v>0.73490900000000003</v>
      </c>
      <c r="CQ10" t="s">
        <v>15</v>
      </c>
      <c r="CR10">
        <v>0.70807900000000001</v>
      </c>
      <c r="CS10" t="s">
        <v>15</v>
      </c>
      <c r="CT10">
        <v>0.70182699999999998</v>
      </c>
      <c r="CU10" t="s">
        <v>15</v>
      </c>
      <c r="CV10">
        <v>0.70941399999999999</v>
      </c>
      <c r="CW10" t="s">
        <v>15</v>
      </c>
      <c r="CX10">
        <v>0.70941399999999999</v>
      </c>
      <c r="CY10" t="s">
        <v>15</v>
      </c>
      <c r="CZ10">
        <v>0.70941399999999999</v>
      </c>
      <c r="DA10" t="s">
        <v>15</v>
      </c>
      <c r="DB10">
        <v>0.75194300000000003</v>
      </c>
      <c r="DC10" t="s">
        <v>15</v>
      </c>
      <c r="DD10">
        <v>0.74899400000000005</v>
      </c>
      <c r="DE10" t="s">
        <v>15</v>
      </c>
      <c r="DF10">
        <v>0.74453899999999995</v>
      </c>
      <c r="DG10" t="s">
        <v>15</v>
      </c>
      <c r="DH10">
        <v>0.75101700000000005</v>
      </c>
      <c r="DI10" t="s">
        <v>15</v>
      </c>
      <c r="DJ10">
        <v>0.74581900000000001</v>
      </c>
      <c r="DK10" t="s">
        <v>15</v>
      </c>
      <c r="DL10">
        <v>0.74581900000000001</v>
      </c>
      <c r="DM10" t="s">
        <v>15</v>
      </c>
      <c r="DN10">
        <v>0.74581900000000001</v>
      </c>
      <c r="DO10" t="s">
        <v>15</v>
      </c>
      <c r="DP10">
        <v>0.79427099999999995</v>
      </c>
      <c r="DQ10" t="s">
        <v>15</v>
      </c>
      <c r="DR10">
        <v>0.79188999999999998</v>
      </c>
      <c r="DS10" t="s">
        <v>15</v>
      </c>
      <c r="DT10">
        <v>0.75397899999999995</v>
      </c>
      <c r="DU10" t="s">
        <v>15</v>
      </c>
      <c r="DV10">
        <v>0.76372899999999999</v>
      </c>
      <c r="DW10" t="s">
        <v>15</v>
      </c>
      <c r="DX10">
        <v>0.77863899999999997</v>
      </c>
      <c r="DY10" t="s">
        <v>15</v>
      </c>
      <c r="DZ10">
        <v>0.77863899999999997</v>
      </c>
      <c r="EA10" t="s">
        <v>15</v>
      </c>
      <c r="EB10">
        <v>0.77863899999999997</v>
      </c>
      <c r="EC10" t="s">
        <v>15</v>
      </c>
      <c r="ED10">
        <v>0.73394099999999995</v>
      </c>
      <c r="EE10" t="s">
        <v>15</v>
      </c>
      <c r="EF10">
        <v>0.74673299999999998</v>
      </c>
      <c r="EG10" t="s">
        <v>15</v>
      </c>
      <c r="EH10">
        <v>0.74328499999999997</v>
      </c>
      <c r="EI10" t="s">
        <v>15</v>
      </c>
      <c r="EJ10">
        <v>0.77235100000000001</v>
      </c>
      <c r="EK10" t="s">
        <v>15</v>
      </c>
      <c r="EL10">
        <v>0.81093800000000005</v>
      </c>
      <c r="EM10" t="s">
        <v>15</v>
      </c>
      <c r="EN10">
        <v>0.81093800000000005</v>
      </c>
      <c r="EO10" t="s">
        <v>15</v>
      </c>
      <c r="EP10">
        <v>0.81093800000000005</v>
      </c>
      <c r="EQ10" t="s">
        <v>15</v>
      </c>
      <c r="ER10">
        <v>0.75256500000000004</v>
      </c>
      <c r="ES10" t="s">
        <v>15</v>
      </c>
      <c r="ET10">
        <v>0.708928</v>
      </c>
      <c r="EU10" t="s">
        <v>15</v>
      </c>
      <c r="EV10">
        <v>0.72218199999999999</v>
      </c>
      <c r="EW10" t="s">
        <v>15</v>
      </c>
      <c r="EX10">
        <v>0.74016400000000004</v>
      </c>
      <c r="EY10" t="s">
        <v>15</v>
      </c>
      <c r="EZ10">
        <v>0.75838899999999998</v>
      </c>
      <c r="FA10" t="s">
        <v>15</v>
      </c>
      <c r="FB10">
        <v>0.75838899999999998</v>
      </c>
      <c r="FC10" t="s">
        <v>15</v>
      </c>
      <c r="FD10">
        <v>0.75838899999999998</v>
      </c>
      <c r="FE10" t="s">
        <v>15</v>
      </c>
      <c r="FF10">
        <v>0.74188500000000002</v>
      </c>
      <c r="FG10" t="s">
        <v>15</v>
      </c>
      <c r="FH10">
        <v>0.74388200000000004</v>
      </c>
      <c r="FI10" t="s">
        <v>15</v>
      </c>
      <c r="FJ10">
        <v>0.71587199999999995</v>
      </c>
      <c r="FK10" t="s">
        <v>15</v>
      </c>
      <c r="FL10">
        <v>0.72835099999999997</v>
      </c>
      <c r="FM10" t="s">
        <v>15</v>
      </c>
      <c r="FN10">
        <v>0.735066</v>
      </c>
      <c r="FO10" t="s">
        <v>15</v>
      </c>
      <c r="FP10">
        <v>0.735066</v>
      </c>
      <c r="FQ10" t="s">
        <v>15</v>
      </c>
      <c r="FR10">
        <v>0.735066</v>
      </c>
      <c r="FS10" t="s">
        <v>15</v>
      </c>
      <c r="FT10">
        <v>0.70758100000000002</v>
      </c>
      <c r="FU10" t="s">
        <v>15</v>
      </c>
      <c r="FV10">
        <v>0.70234099999999999</v>
      </c>
      <c r="FW10" t="s">
        <v>15</v>
      </c>
      <c r="FX10">
        <v>0.77038399999999996</v>
      </c>
      <c r="FY10" t="s">
        <v>15</v>
      </c>
      <c r="FZ10">
        <v>0.71727600000000002</v>
      </c>
      <c r="GA10" t="s">
        <v>15</v>
      </c>
      <c r="GB10">
        <v>0.71727600000000002</v>
      </c>
      <c r="GC10" t="s">
        <v>15</v>
      </c>
      <c r="GD10">
        <v>0.71727600000000002</v>
      </c>
      <c r="GE10" t="s">
        <v>15</v>
      </c>
      <c r="GF10">
        <v>0.71727600000000002</v>
      </c>
      <c r="GG10" t="s">
        <v>15</v>
      </c>
      <c r="GH10">
        <v>0.74407100000000004</v>
      </c>
      <c r="GI10" t="s">
        <v>15</v>
      </c>
      <c r="GJ10">
        <v>0.72553599999999996</v>
      </c>
      <c r="GK10" t="s">
        <v>15</v>
      </c>
      <c r="GL10">
        <v>0.77457100000000001</v>
      </c>
      <c r="GM10" t="s">
        <v>15</v>
      </c>
      <c r="GN10">
        <v>0.77457100000000001</v>
      </c>
      <c r="GO10" t="s">
        <v>15</v>
      </c>
      <c r="GP10">
        <v>0.77457100000000001</v>
      </c>
      <c r="GQ10" t="s">
        <v>15</v>
      </c>
      <c r="GR10">
        <v>0.77457100000000001</v>
      </c>
      <c r="GS10" t="s">
        <v>15</v>
      </c>
      <c r="GT10">
        <v>0.77457100000000001</v>
      </c>
      <c r="GU10" t="s">
        <v>15</v>
      </c>
      <c r="GV10">
        <v>0.75709599999999999</v>
      </c>
      <c r="GW10" t="s">
        <v>15</v>
      </c>
      <c r="GX10">
        <v>0.74827100000000002</v>
      </c>
      <c r="GY10" t="s">
        <v>15</v>
      </c>
      <c r="GZ10">
        <v>0.74519199999999997</v>
      </c>
      <c r="HA10" t="s">
        <v>15</v>
      </c>
      <c r="HB10">
        <v>0.73034299999999996</v>
      </c>
      <c r="HC10" t="s">
        <v>15</v>
      </c>
      <c r="HD10">
        <v>0.73800200000000005</v>
      </c>
      <c r="HE10" t="s">
        <v>15</v>
      </c>
      <c r="HF10">
        <v>0.73800200000000005</v>
      </c>
      <c r="HG10" t="s">
        <v>15</v>
      </c>
      <c r="HH10">
        <v>0.73800200000000005</v>
      </c>
      <c r="HI10" t="s">
        <v>15</v>
      </c>
      <c r="HJ10">
        <v>0.75053599999999998</v>
      </c>
      <c r="HK10" t="s">
        <v>15</v>
      </c>
      <c r="HL10">
        <v>0.74824800000000002</v>
      </c>
      <c r="HM10" t="s">
        <v>15</v>
      </c>
      <c r="HN10">
        <v>0.74329999999999996</v>
      </c>
      <c r="HO10" t="s">
        <v>15</v>
      </c>
      <c r="HP10">
        <v>0.74329999999999996</v>
      </c>
      <c r="HQ10" t="s">
        <v>15</v>
      </c>
      <c r="HR10">
        <v>0.733873</v>
      </c>
      <c r="HS10" t="s">
        <v>15</v>
      </c>
      <c r="HT10">
        <v>0.733873</v>
      </c>
      <c r="HU10" t="s">
        <v>15</v>
      </c>
      <c r="HV10">
        <v>0.733873</v>
      </c>
      <c r="HW10" t="s">
        <v>15</v>
      </c>
      <c r="HX10">
        <v>0.73163</v>
      </c>
      <c r="HY10" t="s">
        <v>15</v>
      </c>
      <c r="HZ10">
        <v>0.70252599999999998</v>
      </c>
      <c r="IA10" t="s">
        <v>15</v>
      </c>
      <c r="IB10">
        <v>0.72080500000000003</v>
      </c>
      <c r="IC10" t="s">
        <v>15</v>
      </c>
      <c r="ID10">
        <v>0.73538300000000001</v>
      </c>
      <c r="IE10" t="s">
        <v>15</v>
      </c>
      <c r="IF10">
        <v>0.75902199999999997</v>
      </c>
      <c r="IG10" t="s">
        <v>15</v>
      </c>
      <c r="IH10">
        <v>0.75902199999999997</v>
      </c>
      <c r="II10" t="s">
        <v>15</v>
      </c>
      <c r="IJ10">
        <v>0.75902199999999997</v>
      </c>
      <c r="IK10" t="s">
        <v>15</v>
      </c>
      <c r="IL10">
        <v>0.76273599999999997</v>
      </c>
      <c r="IM10" t="s">
        <v>15</v>
      </c>
      <c r="IN10">
        <v>0.75971599999999995</v>
      </c>
      <c r="IO10" t="s">
        <v>15</v>
      </c>
      <c r="IP10">
        <v>0.75872200000000001</v>
      </c>
      <c r="IQ10" t="s">
        <v>15</v>
      </c>
      <c r="IR10">
        <v>0.75806200000000001</v>
      </c>
      <c r="IS10" t="s">
        <v>15</v>
      </c>
      <c r="IT10">
        <v>0.76661699999999999</v>
      </c>
      <c r="IU10" t="s">
        <v>15</v>
      </c>
      <c r="IV10">
        <v>0.76661699999999999</v>
      </c>
      <c r="IW10" t="s">
        <v>15</v>
      </c>
      <c r="IX10">
        <v>0.76661699999999999</v>
      </c>
      <c r="IY10" t="s">
        <v>15</v>
      </c>
      <c r="IZ10">
        <v>0.77040699999999995</v>
      </c>
      <c r="JA10" t="s">
        <v>15</v>
      </c>
      <c r="JB10">
        <v>0.75144500000000003</v>
      </c>
      <c r="JC10" t="s">
        <v>15</v>
      </c>
      <c r="JD10">
        <v>0.77398500000000003</v>
      </c>
      <c r="JE10" t="s">
        <v>15</v>
      </c>
      <c r="JF10">
        <v>0.77424099999999996</v>
      </c>
      <c r="JG10" t="s">
        <v>15</v>
      </c>
      <c r="JH10">
        <v>0.75959299999999996</v>
      </c>
      <c r="JI10" t="s">
        <v>15</v>
      </c>
      <c r="JJ10">
        <v>0.75959299999999996</v>
      </c>
      <c r="JK10" t="s">
        <v>15</v>
      </c>
      <c r="JL10">
        <v>0.75959299999999996</v>
      </c>
      <c r="JM10" t="s">
        <v>15</v>
      </c>
      <c r="JN10">
        <v>0.76180400000000004</v>
      </c>
      <c r="JO10" t="s">
        <v>15</v>
      </c>
      <c r="JP10">
        <v>0.78323900000000002</v>
      </c>
      <c r="JQ10" t="s">
        <v>15</v>
      </c>
      <c r="JR10">
        <v>0.76700500000000005</v>
      </c>
      <c r="JS10" t="s">
        <v>15</v>
      </c>
      <c r="JT10">
        <v>0.75775899999999996</v>
      </c>
      <c r="JU10" t="s">
        <v>15</v>
      </c>
      <c r="JV10">
        <v>0.75775899999999996</v>
      </c>
      <c r="JW10" t="s">
        <v>15</v>
      </c>
      <c r="JX10">
        <v>0.75775899999999996</v>
      </c>
      <c r="JY10" t="s">
        <v>15</v>
      </c>
      <c r="JZ10">
        <v>0.75775899999999996</v>
      </c>
      <c r="KA10" t="s">
        <v>15</v>
      </c>
      <c r="KB10">
        <v>0.74769099999999999</v>
      </c>
      <c r="KC10" t="s">
        <v>15</v>
      </c>
      <c r="KD10">
        <v>0.78053099999999997</v>
      </c>
      <c r="KE10" t="s">
        <v>15</v>
      </c>
      <c r="KF10">
        <v>0.78713100000000003</v>
      </c>
      <c r="KG10" t="s">
        <v>15</v>
      </c>
      <c r="KH10">
        <v>0.78423100000000001</v>
      </c>
      <c r="KI10" t="s">
        <v>15</v>
      </c>
      <c r="KJ10">
        <v>0.80154700000000001</v>
      </c>
      <c r="KK10" t="s">
        <v>15</v>
      </c>
      <c r="KL10">
        <v>0.80154700000000001</v>
      </c>
      <c r="KM10" t="s">
        <v>15</v>
      </c>
      <c r="KN10">
        <v>0.80154700000000001</v>
      </c>
      <c r="KO10" t="s">
        <v>15</v>
      </c>
      <c r="KP10">
        <v>0.79429700000000003</v>
      </c>
      <c r="KQ10" t="s">
        <v>15</v>
      </c>
      <c r="KR10">
        <v>0.76736499999999996</v>
      </c>
      <c r="KS10" t="s">
        <v>15</v>
      </c>
      <c r="KT10">
        <v>0.76286900000000002</v>
      </c>
      <c r="KU10" t="s">
        <v>15</v>
      </c>
      <c r="KV10">
        <v>0.74226199999999998</v>
      </c>
      <c r="KW10" t="s">
        <v>15</v>
      </c>
      <c r="KX10">
        <v>0.73383900000000002</v>
      </c>
      <c r="KY10" t="s">
        <v>15</v>
      </c>
      <c r="KZ10">
        <v>0.73383900000000002</v>
      </c>
      <c r="LA10" t="s">
        <v>15</v>
      </c>
      <c r="LB10">
        <v>0.73383900000000002</v>
      </c>
      <c r="LC10" t="s">
        <v>15</v>
      </c>
      <c r="LD10">
        <v>0.751023</v>
      </c>
      <c r="LE10" t="s">
        <v>15</v>
      </c>
      <c r="LF10">
        <v>0.76792199999999999</v>
      </c>
      <c r="LG10" t="s">
        <v>15</v>
      </c>
      <c r="LH10">
        <v>0.72327399999999997</v>
      </c>
      <c r="LI10" t="s">
        <v>15</v>
      </c>
      <c r="LJ10">
        <v>0.67344899999999996</v>
      </c>
      <c r="LK10" t="s">
        <v>15</v>
      </c>
      <c r="LL10">
        <v>0.68225400000000003</v>
      </c>
      <c r="LM10" t="s">
        <v>15</v>
      </c>
      <c r="LN10">
        <v>0.68225400000000003</v>
      </c>
      <c r="LO10" t="s">
        <v>15</v>
      </c>
      <c r="LP10">
        <v>0.68225400000000003</v>
      </c>
      <c r="LQ10" t="s">
        <v>15</v>
      </c>
      <c r="LR10">
        <v>0.68225400000000003</v>
      </c>
      <c r="LS10" t="s">
        <v>15</v>
      </c>
      <c r="LT10">
        <v>0.65641499999999997</v>
      </c>
      <c r="LU10" t="s">
        <v>15</v>
      </c>
      <c r="LV10">
        <v>0.64019499999999996</v>
      </c>
      <c r="LW10" t="s">
        <v>15</v>
      </c>
      <c r="LX10">
        <v>0.60961399999999999</v>
      </c>
      <c r="LY10" t="s">
        <v>15</v>
      </c>
      <c r="LZ10">
        <v>0.65647500000000003</v>
      </c>
      <c r="MA10" t="s">
        <v>15</v>
      </c>
      <c r="MB10">
        <v>0.65647500000000003</v>
      </c>
      <c r="MC10" t="s">
        <v>15</v>
      </c>
      <c r="MD10">
        <v>0.65647500000000003</v>
      </c>
      <c r="ME10" t="s">
        <v>15</v>
      </c>
      <c r="MF10">
        <v>0.64986500000000003</v>
      </c>
      <c r="MG10" t="s">
        <v>15</v>
      </c>
      <c r="MH10">
        <v>0.66293899999999994</v>
      </c>
      <c r="MI10" t="s">
        <v>15</v>
      </c>
      <c r="MJ10">
        <v>0.68171899999999996</v>
      </c>
      <c r="MK10" t="s">
        <v>15</v>
      </c>
      <c r="ML10">
        <v>0.68171899999999996</v>
      </c>
      <c r="MM10" t="s">
        <v>15</v>
      </c>
      <c r="MN10">
        <v>0.68833999999999995</v>
      </c>
      <c r="MO10" t="s">
        <v>15</v>
      </c>
      <c r="MP10">
        <v>0.68833999999999995</v>
      </c>
      <c r="MQ10" t="s">
        <v>15</v>
      </c>
      <c r="MR10">
        <v>0.68833999999999995</v>
      </c>
      <c r="MS10" t="s">
        <v>15</v>
      </c>
      <c r="MT10">
        <v>0.68784599999999996</v>
      </c>
      <c r="MU10" t="s">
        <v>15</v>
      </c>
      <c r="MV10">
        <v>0.675369</v>
      </c>
      <c r="MW10" t="s">
        <v>15</v>
      </c>
      <c r="MX10">
        <v>0.67318599999999995</v>
      </c>
      <c r="MY10" t="s">
        <v>15</v>
      </c>
      <c r="MZ10">
        <v>0.68060100000000001</v>
      </c>
      <c r="NA10" t="s">
        <v>15</v>
      </c>
      <c r="NB10">
        <v>0.71749399999999997</v>
      </c>
      <c r="NC10" t="s">
        <v>15</v>
      </c>
      <c r="ND10">
        <v>0.71749399999999997</v>
      </c>
      <c r="NE10" t="s">
        <v>15</v>
      </c>
      <c r="NF10">
        <v>0.71749399999999997</v>
      </c>
      <c r="NG10" t="s">
        <v>15</v>
      </c>
      <c r="NH10">
        <v>0.74716499999999997</v>
      </c>
      <c r="NI10" t="s">
        <v>15</v>
      </c>
      <c r="NJ10">
        <v>0.73159300000000005</v>
      </c>
      <c r="NK10" t="s">
        <v>15</v>
      </c>
      <c r="NL10">
        <v>0.69470799999999999</v>
      </c>
      <c r="NM10" t="s">
        <v>15</v>
      </c>
      <c r="NN10">
        <v>0.67946499999999999</v>
      </c>
      <c r="NO10" t="s">
        <v>15</v>
      </c>
      <c r="NP10">
        <v>0.68474400000000002</v>
      </c>
      <c r="NQ10" t="s">
        <v>15</v>
      </c>
      <c r="NR10">
        <v>0.68474400000000002</v>
      </c>
      <c r="NS10" t="s">
        <v>15</v>
      </c>
      <c r="NT10">
        <v>0.68474400000000002</v>
      </c>
      <c r="NU10" t="s">
        <v>15</v>
      </c>
      <c r="NV10">
        <v>0.69364300000000001</v>
      </c>
      <c r="NW10" t="s">
        <v>15</v>
      </c>
      <c r="NX10">
        <v>0.69838199999999995</v>
      </c>
      <c r="NY10" t="s">
        <v>15</v>
      </c>
      <c r="NZ10">
        <v>0.693492</v>
      </c>
      <c r="OA10" t="s">
        <v>15</v>
      </c>
      <c r="OB10">
        <v>0.68984599999999996</v>
      </c>
      <c r="OC10" t="s">
        <v>15</v>
      </c>
      <c r="OD10">
        <v>0.71386300000000003</v>
      </c>
      <c r="OE10" t="s">
        <v>15</v>
      </c>
      <c r="OF10">
        <v>0.71386300000000003</v>
      </c>
      <c r="OG10" t="s">
        <v>15</v>
      </c>
      <c r="OH10">
        <v>0.71386300000000003</v>
      </c>
      <c r="OI10" t="s">
        <v>15</v>
      </c>
      <c r="OJ10">
        <v>0.69791400000000003</v>
      </c>
      <c r="OK10" t="s">
        <v>15</v>
      </c>
      <c r="OL10">
        <v>0.72343599999999997</v>
      </c>
      <c r="OM10" t="s">
        <v>15</v>
      </c>
      <c r="ON10">
        <v>0.73651699999999998</v>
      </c>
      <c r="OO10" t="s">
        <v>15</v>
      </c>
      <c r="OP10">
        <v>0.72555199999999997</v>
      </c>
      <c r="OQ10" t="s">
        <v>15</v>
      </c>
      <c r="OR10">
        <v>0.73382000000000003</v>
      </c>
      <c r="OS10" t="s">
        <v>15</v>
      </c>
      <c r="OT10">
        <v>0.73382000000000003</v>
      </c>
      <c r="OU10" t="s">
        <v>15</v>
      </c>
      <c r="OV10">
        <v>0.73382000000000003</v>
      </c>
      <c r="OW10" t="s">
        <v>15</v>
      </c>
      <c r="OX10">
        <v>0.74482300000000001</v>
      </c>
      <c r="OY10" t="s">
        <v>15</v>
      </c>
      <c r="OZ10">
        <v>0.77320800000000001</v>
      </c>
      <c r="PA10" t="s">
        <v>15</v>
      </c>
      <c r="PB10">
        <v>0.78135200000000005</v>
      </c>
      <c r="PC10" t="s">
        <v>15</v>
      </c>
      <c r="PD10">
        <v>0.79176599999999997</v>
      </c>
      <c r="PE10" t="s">
        <v>15</v>
      </c>
      <c r="PF10">
        <v>0.74130600000000002</v>
      </c>
      <c r="PG10" t="s">
        <v>15</v>
      </c>
      <c r="PH10">
        <v>0.74130600000000002</v>
      </c>
      <c r="PI10" t="s">
        <v>15</v>
      </c>
      <c r="PJ10">
        <v>0.74130600000000002</v>
      </c>
      <c r="PK10" t="s">
        <v>15</v>
      </c>
      <c r="PL10">
        <v>0.74758400000000003</v>
      </c>
      <c r="PM10" t="s">
        <v>15</v>
      </c>
      <c r="PN10">
        <v>0.71220899999999998</v>
      </c>
      <c r="PO10" t="s">
        <v>15</v>
      </c>
      <c r="PP10">
        <v>0.69603300000000001</v>
      </c>
      <c r="PQ10" t="s">
        <v>15</v>
      </c>
      <c r="PR10">
        <v>0.69920000000000004</v>
      </c>
      <c r="PS10" t="s">
        <v>15</v>
      </c>
      <c r="PT10">
        <v>0.68959099999999995</v>
      </c>
      <c r="PU10" t="s">
        <v>15</v>
      </c>
      <c r="PV10">
        <v>0.68959099999999995</v>
      </c>
      <c r="PW10" t="s">
        <v>15</v>
      </c>
      <c r="PX10">
        <v>0.68959099999999995</v>
      </c>
      <c r="PY10" t="s">
        <v>15</v>
      </c>
      <c r="PZ10">
        <v>0.67700800000000005</v>
      </c>
      <c r="QA10" t="s">
        <v>15</v>
      </c>
      <c r="QB10">
        <v>0.68511699999999998</v>
      </c>
      <c r="QC10" t="s">
        <v>15</v>
      </c>
      <c r="QD10">
        <v>0.63684099999999999</v>
      </c>
      <c r="QE10" t="s">
        <v>15</v>
      </c>
      <c r="QF10">
        <v>0.65062900000000001</v>
      </c>
      <c r="QG10" t="s">
        <v>15</v>
      </c>
      <c r="QH10">
        <v>0.66898599999999997</v>
      </c>
      <c r="QI10" t="s">
        <v>15</v>
      </c>
      <c r="QJ10">
        <v>0.66898599999999997</v>
      </c>
      <c r="QK10" t="s">
        <v>15</v>
      </c>
      <c r="QL10">
        <v>0.66898599999999997</v>
      </c>
      <c r="QM10" t="s">
        <v>15</v>
      </c>
      <c r="QN10">
        <v>0.66698800000000003</v>
      </c>
      <c r="QO10" t="s">
        <v>15</v>
      </c>
      <c r="QP10">
        <v>0.67237999999999998</v>
      </c>
      <c r="QQ10" t="s">
        <v>15</v>
      </c>
      <c r="QR10">
        <v>0.65942400000000001</v>
      </c>
      <c r="QS10" t="s">
        <v>15</v>
      </c>
      <c r="QT10">
        <v>0.661663</v>
      </c>
      <c r="QU10" t="s">
        <v>15</v>
      </c>
      <c r="QV10">
        <v>0.67598499999999995</v>
      </c>
      <c r="QW10" t="s">
        <v>15</v>
      </c>
      <c r="QX10">
        <v>0.67598499999999995</v>
      </c>
      <c r="QY10" t="s">
        <v>15</v>
      </c>
      <c r="QZ10">
        <v>0.67598499999999995</v>
      </c>
      <c r="RA10" t="s">
        <v>15</v>
      </c>
      <c r="RB10">
        <v>0.67609799999999998</v>
      </c>
      <c r="RC10" t="s">
        <v>15</v>
      </c>
      <c r="RD10">
        <v>0.62565999999999999</v>
      </c>
      <c r="RE10" t="s">
        <v>15</v>
      </c>
      <c r="RF10">
        <v>0.59148400000000001</v>
      </c>
      <c r="RG10" t="s">
        <v>15</v>
      </c>
      <c r="RH10">
        <v>0.58286099999999996</v>
      </c>
      <c r="RI10" t="s">
        <v>16</v>
      </c>
      <c r="RJ10">
        <v>0.17243</v>
      </c>
      <c r="RK10" t="s">
        <v>15</v>
      </c>
      <c r="RL10">
        <v>0.55825999999999998</v>
      </c>
      <c r="RM10" t="s">
        <v>15</v>
      </c>
      <c r="RN10">
        <v>0.55825999999999998</v>
      </c>
      <c r="RO10" t="s">
        <v>15</v>
      </c>
      <c r="RP10">
        <v>0.554419</v>
      </c>
      <c r="RQ10" t="s">
        <v>15</v>
      </c>
      <c r="RR10">
        <v>0.59740700000000002</v>
      </c>
      <c r="RS10" t="s">
        <v>15</v>
      </c>
      <c r="RT10">
        <v>0.61077700000000001</v>
      </c>
      <c r="RU10" t="s">
        <v>15</v>
      </c>
      <c r="RV10">
        <v>0.65012999999999999</v>
      </c>
      <c r="RW10" t="s">
        <v>15</v>
      </c>
      <c r="RX10">
        <v>0.64589200000000002</v>
      </c>
      <c r="RY10" t="s">
        <v>15</v>
      </c>
      <c r="RZ10">
        <v>0.64589200000000002</v>
      </c>
      <c r="SA10" t="s">
        <v>15</v>
      </c>
      <c r="SB10">
        <v>0.64589200000000002</v>
      </c>
      <c r="SC10" t="s">
        <v>15</v>
      </c>
      <c r="SD10">
        <v>0.62193100000000001</v>
      </c>
      <c r="SE10" t="s">
        <v>15</v>
      </c>
      <c r="SF10">
        <v>0.63998200000000005</v>
      </c>
      <c r="SG10" t="s">
        <v>15</v>
      </c>
      <c r="SH10">
        <v>0.63473900000000005</v>
      </c>
      <c r="SI10" t="s">
        <v>15</v>
      </c>
      <c r="SJ10">
        <v>0.62733899999999998</v>
      </c>
      <c r="SK10" t="s">
        <v>15</v>
      </c>
      <c r="SL10">
        <v>0.63419000000000003</v>
      </c>
      <c r="SM10" t="s">
        <v>15</v>
      </c>
      <c r="SN10">
        <v>0.63419000000000003</v>
      </c>
      <c r="SO10" t="s">
        <v>15</v>
      </c>
      <c r="SP10">
        <v>0.63419000000000003</v>
      </c>
      <c r="SQ10" t="s">
        <v>15</v>
      </c>
      <c r="SR10">
        <v>0.62793699999999997</v>
      </c>
      <c r="SS10" t="s">
        <v>15</v>
      </c>
      <c r="ST10">
        <v>0.63628499999999999</v>
      </c>
      <c r="SU10" t="s">
        <v>15</v>
      </c>
      <c r="SV10">
        <v>0.63559600000000005</v>
      </c>
      <c r="SW10" t="s">
        <v>15</v>
      </c>
      <c r="SX10">
        <v>0.64510500000000004</v>
      </c>
      <c r="SY10" t="s">
        <v>15</v>
      </c>
      <c r="SZ10">
        <v>0.61084400000000005</v>
      </c>
      <c r="TA10" t="s">
        <v>15</v>
      </c>
      <c r="TB10">
        <v>0.61084400000000005</v>
      </c>
      <c r="TC10" t="s">
        <v>15</v>
      </c>
      <c r="TD10">
        <v>0.61084400000000005</v>
      </c>
      <c r="TE10" t="s">
        <v>15</v>
      </c>
      <c r="TF10">
        <v>0.617896</v>
      </c>
      <c r="TG10" t="s">
        <v>15</v>
      </c>
      <c r="TH10">
        <v>0.60872999999999999</v>
      </c>
      <c r="TI10" t="s">
        <v>15</v>
      </c>
      <c r="TJ10">
        <v>0.60116800000000004</v>
      </c>
      <c r="TK10" t="s">
        <v>15</v>
      </c>
      <c r="TL10">
        <v>0.59570800000000002</v>
      </c>
      <c r="TM10" t="s">
        <v>15</v>
      </c>
      <c r="TN10">
        <v>0.61741199999999996</v>
      </c>
      <c r="TO10" t="s">
        <v>15</v>
      </c>
      <c r="TP10">
        <v>0.61741199999999996</v>
      </c>
      <c r="TQ10" t="s">
        <v>15</v>
      </c>
      <c r="TR10">
        <v>0.61741199999999996</v>
      </c>
      <c r="TS10" t="s">
        <v>15</v>
      </c>
      <c r="TT10">
        <v>0.64918399999999998</v>
      </c>
      <c r="TU10" t="s">
        <v>15</v>
      </c>
      <c r="TV10">
        <v>0.63277600000000001</v>
      </c>
      <c r="TW10" t="s">
        <v>15</v>
      </c>
      <c r="TX10">
        <v>0.64501500000000001</v>
      </c>
      <c r="TY10" t="s">
        <v>15</v>
      </c>
      <c r="TZ10">
        <v>0.63039800000000001</v>
      </c>
      <c r="UA10" t="s">
        <v>15</v>
      </c>
      <c r="UB10">
        <v>0.63916499999999998</v>
      </c>
      <c r="UC10" t="s">
        <v>15</v>
      </c>
      <c r="UD10">
        <v>0.63916499999999998</v>
      </c>
      <c r="UE10" t="s">
        <v>15</v>
      </c>
      <c r="UF10">
        <v>0.63916499999999998</v>
      </c>
      <c r="UG10" t="s">
        <v>15</v>
      </c>
      <c r="UH10">
        <v>0.63875800000000005</v>
      </c>
      <c r="UI10" t="s">
        <v>15</v>
      </c>
      <c r="UJ10">
        <v>0.63971900000000004</v>
      </c>
      <c r="UK10" t="s">
        <v>15</v>
      </c>
      <c r="UL10">
        <v>0.63971900000000004</v>
      </c>
      <c r="UM10" t="s">
        <v>15</v>
      </c>
      <c r="UN10">
        <v>0.64021799999999995</v>
      </c>
      <c r="UO10" t="s">
        <v>15</v>
      </c>
      <c r="UP10">
        <v>0.66342900000000005</v>
      </c>
      <c r="UQ10" t="s">
        <v>15</v>
      </c>
      <c r="UR10">
        <v>0.66342900000000005</v>
      </c>
      <c r="US10" t="s">
        <v>15</v>
      </c>
      <c r="UT10">
        <v>0.66342900000000005</v>
      </c>
      <c r="UU10" t="s">
        <v>15</v>
      </c>
      <c r="UV10">
        <v>0.65775099999999997</v>
      </c>
      <c r="UW10" t="s">
        <v>15</v>
      </c>
      <c r="UX10">
        <v>0.64932400000000001</v>
      </c>
      <c r="UY10" t="s">
        <v>15</v>
      </c>
      <c r="UZ10">
        <v>0.65710100000000005</v>
      </c>
      <c r="VA10" t="s">
        <v>15</v>
      </c>
      <c r="VB10">
        <v>0.67644800000000005</v>
      </c>
      <c r="VC10" t="s">
        <v>15</v>
      </c>
      <c r="VD10">
        <v>0.67766300000000002</v>
      </c>
      <c r="VE10" t="s">
        <v>15</v>
      </c>
      <c r="VF10">
        <v>0.67766300000000002</v>
      </c>
      <c r="VG10" t="s">
        <v>15</v>
      </c>
      <c r="VH10">
        <v>0.67766300000000002</v>
      </c>
      <c r="VI10" t="s">
        <v>15</v>
      </c>
      <c r="VJ10">
        <v>0.68021299999999996</v>
      </c>
      <c r="VK10" t="s">
        <v>15</v>
      </c>
      <c r="VL10">
        <v>0.67824499999999999</v>
      </c>
      <c r="VM10" t="s">
        <v>15</v>
      </c>
      <c r="VN10">
        <v>0.66387600000000002</v>
      </c>
      <c r="VO10" t="s">
        <v>15</v>
      </c>
      <c r="VP10">
        <v>0.65665399999999996</v>
      </c>
      <c r="VQ10" t="s">
        <v>15</v>
      </c>
      <c r="VR10">
        <v>0.64328600000000002</v>
      </c>
      <c r="VS10" t="s">
        <v>15</v>
      </c>
      <c r="VT10">
        <v>0.64328600000000002</v>
      </c>
      <c r="VU10" t="s">
        <v>15</v>
      </c>
      <c r="VV10">
        <v>0.64328600000000002</v>
      </c>
      <c r="VW10" t="s">
        <v>15</v>
      </c>
      <c r="VX10">
        <v>0.63732</v>
      </c>
      <c r="VY10" t="s">
        <v>15</v>
      </c>
      <c r="VZ10">
        <v>0.62931000000000004</v>
      </c>
      <c r="WA10" t="s">
        <v>15</v>
      </c>
      <c r="WB10">
        <v>0.624139</v>
      </c>
      <c r="WC10" t="s">
        <v>15</v>
      </c>
      <c r="WD10">
        <v>0.601051</v>
      </c>
      <c r="WE10" t="s">
        <v>15</v>
      </c>
      <c r="WF10">
        <v>0.59389499999999995</v>
      </c>
      <c r="WG10" t="s">
        <v>15</v>
      </c>
      <c r="WH10">
        <v>0.59389499999999995</v>
      </c>
      <c r="WI10" t="s">
        <v>15</v>
      </c>
      <c r="WJ10">
        <v>0.59389499999999995</v>
      </c>
      <c r="WK10" t="s">
        <v>15</v>
      </c>
      <c r="WL10">
        <v>0.60113399999999995</v>
      </c>
      <c r="WM10" t="s">
        <v>15</v>
      </c>
      <c r="WN10">
        <v>0.60113399999999995</v>
      </c>
      <c r="WO10" t="s">
        <v>15</v>
      </c>
      <c r="WP10">
        <v>0.57585500000000001</v>
      </c>
      <c r="WQ10" t="s">
        <v>15</v>
      </c>
      <c r="WR10">
        <v>0.58024699999999996</v>
      </c>
    </row>
    <row r="11" spans="1:616" x14ac:dyDescent="0.35">
      <c r="A11" t="s">
        <v>17</v>
      </c>
      <c r="B11">
        <v>0.26152799999999998</v>
      </c>
      <c r="C11" t="s">
        <v>17</v>
      </c>
      <c r="D11">
        <v>0.26152799999999998</v>
      </c>
      <c r="E11" t="s">
        <v>17</v>
      </c>
      <c r="F11">
        <v>0.26152799999999998</v>
      </c>
      <c r="G11" t="s">
        <v>17</v>
      </c>
      <c r="H11">
        <v>0.26152799999999998</v>
      </c>
      <c r="I11" t="s">
        <v>17</v>
      </c>
      <c r="J11">
        <v>0.244309</v>
      </c>
      <c r="K11" t="s">
        <v>17</v>
      </c>
      <c r="L11">
        <v>0.250944</v>
      </c>
      <c r="M11" t="s">
        <v>17</v>
      </c>
      <c r="N11">
        <v>0.258212</v>
      </c>
      <c r="O11" t="s">
        <v>17</v>
      </c>
      <c r="P11">
        <v>0.28581400000000001</v>
      </c>
      <c r="Q11" t="s">
        <v>17</v>
      </c>
      <c r="R11">
        <v>0.28581400000000001</v>
      </c>
      <c r="S11" t="s">
        <v>17</v>
      </c>
      <c r="T11">
        <v>0.28581400000000001</v>
      </c>
      <c r="U11" t="s">
        <v>17</v>
      </c>
      <c r="V11">
        <v>0.28750599999999998</v>
      </c>
      <c r="W11" t="s">
        <v>17</v>
      </c>
      <c r="X11">
        <v>0.27519100000000002</v>
      </c>
      <c r="Y11" t="s">
        <v>17</v>
      </c>
      <c r="Z11">
        <v>0.29808899999999999</v>
      </c>
      <c r="AA11" t="s">
        <v>17</v>
      </c>
      <c r="AB11">
        <v>0.303448</v>
      </c>
      <c r="AC11" t="s">
        <v>17</v>
      </c>
      <c r="AD11">
        <v>0.29092200000000001</v>
      </c>
      <c r="AE11" t="s">
        <v>17</v>
      </c>
      <c r="AF11">
        <v>0.29092200000000001</v>
      </c>
      <c r="AG11" t="s">
        <v>17</v>
      </c>
      <c r="AH11">
        <v>0.29092200000000001</v>
      </c>
      <c r="AI11" t="s">
        <v>17</v>
      </c>
      <c r="AJ11">
        <v>0.29518499999999998</v>
      </c>
      <c r="AK11" t="s">
        <v>17</v>
      </c>
      <c r="AL11">
        <v>0.29280800000000001</v>
      </c>
      <c r="AM11" t="s">
        <v>17</v>
      </c>
      <c r="AN11">
        <v>0.30066700000000002</v>
      </c>
      <c r="AO11" t="s">
        <v>17</v>
      </c>
      <c r="AP11">
        <v>0.300479</v>
      </c>
      <c r="AQ11" t="s">
        <v>17</v>
      </c>
      <c r="AR11">
        <v>0.30173299999999997</v>
      </c>
      <c r="AS11" t="s">
        <v>17</v>
      </c>
      <c r="AT11">
        <v>0.30173299999999997</v>
      </c>
      <c r="AU11" t="s">
        <v>17</v>
      </c>
      <c r="AV11">
        <v>0.30173299999999997</v>
      </c>
      <c r="AW11" t="s">
        <v>17</v>
      </c>
      <c r="AX11">
        <v>0.30374099999999998</v>
      </c>
      <c r="AY11" t="s">
        <v>17</v>
      </c>
      <c r="AZ11">
        <v>0.30603799999999998</v>
      </c>
      <c r="BA11" t="s">
        <v>17</v>
      </c>
      <c r="BB11">
        <v>0.30754799999999999</v>
      </c>
      <c r="BC11" t="s">
        <v>17</v>
      </c>
      <c r="BD11">
        <v>0.30851200000000001</v>
      </c>
      <c r="BE11" t="s">
        <v>17</v>
      </c>
      <c r="BF11">
        <v>0.305977</v>
      </c>
      <c r="BG11" t="s">
        <v>17</v>
      </c>
      <c r="BH11">
        <v>0.305977</v>
      </c>
      <c r="BI11" t="s">
        <v>17</v>
      </c>
      <c r="BJ11">
        <v>0.305977</v>
      </c>
      <c r="BK11" t="s">
        <v>17</v>
      </c>
      <c r="BL11">
        <v>0.30974600000000002</v>
      </c>
      <c r="BM11" t="s">
        <v>17</v>
      </c>
      <c r="BN11">
        <v>0.308255</v>
      </c>
      <c r="BO11" t="s">
        <v>17</v>
      </c>
      <c r="BP11">
        <v>0.30793599999999999</v>
      </c>
      <c r="BQ11" t="s">
        <v>17</v>
      </c>
      <c r="BR11">
        <v>0.30703599999999998</v>
      </c>
      <c r="BS11" t="s">
        <v>17</v>
      </c>
      <c r="BT11">
        <v>0.309562</v>
      </c>
      <c r="BU11" t="s">
        <v>17</v>
      </c>
      <c r="BV11">
        <v>0.309562</v>
      </c>
      <c r="BW11" t="s">
        <v>17</v>
      </c>
      <c r="BX11">
        <v>0.309562</v>
      </c>
      <c r="BY11" t="s">
        <v>17</v>
      </c>
      <c r="BZ11">
        <v>0.30980799999999997</v>
      </c>
      <c r="CA11" t="s">
        <v>17</v>
      </c>
      <c r="CB11">
        <v>0.30353400000000003</v>
      </c>
      <c r="CC11" t="s">
        <v>17</v>
      </c>
      <c r="CD11">
        <v>0.29836000000000001</v>
      </c>
      <c r="CE11" t="s">
        <v>17</v>
      </c>
      <c r="CF11">
        <v>0.304622</v>
      </c>
      <c r="CG11" t="s">
        <v>17</v>
      </c>
      <c r="CH11">
        <v>0.30793700000000002</v>
      </c>
      <c r="CI11" t="s">
        <v>17</v>
      </c>
      <c r="CJ11">
        <v>0.30793700000000002</v>
      </c>
      <c r="CK11" t="s">
        <v>17</v>
      </c>
      <c r="CL11">
        <v>0.30793700000000002</v>
      </c>
      <c r="CM11" t="s">
        <v>17</v>
      </c>
      <c r="CN11">
        <v>0.29872900000000002</v>
      </c>
      <c r="CO11" t="s">
        <v>17</v>
      </c>
      <c r="CP11">
        <v>0.30082199999999998</v>
      </c>
      <c r="CQ11" t="s">
        <v>17</v>
      </c>
      <c r="CR11">
        <v>0.30043199999999998</v>
      </c>
      <c r="CS11" t="s">
        <v>17</v>
      </c>
      <c r="CT11">
        <v>0.308894</v>
      </c>
      <c r="CU11" t="s">
        <v>17</v>
      </c>
      <c r="CV11">
        <v>0.31850600000000001</v>
      </c>
      <c r="CW11" t="s">
        <v>17</v>
      </c>
      <c r="CX11">
        <v>0.31850600000000001</v>
      </c>
      <c r="CY11" t="s">
        <v>17</v>
      </c>
      <c r="CZ11">
        <v>0.31850600000000001</v>
      </c>
      <c r="DA11" t="s">
        <v>17</v>
      </c>
      <c r="DB11">
        <v>0.31706499999999999</v>
      </c>
      <c r="DC11" t="s">
        <v>17</v>
      </c>
      <c r="DD11">
        <v>0.31081300000000001</v>
      </c>
      <c r="DE11" t="s">
        <v>17</v>
      </c>
      <c r="DF11">
        <v>0.31324099999999999</v>
      </c>
      <c r="DG11" t="s">
        <v>17</v>
      </c>
      <c r="DH11">
        <v>0.31737700000000002</v>
      </c>
      <c r="DI11" t="s">
        <v>17</v>
      </c>
      <c r="DJ11">
        <v>0.30593500000000001</v>
      </c>
      <c r="DK11" t="s">
        <v>17</v>
      </c>
      <c r="DL11">
        <v>0.30593500000000001</v>
      </c>
      <c r="DM11" t="s">
        <v>17</v>
      </c>
      <c r="DN11">
        <v>0.30593500000000001</v>
      </c>
      <c r="DO11" t="s">
        <v>17</v>
      </c>
      <c r="DP11">
        <v>0.30736799999999997</v>
      </c>
      <c r="DQ11" t="s">
        <v>17</v>
      </c>
      <c r="DR11">
        <v>0.306446</v>
      </c>
      <c r="DS11" t="s">
        <v>17</v>
      </c>
      <c r="DT11">
        <v>0.316936</v>
      </c>
      <c r="DU11" t="s">
        <v>17</v>
      </c>
      <c r="DV11">
        <v>0.314915</v>
      </c>
      <c r="DW11" t="s">
        <v>17</v>
      </c>
      <c r="DX11">
        <v>0.31614599999999998</v>
      </c>
      <c r="DY11" t="s">
        <v>17</v>
      </c>
      <c r="DZ11">
        <v>0.31614599999999998</v>
      </c>
      <c r="EA11" t="s">
        <v>17</v>
      </c>
      <c r="EB11">
        <v>0.31614599999999998</v>
      </c>
      <c r="EC11" t="s">
        <v>17</v>
      </c>
      <c r="ED11">
        <v>0.311145</v>
      </c>
      <c r="EE11" t="s">
        <v>17</v>
      </c>
      <c r="EF11">
        <v>0.30593999999999999</v>
      </c>
      <c r="EG11" t="s">
        <v>17</v>
      </c>
      <c r="EH11">
        <v>0.31759999999999999</v>
      </c>
      <c r="EI11" t="s">
        <v>17</v>
      </c>
      <c r="EJ11">
        <v>0.29957499999999998</v>
      </c>
      <c r="EK11" t="s">
        <v>17</v>
      </c>
      <c r="EL11">
        <v>0.30919099999999999</v>
      </c>
      <c r="EM11" t="s">
        <v>17</v>
      </c>
      <c r="EN11">
        <v>0.30919099999999999</v>
      </c>
      <c r="EO11" t="s">
        <v>17</v>
      </c>
      <c r="EP11">
        <v>0.30919099999999999</v>
      </c>
      <c r="EQ11" t="s">
        <v>17</v>
      </c>
      <c r="ER11">
        <v>0.302649</v>
      </c>
      <c r="ES11" t="s">
        <v>17</v>
      </c>
      <c r="ET11">
        <v>0.30355199999999999</v>
      </c>
      <c r="EU11" t="s">
        <v>17</v>
      </c>
      <c r="EV11">
        <v>0.304147</v>
      </c>
      <c r="EW11" t="s">
        <v>17</v>
      </c>
      <c r="EX11">
        <v>0.30945400000000001</v>
      </c>
      <c r="EY11" t="s">
        <v>17</v>
      </c>
      <c r="EZ11">
        <v>0.29601</v>
      </c>
      <c r="FA11" t="s">
        <v>17</v>
      </c>
      <c r="FB11">
        <v>0.29601</v>
      </c>
      <c r="FC11" t="s">
        <v>17</v>
      </c>
      <c r="FD11">
        <v>0.29601</v>
      </c>
      <c r="FE11" t="s">
        <v>17</v>
      </c>
      <c r="FF11">
        <v>0.302371</v>
      </c>
      <c r="FG11" t="s">
        <v>17</v>
      </c>
      <c r="FH11">
        <v>0.30318400000000001</v>
      </c>
      <c r="FI11" t="s">
        <v>17</v>
      </c>
      <c r="FJ11">
        <v>0.30294500000000002</v>
      </c>
      <c r="FK11" t="s">
        <v>17</v>
      </c>
      <c r="FL11">
        <v>0.29658299999999999</v>
      </c>
      <c r="FM11" t="s">
        <v>17</v>
      </c>
      <c r="FN11">
        <v>0.30029499999999998</v>
      </c>
      <c r="FO11" t="s">
        <v>17</v>
      </c>
      <c r="FP11">
        <v>0.30029499999999998</v>
      </c>
      <c r="FQ11" t="s">
        <v>17</v>
      </c>
      <c r="FR11">
        <v>0.30029499999999998</v>
      </c>
      <c r="FS11" t="s">
        <v>17</v>
      </c>
      <c r="FT11">
        <v>0.29377500000000001</v>
      </c>
      <c r="FU11" t="s">
        <v>17</v>
      </c>
      <c r="FV11">
        <v>0.294076</v>
      </c>
      <c r="FW11" t="s">
        <v>17</v>
      </c>
      <c r="FX11">
        <v>0.29558099999999998</v>
      </c>
      <c r="FY11" t="s">
        <v>17</v>
      </c>
      <c r="FZ11">
        <v>0.29531299999999999</v>
      </c>
      <c r="GA11" t="s">
        <v>17</v>
      </c>
      <c r="GB11">
        <v>0.29531299999999999</v>
      </c>
      <c r="GC11" t="s">
        <v>17</v>
      </c>
      <c r="GD11">
        <v>0.29531299999999999</v>
      </c>
      <c r="GE11" t="s">
        <v>17</v>
      </c>
      <c r="GF11">
        <v>0.29531299999999999</v>
      </c>
      <c r="GG11" t="s">
        <v>17</v>
      </c>
      <c r="GH11">
        <v>0.297043</v>
      </c>
      <c r="GI11" t="s">
        <v>17</v>
      </c>
      <c r="GJ11">
        <v>0.30668000000000001</v>
      </c>
      <c r="GK11" t="s">
        <v>17</v>
      </c>
      <c r="GL11">
        <v>0.30650699999999997</v>
      </c>
      <c r="GM11" t="s">
        <v>17</v>
      </c>
      <c r="GN11">
        <v>0.30650699999999997</v>
      </c>
      <c r="GO11" t="s">
        <v>17</v>
      </c>
      <c r="GP11">
        <v>0.30650699999999997</v>
      </c>
      <c r="GQ11" t="s">
        <v>17</v>
      </c>
      <c r="GR11">
        <v>0.30650699999999997</v>
      </c>
      <c r="GS11" t="s">
        <v>17</v>
      </c>
      <c r="GT11">
        <v>0.30650699999999997</v>
      </c>
      <c r="GU11" t="s">
        <v>17</v>
      </c>
      <c r="GV11">
        <v>0.30704500000000001</v>
      </c>
      <c r="GW11" t="s">
        <v>17</v>
      </c>
      <c r="GX11">
        <v>0.30617800000000001</v>
      </c>
      <c r="GY11" t="s">
        <v>17</v>
      </c>
      <c r="GZ11">
        <v>0.297348</v>
      </c>
      <c r="HA11" t="s">
        <v>17</v>
      </c>
      <c r="HB11">
        <v>0.29919699999999999</v>
      </c>
      <c r="HC11" t="s">
        <v>17</v>
      </c>
      <c r="HD11">
        <v>0.294234</v>
      </c>
      <c r="HE11" t="s">
        <v>17</v>
      </c>
      <c r="HF11">
        <v>0.294234</v>
      </c>
      <c r="HG11" t="s">
        <v>17</v>
      </c>
      <c r="HH11">
        <v>0.294234</v>
      </c>
      <c r="HI11" t="s">
        <v>17</v>
      </c>
      <c r="HJ11">
        <v>0.28748200000000002</v>
      </c>
      <c r="HK11" t="s">
        <v>17</v>
      </c>
      <c r="HL11">
        <v>0.28370099999999998</v>
      </c>
      <c r="HM11" t="s">
        <v>17</v>
      </c>
      <c r="HN11">
        <v>0.28182499999999999</v>
      </c>
      <c r="HO11" t="s">
        <v>17</v>
      </c>
      <c r="HP11">
        <v>0.28182499999999999</v>
      </c>
      <c r="HQ11" t="s">
        <v>17</v>
      </c>
      <c r="HR11">
        <v>0.295991</v>
      </c>
      <c r="HS11" t="s">
        <v>17</v>
      </c>
      <c r="HT11">
        <v>0.295991</v>
      </c>
      <c r="HU11" t="s">
        <v>17</v>
      </c>
      <c r="HV11">
        <v>0.295991</v>
      </c>
      <c r="HW11" t="s">
        <v>17</v>
      </c>
      <c r="HX11">
        <v>0.28472399999999998</v>
      </c>
      <c r="HY11" t="s">
        <v>17</v>
      </c>
      <c r="HZ11">
        <v>0.28671400000000002</v>
      </c>
      <c r="IA11" t="s">
        <v>17</v>
      </c>
      <c r="IB11">
        <v>0.28220499999999998</v>
      </c>
      <c r="IC11" t="s">
        <v>17</v>
      </c>
      <c r="ID11">
        <v>0.28504499999999999</v>
      </c>
      <c r="IE11" t="s">
        <v>17</v>
      </c>
      <c r="IF11">
        <v>0.29350599999999999</v>
      </c>
      <c r="IG11" t="s">
        <v>17</v>
      </c>
      <c r="IH11">
        <v>0.29350599999999999</v>
      </c>
      <c r="II11" t="s">
        <v>17</v>
      </c>
      <c r="IJ11">
        <v>0.29350599999999999</v>
      </c>
      <c r="IK11" t="s">
        <v>17</v>
      </c>
      <c r="IL11">
        <v>0.29494199999999998</v>
      </c>
      <c r="IM11" t="s">
        <v>17</v>
      </c>
      <c r="IN11">
        <v>0.29083599999999998</v>
      </c>
      <c r="IO11" t="s">
        <v>17</v>
      </c>
      <c r="IP11">
        <v>0.28458800000000001</v>
      </c>
      <c r="IQ11" t="s">
        <v>17</v>
      </c>
      <c r="IR11">
        <v>0.30971799999999999</v>
      </c>
      <c r="IS11" t="s">
        <v>17</v>
      </c>
      <c r="IT11">
        <v>0.32845200000000002</v>
      </c>
      <c r="IU11" t="s">
        <v>17</v>
      </c>
      <c r="IV11">
        <v>0.32845200000000002</v>
      </c>
      <c r="IW11" t="s">
        <v>17</v>
      </c>
      <c r="IX11">
        <v>0.32845200000000002</v>
      </c>
      <c r="IY11" t="s">
        <v>17</v>
      </c>
      <c r="IZ11">
        <v>0.32022200000000001</v>
      </c>
      <c r="JA11" t="s">
        <v>17</v>
      </c>
      <c r="JB11">
        <v>0.323743</v>
      </c>
      <c r="JC11" t="s">
        <v>17</v>
      </c>
      <c r="JD11">
        <v>0.32793499999999998</v>
      </c>
      <c r="JE11" t="s">
        <v>17</v>
      </c>
      <c r="JF11">
        <v>0.33232400000000001</v>
      </c>
      <c r="JG11" t="s">
        <v>17</v>
      </c>
      <c r="JH11">
        <v>0.33954800000000002</v>
      </c>
      <c r="JI11" t="s">
        <v>17</v>
      </c>
      <c r="JJ11">
        <v>0.33954800000000002</v>
      </c>
      <c r="JK11" t="s">
        <v>17</v>
      </c>
      <c r="JL11">
        <v>0.33954800000000002</v>
      </c>
      <c r="JM11" t="s">
        <v>17</v>
      </c>
      <c r="JN11">
        <v>0.33352500000000002</v>
      </c>
      <c r="JO11" t="s">
        <v>17</v>
      </c>
      <c r="JP11">
        <v>0.34158300000000003</v>
      </c>
      <c r="JQ11" t="s">
        <v>17</v>
      </c>
      <c r="JR11">
        <v>0.34525</v>
      </c>
      <c r="JS11" t="s">
        <v>17</v>
      </c>
      <c r="JT11">
        <v>0.348995</v>
      </c>
      <c r="JU11" t="s">
        <v>17</v>
      </c>
      <c r="JV11">
        <v>0.348995</v>
      </c>
      <c r="JW11" t="s">
        <v>17</v>
      </c>
      <c r="JX11">
        <v>0.348995</v>
      </c>
      <c r="JY11" t="s">
        <v>17</v>
      </c>
      <c r="JZ11">
        <v>0.348995</v>
      </c>
      <c r="KA11" t="s">
        <v>17</v>
      </c>
      <c r="KB11">
        <v>0.35224899999999998</v>
      </c>
      <c r="KC11" t="s">
        <v>17</v>
      </c>
      <c r="KD11">
        <v>0.35045999999999999</v>
      </c>
      <c r="KE11" t="s">
        <v>17</v>
      </c>
      <c r="KF11">
        <v>0.363375</v>
      </c>
      <c r="KG11" t="s">
        <v>17</v>
      </c>
      <c r="KH11">
        <v>0.35706900000000003</v>
      </c>
      <c r="KI11" t="s">
        <v>17</v>
      </c>
      <c r="KJ11">
        <v>0.363645</v>
      </c>
      <c r="KK11" t="s">
        <v>17</v>
      </c>
      <c r="KL11">
        <v>0.363645</v>
      </c>
      <c r="KM11" t="s">
        <v>17</v>
      </c>
      <c r="KN11">
        <v>0.363645</v>
      </c>
      <c r="KO11" t="s">
        <v>17</v>
      </c>
      <c r="KP11">
        <v>0.365504</v>
      </c>
      <c r="KQ11" t="s">
        <v>17</v>
      </c>
      <c r="KR11">
        <v>0.361346</v>
      </c>
      <c r="KS11" t="s">
        <v>17</v>
      </c>
      <c r="KT11">
        <v>0.34694799999999998</v>
      </c>
      <c r="KU11" t="s">
        <v>17</v>
      </c>
      <c r="KV11">
        <v>0.32699299999999998</v>
      </c>
      <c r="KW11" t="s">
        <v>17</v>
      </c>
      <c r="KX11">
        <v>0.32430599999999998</v>
      </c>
      <c r="KY11" t="s">
        <v>17</v>
      </c>
      <c r="KZ11">
        <v>0.32430599999999998</v>
      </c>
      <c r="LA11" t="s">
        <v>17</v>
      </c>
      <c r="LB11">
        <v>0.32430599999999998</v>
      </c>
      <c r="LC11" t="s">
        <v>17</v>
      </c>
      <c r="LD11">
        <v>0.324403</v>
      </c>
      <c r="LE11" t="s">
        <v>17</v>
      </c>
      <c r="LF11">
        <v>0.32408799999999999</v>
      </c>
      <c r="LG11" t="s">
        <v>17</v>
      </c>
      <c r="LH11">
        <v>0.30934699999999998</v>
      </c>
      <c r="LI11" t="s">
        <v>17</v>
      </c>
      <c r="LJ11">
        <v>0.301313</v>
      </c>
      <c r="LK11" t="s">
        <v>17</v>
      </c>
      <c r="LL11">
        <v>0.29738199999999998</v>
      </c>
      <c r="LM11" t="s">
        <v>17</v>
      </c>
      <c r="LN11">
        <v>0.29738199999999998</v>
      </c>
      <c r="LO11" t="s">
        <v>17</v>
      </c>
      <c r="LP11">
        <v>0.29738199999999998</v>
      </c>
      <c r="LQ11" t="s">
        <v>17</v>
      </c>
      <c r="LR11">
        <v>0.29738199999999998</v>
      </c>
      <c r="LS11" t="s">
        <v>17</v>
      </c>
      <c r="LT11">
        <v>0.29702499999999998</v>
      </c>
      <c r="LU11" t="s">
        <v>17</v>
      </c>
      <c r="LV11">
        <v>0.29701100000000002</v>
      </c>
      <c r="LW11" t="s">
        <v>17</v>
      </c>
      <c r="LX11">
        <v>0.29645300000000002</v>
      </c>
      <c r="LY11" t="s">
        <v>17</v>
      </c>
      <c r="LZ11">
        <v>0.29252600000000001</v>
      </c>
      <c r="MA11" t="s">
        <v>17</v>
      </c>
      <c r="MB11">
        <v>0.29252600000000001</v>
      </c>
      <c r="MC11" t="s">
        <v>17</v>
      </c>
      <c r="MD11">
        <v>0.29252600000000001</v>
      </c>
      <c r="ME11" t="s">
        <v>17</v>
      </c>
      <c r="MF11">
        <v>0.30404599999999998</v>
      </c>
      <c r="MG11" t="s">
        <v>17</v>
      </c>
      <c r="MH11">
        <v>0.29214899999999999</v>
      </c>
      <c r="MI11" t="s">
        <v>17</v>
      </c>
      <c r="MJ11">
        <v>0.305508</v>
      </c>
      <c r="MK11" t="s">
        <v>17</v>
      </c>
      <c r="ML11">
        <v>0.305508</v>
      </c>
      <c r="MM11" t="s">
        <v>17</v>
      </c>
      <c r="MN11">
        <v>0.30873899999999999</v>
      </c>
      <c r="MO11" t="s">
        <v>17</v>
      </c>
      <c r="MP11">
        <v>0.30873899999999999</v>
      </c>
      <c r="MQ11" t="s">
        <v>17</v>
      </c>
      <c r="MR11">
        <v>0.30873899999999999</v>
      </c>
      <c r="MS11" t="s">
        <v>17</v>
      </c>
      <c r="MT11">
        <v>0.30270799999999998</v>
      </c>
      <c r="MU11" t="s">
        <v>17</v>
      </c>
      <c r="MV11">
        <v>0.30163400000000001</v>
      </c>
      <c r="MW11" t="s">
        <v>17</v>
      </c>
      <c r="MX11">
        <v>0.29722399999999999</v>
      </c>
      <c r="MY11" t="s">
        <v>17</v>
      </c>
      <c r="MZ11">
        <v>0.29764400000000002</v>
      </c>
      <c r="NA11" t="s">
        <v>17</v>
      </c>
      <c r="NB11">
        <v>0.30246699999999999</v>
      </c>
      <c r="NC11" t="s">
        <v>17</v>
      </c>
      <c r="ND11">
        <v>0.30246699999999999</v>
      </c>
      <c r="NE11" t="s">
        <v>17</v>
      </c>
      <c r="NF11">
        <v>0.30246699999999999</v>
      </c>
      <c r="NG11" t="s">
        <v>17</v>
      </c>
      <c r="NH11">
        <v>0.29658800000000002</v>
      </c>
      <c r="NI11" t="s">
        <v>17</v>
      </c>
      <c r="NJ11">
        <v>0.29212700000000003</v>
      </c>
      <c r="NK11" t="s">
        <v>17</v>
      </c>
      <c r="NL11">
        <v>0.29391299999999998</v>
      </c>
      <c r="NM11" t="s">
        <v>17</v>
      </c>
      <c r="NN11">
        <v>0.29344100000000001</v>
      </c>
      <c r="NO11" t="s">
        <v>17</v>
      </c>
      <c r="NP11">
        <v>0.28864099999999998</v>
      </c>
      <c r="NQ11" t="s">
        <v>17</v>
      </c>
      <c r="NR11">
        <v>0.28864099999999998</v>
      </c>
      <c r="NS11" t="s">
        <v>17</v>
      </c>
      <c r="NT11">
        <v>0.28864099999999998</v>
      </c>
      <c r="NU11" t="s">
        <v>17</v>
      </c>
      <c r="NV11">
        <v>0.29657299999999998</v>
      </c>
      <c r="NW11" t="s">
        <v>17</v>
      </c>
      <c r="NX11">
        <v>0.29651899999999998</v>
      </c>
      <c r="NY11" t="s">
        <v>17</v>
      </c>
      <c r="NZ11">
        <v>0.301485</v>
      </c>
      <c r="OA11" t="s">
        <v>17</v>
      </c>
      <c r="OB11">
        <v>0.29081200000000001</v>
      </c>
      <c r="OC11" t="s">
        <v>17</v>
      </c>
      <c r="OD11">
        <v>0.29352200000000001</v>
      </c>
      <c r="OE11" t="s">
        <v>17</v>
      </c>
      <c r="OF11">
        <v>0.29352200000000001</v>
      </c>
      <c r="OG11" t="s">
        <v>17</v>
      </c>
      <c r="OH11">
        <v>0.29352200000000001</v>
      </c>
      <c r="OI11" t="s">
        <v>17</v>
      </c>
      <c r="OJ11">
        <v>0.30130800000000002</v>
      </c>
      <c r="OK11" t="s">
        <v>17</v>
      </c>
      <c r="OL11">
        <v>0.30180200000000001</v>
      </c>
      <c r="OM11" t="s">
        <v>17</v>
      </c>
      <c r="ON11">
        <v>0.302375</v>
      </c>
      <c r="OO11" t="s">
        <v>17</v>
      </c>
      <c r="OP11">
        <v>0.296292</v>
      </c>
      <c r="OQ11" t="s">
        <v>17</v>
      </c>
      <c r="OR11">
        <v>0.29125600000000001</v>
      </c>
      <c r="OS11" t="s">
        <v>17</v>
      </c>
      <c r="OT11">
        <v>0.29125600000000001</v>
      </c>
      <c r="OU11" t="s">
        <v>17</v>
      </c>
      <c r="OV11">
        <v>0.29125600000000001</v>
      </c>
      <c r="OW11" t="s">
        <v>17</v>
      </c>
      <c r="OX11">
        <v>0.29982700000000001</v>
      </c>
      <c r="OY11" t="s">
        <v>17</v>
      </c>
      <c r="OZ11">
        <v>0.29726399999999997</v>
      </c>
      <c r="PA11" t="s">
        <v>17</v>
      </c>
      <c r="PB11">
        <v>0.29167300000000002</v>
      </c>
      <c r="PC11" t="s">
        <v>17</v>
      </c>
      <c r="PD11">
        <v>0.28406700000000001</v>
      </c>
      <c r="PE11" t="s">
        <v>17</v>
      </c>
      <c r="PF11">
        <v>0.27571699999999999</v>
      </c>
      <c r="PG11" t="s">
        <v>17</v>
      </c>
      <c r="PH11">
        <v>0.27571699999999999</v>
      </c>
      <c r="PI11" t="s">
        <v>17</v>
      </c>
      <c r="PJ11">
        <v>0.27571699999999999</v>
      </c>
      <c r="PK11" t="s">
        <v>17</v>
      </c>
      <c r="PL11">
        <v>0.27654899999999999</v>
      </c>
      <c r="PM11" t="s">
        <v>17</v>
      </c>
      <c r="PN11">
        <v>0.28741899999999998</v>
      </c>
      <c r="PO11" t="s">
        <v>17</v>
      </c>
      <c r="PP11">
        <v>0.28687800000000002</v>
      </c>
      <c r="PQ11" t="s">
        <v>17</v>
      </c>
      <c r="PR11">
        <v>0.28704499999999999</v>
      </c>
      <c r="PS11" t="s">
        <v>17</v>
      </c>
      <c r="PT11">
        <v>0.289217</v>
      </c>
      <c r="PU11" t="s">
        <v>17</v>
      </c>
      <c r="PV11">
        <v>0.289217</v>
      </c>
      <c r="PW11" t="s">
        <v>17</v>
      </c>
      <c r="PX11">
        <v>0.289217</v>
      </c>
      <c r="PY11" t="s">
        <v>17</v>
      </c>
      <c r="PZ11">
        <v>0.28565299999999999</v>
      </c>
      <c r="QA11" t="s">
        <v>17</v>
      </c>
      <c r="QB11">
        <v>0.28283700000000001</v>
      </c>
      <c r="QC11" t="s">
        <v>17</v>
      </c>
      <c r="QD11">
        <v>0.28564000000000001</v>
      </c>
      <c r="QE11" t="s">
        <v>17</v>
      </c>
      <c r="QF11">
        <v>0.28513699999999997</v>
      </c>
      <c r="QG11" t="s">
        <v>17</v>
      </c>
      <c r="QH11">
        <v>0.29259000000000002</v>
      </c>
      <c r="QI11" t="s">
        <v>17</v>
      </c>
      <c r="QJ11">
        <v>0.29259000000000002</v>
      </c>
      <c r="QK11" t="s">
        <v>17</v>
      </c>
      <c r="QL11">
        <v>0.29259000000000002</v>
      </c>
      <c r="QM11" t="s">
        <v>17</v>
      </c>
      <c r="QN11">
        <v>0.290545</v>
      </c>
      <c r="QO11" t="s">
        <v>17</v>
      </c>
      <c r="QP11">
        <v>0.297676</v>
      </c>
      <c r="QQ11" t="s">
        <v>17</v>
      </c>
      <c r="QR11">
        <v>0.29337000000000002</v>
      </c>
      <c r="QS11" t="s">
        <v>17</v>
      </c>
      <c r="QT11">
        <v>0.28590500000000002</v>
      </c>
      <c r="QU11" t="s">
        <v>17</v>
      </c>
      <c r="QV11">
        <v>0.28443299999999999</v>
      </c>
      <c r="QW11" t="s">
        <v>17</v>
      </c>
      <c r="QX11">
        <v>0.28443299999999999</v>
      </c>
      <c r="QY11" t="s">
        <v>17</v>
      </c>
      <c r="QZ11">
        <v>0.28443299999999999</v>
      </c>
      <c r="RA11" t="s">
        <v>17</v>
      </c>
      <c r="RB11">
        <v>0.290269</v>
      </c>
      <c r="RC11" t="s">
        <v>17</v>
      </c>
      <c r="RD11">
        <v>0.28987099999999999</v>
      </c>
      <c r="RE11" t="s">
        <v>17</v>
      </c>
      <c r="RF11">
        <v>0.290551</v>
      </c>
      <c r="RG11" t="s">
        <v>17</v>
      </c>
      <c r="RH11">
        <v>0.28441300000000003</v>
      </c>
      <c r="RI11" t="s">
        <v>18</v>
      </c>
      <c r="RJ11">
        <v>1.439063</v>
      </c>
      <c r="RK11" t="s">
        <v>17</v>
      </c>
      <c r="RL11">
        <v>0.28261999999999998</v>
      </c>
      <c r="RM11" t="s">
        <v>17</v>
      </c>
      <c r="RN11">
        <v>0.28261999999999998</v>
      </c>
      <c r="RO11" t="s">
        <v>17</v>
      </c>
      <c r="RP11">
        <v>0.28159000000000001</v>
      </c>
      <c r="RQ11" t="s">
        <v>17</v>
      </c>
      <c r="RR11">
        <v>0.28522900000000001</v>
      </c>
      <c r="RS11" t="s">
        <v>17</v>
      </c>
      <c r="RT11">
        <v>0.28440100000000001</v>
      </c>
      <c r="RU11" t="s">
        <v>17</v>
      </c>
      <c r="RV11">
        <v>0.28661399999999998</v>
      </c>
      <c r="RW11" t="s">
        <v>17</v>
      </c>
      <c r="RX11">
        <v>0.28844999999999998</v>
      </c>
      <c r="RY11" t="s">
        <v>17</v>
      </c>
      <c r="RZ11">
        <v>0.28844999999999998</v>
      </c>
      <c r="SA11" t="s">
        <v>17</v>
      </c>
      <c r="SB11">
        <v>0.28844999999999998</v>
      </c>
      <c r="SC11" t="s">
        <v>17</v>
      </c>
      <c r="SD11">
        <v>0.283107</v>
      </c>
      <c r="SE11" t="s">
        <v>17</v>
      </c>
      <c r="SF11">
        <v>0.284445</v>
      </c>
      <c r="SG11" t="s">
        <v>17</v>
      </c>
      <c r="SH11">
        <v>0.265982</v>
      </c>
      <c r="SI11" t="s">
        <v>17</v>
      </c>
      <c r="SJ11">
        <v>0.25875799999999999</v>
      </c>
      <c r="SK11" t="s">
        <v>17</v>
      </c>
      <c r="SL11">
        <v>0.25352000000000002</v>
      </c>
      <c r="SM11" t="s">
        <v>17</v>
      </c>
      <c r="SN11">
        <v>0.25352000000000002</v>
      </c>
      <c r="SO11" t="s">
        <v>17</v>
      </c>
      <c r="SP11">
        <v>0.25352000000000002</v>
      </c>
      <c r="SQ11" t="s">
        <v>17</v>
      </c>
      <c r="SR11">
        <v>0.24815499999999999</v>
      </c>
      <c r="SS11" t="s">
        <v>17</v>
      </c>
      <c r="ST11">
        <v>0.24585699999999999</v>
      </c>
      <c r="SU11" t="s">
        <v>17</v>
      </c>
      <c r="SV11">
        <v>0.24202199999999999</v>
      </c>
      <c r="SW11" t="s">
        <v>17</v>
      </c>
      <c r="SX11">
        <v>0.238348</v>
      </c>
      <c r="SY11" t="s">
        <v>17</v>
      </c>
      <c r="SZ11">
        <v>0.23671200000000001</v>
      </c>
      <c r="TA11" t="s">
        <v>17</v>
      </c>
      <c r="TB11">
        <v>0.23671200000000001</v>
      </c>
      <c r="TC11" t="s">
        <v>17</v>
      </c>
      <c r="TD11">
        <v>0.23671200000000001</v>
      </c>
      <c r="TE11" t="s">
        <v>17</v>
      </c>
      <c r="TF11">
        <v>0.23344100000000001</v>
      </c>
      <c r="TG11" t="s">
        <v>17</v>
      </c>
      <c r="TH11">
        <v>0.23497899999999999</v>
      </c>
      <c r="TI11" t="s">
        <v>17</v>
      </c>
      <c r="TJ11">
        <v>0.23493600000000001</v>
      </c>
      <c r="TK11" t="s">
        <v>17</v>
      </c>
      <c r="TL11">
        <v>0.234961</v>
      </c>
      <c r="TM11" t="s">
        <v>17</v>
      </c>
      <c r="TN11">
        <v>0.24113399999999999</v>
      </c>
      <c r="TO11" t="s">
        <v>17</v>
      </c>
      <c r="TP11">
        <v>0.24113399999999999</v>
      </c>
      <c r="TQ11" t="s">
        <v>17</v>
      </c>
      <c r="TR11">
        <v>0.24113399999999999</v>
      </c>
      <c r="TS11" t="s">
        <v>17</v>
      </c>
      <c r="TT11">
        <v>0.24689700000000001</v>
      </c>
      <c r="TU11" t="s">
        <v>17</v>
      </c>
      <c r="TV11">
        <v>0.25090200000000001</v>
      </c>
      <c r="TW11" t="s">
        <v>17</v>
      </c>
      <c r="TX11">
        <v>0.25160399999999999</v>
      </c>
      <c r="TY11" t="s">
        <v>17</v>
      </c>
      <c r="TZ11">
        <v>0.243671</v>
      </c>
      <c r="UA11" t="s">
        <v>17</v>
      </c>
      <c r="UB11">
        <v>0.231846</v>
      </c>
      <c r="UC11" t="s">
        <v>17</v>
      </c>
      <c r="UD11">
        <v>0.231846</v>
      </c>
      <c r="UE11" t="s">
        <v>17</v>
      </c>
      <c r="UF11">
        <v>0.231846</v>
      </c>
      <c r="UG11" t="s">
        <v>17</v>
      </c>
      <c r="UH11">
        <v>0.23169899999999999</v>
      </c>
      <c r="UI11" t="s">
        <v>17</v>
      </c>
      <c r="UJ11">
        <v>0.22869600000000001</v>
      </c>
      <c r="UK11" t="s">
        <v>17</v>
      </c>
      <c r="UL11">
        <v>0.22869600000000001</v>
      </c>
      <c r="UM11" t="s">
        <v>17</v>
      </c>
      <c r="UN11">
        <v>0.22719800000000001</v>
      </c>
      <c r="UO11" t="s">
        <v>17</v>
      </c>
      <c r="UP11">
        <v>0.22812399999999999</v>
      </c>
      <c r="UQ11" t="s">
        <v>17</v>
      </c>
      <c r="UR11">
        <v>0.22812399999999999</v>
      </c>
      <c r="US11" t="s">
        <v>17</v>
      </c>
      <c r="UT11">
        <v>0.22812399999999999</v>
      </c>
      <c r="UU11" t="s">
        <v>17</v>
      </c>
      <c r="UV11">
        <v>0.23217699999999999</v>
      </c>
      <c r="UW11" t="s">
        <v>17</v>
      </c>
      <c r="UX11">
        <v>0.23096</v>
      </c>
      <c r="UY11" t="s">
        <v>17</v>
      </c>
      <c r="UZ11">
        <v>0.23553499999999999</v>
      </c>
      <c r="VA11" t="s">
        <v>17</v>
      </c>
      <c r="VB11">
        <v>0.23541799999999999</v>
      </c>
      <c r="VC11" t="s">
        <v>17</v>
      </c>
      <c r="VD11">
        <v>0.24298700000000001</v>
      </c>
      <c r="VE11" t="s">
        <v>17</v>
      </c>
      <c r="VF11">
        <v>0.24298700000000001</v>
      </c>
      <c r="VG11" t="s">
        <v>17</v>
      </c>
      <c r="VH11">
        <v>0.24298700000000001</v>
      </c>
      <c r="VI11" t="s">
        <v>17</v>
      </c>
      <c r="VJ11">
        <v>0.24382000000000001</v>
      </c>
      <c r="VK11" t="s">
        <v>17</v>
      </c>
      <c r="VL11">
        <v>0.24076400000000001</v>
      </c>
      <c r="VM11" t="s">
        <v>17</v>
      </c>
      <c r="VN11">
        <v>0.240872</v>
      </c>
      <c r="VO11" t="s">
        <v>17</v>
      </c>
      <c r="VP11">
        <v>0.23363800000000001</v>
      </c>
      <c r="VQ11" t="s">
        <v>17</v>
      </c>
      <c r="VR11">
        <v>0.227573</v>
      </c>
      <c r="VS11" t="s">
        <v>17</v>
      </c>
      <c r="VT11">
        <v>0.227573</v>
      </c>
      <c r="VU11" t="s">
        <v>17</v>
      </c>
      <c r="VV11">
        <v>0.227573</v>
      </c>
      <c r="VW11" t="s">
        <v>17</v>
      </c>
      <c r="VX11">
        <v>0.22389600000000001</v>
      </c>
      <c r="VY11" t="s">
        <v>17</v>
      </c>
      <c r="VZ11">
        <v>0.22411800000000001</v>
      </c>
      <c r="WA11" t="s">
        <v>17</v>
      </c>
      <c r="WB11">
        <v>0.220279</v>
      </c>
      <c r="WC11" t="s">
        <v>17</v>
      </c>
      <c r="WD11">
        <v>0.21904000000000001</v>
      </c>
      <c r="WE11" t="s">
        <v>17</v>
      </c>
      <c r="WF11">
        <v>0.22114700000000001</v>
      </c>
      <c r="WG11" t="s">
        <v>17</v>
      </c>
      <c r="WH11">
        <v>0.22114700000000001</v>
      </c>
      <c r="WI11" t="s">
        <v>17</v>
      </c>
      <c r="WJ11">
        <v>0.22114700000000001</v>
      </c>
      <c r="WK11" t="s">
        <v>17</v>
      </c>
      <c r="WL11">
        <v>0.232097</v>
      </c>
      <c r="WM11" t="s">
        <v>17</v>
      </c>
      <c r="WN11">
        <v>0.232097</v>
      </c>
      <c r="WO11" t="s">
        <v>17</v>
      </c>
      <c r="WP11">
        <v>0.23417299999999999</v>
      </c>
      <c r="WQ11" t="s">
        <v>17</v>
      </c>
      <c r="WR11">
        <v>0.23320099999999999</v>
      </c>
    </row>
    <row r="12" spans="1:616" x14ac:dyDescent="0.35">
      <c r="A12" t="s">
        <v>19</v>
      </c>
      <c r="B12">
        <v>0.14379</v>
      </c>
      <c r="C12" t="s">
        <v>19</v>
      </c>
      <c r="D12">
        <v>0.14379</v>
      </c>
      <c r="E12" t="s">
        <v>19</v>
      </c>
      <c r="F12">
        <v>0.14379</v>
      </c>
      <c r="G12" t="s">
        <v>19</v>
      </c>
      <c r="H12">
        <v>0.14379</v>
      </c>
      <c r="I12" t="s">
        <v>19</v>
      </c>
      <c r="J12">
        <v>0.13764000000000001</v>
      </c>
      <c r="K12" t="s">
        <v>19</v>
      </c>
      <c r="L12">
        <v>0.13600200000000001</v>
      </c>
      <c r="M12" t="s">
        <v>19</v>
      </c>
      <c r="N12">
        <v>0.14385200000000001</v>
      </c>
      <c r="O12" t="s">
        <v>19</v>
      </c>
      <c r="P12">
        <v>0.148615</v>
      </c>
      <c r="Q12" t="s">
        <v>19</v>
      </c>
      <c r="R12">
        <v>0.148615</v>
      </c>
      <c r="S12" t="s">
        <v>19</v>
      </c>
      <c r="T12">
        <v>0.148615</v>
      </c>
      <c r="U12" t="s">
        <v>19</v>
      </c>
      <c r="V12">
        <v>0.14947099999999999</v>
      </c>
      <c r="W12" t="s">
        <v>19</v>
      </c>
      <c r="X12">
        <v>0.15251700000000001</v>
      </c>
      <c r="Y12" t="s">
        <v>19</v>
      </c>
      <c r="Z12">
        <v>0.156357</v>
      </c>
      <c r="AA12" t="s">
        <v>19</v>
      </c>
      <c r="AB12">
        <v>0.15775900000000001</v>
      </c>
      <c r="AC12" t="s">
        <v>19</v>
      </c>
      <c r="AD12">
        <v>0.15537200000000001</v>
      </c>
      <c r="AE12" t="s">
        <v>19</v>
      </c>
      <c r="AF12">
        <v>0.15537200000000001</v>
      </c>
      <c r="AG12" t="s">
        <v>19</v>
      </c>
      <c r="AH12">
        <v>0.15537200000000001</v>
      </c>
      <c r="AI12" t="s">
        <v>19</v>
      </c>
      <c r="AJ12">
        <v>0.15812799999999999</v>
      </c>
      <c r="AK12" t="s">
        <v>19</v>
      </c>
      <c r="AL12">
        <v>0.161991</v>
      </c>
      <c r="AM12" t="s">
        <v>19</v>
      </c>
      <c r="AN12">
        <v>0.16405600000000001</v>
      </c>
      <c r="AO12" t="s">
        <v>19</v>
      </c>
      <c r="AP12">
        <v>0.16600999999999999</v>
      </c>
      <c r="AQ12" t="s">
        <v>19</v>
      </c>
      <c r="AR12">
        <v>0.16722699999999999</v>
      </c>
      <c r="AS12" t="s">
        <v>19</v>
      </c>
      <c r="AT12">
        <v>0.16722699999999999</v>
      </c>
      <c r="AU12" t="s">
        <v>19</v>
      </c>
      <c r="AV12">
        <v>0.16722699999999999</v>
      </c>
      <c r="AW12" t="s">
        <v>19</v>
      </c>
      <c r="AX12">
        <v>0.17080799999999999</v>
      </c>
      <c r="AY12" t="s">
        <v>19</v>
      </c>
      <c r="AZ12">
        <v>0.17156299999999999</v>
      </c>
      <c r="BA12" t="s">
        <v>19</v>
      </c>
      <c r="BB12">
        <v>0.158689</v>
      </c>
      <c r="BC12" t="s">
        <v>19</v>
      </c>
      <c r="BD12">
        <v>0.158688</v>
      </c>
      <c r="BE12" t="s">
        <v>19</v>
      </c>
      <c r="BF12">
        <v>0.15887399999999999</v>
      </c>
      <c r="BG12" t="s">
        <v>19</v>
      </c>
      <c r="BH12">
        <v>0.15887399999999999</v>
      </c>
      <c r="BI12" t="s">
        <v>19</v>
      </c>
      <c r="BJ12">
        <v>0.15887399999999999</v>
      </c>
      <c r="BK12" t="s">
        <v>19</v>
      </c>
      <c r="BL12">
        <v>0.160326</v>
      </c>
      <c r="BM12" t="s">
        <v>19</v>
      </c>
      <c r="BN12">
        <v>0.159053</v>
      </c>
      <c r="BO12" t="s">
        <v>19</v>
      </c>
      <c r="BP12">
        <v>0.158889</v>
      </c>
      <c r="BQ12" t="s">
        <v>19</v>
      </c>
      <c r="BR12">
        <v>0.17272599999999999</v>
      </c>
      <c r="BS12" t="s">
        <v>19</v>
      </c>
      <c r="BT12">
        <v>0.15881200000000001</v>
      </c>
      <c r="BU12" t="s">
        <v>19</v>
      </c>
      <c r="BV12">
        <v>0.15881200000000001</v>
      </c>
      <c r="BW12" t="s">
        <v>19</v>
      </c>
      <c r="BX12">
        <v>0.15881200000000001</v>
      </c>
      <c r="BY12" t="s">
        <v>19</v>
      </c>
      <c r="BZ12">
        <v>0.159437</v>
      </c>
      <c r="CA12" t="s">
        <v>19</v>
      </c>
      <c r="CB12">
        <v>0.16023999999999999</v>
      </c>
      <c r="CC12" t="s">
        <v>19</v>
      </c>
      <c r="CD12">
        <v>0.16009100000000001</v>
      </c>
      <c r="CE12" t="s">
        <v>19</v>
      </c>
      <c r="CF12">
        <v>0.16081400000000001</v>
      </c>
      <c r="CG12" t="s">
        <v>19</v>
      </c>
      <c r="CH12">
        <v>0.16881699999999999</v>
      </c>
      <c r="CI12" t="s">
        <v>19</v>
      </c>
      <c r="CJ12">
        <v>0.16881699999999999</v>
      </c>
      <c r="CK12" t="s">
        <v>19</v>
      </c>
      <c r="CL12">
        <v>0.16881699999999999</v>
      </c>
      <c r="CM12" t="s">
        <v>19</v>
      </c>
      <c r="CN12">
        <v>0.16922799999999999</v>
      </c>
      <c r="CO12" t="s">
        <v>19</v>
      </c>
      <c r="CP12">
        <v>0.16928499999999999</v>
      </c>
      <c r="CQ12" t="s">
        <v>19</v>
      </c>
      <c r="CR12">
        <v>0.16795299999999999</v>
      </c>
      <c r="CS12" t="s">
        <v>19</v>
      </c>
      <c r="CT12">
        <v>0.16825599999999999</v>
      </c>
      <c r="CU12" t="s">
        <v>19</v>
      </c>
      <c r="CV12">
        <v>0.168628</v>
      </c>
      <c r="CW12" t="s">
        <v>19</v>
      </c>
      <c r="CX12">
        <v>0.168628</v>
      </c>
      <c r="CY12" t="s">
        <v>19</v>
      </c>
      <c r="CZ12">
        <v>0.168628</v>
      </c>
      <c r="DA12" t="s">
        <v>19</v>
      </c>
      <c r="DB12">
        <v>0.16734299999999999</v>
      </c>
      <c r="DC12" t="s">
        <v>19</v>
      </c>
      <c r="DD12">
        <v>0.167689</v>
      </c>
      <c r="DE12" t="s">
        <v>19</v>
      </c>
      <c r="DF12">
        <v>0.16635800000000001</v>
      </c>
      <c r="DG12" t="s">
        <v>19</v>
      </c>
      <c r="DH12">
        <v>0.16647400000000001</v>
      </c>
      <c r="DI12" t="s">
        <v>19</v>
      </c>
      <c r="DJ12">
        <v>0.16664399999999999</v>
      </c>
      <c r="DK12" t="s">
        <v>19</v>
      </c>
      <c r="DL12">
        <v>0.16664399999999999</v>
      </c>
      <c r="DM12" t="s">
        <v>19</v>
      </c>
      <c r="DN12">
        <v>0.16664399999999999</v>
      </c>
      <c r="DO12" t="s">
        <v>19</v>
      </c>
      <c r="DP12">
        <v>0.16742499999999999</v>
      </c>
      <c r="DQ12" t="s">
        <v>19</v>
      </c>
      <c r="DR12">
        <v>0.16692299999999999</v>
      </c>
      <c r="DS12" t="s">
        <v>19</v>
      </c>
      <c r="DT12">
        <v>0.167796</v>
      </c>
      <c r="DU12" t="s">
        <v>19</v>
      </c>
      <c r="DV12">
        <v>0.170988</v>
      </c>
      <c r="DW12" t="s">
        <v>19</v>
      </c>
      <c r="DX12">
        <v>0.170566</v>
      </c>
      <c r="DY12" t="s">
        <v>19</v>
      </c>
      <c r="DZ12">
        <v>0.170566</v>
      </c>
      <c r="EA12" t="s">
        <v>19</v>
      </c>
      <c r="EB12">
        <v>0.170566</v>
      </c>
      <c r="EC12" t="s">
        <v>19</v>
      </c>
      <c r="ED12">
        <v>0.16733700000000001</v>
      </c>
      <c r="EE12" t="s">
        <v>19</v>
      </c>
      <c r="EF12">
        <v>0.167183</v>
      </c>
      <c r="EG12" t="s">
        <v>19</v>
      </c>
      <c r="EH12">
        <v>0.166078</v>
      </c>
      <c r="EI12" t="s">
        <v>19</v>
      </c>
      <c r="EJ12">
        <v>0.153055</v>
      </c>
      <c r="EK12" t="s">
        <v>19</v>
      </c>
      <c r="EL12">
        <v>0.15252099999999999</v>
      </c>
      <c r="EM12" t="s">
        <v>19</v>
      </c>
      <c r="EN12">
        <v>0.15252099999999999</v>
      </c>
      <c r="EO12" t="s">
        <v>19</v>
      </c>
      <c r="EP12">
        <v>0.15252099999999999</v>
      </c>
      <c r="EQ12" t="s">
        <v>19</v>
      </c>
      <c r="ER12">
        <v>0.152643</v>
      </c>
      <c r="ES12" t="s">
        <v>19</v>
      </c>
      <c r="ET12">
        <v>0.15309800000000001</v>
      </c>
      <c r="EU12" t="s">
        <v>19</v>
      </c>
      <c r="EV12">
        <v>0.168738</v>
      </c>
      <c r="EW12" t="s">
        <v>19</v>
      </c>
      <c r="EX12">
        <v>0.165381</v>
      </c>
      <c r="EY12" t="s">
        <v>19</v>
      </c>
      <c r="EZ12">
        <v>0.153223</v>
      </c>
      <c r="FA12" t="s">
        <v>19</v>
      </c>
      <c r="FB12">
        <v>0.153223</v>
      </c>
      <c r="FC12" t="s">
        <v>19</v>
      </c>
      <c r="FD12">
        <v>0.153223</v>
      </c>
      <c r="FE12" t="s">
        <v>19</v>
      </c>
      <c r="FF12">
        <v>0.15348600000000001</v>
      </c>
      <c r="FG12" t="s">
        <v>19</v>
      </c>
      <c r="FH12">
        <v>0.15389900000000001</v>
      </c>
      <c r="FI12" t="s">
        <v>19</v>
      </c>
      <c r="FJ12">
        <v>0.154276</v>
      </c>
      <c r="FK12" t="s">
        <v>19</v>
      </c>
      <c r="FL12">
        <v>0.15282200000000001</v>
      </c>
      <c r="FM12" t="s">
        <v>19</v>
      </c>
      <c r="FN12">
        <v>0.15423000000000001</v>
      </c>
      <c r="FO12" t="s">
        <v>19</v>
      </c>
      <c r="FP12">
        <v>0.15423000000000001</v>
      </c>
      <c r="FQ12" t="s">
        <v>19</v>
      </c>
      <c r="FR12">
        <v>0.15423000000000001</v>
      </c>
      <c r="FS12" t="s">
        <v>19</v>
      </c>
      <c r="FT12">
        <v>0.15440200000000001</v>
      </c>
      <c r="FU12" t="s">
        <v>19</v>
      </c>
      <c r="FV12">
        <v>0.15486900000000001</v>
      </c>
      <c r="FW12" t="s">
        <v>19</v>
      </c>
      <c r="FX12">
        <v>0.15504100000000001</v>
      </c>
      <c r="FY12" t="s">
        <v>19</v>
      </c>
      <c r="FZ12">
        <v>0.15490100000000001</v>
      </c>
      <c r="GA12" t="s">
        <v>19</v>
      </c>
      <c r="GB12">
        <v>0.15490100000000001</v>
      </c>
      <c r="GC12" t="s">
        <v>19</v>
      </c>
      <c r="GD12">
        <v>0.15490100000000001</v>
      </c>
      <c r="GE12" t="s">
        <v>19</v>
      </c>
      <c r="GF12">
        <v>0.15490100000000001</v>
      </c>
      <c r="GG12" t="s">
        <v>19</v>
      </c>
      <c r="GH12">
        <v>0.155808</v>
      </c>
      <c r="GI12" t="s">
        <v>19</v>
      </c>
      <c r="GJ12">
        <v>0.15668499999999999</v>
      </c>
      <c r="GK12" t="s">
        <v>19</v>
      </c>
      <c r="GL12">
        <v>0.157107</v>
      </c>
      <c r="GM12" t="s">
        <v>19</v>
      </c>
      <c r="GN12">
        <v>0.157107</v>
      </c>
      <c r="GO12" t="s">
        <v>19</v>
      </c>
      <c r="GP12">
        <v>0.157107</v>
      </c>
      <c r="GQ12" t="s">
        <v>19</v>
      </c>
      <c r="GR12">
        <v>0.157107</v>
      </c>
      <c r="GS12" t="s">
        <v>19</v>
      </c>
      <c r="GT12">
        <v>0.157107</v>
      </c>
      <c r="GU12" t="s">
        <v>19</v>
      </c>
      <c r="GV12">
        <v>0.15789600000000001</v>
      </c>
      <c r="GW12" t="s">
        <v>19</v>
      </c>
      <c r="GX12">
        <v>0.157967</v>
      </c>
      <c r="GY12" t="s">
        <v>19</v>
      </c>
      <c r="GZ12">
        <v>0.158612</v>
      </c>
      <c r="HA12" t="s">
        <v>19</v>
      </c>
      <c r="HB12">
        <v>0.156417</v>
      </c>
      <c r="HC12" t="s">
        <v>19</v>
      </c>
      <c r="HD12">
        <v>0.15485099999999999</v>
      </c>
      <c r="HE12" t="s">
        <v>19</v>
      </c>
      <c r="HF12">
        <v>0.15485099999999999</v>
      </c>
      <c r="HG12" t="s">
        <v>19</v>
      </c>
      <c r="HH12">
        <v>0.15485099999999999</v>
      </c>
      <c r="HI12" t="s">
        <v>19</v>
      </c>
      <c r="HJ12">
        <v>0.14671799999999999</v>
      </c>
      <c r="HK12" t="s">
        <v>19</v>
      </c>
      <c r="HL12">
        <v>0.14627000000000001</v>
      </c>
      <c r="HM12" t="s">
        <v>19</v>
      </c>
      <c r="HN12">
        <v>0.14530299999999999</v>
      </c>
      <c r="HO12" t="s">
        <v>19</v>
      </c>
      <c r="HP12">
        <v>0.14530299999999999</v>
      </c>
      <c r="HQ12" t="s">
        <v>19</v>
      </c>
      <c r="HR12">
        <v>0.145175</v>
      </c>
      <c r="HS12" t="s">
        <v>19</v>
      </c>
      <c r="HT12">
        <v>0.145175</v>
      </c>
      <c r="HU12" t="s">
        <v>19</v>
      </c>
      <c r="HV12">
        <v>0.145175</v>
      </c>
      <c r="HW12" t="s">
        <v>19</v>
      </c>
      <c r="HX12">
        <v>0.14530999999999999</v>
      </c>
      <c r="HY12" t="s">
        <v>19</v>
      </c>
      <c r="HZ12">
        <v>0.152005</v>
      </c>
      <c r="IA12" t="s">
        <v>19</v>
      </c>
      <c r="IB12">
        <v>0.15032499999999999</v>
      </c>
      <c r="IC12" t="s">
        <v>19</v>
      </c>
      <c r="ID12">
        <v>0.151838</v>
      </c>
      <c r="IE12" t="s">
        <v>19</v>
      </c>
      <c r="IF12">
        <v>0.15426100000000001</v>
      </c>
      <c r="IG12" t="s">
        <v>19</v>
      </c>
      <c r="IH12">
        <v>0.15426100000000001</v>
      </c>
      <c r="II12" t="s">
        <v>19</v>
      </c>
      <c r="IJ12">
        <v>0.15426100000000001</v>
      </c>
      <c r="IK12" t="s">
        <v>19</v>
      </c>
      <c r="IL12">
        <v>0.15501499999999999</v>
      </c>
      <c r="IM12" t="s">
        <v>19</v>
      </c>
      <c r="IN12">
        <v>0.15440200000000001</v>
      </c>
      <c r="IO12" t="s">
        <v>19</v>
      </c>
      <c r="IP12">
        <v>0.1542</v>
      </c>
      <c r="IQ12" t="s">
        <v>19</v>
      </c>
      <c r="IR12">
        <v>0.14371200000000001</v>
      </c>
      <c r="IS12" t="s">
        <v>19</v>
      </c>
      <c r="IT12">
        <v>0.14194100000000001</v>
      </c>
      <c r="IU12" t="s">
        <v>19</v>
      </c>
      <c r="IV12">
        <v>0.14194100000000001</v>
      </c>
      <c r="IW12" t="s">
        <v>19</v>
      </c>
      <c r="IX12">
        <v>0.14194100000000001</v>
      </c>
      <c r="IY12" t="s">
        <v>19</v>
      </c>
      <c r="IZ12">
        <v>0.139541</v>
      </c>
      <c r="JA12" t="s">
        <v>19</v>
      </c>
      <c r="JB12">
        <v>0.13936000000000001</v>
      </c>
      <c r="JC12" t="s">
        <v>19</v>
      </c>
      <c r="JD12">
        <v>0.146367</v>
      </c>
      <c r="JE12" t="s">
        <v>19</v>
      </c>
      <c r="JF12">
        <v>0.133798</v>
      </c>
      <c r="JG12" t="s">
        <v>19</v>
      </c>
      <c r="JH12">
        <v>0.14866399999999999</v>
      </c>
      <c r="JI12" t="s">
        <v>19</v>
      </c>
      <c r="JJ12">
        <v>0.14866399999999999</v>
      </c>
      <c r="JK12" t="s">
        <v>19</v>
      </c>
      <c r="JL12">
        <v>0.14866399999999999</v>
      </c>
      <c r="JM12" t="s">
        <v>19</v>
      </c>
      <c r="JN12">
        <v>0.14909700000000001</v>
      </c>
      <c r="JO12" t="s">
        <v>19</v>
      </c>
      <c r="JP12">
        <v>0.15825900000000001</v>
      </c>
      <c r="JQ12" t="s">
        <v>19</v>
      </c>
      <c r="JR12">
        <v>0.15995799999999999</v>
      </c>
      <c r="JS12" t="s">
        <v>19</v>
      </c>
      <c r="JT12">
        <v>0.16028300000000001</v>
      </c>
      <c r="JU12" t="s">
        <v>19</v>
      </c>
      <c r="JV12">
        <v>0.16028300000000001</v>
      </c>
      <c r="JW12" t="s">
        <v>19</v>
      </c>
      <c r="JX12">
        <v>0.16028300000000001</v>
      </c>
      <c r="JY12" t="s">
        <v>19</v>
      </c>
      <c r="JZ12">
        <v>0.16028300000000001</v>
      </c>
      <c r="KA12" t="s">
        <v>19</v>
      </c>
      <c r="KB12">
        <v>0.161777</v>
      </c>
      <c r="KC12" t="s">
        <v>19</v>
      </c>
      <c r="KD12">
        <v>0.16577500000000001</v>
      </c>
      <c r="KE12" t="s">
        <v>19</v>
      </c>
      <c r="KF12">
        <v>0.18324499999999999</v>
      </c>
      <c r="KG12" t="s">
        <v>19</v>
      </c>
      <c r="KH12">
        <v>0.182196</v>
      </c>
      <c r="KI12" t="s">
        <v>19</v>
      </c>
      <c r="KJ12">
        <v>0.18284600000000001</v>
      </c>
      <c r="KK12" t="s">
        <v>19</v>
      </c>
      <c r="KL12">
        <v>0.18284600000000001</v>
      </c>
      <c r="KM12" t="s">
        <v>19</v>
      </c>
      <c r="KN12">
        <v>0.18284600000000001</v>
      </c>
      <c r="KO12" t="s">
        <v>19</v>
      </c>
      <c r="KP12">
        <v>0.18010499999999999</v>
      </c>
      <c r="KQ12" t="s">
        <v>19</v>
      </c>
      <c r="KR12">
        <v>0.17755000000000001</v>
      </c>
      <c r="KS12" t="s">
        <v>19</v>
      </c>
      <c r="KT12">
        <v>0.176509</v>
      </c>
      <c r="KU12" t="s">
        <v>19</v>
      </c>
      <c r="KV12">
        <v>0.17568500000000001</v>
      </c>
      <c r="KW12" t="s">
        <v>19</v>
      </c>
      <c r="KX12">
        <v>0.18307899999999999</v>
      </c>
      <c r="KY12" t="s">
        <v>19</v>
      </c>
      <c r="KZ12">
        <v>0.18307899999999999</v>
      </c>
      <c r="LA12" t="s">
        <v>19</v>
      </c>
      <c r="LB12">
        <v>0.18307899999999999</v>
      </c>
      <c r="LC12" t="s">
        <v>19</v>
      </c>
      <c r="LD12">
        <v>0.18313399999999999</v>
      </c>
      <c r="LE12" t="s">
        <v>19</v>
      </c>
      <c r="LF12">
        <v>0.18238599999999999</v>
      </c>
      <c r="LG12" t="s">
        <v>19</v>
      </c>
      <c r="LH12">
        <v>0.16341</v>
      </c>
      <c r="LI12" t="s">
        <v>19</v>
      </c>
      <c r="LJ12">
        <v>0.159889</v>
      </c>
      <c r="LK12" t="s">
        <v>19</v>
      </c>
      <c r="LL12">
        <v>0.158831</v>
      </c>
      <c r="LM12" t="s">
        <v>19</v>
      </c>
      <c r="LN12">
        <v>0.158831</v>
      </c>
      <c r="LO12" t="s">
        <v>19</v>
      </c>
      <c r="LP12">
        <v>0.158831</v>
      </c>
      <c r="LQ12" t="s">
        <v>19</v>
      </c>
      <c r="LR12">
        <v>0.158831</v>
      </c>
      <c r="LS12" t="s">
        <v>19</v>
      </c>
      <c r="LT12">
        <v>0.158641</v>
      </c>
      <c r="LU12" t="s">
        <v>19</v>
      </c>
      <c r="LV12">
        <v>0.158633</v>
      </c>
      <c r="LW12" t="s">
        <v>19</v>
      </c>
      <c r="LX12">
        <v>0.158031</v>
      </c>
      <c r="LY12" t="s">
        <v>19</v>
      </c>
      <c r="LZ12">
        <v>0.164073</v>
      </c>
      <c r="MA12" t="s">
        <v>19</v>
      </c>
      <c r="MB12">
        <v>0.164073</v>
      </c>
      <c r="MC12" t="s">
        <v>19</v>
      </c>
      <c r="MD12">
        <v>0.164073</v>
      </c>
      <c r="ME12" t="s">
        <v>19</v>
      </c>
      <c r="MF12">
        <v>0.16109599999999999</v>
      </c>
      <c r="MG12" t="s">
        <v>19</v>
      </c>
      <c r="MH12">
        <v>0.16250700000000001</v>
      </c>
      <c r="MI12" t="s">
        <v>19</v>
      </c>
      <c r="MJ12">
        <v>0.16227</v>
      </c>
      <c r="MK12" t="s">
        <v>19</v>
      </c>
      <c r="ML12">
        <v>0.16227</v>
      </c>
      <c r="MM12" t="s">
        <v>19</v>
      </c>
      <c r="MN12">
        <v>0.15576899999999999</v>
      </c>
      <c r="MO12" t="s">
        <v>19</v>
      </c>
      <c r="MP12">
        <v>0.15576899999999999</v>
      </c>
      <c r="MQ12" t="s">
        <v>19</v>
      </c>
      <c r="MR12">
        <v>0.15576899999999999</v>
      </c>
      <c r="MS12" t="s">
        <v>19</v>
      </c>
      <c r="MT12">
        <v>0.152726</v>
      </c>
      <c r="MU12" t="s">
        <v>19</v>
      </c>
      <c r="MV12">
        <v>0.15218499999999999</v>
      </c>
      <c r="MW12" t="s">
        <v>19</v>
      </c>
      <c r="MX12">
        <v>0.15234</v>
      </c>
      <c r="MY12" t="s">
        <v>19</v>
      </c>
      <c r="MZ12">
        <v>0.15207200000000001</v>
      </c>
      <c r="NA12" t="s">
        <v>19</v>
      </c>
      <c r="NB12">
        <v>0.15260499999999999</v>
      </c>
      <c r="NC12" t="s">
        <v>19</v>
      </c>
      <c r="ND12">
        <v>0.15260499999999999</v>
      </c>
      <c r="NE12" t="s">
        <v>19</v>
      </c>
      <c r="NF12">
        <v>0.15260499999999999</v>
      </c>
      <c r="NG12" t="s">
        <v>19</v>
      </c>
      <c r="NH12">
        <v>0.160524</v>
      </c>
      <c r="NI12" t="s">
        <v>19</v>
      </c>
      <c r="NJ12">
        <v>0.159634</v>
      </c>
      <c r="NK12" t="s">
        <v>19</v>
      </c>
      <c r="NL12">
        <v>0.17534</v>
      </c>
      <c r="NM12" t="s">
        <v>19</v>
      </c>
      <c r="NN12">
        <v>0.189086</v>
      </c>
      <c r="NO12" t="s">
        <v>19</v>
      </c>
      <c r="NP12">
        <v>0.18898400000000001</v>
      </c>
      <c r="NQ12" t="s">
        <v>19</v>
      </c>
      <c r="NR12">
        <v>0.18898400000000001</v>
      </c>
      <c r="NS12" t="s">
        <v>19</v>
      </c>
      <c r="NT12">
        <v>0.18898400000000001</v>
      </c>
      <c r="NU12" t="s">
        <v>19</v>
      </c>
      <c r="NV12">
        <v>0.18871599999999999</v>
      </c>
      <c r="NW12" t="s">
        <v>19</v>
      </c>
      <c r="NX12">
        <v>0.17908199999999999</v>
      </c>
      <c r="NY12" t="s">
        <v>19</v>
      </c>
      <c r="NZ12">
        <v>0.19666600000000001</v>
      </c>
      <c r="OA12" t="s">
        <v>19</v>
      </c>
      <c r="OB12">
        <v>0.21736900000000001</v>
      </c>
      <c r="OC12" t="s">
        <v>19</v>
      </c>
      <c r="OD12">
        <v>0.21668699999999999</v>
      </c>
      <c r="OE12" t="s">
        <v>19</v>
      </c>
      <c r="OF12">
        <v>0.21668699999999999</v>
      </c>
      <c r="OG12" t="s">
        <v>19</v>
      </c>
      <c r="OH12">
        <v>0.21668699999999999</v>
      </c>
      <c r="OI12" t="s">
        <v>19</v>
      </c>
      <c r="OJ12">
        <v>0.21773000000000001</v>
      </c>
      <c r="OK12" t="s">
        <v>19</v>
      </c>
      <c r="OL12">
        <v>0.218748</v>
      </c>
      <c r="OM12" t="s">
        <v>19</v>
      </c>
      <c r="ON12">
        <v>0.218501</v>
      </c>
      <c r="OO12" t="s">
        <v>19</v>
      </c>
      <c r="OP12">
        <v>0.21606300000000001</v>
      </c>
      <c r="OQ12" t="s">
        <v>19</v>
      </c>
      <c r="OR12">
        <v>0.21197199999999999</v>
      </c>
      <c r="OS12" t="s">
        <v>19</v>
      </c>
      <c r="OT12">
        <v>0.21197199999999999</v>
      </c>
      <c r="OU12" t="s">
        <v>19</v>
      </c>
      <c r="OV12">
        <v>0.21197199999999999</v>
      </c>
      <c r="OW12" t="s">
        <v>19</v>
      </c>
      <c r="OX12">
        <v>0.21353900000000001</v>
      </c>
      <c r="OY12" t="s">
        <v>19</v>
      </c>
      <c r="OZ12">
        <v>0.213674</v>
      </c>
      <c r="PA12" t="s">
        <v>19</v>
      </c>
      <c r="PB12">
        <v>0.213611</v>
      </c>
      <c r="PC12" t="s">
        <v>19</v>
      </c>
      <c r="PD12">
        <v>0.22869400000000001</v>
      </c>
      <c r="PE12" t="s">
        <v>19</v>
      </c>
      <c r="PF12">
        <v>0.22860900000000001</v>
      </c>
      <c r="PG12" t="s">
        <v>19</v>
      </c>
      <c r="PH12">
        <v>0.22860900000000001</v>
      </c>
      <c r="PI12" t="s">
        <v>19</v>
      </c>
      <c r="PJ12">
        <v>0.22860900000000001</v>
      </c>
      <c r="PK12" t="s">
        <v>19</v>
      </c>
      <c r="PL12">
        <v>0.22229599999999999</v>
      </c>
      <c r="PM12" t="s">
        <v>19</v>
      </c>
      <c r="PN12">
        <v>0.236096</v>
      </c>
      <c r="PO12" t="s">
        <v>19</v>
      </c>
      <c r="PP12">
        <v>0.23714299999999999</v>
      </c>
      <c r="PQ12" t="s">
        <v>19</v>
      </c>
      <c r="PR12">
        <v>0.23728099999999999</v>
      </c>
      <c r="PS12" t="s">
        <v>19</v>
      </c>
      <c r="PT12">
        <v>0.23682800000000001</v>
      </c>
      <c r="PU12" t="s">
        <v>19</v>
      </c>
      <c r="PV12">
        <v>0.23682800000000001</v>
      </c>
      <c r="PW12" t="s">
        <v>19</v>
      </c>
      <c r="PX12">
        <v>0.23682800000000001</v>
      </c>
      <c r="PY12" t="s">
        <v>19</v>
      </c>
      <c r="PZ12">
        <v>0.23391000000000001</v>
      </c>
      <c r="QA12" t="s">
        <v>19</v>
      </c>
      <c r="QB12">
        <v>0.235291</v>
      </c>
      <c r="QC12" t="s">
        <v>19</v>
      </c>
      <c r="QD12">
        <v>0.23316799999999999</v>
      </c>
      <c r="QE12" t="s">
        <v>19</v>
      </c>
      <c r="QF12">
        <v>0.22434399999999999</v>
      </c>
      <c r="QG12" t="s">
        <v>19</v>
      </c>
      <c r="QH12">
        <v>0.22323299999999999</v>
      </c>
      <c r="QI12" t="s">
        <v>19</v>
      </c>
      <c r="QJ12">
        <v>0.22323299999999999</v>
      </c>
      <c r="QK12" t="s">
        <v>19</v>
      </c>
      <c r="QL12">
        <v>0.22323299999999999</v>
      </c>
      <c r="QM12" t="s">
        <v>19</v>
      </c>
      <c r="QN12">
        <v>0.20477000000000001</v>
      </c>
      <c r="QO12" t="s">
        <v>19</v>
      </c>
      <c r="QP12">
        <v>0.193046</v>
      </c>
      <c r="QQ12" t="s">
        <v>19</v>
      </c>
      <c r="QR12">
        <v>0.187414</v>
      </c>
      <c r="QS12" t="s">
        <v>19</v>
      </c>
      <c r="QT12">
        <v>0.18654299999999999</v>
      </c>
      <c r="QU12" t="s">
        <v>19</v>
      </c>
      <c r="QV12">
        <v>0.184475</v>
      </c>
      <c r="QW12" t="s">
        <v>19</v>
      </c>
      <c r="QX12">
        <v>0.184475</v>
      </c>
      <c r="QY12" t="s">
        <v>19</v>
      </c>
      <c r="QZ12">
        <v>0.184475</v>
      </c>
      <c r="RA12" t="s">
        <v>19</v>
      </c>
      <c r="RB12">
        <v>0.17972399999999999</v>
      </c>
      <c r="RC12" t="s">
        <v>19</v>
      </c>
      <c r="RD12">
        <v>0.17841899999999999</v>
      </c>
      <c r="RE12" t="s">
        <v>19</v>
      </c>
      <c r="RF12">
        <v>0.18234500000000001</v>
      </c>
      <c r="RG12" t="s">
        <v>19</v>
      </c>
      <c r="RH12">
        <v>0.17955099999999999</v>
      </c>
      <c r="RI12" t="s">
        <v>20</v>
      </c>
      <c r="RJ12">
        <v>0.35659000000000002</v>
      </c>
      <c r="RK12" t="s">
        <v>19</v>
      </c>
      <c r="RL12">
        <v>0.16408500000000001</v>
      </c>
      <c r="RM12" t="s">
        <v>19</v>
      </c>
      <c r="RN12">
        <v>0.16408500000000001</v>
      </c>
      <c r="RO12" t="s">
        <v>19</v>
      </c>
      <c r="RP12">
        <v>0.149565</v>
      </c>
      <c r="RQ12" t="s">
        <v>19</v>
      </c>
      <c r="RR12">
        <v>0.1497</v>
      </c>
      <c r="RS12" t="s">
        <v>19</v>
      </c>
      <c r="RT12">
        <v>0.147949</v>
      </c>
      <c r="RU12" t="s">
        <v>19</v>
      </c>
      <c r="RV12">
        <v>0.149982</v>
      </c>
      <c r="RW12" t="s">
        <v>19</v>
      </c>
      <c r="RX12">
        <v>0.15049699999999999</v>
      </c>
      <c r="RY12" t="s">
        <v>19</v>
      </c>
      <c r="RZ12">
        <v>0.15049699999999999</v>
      </c>
      <c r="SA12" t="s">
        <v>19</v>
      </c>
      <c r="SB12">
        <v>0.15049699999999999</v>
      </c>
      <c r="SC12" t="s">
        <v>19</v>
      </c>
      <c r="SD12">
        <v>0.147538</v>
      </c>
      <c r="SE12" t="s">
        <v>19</v>
      </c>
      <c r="SF12">
        <v>0.155722</v>
      </c>
      <c r="SG12" t="s">
        <v>19</v>
      </c>
      <c r="SH12">
        <v>0.15198500000000001</v>
      </c>
      <c r="SI12" t="s">
        <v>19</v>
      </c>
      <c r="SJ12">
        <v>0.15269199999999999</v>
      </c>
      <c r="SK12" t="s">
        <v>19</v>
      </c>
      <c r="SL12">
        <v>0.151976</v>
      </c>
      <c r="SM12" t="s">
        <v>19</v>
      </c>
      <c r="SN12">
        <v>0.151976</v>
      </c>
      <c r="SO12" t="s">
        <v>19</v>
      </c>
      <c r="SP12">
        <v>0.151976</v>
      </c>
      <c r="SQ12" t="s">
        <v>19</v>
      </c>
      <c r="SR12">
        <v>0.15164800000000001</v>
      </c>
      <c r="SS12" t="s">
        <v>19</v>
      </c>
      <c r="ST12">
        <v>0.150732</v>
      </c>
      <c r="SU12" t="s">
        <v>19</v>
      </c>
      <c r="SV12">
        <v>0.148864</v>
      </c>
      <c r="SW12" t="s">
        <v>19</v>
      </c>
      <c r="SX12">
        <v>0.14612800000000001</v>
      </c>
      <c r="SY12" t="s">
        <v>19</v>
      </c>
      <c r="SZ12">
        <v>0.14752000000000001</v>
      </c>
      <c r="TA12" t="s">
        <v>19</v>
      </c>
      <c r="TB12">
        <v>0.14752000000000001</v>
      </c>
      <c r="TC12" t="s">
        <v>19</v>
      </c>
      <c r="TD12">
        <v>0.14752000000000001</v>
      </c>
      <c r="TE12" t="s">
        <v>19</v>
      </c>
      <c r="TF12">
        <v>0.14693600000000001</v>
      </c>
      <c r="TG12" t="s">
        <v>19</v>
      </c>
      <c r="TH12">
        <v>0.145708</v>
      </c>
      <c r="TI12" t="s">
        <v>19</v>
      </c>
      <c r="TJ12">
        <v>0.144205</v>
      </c>
      <c r="TK12" t="s">
        <v>19</v>
      </c>
      <c r="TL12">
        <v>0.145428</v>
      </c>
      <c r="TM12" t="s">
        <v>19</v>
      </c>
      <c r="TN12">
        <v>0.14777100000000001</v>
      </c>
      <c r="TO12" t="s">
        <v>19</v>
      </c>
      <c r="TP12">
        <v>0.14777100000000001</v>
      </c>
      <c r="TQ12" t="s">
        <v>19</v>
      </c>
      <c r="TR12">
        <v>0.14777100000000001</v>
      </c>
      <c r="TS12" t="s">
        <v>19</v>
      </c>
      <c r="TT12">
        <v>0.15180399999999999</v>
      </c>
      <c r="TU12" t="s">
        <v>19</v>
      </c>
      <c r="TV12">
        <v>0.15584899999999999</v>
      </c>
      <c r="TW12" t="s">
        <v>19</v>
      </c>
      <c r="TX12">
        <v>0.14538799999999999</v>
      </c>
      <c r="TY12" t="s">
        <v>19</v>
      </c>
      <c r="TZ12">
        <v>0.14607200000000001</v>
      </c>
      <c r="UA12" t="s">
        <v>19</v>
      </c>
      <c r="UB12">
        <v>0.13697599999999999</v>
      </c>
      <c r="UC12" t="s">
        <v>19</v>
      </c>
      <c r="UD12">
        <v>0.13697599999999999</v>
      </c>
      <c r="UE12" t="s">
        <v>19</v>
      </c>
      <c r="UF12">
        <v>0.13697599999999999</v>
      </c>
      <c r="UG12" t="s">
        <v>19</v>
      </c>
      <c r="UH12">
        <v>0.13978499999999999</v>
      </c>
      <c r="UI12" t="s">
        <v>19</v>
      </c>
      <c r="UJ12">
        <v>0.13788600000000001</v>
      </c>
      <c r="UK12" t="s">
        <v>19</v>
      </c>
      <c r="UL12">
        <v>0.13788600000000001</v>
      </c>
      <c r="UM12" t="s">
        <v>19</v>
      </c>
      <c r="UN12">
        <v>0.14063200000000001</v>
      </c>
      <c r="UO12" t="s">
        <v>19</v>
      </c>
      <c r="UP12">
        <v>0.14068600000000001</v>
      </c>
      <c r="UQ12" t="s">
        <v>19</v>
      </c>
      <c r="UR12">
        <v>0.14068600000000001</v>
      </c>
      <c r="US12" t="s">
        <v>19</v>
      </c>
      <c r="UT12">
        <v>0.14068600000000001</v>
      </c>
      <c r="UU12" t="s">
        <v>19</v>
      </c>
      <c r="UV12">
        <v>0.14111000000000001</v>
      </c>
      <c r="UW12" t="s">
        <v>19</v>
      </c>
      <c r="UX12">
        <v>0.14752799999999999</v>
      </c>
      <c r="UY12" t="s">
        <v>19</v>
      </c>
      <c r="UZ12">
        <v>0.149896</v>
      </c>
      <c r="VA12" t="s">
        <v>19</v>
      </c>
      <c r="VB12">
        <v>0.15037600000000001</v>
      </c>
      <c r="VC12" t="s">
        <v>19</v>
      </c>
      <c r="VD12">
        <v>0.14161599999999999</v>
      </c>
      <c r="VE12" t="s">
        <v>19</v>
      </c>
      <c r="VF12">
        <v>0.14161599999999999</v>
      </c>
      <c r="VG12" t="s">
        <v>19</v>
      </c>
      <c r="VH12">
        <v>0.14161599999999999</v>
      </c>
      <c r="VI12" t="s">
        <v>19</v>
      </c>
      <c r="VJ12">
        <v>0.155168</v>
      </c>
      <c r="VK12" t="s">
        <v>19</v>
      </c>
      <c r="VL12">
        <v>0.15379100000000001</v>
      </c>
      <c r="VM12" t="s">
        <v>19</v>
      </c>
      <c r="VN12">
        <v>0.15329200000000001</v>
      </c>
      <c r="VO12" t="s">
        <v>19</v>
      </c>
      <c r="VP12">
        <v>0.13667299999999999</v>
      </c>
      <c r="VQ12" t="s">
        <v>19</v>
      </c>
      <c r="VR12">
        <v>0.13362199999999999</v>
      </c>
      <c r="VS12" t="s">
        <v>19</v>
      </c>
      <c r="VT12">
        <v>0.13362199999999999</v>
      </c>
      <c r="VU12" t="s">
        <v>19</v>
      </c>
      <c r="VV12">
        <v>0.13362199999999999</v>
      </c>
      <c r="VW12" t="s">
        <v>19</v>
      </c>
      <c r="VX12">
        <v>0.13345499999999999</v>
      </c>
      <c r="VY12" t="s">
        <v>19</v>
      </c>
      <c r="VZ12">
        <v>0.14027200000000001</v>
      </c>
      <c r="WA12" t="s">
        <v>19</v>
      </c>
      <c r="WB12">
        <v>0.13997499999999999</v>
      </c>
      <c r="WC12" t="s">
        <v>19</v>
      </c>
      <c r="WD12">
        <v>0.13363</v>
      </c>
      <c r="WE12" t="s">
        <v>19</v>
      </c>
      <c r="WF12">
        <v>0.14160700000000001</v>
      </c>
      <c r="WG12" t="s">
        <v>19</v>
      </c>
      <c r="WH12">
        <v>0.14160700000000001</v>
      </c>
      <c r="WI12" t="s">
        <v>19</v>
      </c>
      <c r="WJ12">
        <v>0.14160700000000001</v>
      </c>
      <c r="WK12" t="s">
        <v>19</v>
      </c>
      <c r="WL12">
        <v>0.143646</v>
      </c>
      <c r="WM12" t="s">
        <v>19</v>
      </c>
      <c r="WN12">
        <v>0.143646</v>
      </c>
      <c r="WO12" t="s">
        <v>19</v>
      </c>
      <c r="WP12">
        <v>0.146566</v>
      </c>
      <c r="WQ12" t="s">
        <v>19</v>
      </c>
      <c r="WR12">
        <v>0.15048400000000001</v>
      </c>
    </row>
    <row r="13" spans="1:616" x14ac:dyDescent="0.35">
      <c r="A13" t="s">
        <v>21</v>
      </c>
      <c r="B13">
        <v>0.360568</v>
      </c>
      <c r="C13" t="s">
        <v>21</v>
      </c>
      <c r="D13">
        <v>0.360568</v>
      </c>
      <c r="E13" t="s">
        <v>21</v>
      </c>
      <c r="F13">
        <v>0.360568</v>
      </c>
      <c r="G13" t="s">
        <v>21</v>
      </c>
      <c r="H13">
        <v>0.360568</v>
      </c>
      <c r="I13" t="s">
        <v>21</v>
      </c>
      <c r="J13">
        <v>0.32347700000000001</v>
      </c>
      <c r="K13" t="s">
        <v>21</v>
      </c>
      <c r="L13">
        <v>0.34079700000000002</v>
      </c>
      <c r="M13" t="s">
        <v>21</v>
      </c>
      <c r="N13">
        <v>0.36869800000000003</v>
      </c>
      <c r="O13" t="s">
        <v>21</v>
      </c>
      <c r="P13">
        <v>0.37920399999999999</v>
      </c>
      <c r="Q13" t="s">
        <v>21</v>
      </c>
      <c r="R13">
        <v>0.37920399999999999</v>
      </c>
      <c r="S13" t="s">
        <v>21</v>
      </c>
      <c r="T13">
        <v>0.37920399999999999</v>
      </c>
      <c r="U13" t="s">
        <v>21</v>
      </c>
      <c r="V13">
        <v>0.37079099999999998</v>
      </c>
      <c r="W13" t="s">
        <v>21</v>
      </c>
      <c r="X13">
        <v>0.38900400000000002</v>
      </c>
      <c r="Y13" t="s">
        <v>21</v>
      </c>
      <c r="Z13">
        <v>0.373305</v>
      </c>
      <c r="AA13" t="s">
        <v>21</v>
      </c>
      <c r="AB13">
        <v>0.38951400000000003</v>
      </c>
      <c r="AC13" t="s">
        <v>21</v>
      </c>
      <c r="AD13">
        <v>0.39809699999999998</v>
      </c>
      <c r="AE13" t="s">
        <v>21</v>
      </c>
      <c r="AF13">
        <v>0.39809699999999998</v>
      </c>
      <c r="AG13" t="s">
        <v>21</v>
      </c>
      <c r="AH13">
        <v>0.39809699999999998</v>
      </c>
      <c r="AI13" t="s">
        <v>21</v>
      </c>
      <c r="AJ13">
        <v>0.39963300000000002</v>
      </c>
      <c r="AK13" t="s">
        <v>21</v>
      </c>
      <c r="AL13">
        <v>0.38933800000000002</v>
      </c>
      <c r="AM13" t="s">
        <v>21</v>
      </c>
      <c r="AN13">
        <v>0.38977699999999998</v>
      </c>
      <c r="AO13" t="s">
        <v>21</v>
      </c>
      <c r="AP13">
        <v>0.40601900000000002</v>
      </c>
      <c r="AQ13" t="s">
        <v>21</v>
      </c>
      <c r="AR13">
        <v>0.40120499999999998</v>
      </c>
      <c r="AS13" t="s">
        <v>21</v>
      </c>
      <c r="AT13">
        <v>0.40120499999999998</v>
      </c>
      <c r="AU13" t="s">
        <v>21</v>
      </c>
      <c r="AV13">
        <v>0.40120499999999998</v>
      </c>
      <c r="AW13" t="s">
        <v>21</v>
      </c>
      <c r="AX13">
        <v>0.40065400000000001</v>
      </c>
      <c r="AY13" t="s">
        <v>21</v>
      </c>
      <c r="AZ13">
        <v>0.39849699999999999</v>
      </c>
      <c r="BA13" t="s">
        <v>21</v>
      </c>
      <c r="BB13">
        <v>0.40963300000000002</v>
      </c>
      <c r="BC13" t="s">
        <v>21</v>
      </c>
      <c r="BD13">
        <v>0.40765400000000002</v>
      </c>
      <c r="BE13" t="s">
        <v>21</v>
      </c>
      <c r="BF13">
        <v>0.398225</v>
      </c>
      <c r="BG13" t="s">
        <v>21</v>
      </c>
      <c r="BH13">
        <v>0.398225</v>
      </c>
      <c r="BI13" t="s">
        <v>21</v>
      </c>
      <c r="BJ13">
        <v>0.398225</v>
      </c>
      <c r="BK13" t="s">
        <v>21</v>
      </c>
      <c r="BL13">
        <v>0.40186300000000003</v>
      </c>
      <c r="BM13" t="s">
        <v>21</v>
      </c>
      <c r="BN13">
        <v>0.40065800000000001</v>
      </c>
      <c r="BO13" t="s">
        <v>21</v>
      </c>
      <c r="BP13">
        <v>0.40024399999999999</v>
      </c>
      <c r="BQ13" t="s">
        <v>21</v>
      </c>
      <c r="BR13">
        <v>0.40767399999999998</v>
      </c>
      <c r="BS13" t="s">
        <v>21</v>
      </c>
      <c r="BT13">
        <v>0.41231600000000002</v>
      </c>
      <c r="BU13" t="s">
        <v>21</v>
      </c>
      <c r="BV13">
        <v>0.41231600000000002</v>
      </c>
      <c r="BW13" t="s">
        <v>21</v>
      </c>
      <c r="BX13">
        <v>0.41231600000000002</v>
      </c>
      <c r="BY13" t="s">
        <v>21</v>
      </c>
      <c r="BZ13">
        <v>0.39994299999999999</v>
      </c>
      <c r="CA13" t="s">
        <v>21</v>
      </c>
      <c r="CB13">
        <v>0.405976</v>
      </c>
      <c r="CC13" t="s">
        <v>21</v>
      </c>
      <c r="CD13">
        <v>0.40158100000000002</v>
      </c>
      <c r="CE13" t="s">
        <v>21</v>
      </c>
      <c r="CF13">
        <v>0.40339700000000001</v>
      </c>
      <c r="CG13" t="s">
        <v>21</v>
      </c>
      <c r="CH13">
        <v>0.40778700000000001</v>
      </c>
      <c r="CI13" t="s">
        <v>21</v>
      </c>
      <c r="CJ13">
        <v>0.40778700000000001</v>
      </c>
      <c r="CK13" t="s">
        <v>21</v>
      </c>
      <c r="CL13">
        <v>0.40778700000000001</v>
      </c>
      <c r="CM13" t="s">
        <v>21</v>
      </c>
      <c r="CN13">
        <v>0.40877999999999998</v>
      </c>
      <c r="CO13" t="s">
        <v>21</v>
      </c>
      <c r="CP13">
        <v>0.408918</v>
      </c>
      <c r="CQ13" t="s">
        <v>21</v>
      </c>
      <c r="CR13">
        <v>0.43409900000000001</v>
      </c>
      <c r="CS13" t="s">
        <v>21</v>
      </c>
      <c r="CT13">
        <v>0.42675400000000002</v>
      </c>
      <c r="CU13" t="s">
        <v>21</v>
      </c>
      <c r="CV13">
        <v>0.43584299999999998</v>
      </c>
      <c r="CW13" t="s">
        <v>21</v>
      </c>
      <c r="CX13">
        <v>0.43584299999999998</v>
      </c>
      <c r="CY13" t="s">
        <v>21</v>
      </c>
      <c r="CZ13">
        <v>0.43584299999999998</v>
      </c>
      <c r="DA13" t="s">
        <v>21</v>
      </c>
      <c r="DB13">
        <v>0.43656499999999998</v>
      </c>
      <c r="DC13" t="s">
        <v>21</v>
      </c>
      <c r="DD13">
        <v>0.44354399999999999</v>
      </c>
      <c r="DE13" t="s">
        <v>21</v>
      </c>
      <c r="DF13">
        <v>0.440023</v>
      </c>
      <c r="DG13" t="s">
        <v>21</v>
      </c>
      <c r="DH13">
        <v>0.42826500000000001</v>
      </c>
      <c r="DI13" t="s">
        <v>21</v>
      </c>
      <c r="DJ13">
        <v>0.41059000000000001</v>
      </c>
      <c r="DK13" t="s">
        <v>21</v>
      </c>
      <c r="DL13">
        <v>0.41059000000000001</v>
      </c>
      <c r="DM13" t="s">
        <v>21</v>
      </c>
      <c r="DN13">
        <v>0.41059000000000001</v>
      </c>
      <c r="DO13" t="s">
        <v>21</v>
      </c>
      <c r="DP13">
        <v>0.40644599999999997</v>
      </c>
      <c r="DQ13" t="s">
        <v>21</v>
      </c>
      <c r="DR13">
        <v>0.401196</v>
      </c>
      <c r="DS13" t="s">
        <v>21</v>
      </c>
      <c r="DT13">
        <v>0.41950799999999999</v>
      </c>
      <c r="DU13" t="s">
        <v>21</v>
      </c>
      <c r="DV13">
        <v>0.410966</v>
      </c>
      <c r="DW13" t="s">
        <v>21</v>
      </c>
      <c r="DX13">
        <v>0.414072</v>
      </c>
      <c r="DY13" t="s">
        <v>21</v>
      </c>
      <c r="DZ13">
        <v>0.414072</v>
      </c>
      <c r="EA13" t="s">
        <v>21</v>
      </c>
      <c r="EB13">
        <v>0.414072</v>
      </c>
      <c r="EC13" t="s">
        <v>21</v>
      </c>
      <c r="ED13">
        <v>0.40623300000000001</v>
      </c>
      <c r="EE13" t="s">
        <v>21</v>
      </c>
      <c r="EF13">
        <v>0.403839</v>
      </c>
      <c r="EG13" t="s">
        <v>21</v>
      </c>
      <c r="EH13">
        <v>0.40718900000000002</v>
      </c>
      <c r="EI13" t="s">
        <v>21</v>
      </c>
      <c r="EJ13">
        <v>0.42324699999999998</v>
      </c>
      <c r="EK13" t="s">
        <v>21</v>
      </c>
      <c r="EL13">
        <v>0.42176900000000001</v>
      </c>
      <c r="EM13" t="s">
        <v>21</v>
      </c>
      <c r="EN13">
        <v>0.42176900000000001</v>
      </c>
      <c r="EO13" t="s">
        <v>21</v>
      </c>
      <c r="EP13">
        <v>0.42176900000000001</v>
      </c>
      <c r="EQ13" t="s">
        <v>21</v>
      </c>
      <c r="ER13">
        <v>0.442019</v>
      </c>
      <c r="ES13" t="s">
        <v>21</v>
      </c>
      <c r="ET13">
        <v>0.44533400000000001</v>
      </c>
      <c r="EU13" t="s">
        <v>21</v>
      </c>
      <c r="EV13">
        <v>0.46821800000000002</v>
      </c>
      <c r="EW13" t="s">
        <v>21</v>
      </c>
      <c r="EX13">
        <v>0.45341700000000001</v>
      </c>
      <c r="EY13" t="s">
        <v>21</v>
      </c>
      <c r="EZ13">
        <v>0.45169399999999998</v>
      </c>
      <c r="FA13" t="s">
        <v>21</v>
      </c>
      <c r="FB13">
        <v>0.45169399999999998</v>
      </c>
      <c r="FC13" t="s">
        <v>21</v>
      </c>
      <c r="FD13">
        <v>0.45169399999999998</v>
      </c>
      <c r="FE13" t="s">
        <v>21</v>
      </c>
      <c r="FF13">
        <v>0.44446099999999999</v>
      </c>
      <c r="FG13" t="s">
        <v>21</v>
      </c>
      <c r="FH13">
        <v>0.44565700000000003</v>
      </c>
      <c r="FI13" t="s">
        <v>21</v>
      </c>
      <c r="FJ13">
        <v>0.44070999999999999</v>
      </c>
      <c r="FK13" t="s">
        <v>21</v>
      </c>
      <c r="FL13">
        <v>0.43767400000000001</v>
      </c>
      <c r="FM13" t="s">
        <v>21</v>
      </c>
      <c r="FN13">
        <v>0.44170900000000002</v>
      </c>
      <c r="FO13" t="s">
        <v>21</v>
      </c>
      <c r="FP13">
        <v>0.44170900000000002</v>
      </c>
      <c r="FQ13" t="s">
        <v>21</v>
      </c>
      <c r="FR13">
        <v>0.44170900000000002</v>
      </c>
      <c r="FS13" t="s">
        <v>21</v>
      </c>
      <c r="FT13">
        <v>0.440191</v>
      </c>
      <c r="FU13" t="s">
        <v>21</v>
      </c>
      <c r="FV13">
        <v>0.45874999999999999</v>
      </c>
      <c r="FW13" t="s">
        <v>21</v>
      </c>
      <c r="FX13">
        <v>0.46311999999999998</v>
      </c>
      <c r="FY13" t="s">
        <v>21</v>
      </c>
      <c r="FZ13">
        <v>0.45259899999999997</v>
      </c>
      <c r="GA13" t="s">
        <v>21</v>
      </c>
      <c r="GB13">
        <v>0.45259899999999997</v>
      </c>
      <c r="GC13" t="s">
        <v>21</v>
      </c>
      <c r="GD13">
        <v>0.45259899999999997</v>
      </c>
      <c r="GE13" t="s">
        <v>21</v>
      </c>
      <c r="GF13">
        <v>0.45259899999999997</v>
      </c>
      <c r="GG13" t="s">
        <v>21</v>
      </c>
      <c r="GH13">
        <v>0.46541199999999999</v>
      </c>
      <c r="GI13" t="s">
        <v>21</v>
      </c>
      <c r="GJ13">
        <v>0.45576699999999998</v>
      </c>
      <c r="GK13" t="s">
        <v>21</v>
      </c>
      <c r="GL13">
        <v>0.44059900000000002</v>
      </c>
      <c r="GM13" t="s">
        <v>21</v>
      </c>
      <c r="GN13">
        <v>0.44059900000000002</v>
      </c>
      <c r="GO13" t="s">
        <v>21</v>
      </c>
      <c r="GP13">
        <v>0.44059900000000002</v>
      </c>
      <c r="GQ13" t="s">
        <v>21</v>
      </c>
      <c r="GR13">
        <v>0.44059900000000002</v>
      </c>
      <c r="GS13" t="s">
        <v>21</v>
      </c>
      <c r="GT13">
        <v>0.44059900000000002</v>
      </c>
      <c r="GU13" t="s">
        <v>21</v>
      </c>
      <c r="GV13">
        <v>0.41398000000000001</v>
      </c>
      <c r="GW13" t="s">
        <v>21</v>
      </c>
      <c r="GX13">
        <v>0.43889099999999998</v>
      </c>
      <c r="GY13" t="s">
        <v>21</v>
      </c>
      <c r="GZ13">
        <v>0.44068299999999999</v>
      </c>
      <c r="HA13" t="s">
        <v>21</v>
      </c>
      <c r="HB13">
        <v>0.44886599999999999</v>
      </c>
      <c r="HC13" t="s">
        <v>21</v>
      </c>
      <c r="HD13">
        <v>0.46457199999999998</v>
      </c>
      <c r="HE13" t="s">
        <v>21</v>
      </c>
      <c r="HF13">
        <v>0.46457199999999998</v>
      </c>
      <c r="HG13" t="s">
        <v>21</v>
      </c>
      <c r="HH13">
        <v>0.46457199999999998</v>
      </c>
      <c r="HI13" t="s">
        <v>21</v>
      </c>
      <c r="HJ13">
        <v>0.45651799999999998</v>
      </c>
      <c r="HK13" t="s">
        <v>21</v>
      </c>
      <c r="HL13">
        <v>0.45512599999999998</v>
      </c>
      <c r="HM13" t="s">
        <v>21</v>
      </c>
      <c r="HN13">
        <v>0.45211600000000002</v>
      </c>
      <c r="HO13" t="s">
        <v>21</v>
      </c>
      <c r="HP13">
        <v>0.45211600000000002</v>
      </c>
      <c r="HQ13" t="s">
        <v>21</v>
      </c>
      <c r="HR13">
        <v>0.45368999999999998</v>
      </c>
      <c r="HS13" t="s">
        <v>21</v>
      </c>
      <c r="HT13">
        <v>0.45368999999999998</v>
      </c>
      <c r="HU13" t="s">
        <v>21</v>
      </c>
      <c r="HV13">
        <v>0.45368999999999998</v>
      </c>
      <c r="HW13" t="s">
        <v>21</v>
      </c>
      <c r="HX13">
        <v>0.46398499999999998</v>
      </c>
      <c r="HY13" t="s">
        <v>21</v>
      </c>
      <c r="HZ13">
        <v>0.47199099999999999</v>
      </c>
      <c r="IA13" t="s">
        <v>21</v>
      </c>
      <c r="IB13">
        <v>0.45987899999999998</v>
      </c>
      <c r="IC13" t="s">
        <v>21</v>
      </c>
      <c r="ID13">
        <v>0.47636699999999998</v>
      </c>
      <c r="IE13" t="s">
        <v>21</v>
      </c>
      <c r="IF13">
        <v>0.48597499999999999</v>
      </c>
      <c r="IG13" t="s">
        <v>21</v>
      </c>
      <c r="IH13">
        <v>0.48597499999999999</v>
      </c>
      <c r="II13" t="s">
        <v>21</v>
      </c>
      <c r="IJ13">
        <v>0.48597499999999999</v>
      </c>
      <c r="IK13" t="s">
        <v>21</v>
      </c>
      <c r="IL13">
        <v>0.49440600000000001</v>
      </c>
      <c r="IM13" t="s">
        <v>21</v>
      </c>
      <c r="IN13">
        <v>0.50651900000000005</v>
      </c>
      <c r="IO13" t="s">
        <v>21</v>
      </c>
      <c r="IP13">
        <v>0.47775299999999998</v>
      </c>
      <c r="IQ13" t="s">
        <v>21</v>
      </c>
      <c r="IR13">
        <v>0.47068100000000002</v>
      </c>
      <c r="IS13" t="s">
        <v>21</v>
      </c>
      <c r="IT13">
        <v>0.44274400000000003</v>
      </c>
      <c r="IU13" t="s">
        <v>21</v>
      </c>
      <c r="IV13">
        <v>0.44274400000000003</v>
      </c>
      <c r="IW13" t="s">
        <v>21</v>
      </c>
      <c r="IX13">
        <v>0.44274400000000003</v>
      </c>
      <c r="IY13" t="s">
        <v>21</v>
      </c>
      <c r="IZ13">
        <v>0.43279800000000002</v>
      </c>
      <c r="JA13" t="s">
        <v>21</v>
      </c>
      <c r="JB13">
        <v>0.444355</v>
      </c>
      <c r="JC13" t="s">
        <v>21</v>
      </c>
      <c r="JD13">
        <v>0.44670500000000002</v>
      </c>
      <c r="JE13" t="s">
        <v>21</v>
      </c>
      <c r="JF13">
        <v>0.44860499999999998</v>
      </c>
      <c r="JG13" t="s">
        <v>21</v>
      </c>
      <c r="JH13">
        <v>0.42842200000000003</v>
      </c>
      <c r="JI13" t="s">
        <v>21</v>
      </c>
      <c r="JJ13">
        <v>0.42842200000000003</v>
      </c>
      <c r="JK13" t="s">
        <v>21</v>
      </c>
      <c r="JL13">
        <v>0.42842200000000003</v>
      </c>
      <c r="JM13" t="s">
        <v>21</v>
      </c>
      <c r="JN13">
        <v>0.45228299999999999</v>
      </c>
      <c r="JO13" t="s">
        <v>21</v>
      </c>
      <c r="JP13">
        <v>0.452343</v>
      </c>
      <c r="JQ13" t="s">
        <v>21</v>
      </c>
      <c r="JR13">
        <v>0.450965</v>
      </c>
      <c r="JS13" t="s">
        <v>21</v>
      </c>
      <c r="JT13">
        <v>0.41648000000000002</v>
      </c>
      <c r="JU13" t="s">
        <v>21</v>
      </c>
      <c r="JV13">
        <v>0.41648000000000002</v>
      </c>
      <c r="JW13" t="s">
        <v>21</v>
      </c>
      <c r="JX13">
        <v>0.41648000000000002</v>
      </c>
      <c r="JY13" t="s">
        <v>21</v>
      </c>
      <c r="JZ13">
        <v>0.41648000000000002</v>
      </c>
      <c r="KA13" t="s">
        <v>21</v>
      </c>
      <c r="KB13">
        <v>0.42246499999999998</v>
      </c>
      <c r="KC13" t="s">
        <v>21</v>
      </c>
      <c r="KD13">
        <v>0.46951799999999999</v>
      </c>
      <c r="KE13" t="s">
        <v>21</v>
      </c>
      <c r="KF13">
        <v>0.46016600000000002</v>
      </c>
      <c r="KG13" t="s">
        <v>21</v>
      </c>
      <c r="KH13">
        <v>0.477047</v>
      </c>
      <c r="KI13" t="s">
        <v>21</v>
      </c>
      <c r="KJ13">
        <v>0.47657500000000003</v>
      </c>
      <c r="KK13" t="s">
        <v>21</v>
      </c>
      <c r="KL13">
        <v>0.47657500000000003</v>
      </c>
      <c r="KM13" t="s">
        <v>21</v>
      </c>
      <c r="KN13">
        <v>0.47657500000000003</v>
      </c>
      <c r="KO13" t="s">
        <v>21</v>
      </c>
      <c r="KP13">
        <v>0.43298999999999999</v>
      </c>
      <c r="KQ13" t="s">
        <v>21</v>
      </c>
      <c r="KR13">
        <v>0.44375100000000001</v>
      </c>
      <c r="KS13" t="s">
        <v>21</v>
      </c>
      <c r="KT13">
        <v>0.42014400000000002</v>
      </c>
      <c r="KU13" t="s">
        <v>21</v>
      </c>
      <c r="KV13">
        <v>0.38472800000000001</v>
      </c>
      <c r="KW13" t="s">
        <v>21</v>
      </c>
      <c r="KX13">
        <v>0.38900000000000001</v>
      </c>
      <c r="KY13" t="s">
        <v>21</v>
      </c>
      <c r="KZ13">
        <v>0.38900000000000001</v>
      </c>
      <c r="LA13" t="s">
        <v>21</v>
      </c>
      <c r="LB13">
        <v>0.38900000000000001</v>
      </c>
      <c r="LC13" t="s">
        <v>21</v>
      </c>
      <c r="LD13">
        <v>0.38911699999999999</v>
      </c>
      <c r="LE13" t="s">
        <v>21</v>
      </c>
      <c r="LF13">
        <v>0.39996199999999998</v>
      </c>
      <c r="LG13" t="s">
        <v>21</v>
      </c>
      <c r="LH13">
        <v>0.39200400000000002</v>
      </c>
      <c r="LI13" t="s">
        <v>21</v>
      </c>
      <c r="LJ13">
        <v>0.39630399999999999</v>
      </c>
      <c r="LK13" t="s">
        <v>21</v>
      </c>
      <c r="LL13">
        <v>0.39765800000000001</v>
      </c>
      <c r="LM13" t="s">
        <v>21</v>
      </c>
      <c r="LN13">
        <v>0.39765800000000001</v>
      </c>
      <c r="LO13" t="s">
        <v>21</v>
      </c>
      <c r="LP13">
        <v>0.39765800000000001</v>
      </c>
      <c r="LQ13" t="s">
        <v>21</v>
      </c>
      <c r="LR13">
        <v>0.39765800000000001</v>
      </c>
      <c r="LS13" t="s">
        <v>21</v>
      </c>
      <c r="LT13">
        <v>0.40115200000000001</v>
      </c>
      <c r="LU13" t="s">
        <v>21</v>
      </c>
      <c r="LV13">
        <v>0.41503400000000001</v>
      </c>
      <c r="LW13" t="s">
        <v>21</v>
      </c>
      <c r="LX13">
        <v>0.41623700000000002</v>
      </c>
      <c r="LY13" t="s">
        <v>21</v>
      </c>
      <c r="LZ13">
        <v>0.42010799999999998</v>
      </c>
      <c r="MA13" t="s">
        <v>21</v>
      </c>
      <c r="MB13">
        <v>0.42010799999999998</v>
      </c>
      <c r="MC13" t="s">
        <v>21</v>
      </c>
      <c r="MD13">
        <v>0.42010799999999998</v>
      </c>
      <c r="ME13" t="s">
        <v>21</v>
      </c>
      <c r="MF13">
        <v>0.416713</v>
      </c>
      <c r="MG13" t="s">
        <v>21</v>
      </c>
      <c r="MH13">
        <v>0.41438599999999998</v>
      </c>
      <c r="MI13" t="s">
        <v>21</v>
      </c>
      <c r="MJ13">
        <v>0.42135299999999998</v>
      </c>
      <c r="MK13" t="s">
        <v>21</v>
      </c>
      <c r="ML13">
        <v>0.42135299999999998</v>
      </c>
      <c r="MM13" t="s">
        <v>21</v>
      </c>
      <c r="MN13">
        <v>0.40993499999999999</v>
      </c>
      <c r="MO13" t="s">
        <v>21</v>
      </c>
      <c r="MP13">
        <v>0.40993499999999999</v>
      </c>
      <c r="MQ13" t="s">
        <v>21</v>
      </c>
      <c r="MR13">
        <v>0.40993499999999999</v>
      </c>
      <c r="MS13" t="s">
        <v>21</v>
      </c>
      <c r="MT13">
        <v>0.41940300000000003</v>
      </c>
      <c r="MU13" t="s">
        <v>21</v>
      </c>
      <c r="MV13">
        <v>0.42565399999999998</v>
      </c>
      <c r="MW13" t="s">
        <v>21</v>
      </c>
      <c r="MX13">
        <v>0.416404</v>
      </c>
      <c r="MY13" t="s">
        <v>21</v>
      </c>
      <c r="MZ13">
        <v>0.423406</v>
      </c>
      <c r="NA13" t="s">
        <v>21</v>
      </c>
      <c r="NB13">
        <v>0.41518899999999997</v>
      </c>
      <c r="NC13" t="s">
        <v>21</v>
      </c>
      <c r="ND13">
        <v>0.41518899999999997</v>
      </c>
      <c r="NE13" t="s">
        <v>21</v>
      </c>
      <c r="NF13">
        <v>0.41518899999999997</v>
      </c>
      <c r="NG13" t="s">
        <v>21</v>
      </c>
      <c r="NH13">
        <v>0.41295900000000002</v>
      </c>
      <c r="NI13" t="s">
        <v>21</v>
      </c>
      <c r="NJ13">
        <v>0.41645399999999999</v>
      </c>
      <c r="NK13" t="s">
        <v>21</v>
      </c>
      <c r="NL13">
        <v>0.41619</v>
      </c>
      <c r="NM13" t="s">
        <v>21</v>
      </c>
      <c r="NN13">
        <v>0.40408500000000003</v>
      </c>
      <c r="NO13" t="s">
        <v>21</v>
      </c>
      <c r="NP13">
        <v>0.40577000000000002</v>
      </c>
      <c r="NQ13" t="s">
        <v>21</v>
      </c>
      <c r="NR13">
        <v>0.40577000000000002</v>
      </c>
      <c r="NS13" t="s">
        <v>21</v>
      </c>
      <c r="NT13">
        <v>0.40577000000000002</v>
      </c>
      <c r="NU13" t="s">
        <v>21</v>
      </c>
      <c r="NV13">
        <v>0.40519500000000003</v>
      </c>
      <c r="NW13" t="s">
        <v>21</v>
      </c>
      <c r="NX13">
        <v>0.38869100000000001</v>
      </c>
      <c r="NY13" t="s">
        <v>21</v>
      </c>
      <c r="NZ13">
        <v>0.40129999999999999</v>
      </c>
      <c r="OA13" t="s">
        <v>21</v>
      </c>
      <c r="OB13">
        <v>0.41038200000000002</v>
      </c>
      <c r="OC13" t="s">
        <v>21</v>
      </c>
      <c r="OD13">
        <v>0.40351399999999998</v>
      </c>
      <c r="OE13" t="s">
        <v>21</v>
      </c>
      <c r="OF13">
        <v>0.40351399999999998</v>
      </c>
      <c r="OG13" t="s">
        <v>21</v>
      </c>
      <c r="OH13">
        <v>0.40351399999999998</v>
      </c>
      <c r="OI13" t="s">
        <v>21</v>
      </c>
      <c r="OJ13">
        <v>0.41106300000000001</v>
      </c>
      <c r="OK13" t="s">
        <v>21</v>
      </c>
      <c r="OL13">
        <v>0.41298499999999999</v>
      </c>
      <c r="OM13" t="s">
        <v>21</v>
      </c>
      <c r="ON13">
        <v>0.41064400000000001</v>
      </c>
      <c r="OO13" t="s">
        <v>21</v>
      </c>
      <c r="OP13">
        <v>0.40606199999999998</v>
      </c>
      <c r="OQ13" t="s">
        <v>21</v>
      </c>
      <c r="OR13">
        <v>0.40540300000000001</v>
      </c>
      <c r="OS13" t="s">
        <v>21</v>
      </c>
      <c r="OT13">
        <v>0.40540300000000001</v>
      </c>
      <c r="OU13" t="s">
        <v>21</v>
      </c>
      <c r="OV13">
        <v>0.40540300000000001</v>
      </c>
      <c r="OW13" t="s">
        <v>21</v>
      </c>
      <c r="OX13">
        <v>0.41216399999999997</v>
      </c>
      <c r="OY13" t="s">
        <v>21</v>
      </c>
      <c r="OZ13">
        <v>0.406775</v>
      </c>
      <c r="PA13" t="s">
        <v>21</v>
      </c>
      <c r="PB13">
        <v>0.38782899999999998</v>
      </c>
      <c r="PC13" t="s">
        <v>21</v>
      </c>
      <c r="PD13">
        <v>0.387463</v>
      </c>
      <c r="PE13" t="s">
        <v>21</v>
      </c>
      <c r="PF13">
        <v>0.387318</v>
      </c>
      <c r="PG13" t="s">
        <v>21</v>
      </c>
      <c r="PH13">
        <v>0.387318</v>
      </c>
      <c r="PI13" t="s">
        <v>21</v>
      </c>
      <c r="PJ13">
        <v>0.387318</v>
      </c>
      <c r="PK13" t="s">
        <v>21</v>
      </c>
      <c r="PL13">
        <v>0.38339099999999998</v>
      </c>
      <c r="PM13" t="s">
        <v>21</v>
      </c>
      <c r="PN13">
        <v>0.38773800000000003</v>
      </c>
      <c r="PO13" t="s">
        <v>21</v>
      </c>
      <c r="PP13">
        <v>0.39877499999999999</v>
      </c>
      <c r="PQ13" t="s">
        <v>21</v>
      </c>
      <c r="PR13">
        <v>0.39154800000000001</v>
      </c>
      <c r="PS13" t="s">
        <v>21</v>
      </c>
      <c r="PT13">
        <v>0.38521699999999998</v>
      </c>
      <c r="PU13" t="s">
        <v>21</v>
      </c>
      <c r="PV13">
        <v>0.38521699999999998</v>
      </c>
      <c r="PW13" t="s">
        <v>21</v>
      </c>
      <c r="PX13">
        <v>0.38521699999999998</v>
      </c>
      <c r="PY13" t="s">
        <v>21</v>
      </c>
      <c r="PZ13">
        <v>0.38230900000000001</v>
      </c>
      <c r="QA13" t="s">
        <v>21</v>
      </c>
      <c r="QB13">
        <v>0.36238100000000001</v>
      </c>
      <c r="QC13" t="s">
        <v>21</v>
      </c>
      <c r="QD13">
        <v>0.37559999999999999</v>
      </c>
      <c r="QE13" t="s">
        <v>21</v>
      </c>
      <c r="QF13">
        <v>0.35847800000000002</v>
      </c>
      <c r="QG13" t="s">
        <v>21</v>
      </c>
      <c r="QH13">
        <v>0.36216199999999998</v>
      </c>
      <c r="QI13" t="s">
        <v>21</v>
      </c>
      <c r="QJ13">
        <v>0.36216199999999998</v>
      </c>
      <c r="QK13" t="s">
        <v>21</v>
      </c>
      <c r="QL13">
        <v>0.36216199999999998</v>
      </c>
      <c r="QM13" t="s">
        <v>21</v>
      </c>
      <c r="QN13">
        <v>0.36324400000000001</v>
      </c>
      <c r="QO13" t="s">
        <v>21</v>
      </c>
      <c r="QP13">
        <v>0.37215900000000002</v>
      </c>
      <c r="QQ13" t="s">
        <v>21</v>
      </c>
      <c r="QR13">
        <v>0.36669400000000002</v>
      </c>
      <c r="QS13" t="s">
        <v>21</v>
      </c>
      <c r="QT13">
        <v>0.38824900000000001</v>
      </c>
      <c r="QU13" t="s">
        <v>21</v>
      </c>
      <c r="QV13">
        <v>0.37265500000000001</v>
      </c>
      <c r="QW13" t="s">
        <v>21</v>
      </c>
      <c r="QX13">
        <v>0.37265500000000001</v>
      </c>
      <c r="QY13" t="s">
        <v>21</v>
      </c>
      <c r="QZ13">
        <v>0.37265500000000001</v>
      </c>
      <c r="RA13" t="s">
        <v>21</v>
      </c>
      <c r="RB13">
        <v>0.36066500000000001</v>
      </c>
      <c r="RC13" t="s">
        <v>21</v>
      </c>
      <c r="RD13">
        <v>0.37735200000000002</v>
      </c>
      <c r="RE13" t="s">
        <v>21</v>
      </c>
      <c r="RF13">
        <v>0.382386</v>
      </c>
      <c r="RG13" t="s">
        <v>21</v>
      </c>
      <c r="RH13">
        <v>0.372444</v>
      </c>
      <c r="RI13" t="s">
        <v>22</v>
      </c>
      <c r="RJ13">
        <v>9.7896999999999998E-2</v>
      </c>
      <c r="RK13" t="s">
        <v>21</v>
      </c>
      <c r="RL13">
        <v>0.38269599999999998</v>
      </c>
      <c r="RM13" t="s">
        <v>21</v>
      </c>
      <c r="RN13">
        <v>0.38269599999999998</v>
      </c>
      <c r="RO13" t="s">
        <v>21</v>
      </c>
      <c r="RP13">
        <v>0.37838300000000002</v>
      </c>
      <c r="RQ13" t="s">
        <v>21</v>
      </c>
      <c r="RR13">
        <v>0.37003799999999998</v>
      </c>
      <c r="RS13" t="s">
        <v>21</v>
      </c>
      <c r="RT13">
        <v>0.37772699999999998</v>
      </c>
      <c r="RU13" t="s">
        <v>21</v>
      </c>
      <c r="RV13">
        <v>0.37943700000000002</v>
      </c>
      <c r="RW13" t="s">
        <v>21</v>
      </c>
      <c r="RX13">
        <v>0.38423400000000002</v>
      </c>
      <c r="RY13" t="s">
        <v>21</v>
      </c>
      <c r="RZ13">
        <v>0.38423400000000002</v>
      </c>
      <c r="SA13" t="s">
        <v>21</v>
      </c>
      <c r="SB13">
        <v>0.38423400000000002</v>
      </c>
      <c r="SC13" t="s">
        <v>21</v>
      </c>
      <c r="SD13">
        <v>0.37600899999999998</v>
      </c>
      <c r="SE13" t="s">
        <v>21</v>
      </c>
      <c r="SF13">
        <v>0.36709199999999997</v>
      </c>
      <c r="SG13" t="s">
        <v>21</v>
      </c>
      <c r="SH13">
        <v>0.37193100000000001</v>
      </c>
      <c r="SI13" t="s">
        <v>21</v>
      </c>
      <c r="SJ13">
        <v>0.36016900000000002</v>
      </c>
      <c r="SK13" t="s">
        <v>21</v>
      </c>
      <c r="SL13">
        <v>0.36343500000000001</v>
      </c>
      <c r="SM13" t="s">
        <v>21</v>
      </c>
      <c r="SN13">
        <v>0.36343500000000001</v>
      </c>
      <c r="SO13" t="s">
        <v>21</v>
      </c>
      <c r="SP13">
        <v>0.36343500000000001</v>
      </c>
      <c r="SQ13" t="s">
        <v>21</v>
      </c>
      <c r="SR13">
        <v>0.329683</v>
      </c>
      <c r="SS13" t="s">
        <v>21</v>
      </c>
      <c r="ST13">
        <v>0.32932899999999998</v>
      </c>
      <c r="SU13" t="s">
        <v>21</v>
      </c>
      <c r="SV13">
        <v>0.32201200000000002</v>
      </c>
      <c r="SW13" t="s">
        <v>21</v>
      </c>
      <c r="SX13">
        <v>0.31768299999999999</v>
      </c>
      <c r="SY13" t="s">
        <v>21</v>
      </c>
      <c r="SZ13">
        <v>0.31910500000000003</v>
      </c>
      <c r="TA13" t="s">
        <v>21</v>
      </c>
      <c r="TB13">
        <v>0.31910500000000003</v>
      </c>
      <c r="TC13" t="s">
        <v>21</v>
      </c>
      <c r="TD13">
        <v>0.31910500000000003</v>
      </c>
      <c r="TE13" t="s">
        <v>21</v>
      </c>
      <c r="TF13">
        <v>0.31784200000000001</v>
      </c>
      <c r="TG13" t="s">
        <v>21</v>
      </c>
      <c r="TH13">
        <v>0.31676900000000002</v>
      </c>
      <c r="TI13" t="s">
        <v>21</v>
      </c>
      <c r="TJ13">
        <v>0.31456699999999999</v>
      </c>
      <c r="TK13" t="s">
        <v>21</v>
      </c>
      <c r="TL13">
        <v>0.31830399999999998</v>
      </c>
      <c r="TM13" t="s">
        <v>21</v>
      </c>
      <c r="TN13">
        <v>0.31853199999999998</v>
      </c>
      <c r="TO13" t="s">
        <v>21</v>
      </c>
      <c r="TP13">
        <v>0.31853199999999998</v>
      </c>
      <c r="TQ13" t="s">
        <v>21</v>
      </c>
      <c r="TR13">
        <v>0.31853199999999998</v>
      </c>
      <c r="TS13" t="s">
        <v>21</v>
      </c>
      <c r="TT13">
        <v>0.32386900000000002</v>
      </c>
      <c r="TU13" t="s">
        <v>21</v>
      </c>
      <c r="TV13">
        <v>0.323569</v>
      </c>
      <c r="TW13" t="s">
        <v>21</v>
      </c>
      <c r="TX13">
        <v>0.32171699999999998</v>
      </c>
      <c r="TY13" t="s">
        <v>21</v>
      </c>
      <c r="TZ13">
        <v>0.31472499999999998</v>
      </c>
      <c r="UA13" t="s">
        <v>21</v>
      </c>
      <c r="UB13">
        <v>0.32641999999999999</v>
      </c>
      <c r="UC13" t="s">
        <v>21</v>
      </c>
      <c r="UD13">
        <v>0.32641999999999999</v>
      </c>
      <c r="UE13" t="s">
        <v>21</v>
      </c>
      <c r="UF13">
        <v>0.32641999999999999</v>
      </c>
      <c r="UG13" t="s">
        <v>21</v>
      </c>
      <c r="UH13">
        <v>0.31762800000000002</v>
      </c>
      <c r="UI13" t="s">
        <v>21</v>
      </c>
      <c r="UJ13">
        <v>0.323264</v>
      </c>
      <c r="UK13" t="s">
        <v>21</v>
      </c>
      <c r="UL13">
        <v>0.323264</v>
      </c>
      <c r="UM13" t="s">
        <v>21</v>
      </c>
      <c r="UN13">
        <v>0.321795</v>
      </c>
      <c r="UO13" t="s">
        <v>21</v>
      </c>
      <c r="UP13">
        <v>0.32708399999999999</v>
      </c>
      <c r="UQ13" t="s">
        <v>21</v>
      </c>
      <c r="UR13">
        <v>0.32708399999999999</v>
      </c>
      <c r="US13" t="s">
        <v>21</v>
      </c>
      <c r="UT13">
        <v>0.32708399999999999</v>
      </c>
      <c r="UU13" t="s">
        <v>21</v>
      </c>
      <c r="UV13">
        <v>0.31252999999999997</v>
      </c>
      <c r="UW13" t="s">
        <v>21</v>
      </c>
      <c r="UX13">
        <v>0.33360200000000001</v>
      </c>
      <c r="UY13" t="s">
        <v>21</v>
      </c>
      <c r="UZ13">
        <v>0.34073999999999999</v>
      </c>
      <c r="VA13" t="s">
        <v>21</v>
      </c>
      <c r="VB13">
        <v>0.334673</v>
      </c>
      <c r="VC13" t="s">
        <v>21</v>
      </c>
      <c r="VD13">
        <v>0.343586</v>
      </c>
      <c r="VE13" t="s">
        <v>21</v>
      </c>
      <c r="VF13">
        <v>0.343586</v>
      </c>
      <c r="VG13" t="s">
        <v>21</v>
      </c>
      <c r="VH13">
        <v>0.343586</v>
      </c>
      <c r="VI13" t="s">
        <v>21</v>
      </c>
      <c r="VJ13">
        <v>0.35087800000000002</v>
      </c>
      <c r="VK13" t="s">
        <v>21</v>
      </c>
      <c r="VL13">
        <v>0.35142499999999999</v>
      </c>
      <c r="VM13" t="s">
        <v>21</v>
      </c>
      <c r="VN13">
        <v>0.33751399999999998</v>
      </c>
      <c r="VO13" t="s">
        <v>21</v>
      </c>
      <c r="VP13">
        <v>0.33694299999999999</v>
      </c>
      <c r="VQ13" t="s">
        <v>21</v>
      </c>
      <c r="VR13">
        <v>0.33987899999999999</v>
      </c>
      <c r="VS13" t="s">
        <v>21</v>
      </c>
      <c r="VT13">
        <v>0.33987899999999999</v>
      </c>
      <c r="VU13" t="s">
        <v>21</v>
      </c>
      <c r="VV13">
        <v>0.33987899999999999</v>
      </c>
      <c r="VW13" t="s">
        <v>21</v>
      </c>
      <c r="VX13">
        <v>0.33423000000000003</v>
      </c>
      <c r="VY13" t="s">
        <v>21</v>
      </c>
      <c r="VZ13">
        <v>0.34069300000000002</v>
      </c>
      <c r="WA13" t="s">
        <v>21</v>
      </c>
      <c r="WB13">
        <v>0.34342299999999998</v>
      </c>
      <c r="WC13" t="s">
        <v>21</v>
      </c>
      <c r="WD13">
        <v>0.34411700000000001</v>
      </c>
      <c r="WE13" t="s">
        <v>21</v>
      </c>
      <c r="WF13">
        <v>0.32647700000000002</v>
      </c>
      <c r="WG13" t="s">
        <v>21</v>
      </c>
      <c r="WH13">
        <v>0.32647700000000002</v>
      </c>
      <c r="WI13" t="s">
        <v>21</v>
      </c>
      <c r="WJ13">
        <v>0.32647700000000002</v>
      </c>
      <c r="WK13" t="s">
        <v>21</v>
      </c>
      <c r="WL13">
        <v>0.33117799999999997</v>
      </c>
      <c r="WM13" t="s">
        <v>21</v>
      </c>
      <c r="WN13">
        <v>0.33117799999999997</v>
      </c>
      <c r="WO13" t="s">
        <v>21</v>
      </c>
      <c r="WP13">
        <v>0.33068199999999998</v>
      </c>
      <c r="WQ13" t="s">
        <v>21</v>
      </c>
      <c r="WR13">
        <v>0.34137600000000001</v>
      </c>
    </row>
    <row r="14" spans="1:616" x14ac:dyDescent="0.35">
      <c r="A14" t="s">
        <v>23</v>
      </c>
      <c r="B14">
        <v>5.4405429999999999</v>
      </c>
      <c r="C14" t="s">
        <v>23</v>
      </c>
      <c r="D14">
        <v>5.4405429999999999</v>
      </c>
      <c r="E14" t="s">
        <v>23</v>
      </c>
      <c r="F14">
        <v>5.4405429999999999</v>
      </c>
      <c r="G14" t="s">
        <v>23</v>
      </c>
      <c r="H14">
        <v>5.4405429999999999</v>
      </c>
      <c r="I14" t="s">
        <v>23</v>
      </c>
      <c r="J14">
        <v>5.2251880000000002</v>
      </c>
      <c r="K14" t="s">
        <v>23</v>
      </c>
      <c r="L14">
        <v>5.2535920000000003</v>
      </c>
      <c r="M14" t="s">
        <v>23</v>
      </c>
      <c r="N14">
        <v>5.5014539999999998</v>
      </c>
      <c r="O14" t="s">
        <v>23</v>
      </c>
      <c r="P14">
        <v>5.6835839999999997</v>
      </c>
      <c r="Q14" t="s">
        <v>23</v>
      </c>
      <c r="R14">
        <v>5.6835839999999997</v>
      </c>
      <c r="S14" t="s">
        <v>23</v>
      </c>
      <c r="T14">
        <v>5.6835839999999997</v>
      </c>
      <c r="U14" t="s">
        <v>23</v>
      </c>
      <c r="V14">
        <v>5.7403139999999997</v>
      </c>
      <c r="W14" t="s">
        <v>23</v>
      </c>
      <c r="X14">
        <v>5.5783579999999997</v>
      </c>
      <c r="Y14" t="s">
        <v>23</v>
      </c>
      <c r="Z14">
        <v>5.7188119999999998</v>
      </c>
      <c r="AA14" t="s">
        <v>23</v>
      </c>
      <c r="AB14">
        <v>5.7701010000000004</v>
      </c>
      <c r="AC14" t="s">
        <v>23</v>
      </c>
      <c r="AD14">
        <v>5.703093</v>
      </c>
      <c r="AE14" t="s">
        <v>23</v>
      </c>
      <c r="AF14">
        <v>5.703093</v>
      </c>
      <c r="AG14" t="s">
        <v>23</v>
      </c>
      <c r="AH14">
        <v>5.703093</v>
      </c>
      <c r="AI14" t="s">
        <v>23</v>
      </c>
      <c r="AJ14">
        <v>5.5976980000000003</v>
      </c>
      <c r="AK14" t="s">
        <v>23</v>
      </c>
      <c r="AL14">
        <v>5.5327169999999999</v>
      </c>
      <c r="AM14" t="s">
        <v>23</v>
      </c>
      <c r="AN14">
        <v>5.507536</v>
      </c>
      <c r="AO14" t="s">
        <v>23</v>
      </c>
      <c r="AP14">
        <v>5.5731229999999998</v>
      </c>
      <c r="AQ14" t="s">
        <v>23</v>
      </c>
      <c r="AR14">
        <v>5.5265959999999996</v>
      </c>
      <c r="AS14" t="s">
        <v>23</v>
      </c>
      <c r="AT14">
        <v>5.5265959999999996</v>
      </c>
      <c r="AU14" t="s">
        <v>23</v>
      </c>
      <c r="AV14">
        <v>5.5265959999999996</v>
      </c>
      <c r="AW14" t="s">
        <v>23</v>
      </c>
      <c r="AX14">
        <v>5.5678450000000002</v>
      </c>
      <c r="AY14" t="s">
        <v>23</v>
      </c>
      <c r="AZ14">
        <v>5.636469</v>
      </c>
      <c r="BA14" t="s">
        <v>23</v>
      </c>
      <c r="BB14">
        <v>5.7708079999999997</v>
      </c>
      <c r="BC14" t="s">
        <v>23</v>
      </c>
      <c r="BD14">
        <v>5.7930000000000001</v>
      </c>
      <c r="BE14" t="s">
        <v>23</v>
      </c>
      <c r="BF14">
        <v>5.7997719999999999</v>
      </c>
      <c r="BG14" t="s">
        <v>23</v>
      </c>
      <c r="BH14">
        <v>5.7997719999999999</v>
      </c>
      <c r="BI14" t="s">
        <v>23</v>
      </c>
      <c r="BJ14">
        <v>5.7997719999999999</v>
      </c>
      <c r="BK14" t="s">
        <v>23</v>
      </c>
      <c r="BL14">
        <v>5.8303399999999996</v>
      </c>
      <c r="BM14" t="s">
        <v>23</v>
      </c>
      <c r="BN14">
        <v>5.7840759999999998</v>
      </c>
      <c r="BO14" t="s">
        <v>23</v>
      </c>
      <c r="BP14">
        <v>5.7780969999999998</v>
      </c>
      <c r="BQ14" t="s">
        <v>23</v>
      </c>
      <c r="BR14">
        <v>5.6990249999999998</v>
      </c>
      <c r="BS14" t="s">
        <v>23</v>
      </c>
      <c r="BT14">
        <v>5.7639170000000002</v>
      </c>
      <c r="BU14" t="s">
        <v>23</v>
      </c>
      <c r="BV14">
        <v>5.7639170000000002</v>
      </c>
      <c r="BW14" t="s">
        <v>23</v>
      </c>
      <c r="BX14">
        <v>5.7639170000000002</v>
      </c>
      <c r="BY14" t="s">
        <v>23</v>
      </c>
      <c r="BZ14">
        <v>5.7642049999999996</v>
      </c>
      <c r="CA14" t="s">
        <v>23</v>
      </c>
      <c r="CB14">
        <v>5.5678029999999996</v>
      </c>
      <c r="CC14" t="s">
        <v>23</v>
      </c>
      <c r="CD14">
        <v>5.4274849999999999</v>
      </c>
      <c r="CE14" t="s">
        <v>23</v>
      </c>
      <c r="CF14">
        <v>5.452026</v>
      </c>
      <c r="CG14" t="s">
        <v>23</v>
      </c>
      <c r="CH14">
        <v>5.5342339999999997</v>
      </c>
      <c r="CI14" t="s">
        <v>23</v>
      </c>
      <c r="CJ14">
        <v>5.5342339999999997</v>
      </c>
      <c r="CK14" t="s">
        <v>23</v>
      </c>
      <c r="CL14">
        <v>5.5342339999999997</v>
      </c>
      <c r="CM14" t="s">
        <v>23</v>
      </c>
      <c r="CN14">
        <v>5.5247780000000004</v>
      </c>
      <c r="CO14" t="s">
        <v>23</v>
      </c>
      <c r="CP14">
        <v>5.5266440000000001</v>
      </c>
      <c r="CQ14" t="s">
        <v>23</v>
      </c>
      <c r="CR14">
        <v>5.5059069999999997</v>
      </c>
      <c r="CS14" t="s">
        <v>23</v>
      </c>
      <c r="CT14">
        <v>5.5842270000000003</v>
      </c>
      <c r="CU14" t="s">
        <v>23</v>
      </c>
      <c r="CV14">
        <v>5.5737079999999999</v>
      </c>
      <c r="CW14" t="s">
        <v>23</v>
      </c>
      <c r="CX14">
        <v>5.5737079999999999</v>
      </c>
      <c r="CY14" t="s">
        <v>23</v>
      </c>
      <c r="CZ14">
        <v>5.5737079999999999</v>
      </c>
      <c r="DA14" t="s">
        <v>23</v>
      </c>
      <c r="DB14">
        <v>5.4859140000000002</v>
      </c>
      <c r="DC14" t="s">
        <v>23</v>
      </c>
      <c r="DD14">
        <v>5.4518240000000002</v>
      </c>
      <c r="DE14" t="s">
        <v>23</v>
      </c>
      <c r="DF14">
        <v>5.4085530000000004</v>
      </c>
      <c r="DG14" t="s">
        <v>23</v>
      </c>
      <c r="DH14">
        <v>5.434863</v>
      </c>
      <c r="DI14" t="s">
        <v>23</v>
      </c>
      <c r="DJ14">
        <v>5.4178550000000003</v>
      </c>
      <c r="DK14" t="s">
        <v>23</v>
      </c>
      <c r="DL14">
        <v>5.4178550000000003</v>
      </c>
      <c r="DM14" t="s">
        <v>23</v>
      </c>
      <c r="DN14">
        <v>5.4178550000000003</v>
      </c>
      <c r="DO14" t="s">
        <v>23</v>
      </c>
      <c r="DP14">
        <v>5.4885859999999997</v>
      </c>
      <c r="DQ14" t="s">
        <v>23</v>
      </c>
      <c r="DR14">
        <v>5.4721339999999996</v>
      </c>
      <c r="DS14" t="s">
        <v>23</v>
      </c>
      <c r="DT14">
        <v>5.4325749999999999</v>
      </c>
      <c r="DU14" t="s">
        <v>23</v>
      </c>
      <c r="DV14">
        <v>5.5127459999999999</v>
      </c>
      <c r="DW14" t="s">
        <v>23</v>
      </c>
      <c r="DX14">
        <v>5.5453609999999998</v>
      </c>
      <c r="DY14" t="s">
        <v>23</v>
      </c>
      <c r="DZ14">
        <v>5.5453609999999998</v>
      </c>
      <c r="EA14" t="s">
        <v>23</v>
      </c>
      <c r="EB14">
        <v>5.5453609999999998</v>
      </c>
      <c r="EC14" t="s">
        <v>23</v>
      </c>
      <c r="ED14">
        <v>5.4177059999999999</v>
      </c>
      <c r="EE14" t="s">
        <v>23</v>
      </c>
      <c r="EF14">
        <v>5.1635920000000004</v>
      </c>
      <c r="EG14" t="s">
        <v>23</v>
      </c>
      <c r="EH14">
        <v>5.0844800000000001</v>
      </c>
      <c r="EI14" t="s">
        <v>23</v>
      </c>
      <c r="EJ14">
        <v>5.0830279999999997</v>
      </c>
      <c r="EK14" t="s">
        <v>23</v>
      </c>
      <c r="EL14">
        <v>5.0652799999999996</v>
      </c>
      <c r="EM14" t="s">
        <v>23</v>
      </c>
      <c r="EN14">
        <v>5.0652799999999996</v>
      </c>
      <c r="EO14" t="s">
        <v>23</v>
      </c>
      <c r="EP14">
        <v>5.0652799999999996</v>
      </c>
      <c r="EQ14" t="s">
        <v>23</v>
      </c>
      <c r="ER14">
        <v>5.0693479999999997</v>
      </c>
      <c r="ES14" t="s">
        <v>23</v>
      </c>
      <c r="ET14">
        <v>5.0620649999999996</v>
      </c>
      <c r="EU14" t="s">
        <v>23</v>
      </c>
      <c r="EV14">
        <v>5.0271109999999997</v>
      </c>
      <c r="EW14" t="s">
        <v>23</v>
      </c>
      <c r="EX14">
        <v>5.063129</v>
      </c>
      <c r="EY14" t="s">
        <v>23</v>
      </c>
      <c r="EZ14">
        <v>5.0437909999999997</v>
      </c>
      <c r="FA14" t="s">
        <v>23</v>
      </c>
      <c r="FB14">
        <v>5.0437909999999997</v>
      </c>
      <c r="FC14" t="s">
        <v>23</v>
      </c>
      <c r="FD14">
        <v>5.0437909999999997</v>
      </c>
      <c r="FE14" t="s">
        <v>23</v>
      </c>
      <c r="FF14">
        <v>5.0749029999999999</v>
      </c>
      <c r="FG14" t="s">
        <v>23</v>
      </c>
      <c r="FH14">
        <v>5.0885590000000001</v>
      </c>
      <c r="FI14" t="s">
        <v>23</v>
      </c>
      <c r="FJ14">
        <v>5.1009979999999997</v>
      </c>
      <c r="FK14" t="s">
        <v>23</v>
      </c>
      <c r="FL14">
        <v>5.0651450000000002</v>
      </c>
      <c r="FM14" t="s">
        <v>23</v>
      </c>
      <c r="FN14">
        <v>5.0668049999999996</v>
      </c>
      <c r="FO14" t="s">
        <v>23</v>
      </c>
      <c r="FP14">
        <v>5.0668049999999996</v>
      </c>
      <c r="FQ14" t="s">
        <v>23</v>
      </c>
      <c r="FR14">
        <v>5.0668049999999996</v>
      </c>
      <c r="FS14" t="s">
        <v>23</v>
      </c>
      <c r="FT14">
        <v>5.072451</v>
      </c>
      <c r="FU14" t="s">
        <v>23</v>
      </c>
      <c r="FV14">
        <v>5.0550730000000001</v>
      </c>
      <c r="FW14" t="s">
        <v>23</v>
      </c>
      <c r="FX14">
        <v>5.1489969999999996</v>
      </c>
      <c r="FY14" t="s">
        <v>23</v>
      </c>
      <c r="FZ14">
        <v>5.1669980000000004</v>
      </c>
      <c r="GA14" t="s">
        <v>23</v>
      </c>
      <c r="GB14">
        <v>5.1669980000000004</v>
      </c>
      <c r="GC14" t="s">
        <v>23</v>
      </c>
      <c r="GD14">
        <v>5.1669980000000004</v>
      </c>
      <c r="GE14" t="s">
        <v>23</v>
      </c>
      <c r="GF14">
        <v>5.1669980000000004</v>
      </c>
      <c r="GG14" t="s">
        <v>23</v>
      </c>
      <c r="GH14">
        <v>5.151675</v>
      </c>
      <c r="GI14" t="s">
        <v>23</v>
      </c>
      <c r="GJ14">
        <v>5.1348060000000002</v>
      </c>
      <c r="GK14" t="s">
        <v>23</v>
      </c>
      <c r="GL14">
        <v>5.0796739999999998</v>
      </c>
      <c r="GM14" t="s">
        <v>23</v>
      </c>
      <c r="GN14">
        <v>5.0796739999999998</v>
      </c>
      <c r="GO14" t="s">
        <v>23</v>
      </c>
      <c r="GP14">
        <v>5.0796739999999998</v>
      </c>
      <c r="GQ14" t="s">
        <v>23</v>
      </c>
      <c r="GR14">
        <v>5.0796739999999998</v>
      </c>
      <c r="GS14" t="s">
        <v>23</v>
      </c>
      <c r="GT14">
        <v>5.0796739999999998</v>
      </c>
      <c r="GU14" t="s">
        <v>23</v>
      </c>
      <c r="GV14">
        <v>5.1052119999999999</v>
      </c>
      <c r="GW14" t="s">
        <v>23</v>
      </c>
      <c r="GX14">
        <v>5.1999320000000004</v>
      </c>
      <c r="GY14" t="s">
        <v>23</v>
      </c>
      <c r="GZ14">
        <v>5.0819299999999998</v>
      </c>
      <c r="HA14" t="s">
        <v>23</v>
      </c>
      <c r="HB14">
        <v>5.0573680000000003</v>
      </c>
      <c r="HC14" t="s">
        <v>23</v>
      </c>
      <c r="HD14">
        <v>5.0520560000000003</v>
      </c>
      <c r="HE14" t="s">
        <v>23</v>
      </c>
      <c r="HF14">
        <v>5.0520560000000003</v>
      </c>
      <c r="HG14" t="s">
        <v>23</v>
      </c>
      <c r="HH14">
        <v>5.0520560000000003</v>
      </c>
      <c r="HI14" t="s">
        <v>23</v>
      </c>
      <c r="HJ14">
        <v>5.0085110000000004</v>
      </c>
      <c r="HK14" t="s">
        <v>23</v>
      </c>
      <c r="HL14">
        <v>4.9486540000000003</v>
      </c>
      <c r="HM14" t="s">
        <v>23</v>
      </c>
      <c r="HN14">
        <v>4.9602219999999999</v>
      </c>
      <c r="HO14" t="s">
        <v>23</v>
      </c>
      <c r="HP14">
        <v>4.9602219999999999</v>
      </c>
      <c r="HQ14" t="s">
        <v>23</v>
      </c>
      <c r="HR14">
        <v>4.911594</v>
      </c>
      <c r="HS14" t="s">
        <v>23</v>
      </c>
      <c r="HT14">
        <v>4.911594</v>
      </c>
      <c r="HU14" t="s">
        <v>23</v>
      </c>
      <c r="HV14">
        <v>4.911594</v>
      </c>
      <c r="HW14" t="s">
        <v>23</v>
      </c>
      <c r="HX14">
        <v>4.9604619999999997</v>
      </c>
      <c r="HY14" t="s">
        <v>23</v>
      </c>
      <c r="HZ14">
        <v>4.8951500000000001</v>
      </c>
      <c r="IA14" t="s">
        <v>23</v>
      </c>
      <c r="IB14">
        <v>4.9604619999999997</v>
      </c>
      <c r="IC14" t="s">
        <v>23</v>
      </c>
      <c r="ID14">
        <v>5.0103840000000002</v>
      </c>
      <c r="IE14" t="s">
        <v>23</v>
      </c>
      <c r="IF14">
        <v>5.13537</v>
      </c>
      <c r="IG14" t="s">
        <v>23</v>
      </c>
      <c r="IH14">
        <v>5.13537</v>
      </c>
      <c r="II14" t="s">
        <v>23</v>
      </c>
      <c r="IJ14">
        <v>5.13537</v>
      </c>
      <c r="IK14" t="s">
        <v>23</v>
      </c>
      <c r="IL14">
        <v>5.1604939999999999</v>
      </c>
      <c r="IM14" t="s">
        <v>23</v>
      </c>
      <c r="IN14">
        <v>5.1400649999999999</v>
      </c>
      <c r="IO14" t="s">
        <v>23</v>
      </c>
      <c r="IP14">
        <v>5.1783659999999996</v>
      </c>
      <c r="IQ14" t="s">
        <v>23</v>
      </c>
      <c r="IR14">
        <v>5.23346</v>
      </c>
      <c r="IS14" t="s">
        <v>23</v>
      </c>
      <c r="IT14">
        <v>5.1915370000000003</v>
      </c>
      <c r="IU14" t="s">
        <v>23</v>
      </c>
      <c r="IV14">
        <v>5.1915370000000003</v>
      </c>
      <c r="IW14" t="s">
        <v>23</v>
      </c>
      <c r="IX14">
        <v>5.1915370000000003</v>
      </c>
      <c r="IY14" t="s">
        <v>23</v>
      </c>
      <c r="IZ14">
        <v>5.2852509999999997</v>
      </c>
      <c r="JA14" t="s">
        <v>23</v>
      </c>
      <c r="JB14">
        <v>5.2104309999999998</v>
      </c>
      <c r="JC14" t="s">
        <v>23</v>
      </c>
      <c r="JD14">
        <v>5.3076600000000003</v>
      </c>
      <c r="JE14" t="s">
        <v>23</v>
      </c>
      <c r="JF14">
        <v>5.2842840000000004</v>
      </c>
      <c r="JG14" t="s">
        <v>23</v>
      </c>
      <c r="JH14">
        <v>5.3339829999999999</v>
      </c>
      <c r="JI14" t="s">
        <v>23</v>
      </c>
      <c r="JJ14">
        <v>5.3339829999999999</v>
      </c>
      <c r="JK14" t="s">
        <v>23</v>
      </c>
      <c r="JL14">
        <v>5.3339829999999999</v>
      </c>
      <c r="JM14" t="s">
        <v>23</v>
      </c>
      <c r="JN14">
        <v>5.1880980000000001</v>
      </c>
      <c r="JO14" t="s">
        <v>23</v>
      </c>
      <c r="JP14">
        <v>5.2118520000000004</v>
      </c>
      <c r="JQ14" t="s">
        <v>23</v>
      </c>
      <c r="JR14">
        <v>5.1512609999999999</v>
      </c>
      <c r="JS14" t="s">
        <v>23</v>
      </c>
      <c r="JT14">
        <v>4.974869</v>
      </c>
      <c r="JU14" t="s">
        <v>23</v>
      </c>
      <c r="JV14">
        <v>4.974869</v>
      </c>
      <c r="JW14" t="s">
        <v>23</v>
      </c>
      <c r="JX14">
        <v>4.974869</v>
      </c>
      <c r="JY14" t="s">
        <v>23</v>
      </c>
      <c r="JZ14">
        <v>4.974869</v>
      </c>
      <c r="KA14" t="s">
        <v>23</v>
      </c>
      <c r="KB14">
        <v>4.8090950000000001</v>
      </c>
      <c r="KC14" t="s">
        <v>23</v>
      </c>
      <c r="KD14">
        <v>4.9520799999999996</v>
      </c>
      <c r="KE14" t="s">
        <v>23</v>
      </c>
      <c r="KF14">
        <v>5.0878480000000001</v>
      </c>
      <c r="KG14" t="s">
        <v>23</v>
      </c>
      <c r="KH14">
        <v>5.4964849999999998</v>
      </c>
      <c r="KI14" t="s">
        <v>23</v>
      </c>
      <c r="KJ14">
        <v>5.5405280000000001</v>
      </c>
      <c r="KK14" t="s">
        <v>23</v>
      </c>
      <c r="KL14">
        <v>5.5405280000000001</v>
      </c>
      <c r="KM14" t="s">
        <v>23</v>
      </c>
      <c r="KN14">
        <v>5.5405280000000001</v>
      </c>
      <c r="KO14" t="s">
        <v>23</v>
      </c>
      <c r="KP14">
        <v>5.5536329999999996</v>
      </c>
      <c r="KQ14" t="s">
        <v>23</v>
      </c>
      <c r="KR14">
        <v>5.5222249999999997</v>
      </c>
      <c r="KS14" t="s">
        <v>23</v>
      </c>
      <c r="KT14">
        <v>5.5134340000000002</v>
      </c>
      <c r="KU14" t="s">
        <v>23</v>
      </c>
      <c r="KV14">
        <v>5.4642460000000002</v>
      </c>
      <c r="KW14" t="s">
        <v>23</v>
      </c>
      <c r="KX14">
        <v>5.506284</v>
      </c>
      <c r="KY14" t="s">
        <v>23</v>
      </c>
      <c r="KZ14">
        <v>5.506284</v>
      </c>
      <c r="LA14" t="s">
        <v>23</v>
      </c>
      <c r="LB14">
        <v>5.506284</v>
      </c>
      <c r="LC14" t="s">
        <v>23</v>
      </c>
      <c r="LD14">
        <v>5.4845980000000001</v>
      </c>
      <c r="LE14" t="s">
        <v>23</v>
      </c>
      <c r="LF14">
        <v>5.3924700000000003</v>
      </c>
      <c r="LG14" t="s">
        <v>23</v>
      </c>
      <c r="LH14">
        <v>5.3126990000000003</v>
      </c>
      <c r="LI14" t="s">
        <v>23</v>
      </c>
      <c r="LJ14">
        <v>5.2082179999999996</v>
      </c>
      <c r="LK14" t="s">
        <v>23</v>
      </c>
      <c r="LL14">
        <v>5.1737510000000002</v>
      </c>
      <c r="LM14" t="s">
        <v>23</v>
      </c>
      <c r="LN14">
        <v>5.1737510000000002</v>
      </c>
      <c r="LO14" t="s">
        <v>23</v>
      </c>
      <c r="LP14">
        <v>5.1737510000000002</v>
      </c>
      <c r="LQ14" t="s">
        <v>23</v>
      </c>
      <c r="LR14">
        <v>5.1737510000000002</v>
      </c>
      <c r="LS14" t="s">
        <v>23</v>
      </c>
      <c r="LT14">
        <v>5.1675409999999999</v>
      </c>
      <c r="LU14" t="s">
        <v>23</v>
      </c>
      <c r="LV14">
        <v>5.1895709999999999</v>
      </c>
      <c r="LW14" t="s">
        <v>23</v>
      </c>
      <c r="LX14">
        <v>5.135364</v>
      </c>
      <c r="LY14" t="s">
        <v>23</v>
      </c>
      <c r="LZ14">
        <v>5.1564540000000001</v>
      </c>
      <c r="MA14" t="s">
        <v>23</v>
      </c>
      <c r="MB14">
        <v>5.1564540000000001</v>
      </c>
      <c r="MC14" t="s">
        <v>23</v>
      </c>
      <c r="MD14">
        <v>5.1564540000000001</v>
      </c>
      <c r="ME14" t="s">
        <v>23</v>
      </c>
      <c r="MF14">
        <v>5.1390279999999997</v>
      </c>
      <c r="MG14" t="s">
        <v>23</v>
      </c>
      <c r="MH14">
        <v>5.1840320000000002</v>
      </c>
      <c r="MI14" t="s">
        <v>23</v>
      </c>
      <c r="MJ14">
        <v>5.125273</v>
      </c>
      <c r="MK14" t="s">
        <v>23</v>
      </c>
      <c r="ML14">
        <v>5.125273</v>
      </c>
      <c r="MM14" t="s">
        <v>23</v>
      </c>
      <c r="MN14">
        <v>5.1531279999999997</v>
      </c>
      <c r="MO14" t="s">
        <v>23</v>
      </c>
      <c r="MP14">
        <v>5.1531279999999997</v>
      </c>
      <c r="MQ14" t="s">
        <v>23</v>
      </c>
      <c r="MR14">
        <v>5.1531279999999997</v>
      </c>
      <c r="MS14" t="s">
        <v>23</v>
      </c>
      <c r="MT14">
        <v>5.030691</v>
      </c>
      <c r="MU14" t="s">
        <v>23</v>
      </c>
      <c r="MV14">
        <v>5.0779480000000001</v>
      </c>
      <c r="MW14" t="s">
        <v>23</v>
      </c>
      <c r="MX14">
        <v>5.1482919999999996</v>
      </c>
      <c r="MY14" t="s">
        <v>23</v>
      </c>
      <c r="MZ14">
        <v>5.1175689999999996</v>
      </c>
      <c r="NA14" t="s">
        <v>23</v>
      </c>
      <c r="NB14">
        <v>5.135491</v>
      </c>
      <c r="NC14" t="s">
        <v>23</v>
      </c>
      <c r="ND14">
        <v>5.135491</v>
      </c>
      <c r="NE14" t="s">
        <v>23</v>
      </c>
      <c r="NF14">
        <v>5.135491</v>
      </c>
      <c r="NG14" t="s">
        <v>23</v>
      </c>
      <c r="NH14">
        <v>5.1536410000000004</v>
      </c>
      <c r="NI14" t="s">
        <v>23</v>
      </c>
      <c r="NJ14">
        <v>5.125076</v>
      </c>
      <c r="NK14" t="s">
        <v>23</v>
      </c>
      <c r="NL14">
        <v>5.0962440000000004</v>
      </c>
      <c r="NM14" t="s">
        <v>23</v>
      </c>
      <c r="NN14">
        <v>5.109432</v>
      </c>
      <c r="NO14" t="s">
        <v>23</v>
      </c>
      <c r="NP14">
        <v>5.0425579999999997</v>
      </c>
      <c r="NQ14" t="s">
        <v>23</v>
      </c>
      <c r="NR14">
        <v>5.0425579999999997</v>
      </c>
      <c r="NS14" t="s">
        <v>23</v>
      </c>
      <c r="NT14">
        <v>5.0425579999999997</v>
      </c>
      <c r="NU14" t="s">
        <v>23</v>
      </c>
      <c r="NV14">
        <v>5.0567520000000004</v>
      </c>
      <c r="NW14" t="s">
        <v>23</v>
      </c>
      <c r="NX14">
        <v>5.0400830000000001</v>
      </c>
      <c r="NY14" t="s">
        <v>23</v>
      </c>
      <c r="NZ14">
        <v>4.9847330000000003</v>
      </c>
      <c r="OA14" t="s">
        <v>23</v>
      </c>
      <c r="OB14">
        <v>4.9794470000000004</v>
      </c>
      <c r="OC14" t="s">
        <v>23</v>
      </c>
      <c r="OD14">
        <v>4.9846589999999997</v>
      </c>
      <c r="OE14" t="s">
        <v>23</v>
      </c>
      <c r="OF14">
        <v>4.9846589999999997</v>
      </c>
      <c r="OG14" t="s">
        <v>23</v>
      </c>
      <c r="OH14">
        <v>4.9846589999999997</v>
      </c>
      <c r="OI14" t="s">
        <v>23</v>
      </c>
      <c r="OJ14">
        <v>4.945792</v>
      </c>
      <c r="OK14" t="s">
        <v>23</v>
      </c>
      <c r="OL14">
        <v>4.9899680000000002</v>
      </c>
      <c r="OM14" t="s">
        <v>23</v>
      </c>
      <c r="ON14">
        <v>4.963311</v>
      </c>
      <c r="OO14" t="s">
        <v>23</v>
      </c>
      <c r="OP14">
        <v>4.8663439999999998</v>
      </c>
      <c r="OQ14" t="s">
        <v>23</v>
      </c>
      <c r="OR14">
        <v>4.9451320000000001</v>
      </c>
      <c r="OS14" t="s">
        <v>23</v>
      </c>
      <c r="OT14">
        <v>4.9451320000000001</v>
      </c>
      <c r="OU14" t="s">
        <v>23</v>
      </c>
      <c r="OV14">
        <v>4.9451320000000001</v>
      </c>
      <c r="OW14" t="s">
        <v>23</v>
      </c>
      <c r="OX14">
        <v>5.0027949999999999</v>
      </c>
      <c r="OY14" t="s">
        <v>23</v>
      </c>
      <c r="OZ14">
        <v>5.0270820000000001</v>
      </c>
      <c r="PA14" t="s">
        <v>23</v>
      </c>
      <c r="PB14">
        <v>5.046716</v>
      </c>
      <c r="PC14" t="s">
        <v>23</v>
      </c>
      <c r="PD14">
        <v>5.0630480000000002</v>
      </c>
      <c r="PE14" t="s">
        <v>23</v>
      </c>
      <c r="PF14">
        <v>4.9978930000000004</v>
      </c>
      <c r="PG14" t="s">
        <v>23</v>
      </c>
      <c r="PH14">
        <v>4.9978930000000004</v>
      </c>
      <c r="PI14" t="s">
        <v>23</v>
      </c>
      <c r="PJ14">
        <v>4.9978930000000004</v>
      </c>
      <c r="PK14" t="s">
        <v>23</v>
      </c>
      <c r="PL14">
        <v>4.8637249999999996</v>
      </c>
      <c r="PM14" t="s">
        <v>23</v>
      </c>
      <c r="PN14">
        <v>4.8274509999999999</v>
      </c>
      <c r="PO14" t="s">
        <v>23</v>
      </c>
      <c r="PP14">
        <v>4.7234629999999997</v>
      </c>
      <c r="PQ14" t="s">
        <v>23</v>
      </c>
      <c r="PR14">
        <v>4.7680249999999997</v>
      </c>
      <c r="PS14" t="s">
        <v>23</v>
      </c>
      <c r="PT14">
        <v>4.7589230000000002</v>
      </c>
      <c r="PU14" t="s">
        <v>23</v>
      </c>
      <c r="PV14">
        <v>4.7589230000000002</v>
      </c>
      <c r="PW14" t="s">
        <v>23</v>
      </c>
      <c r="PX14">
        <v>4.7589230000000002</v>
      </c>
      <c r="PY14" t="s">
        <v>23</v>
      </c>
      <c r="PZ14">
        <v>4.7002930000000003</v>
      </c>
      <c r="QA14" t="s">
        <v>23</v>
      </c>
      <c r="QB14">
        <v>4.7695259999999999</v>
      </c>
      <c r="QC14" t="s">
        <v>23</v>
      </c>
      <c r="QD14">
        <v>4.7264869999999997</v>
      </c>
      <c r="QE14" t="s">
        <v>23</v>
      </c>
      <c r="QF14">
        <v>4.7386699999999999</v>
      </c>
      <c r="QG14" t="s">
        <v>23</v>
      </c>
      <c r="QH14">
        <v>4.6743709999999998</v>
      </c>
      <c r="QI14" t="s">
        <v>23</v>
      </c>
      <c r="QJ14">
        <v>4.6743709999999998</v>
      </c>
      <c r="QK14" t="s">
        <v>23</v>
      </c>
      <c r="QL14">
        <v>4.6743709999999998</v>
      </c>
      <c r="QM14" t="s">
        <v>23</v>
      </c>
      <c r="QN14">
        <v>4.7025050000000004</v>
      </c>
      <c r="QO14" t="s">
        <v>23</v>
      </c>
      <c r="QP14">
        <v>4.8594489999999997</v>
      </c>
      <c r="QQ14" t="s">
        <v>23</v>
      </c>
      <c r="QR14">
        <v>4.7176749999999998</v>
      </c>
      <c r="QS14" t="s">
        <v>23</v>
      </c>
      <c r="QT14">
        <v>4.7158119999999997</v>
      </c>
      <c r="QU14" t="s">
        <v>23</v>
      </c>
      <c r="QV14">
        <v>4.756901</v>
      </c>
      <c r="QW14" t="s">
        <v>23</v>
      </c>
      <c r="QX14">
        <v>4.756901</v>
      </c>
      <c r="QY14" t="s">
        <v>23</v>
      </c>
      <c r="QZ14">
        <v>4.756901</v>
      </c>
      <c r="RA14" t="s">
        <v>23</v>
      </c>
      <c r="RB14">
        <v>4.7194260000000003</v>
      </c>
      <c r="RC14" t="s">
        <v>23</v>
      </c>
      <c r="RD14">
        <v>4.7245160000000004</v>
      </c>
      <c r="RE14" t="s">
        <v>23</v>
      </c>
      <c r="RF14">
        <v>4.7413410000000002</v>
      </c>
      <c r="RG14" t="s">
        <v>23</v>
      </c>
      <c r="RH14">
        <v>4.6630779999999996</v>
      </c>
      <c r="RI14" t="s">
        <v>24</v>
      </c>
      <c r="RJ14">
        <v>0.162691</v>
      </c>
      <c r="RK14" t="s">
        <v>23</v>
      </c>
      <c r="RL14">
        <v>4.6807670000000003</v>
      </c>
      <c r="RM14" t="s">
        <v>23</v>
      </c>
      <c r="RN14">
        <v>4.6807670000000003</v>
      </c>
      <c r="RO14" t="s">
        <v>23</v>
      </c>
      <c r="RP14">
        <v>4.6722380000000001</v>
      </c>
      <c r="RQ14" t="s">
        <v>23</v>
      </c>
      <c r="RR14">
        <v>4.656962</v>
      </c>
      <c r="RS14" t="s">
        <v>23</v>
      </c>
      <c r="RT14">
        <v>4.6024799999999999</v>
      </c>
      <c r="RU14" t="s">
        <v>23</v>
      </c>
      <c r="RV14">
        <v>4.6462120000000002</v>
      </c>
      <c r="RW14" t="s">
        <v>23</v>
      </c>
      <c r="RX14">
        <v>4.6425859999999997</v>
      </c>
      <c r="RY14" t="s">
        <v>23</v>
      </c>
      <c r="RZ14">
        <v>4.6425859999999997</v>
      </c>
      <c r="SA14" t="s">
        <v>23</v>
      </c>
      <c r="SB14">
        <v>4.6425859999999997</v>
      </c>
      <c r="SC14" t="s">
        <v>23</v>
      </c>
      <c r="SD14">
        <v>4.5432009999999998</v>
      </c>
      <c r="SE14" t="s">
        <v>23</v>
      </c>
      <c r="SF14">
        <v>4.6662749999999997</v>
      </c>
      <c r="SG14" t="s">
        <v>23</v>
      </c>
      <c r="SH14">
        <v>4.5734269999999997</v>
      </c>
      <c r="SI14" t="s">
        <v>23</v>
      </c>
      <c r="SJ14">
        <v>4.4678240000000002</v>
      </c>
      <c r="SK14" t="s">
        <v>23</v>
      </c>
      <c r="SL14">
        <v>4.4283320000000002</v>
      </c>
      <c r="SM14" t="s">
        <v>23</v>
      </c>
      <c r="SN14">
        <v>4.4283320000000002</v>
      </c>
      <c r="SO14" t="s">
        <v>23</v>
      </c>
      <c r="SP14">
        <v>4.4283320000000002</v>
      </c>
      <c r="SQ14" t="s">
        <v>23</v>
      </c>
      <c r="SR14">
        <v>4.3818109999999999</v>
      </c>
      <c r="SS14" t="s">
        <v>23</v>
      </c>
      <c r="ST14">
        <v>4.3737079999999997</v>
      </c>
      <c r="SU14" t="s">
        <v>23</v>
      </c>
      <c r="SV14">
        <v>4.3558130000000004</v>
      </c>
      <c r="SW14" t="s">
        <v>23</v>
      </c>
      <c r="SX14">
        <v>4.2935759999999998</v>
      </c>
      <c r="SY14" t="s">
        <v>23</v>
      </c>
      <c r="SZ14">
        <v>4.3524599999999998</v>
      </c>
      <c r="TA14" t="s">
        <v>23</v>
      </c>
      <c r="TB14">
        <v>4.3524599999999998</v>
      </c>
      <c r="TC14" t="s">
        <v>23</v>
      </c>
      <c r="TD14">
        <v>4.3524599999999998</v>
      </c>
      <c r="TE14" t="s">
        <v>23</v>
      </c>
      <c r="TF14">
        <v>4.2994050000000001</v>
      </c>
      <c r="TG14" t="s">
        <v>23</v>
      </c>
      <c r="TH14">
        <v>4.3027379999999997</v>
      </c>
      <c r="TI14" t="s">
        <v>23</v>
      </c>
      <c r="TJ14">
        <v>4.3162029999999998</v>
      </c>
      <c r="TK14" t="s">
        <v>23</v>
      </c>
      <c r="TL14">
        <v>4.3995220000000002</v>
      </c>
      <c r="TM14" t="s">
        <v>23</v>
      </c>
      <c r="TN14">
        <v>4.4704079999999999</v>
      </c>
      <c r="TO14" t="s">
        <v>23</v>
      </c>
      <c r="TP14">
        <v>4.4704079999999999</v>
      </c>
      <c r="TQ14" t="s">
        <v>23</v>
      </c>
      <c r="TR14">
        <v>4.4704079999999999</v>
      </c>
      <c r="TS14" t="s">
        <v>23</v>
      </c>
      <c r="TT14">
        <v>4.5359389999999999</v>
      </c>
      <c r="TU14" t="s">
        <v>23</v>
      </c>
      <c r="TV14">
        <v>4.598198</v>
      </c>
      <c r="TW14" t="s">
        <v>23</v>
      </c>
      <c r="TX14">
        <v>4.6339230000000002</v>
      </c>
      <c r="TY14" t="s">
        <v>23</v>
      </c>
      <c r="TZ14">
        <v>4.6366430000000003</v>
      </c>
      <c r="UA14" t="s">
        <v>23</v>
      </c>
      <c r="UB14">
        <v>4.7016650000000002</v>
      </c>
      <c r="UC14" t="s">
        <v>23</v>
      </c>
      <c r="UD14">
        <v>4.7016650000000002</v>
      </c>
      <c r="UE14" t="s">
        <v>23</v>
      </c>
      <c r="UF14">
        <v>4.7016650000000002</v>
      </c>
      <c r="UG14" t="s">
        <v>23</v>
      </c>
      <c r="UH14">
        <v>4.71793</v>
      </c>
      <c r="UI14" t="s">
        <v>23</v>
      </c>
      <c r="UJ14">
        <v>4.7250230000000002</v>
      </c>
      <c r="UK14" t="s">
        <v>23</v>
      </c>
      <c r="UL14">
        <v>4.7250230000000002</v>
      </c>
      <c r="UM14" t="s">
        <v>23</v>
      </c>
      <c r="UN14">
        <v>4.7094079999999998</v>
      </c>
      <c r="UO14" t="s">
        <v>23</v>
      </c>
      <c r="UP14">
        <v>4.7498399999999998</v>
      </c>
      <c r="UQ14" t="s">
        <v>23</v>
      </c>
      <c r="UR14">
        <v>4.7498399999999998</v>
      </c>
      <c r="US14" t="s">
        <v>23</v>
      </c>
      <c r="UT14">
        <v>4.7498399999999998</v>
      </c>
      <c r="UU14" t="s">
        <v>23</v>
      </c>
      <c r="UV14">
        <v>4.7835239999999999</v>
      </c>
      <c r="UW14" t="s">
        <v>23</v>
      </c>
      <c r="UX14">
        <v>4.8051110000000001</v>
      </c>
      <c r="UY14" t="s">
        <v>23</v>
      </c>
      <c r="UZ14">
        <v>4.8422130000000001</v>
      </c>
      <c r="VA14" t="s">
        <v>23</v>
      </c>
      <c r="VB14">
        <v>4.8978650000000004</v>
      </c>
      <c r="VC14" t="s">
        <v>23</v>
      </c>
      <c r="VD14">
        <v>5.055345</v>
      </c>
      <c r="VE14" t="s">
        <v>23</v>
      </c>
      <c r="VF14">
        <v>5.055345</v>
      </c>
      <c r="VG14" t="s">
        <v>23</v>
      </c>
      <c r="VH14">
        <v>5.055345</v>
      </c>
      <c r="VI14" t="s">
        <v>23</v>
      </c>
      <c r="VJ14">
        <v>5.0746640000000003</v>
      </c>
      <c r="VK14" t="s">
        <v>23</v>
      </c>
      <c r="VL14">
        <v>5.0090919999999999</v>
      </c>
      <c r="VM14" t="s">
        <v>23</v>
      </c>
      <c r="VN14">
        <v>5.013306</v>
      </c>
      <c r="VO14" t="s">
        <v>23</v>
      </c>
      <c r="VP14">
        <v>4.8789059999999997</v>
      </c>
      <c r="VQ14" t="s">
        <v>23</v>
      </c>
      <c r="VR14">
        <v>4.7699879999999997</v>
      </c>
      <c r="VS14" t="s">
        <v>23</v>
      </c>
      <c r="VT14">
        <v>4.7699879999999997</v>
      </c>
      <c r="VU14" t="s">
        <v>23</v>
      </c>
      <c r="VV14">
        <v>4.7699879999999997</v>
      </c>
      <c r="VW14" t="s">
        <v>23</v>
      </c>
      <c r="VX14">
        <v>4.7835369999999999</v>
      </c>
      <c r="VY14" t="s">
        <v>23</v>
      </c>
      <c r="VZ14">
        <v>4.6940860000000004</v>
      </c>
      <c r="WA14" t="s">
        <v>23</v>
      </c>
      <c r="WB14">
        <v>4.6454250000000004</v>
      </c>
      <c r="WC14" t="s">
        <v>23</v>
      </c>
      <c r="WD14">
        <v>4.6936059999999999</v>
      </c>
      <c r="WE14" t="s">
        <v>23</v>
      </c>
      <c r="WF14">
        <v>4.7387579999999998</v>
      </c>
      <c r="WG14" t="s">
        <v>23</v>
      </c>
      <c r="WH14">
        <v>4.7387579999999998</v>
      </c>
      <c r="WI14" t="s">
        <v>23</v>
      </c>
      <c r="WJ14">
        <v>4.7387579999999998</v>
      </c>
      <c r="WK14" t="s">
        <v>23</v>
      </c>
      <c r="WL14">
        <v>4.8069980000000001</v>
      </c>
      <c r="WM14" t="s">
        <v>23</v>
      </c>
      <c r="WN14">
        <v>4.8069980000000001</v>
      </c>
      <c r="WO14" t="s">
        <v>23</v>
      </c>
      <c r="WP14">
        <v>4.8641699999999997</v>
      </c>
      <c r="WQ14" t="s">
        <v>23</v>
      </c>
      <c r="WR14">
        <v>4.9941800000000001</v>
      </c>
    </row>
    <row r="15" spans="1:616" x14ac:dyDescent="0.35">
      <c r="A15" t="s">
        <v>25</v>
      </c>
      <c r="B15">
        <v>0.34806599999999999</v>
      </c>
      <c r="C15" t="s">
        <v>25</v>
      </c>
      <c r="D15">
        <v>0.34806599999999999</v>
      </c>
      <c r="E15" t="s">
        <v>25</v>
      </c>
      <c r="F15">
        <v>0.34806599999999999</v>
      </c>
      <c r="G15" t="s">
        <v>25</v>
      </c>
      <c r="H15">
        <v>0.34806599999999999</v>
      </c>
      <c r="I15" t="s">
        <v>25</v>
      </c>
      <c r="J15">
        <v>0.31169599999999997</v>
      </c>
      <c r="K15" t="s">
        <v>25</v>
      </c>
      <c r="L15">
        <v>0.304921</v>
      </c>
      <c r="M15" t="s">
        <v>25</v>
      </c>
      <c r="N15">
        <v>0.322521</v>
      </c>
      <c r="O15" t="s">
        <v>25</v>
      </c>
      <c r="P15">
        <v>0.33319900000000002</v>
      </c>
      <c r="Q15" t="s">
        <v>25</v>
      </c>
      <c r="R15">
        <v>0.33319900000000002</v>
      </c>
      <c r="S15" t="s">
        <v>25</v>
      </c>
      <c r="T15">
        <v>0.33319900000000002</v>
      </c>
      <c r="U15" t="s">
        <v>25</v>
      </c>
      <c r="V15">
        <v>0.34868300000000002</v>
      </c>
      <c r="W15" t="s">
        <v>25</v>
      </c>
      <c r="X15">
        <v>0.363039</v>
      </c>
      <c r="Y15" t="s">
        <v>25</v>
      </c>
      <c r="Z15">
        <v>0.39051599999999997</v>
      </c>
      <c r="AA15" t="s">
        <v>25</v>
      </c>
      <c r="AB15">
        <v>0.39401799999999998</v>
      </c>
      <c r="AC15" t="s">
        <v>25</v>
      </c>
      <c r="AD15">
        <v>0.38805600000000001</v>
      </c>
      <c r="AE15" t="s">
        <v>25</v>
      </c>
      <c r="AF15">
        <v>0.38805600000000001</v>
      </c>
      <c r="AG15" t="s">
        <v>25</v>
      </c>
      <c r="AH15">
        <v>0.38805600000000001</v>
      </c>
      <c r="AI15" t="s">
        <v>25</v>
      </c>
      <c r="AJ15">
        <v>0.39494000000000001</v>
      </c>
      <c r="AK15" t="s">
        <v>25</v>
      </c>
      <c r="AL15">
        <v>0.40531099999999998</v>
      </c>
      <c r="AM15" t="s">
        <v>25</v>
      </c>
      <c r="AN15">
        <v>0.40818599999999999</v>
      </c>
      <c r="AO15" t="s">
        <v>25</v>
      </c>
      <c r="AP15">
        <v>0.42093999999999998</v>
      </c>
      <c r="AQ15" t="s">
        <v>25</v>
      </c>
      <c r="AR15">
        <v>0.41342499999999999</v>
      </c>
      <c r="AS15" t="s">
        <v>25</v>
      </c>
      <c r="AT15">
        <v>0.41342499999999999</v>
      </c>
      <c r="AU15" t="s">
        <v>25</v>
      </c>
      <c r="AV15">
        <v>0.41342499999999999</v>
      </c>
      <c r="AW15" t="s">
        <v>25</v>
      </c>
      <c r="AX15">
        <v>0.41487099999999999</v>
      </c>
      <c r="AY15" t="s">
        <v>25</v>
      </c>
      <c r="AZ15">
        <v>0.41670299999999999</v>
      </c>
      <c r="BA15" t="s">
        <v>25</v>
      </c>
      <c r="BB15">
        <v>0.40876099999999999</v>
      </c>
      <c r="BC15" t="s">
        <v>25</v>
      </c>
      <c r="BD15">
        <v>0.39314300000000002</v>
      </c>
      <c r="BE15" t="s">
        <v>25</v>
      </c>
      <c r="BF15">
        <v>0.39360299999999998</v>
      </c>
      <c r="BG15" t="s">
        <v>25</v>
      </c>
      <c r="BH15">
        <v>0.39360299999999998</v>
      </c>
      <c r="BI15" t="s">
        <v>25</v>
      </c>
      <c r="BJ15">
        <v>0.39360299999999998</v>
      </c>
      <c r="BK15" t="s">
        <v>25</v>
      </c>
      <c r="BL15">
        <v>0.42114000000000001</v>
      </c>
      <c r="BM15" t="s">
        <v>25</v>
      </c>
      <c r="BN15">
        <v>0.39404699999999998</v>
      </c>
      <c r="BO15" t="s">
        <v>25</v>
      </c>
      <c r="BP15">
        <v>0.39363999999999999</v>
      </c>
      <c r="BQ15" t="s">
        <v>25</v>
      </c>
      <c r="BR15">
        <v>0.39126300000000003</v>
      </c>
      <c r="BS15" t="s">
        <v>25</v>
      </c>
      <c r="BT15">
        <v>0.39571800000000001</v>
      </c>
      <c r="BU15" t="s">
        <v>25</v>
      </c>
      <c r="BV15">
        <v>0.39571800000000001</v>
      </c>
      <c r="BW15" t="s">
        <v>25</v>
      </c>
      <c r="BX15">
        <v>0.39571800000000001</v>
      </c>
      <c r="BY15" t="s">
        <v>25</v>
      </c>
      <c r="BZ15">
        <v>0.43537199999999998</v>
      </c>
      <c r="CA15" t="s">
        <v>25</v>
      </c>
      <c r="CB15">
        <v>0.42662499999999998</v>
      </c>
      <c r="CC15" t="s">
        <v>25</v>
      </c>
      <c r="CD15">
        <v>0.42622700000000002</v>
      </c>
      <c r="CE15" t="s">
        <v>25</v>
      </c>
      <c r="CF15">
        <v>0.42815399999999998</v>
      </c>
      <c r="CG15" t="s">
        <v>25</v>
      </c>
      <c r="CH15">
        <v>0.44391199999999997</v>
      </c>
      <c r="CI15" t="s">
        <v>25</v>
      </c>
      <c r="CJ15">
        <v>0.44391199999999997</v>
      </c>
      <c r="CK15" t="s">
        <v>25</v>
      </c>
      <c r="CL15">
        <v>0.44391199999999997</v>
      </c>
      <c r="CM15" t="s">
        <v>25</v>
      </c>
      <c r="CN15">
        <v>0.444992</v>
      </c>
      <c r="CO15" t="s">
        <v>25</v>
      </c>
      <c r="CP15">
        <v>0.44514300000000001</v>
      </c>
      <c r="CQ15" t="s">
        <v>25</v>
      </c>
      <c r="CR15">
        <v>0.43611899999999998</v>
      </c>
      <c r="CS15" t="s">
        <v>25</v>
      </c>
      <c r="CT15">
        <v>0.39819300000000002</v>
      </c>
      <c r="CU15" t="s">
        <v>25</v>
      </c>
      <c r="CV15">
        <v>0.39907199999999998</v>
      </c>
      <c r="CW15" t="s">
        <v>25</v>
      </c>
      <c r="CX15">
        <v>0.39907199999999998</v>
      </c>
      <c r="CY15" t="s">
        <v>25</v>
      </c>
      <c r="CZ15">
        <v>0.39907199999999998</v>
      </c>
      <c r="DA15" t="s">
        <v>25</v>
      </c>
      <c r="DB15">
        <v>0.39658199999999999</v>
      </c>
      <c r="DC15" t="s">
        <v>25</v>
      </c>
      <c r="DD15">
        <v>0.440946</v>
      </c>
      <c r="DE15" t="s">
        <v>25</v>
      </c>
      <c r="DF15">
        <v>0.437446</v>
      </c>
      <c r="DG15" t="s">
        <v>25</v>
      </c>
      <c r="DH15">
        <v>0.399447</v>
      </c>
      <c r="DI15" t="s">
        <v>25</v>
      </c>
      <c r="DJ15">
        <v>0.39437800000000001</v>
      </c>
      <c r="DK15" t="s">
        <v>25</v>
      </c>
      <c r="DL15">
        <v>0.39437800000000001</v>
      </c>
      <c r="DM15" t="s">
        <v>25</v>
      </c>
      <c r="DN15">
        <v>0.39437800000000001</v>
      </c>
      <c r="DO15" t="s">
        <v>25</v>
      </c>
      <c r="DP15">
        <v>0.40172799999999997</v>
      </c>
      <c r="DQ15" t="s">
        <v>25</v>
      </c>
      <c r="DR15">
        <v>0.40052399999999999</v>
      </c>
      <c r="DS15" t="s">
        <v>25</v>
      </c>
      <c r="DT15">
        <v>0.40813500000000003</v>
      </c>
      <c r="DU15" t="s">
        <v>25</v>
      </c>
      <c r="DV15">
        <v>0.41589799999999999</v>
      </c>
      <c r="DW15" t="s">
        <v>25</v>
      </c>
      <c r="DX15">
        <v>0.41487299999999999</v>
      </c>
      <c r="DY15" t="s">
        <v>25</v>
      </c>
      <c r="DZ15">
        <v>0.41487299999999999</v>
      </c>
      <c r="EA15" t="s">
        <v>25</v>
      </c>
      <c r="EB15">
        <v>0.41487299999999999</v>
      </c>
      <c r="EC15" t="s">
        <v>25</v>
      </c>
      <c r="ED15">
        <v>0.40701799999999999</v>
      </c>
      <c r="EE15" t="s">
        <v>25</v>
      </c>
      <c r="EF15">
        <v>0.40664299999999998</v>
      </c>
      <c r="EG15" t="s">
        <v>25</v>
      </c>
      <c r="EH15">
        <v>0.40395599999999998</v>
      </c>
      <c r="EI15" t="s">
        <v>25</v>
      </c>
      <c r="EJ15">
        <v>0.39119500000000001</v>
      </c>
      <c r="EK15" t="s">
        <v>25</v>
      </c>
      <c r="EL15">
        <v>0.39957500000000001</v>
      </c>
      <c r="EM15" t="s">
        <v>25</v>
      </c>
      <c r="EN15">
        <v>0.39957500000000001</v>
      </c>
      <c r="EO15" t="s">
        <v>25</v>
      </c>
      <c r="EP15">
        <v>0.39957500000000001</v>
      </c>
      <c r="EQ15" t="s">
        <v>25</v>
      </c>
      <c r="ER15">
        <v>0.39989599999999997</v>
      </c>
      <c r="ES15" t="s">
        <v>25</v>
      </c>
      <c r="ET15">
        <v>0.38750200000000001</v>
      </c>
      <c r="EU15" t="s">
        <v>25</v>
      </c>
      <c r="EV15">
        <v>0.388262</v>
      </c>
      <c r="EW15" t="s">
        <v>25</v>
      </c>
      <c r="EX15">
        <v>0.38051600000000002</v>
      </c>
      <c r="EY15" t="s">
        <v>25</v>
      </c>
      <c r="EZ15">
        <v>0.38074799999999998</v>
      </c>
      <c r="FA15" t="s">
        <v>25</v>
      </c>
      <c r="FB15">
        <v>0.38074799999999998</v>
      </c>
      <c r="FC15" t="s">
        <v>25</v>
      </c>
      <c r="FD15">
        <v>0.38074799999999998</v>
      </c>
      <c r="FE15" t="s">
        <v>25</v>
      </c>
      <c r="FF15">
        <v>0.38957399999999998</v>
      </c>
      <c r="FG15" t="s">
        <v>25</v>
      </c>
      <c r="FH15">
        <v>0.39062200000000002</v>
      </c>
      <c r="FI15" t="s">
        <v>25</v>
      </c>
      <c r="FJ15">
        <v>0.39157700000000001</v>
      </c>
      <c r="FK15" t="s">
        <v>25</v>
      </c>
      <c r="FL15">
        <v>0.38711200000000001</v>
      </c>
      <c r="FM15" t="s">
        <v>25</v>
      </c>
      <c r="FN15">
        <v>0.38248500000000002</v>
      </c>
      <c r="FO15" t="s">
        <v>25</v>
      </c>
      <c r="FP15">
        <v>0.38248500000000002</v>
      </c>
      <c r="FQ15" t="s">
        <v>25</v>
      </c>
      <c r="FR15">
        <v>0.38248500000000002</v>
      </c>
      <c r="FS15" t="s">
        <v>25</v>
      </c>
      <c r="FT15">
        <v>0.382911</v>
      </c>
      <c r="FU15" t="s">
        <v>25</v>
      </c>
      <c r="FV15">
        <v>0.383303</v>
      </c>
      <c r="FW15" t="s">
        <v>25</v>
      </c>
      <c r="FX15">
        <v>0.39241999999999999</v>
      </c>
      <c r="FY15" t="s">
        <v>25</v>
      </c>
      <c r="FZ15">
        <v>0.392065</v>
      </c>
      <c r="GA15" t="s">
        <v>25</v>
      </c>
      <c r="GB15">
        <v>0.392065</v>
      </c>
      <c r="GC15" t="s">
        <v>25</v>
      </c>
      <c r="GD15">
        <v>0.392065</v>
      </c>
      <c r="GE15" t="s">
        <v>25</v>
      </c>
      <c r="GF15">
        <v>0.392065</v>
      </c>
      <c r="GG15" t="s">
        <v>25</v>
      </c>
      <c r="GH15">
        <v>0.38717099999999999</v>
      </c>
      <c r="GI15" t="s">
        <v>25</v>
      </c>
      <c r="GJ15">
        <v>0.389349</v>
      </c>
      <c r="GK15" t="s">
        <v>25</v>
      </c>
      <c r="GL15">
        <v>0.39039699999999999</v>
      </c>
      <c r="GM15" t="s">
        <v>25</v>
      </c>
      <c r="GN15">
        <v>0.39039699999999999</v>
      </c>
      <c r="GO15" t="s">
        <v>25</v>
      </c>
      <c r="GP15">
        <v>0.39039699999999999</v>
      </c>
      <c r="GQ15" t="s">
        <v>25</v>
      </c>
      <c r="GR15">
        <v>0.39039699999999999</v>
      </c>
      <c r="GS15" t="s">
        <v>25</v>
      </c>
      <c r="GT15">
        <v>0.39039699999999999</v>
      </c>
      <c r="GU15" t="s">
        <v>25</v>
      </c>
      <c r="GV15">
        <v>0.39235999999999999</v>
      </c>
      <c r="GW15" t="s">
        <v>25</v>
      </c>
      <c r="GX15">
        <v>0.39253399999999999</v>
      </c>
      <c r="GY15" t="s">
        <v>25</v>
      </c>
      <c r="GZ15">
        <v>0.39413700000000002</v>
      </c>
      <c r="HA15" t="s">
        <v>25</v>
      </c>
      <c r="HB15">
        <v>0.38868200000000003</v>
      </c>
      <c r="HC15" t="s">
        <v>25</v>
      </c>
      <c r="HD15">
        <v>0.38479200000000002</v>
      </c>
      <c r="HE15" t="s">
        <v>25</v>
      </c>
      <c r="HF15">
        <v>0.38479200000000002</v>
      </c>
      <c r="HG15" t="s">
        <v>25</v>
      </c>
      <c r="HH15">
        <v>0.38479200000000002</v>
      </c>
      <c r="HI15" t="s">
        <v>25</v>
      </c>
      <c r="HJ15">
        <v>0.379772</v>
      </c>
      <c r="HK15" t="s">
        <v>25</v>
      </c>
      <c r="HL15">
        <v>0.37861400000000001</v>
      </c>
      <c r="HM15" t="s">
        <v>25</v>
      </c>
      <c r="HN15">
        <v>0.38578200000000001</v>
      </c>
      <c r="HO15" t="s">
        <v>25</v>
      </c>
      <c r="HP15">
        <v>0.38578200000000001</v>
      </c>
      <c r="HQ15" t="s">
        <v>25</v>
      </c>
      <c r="HR15">
        <v>0.38544200000000001</v>
      </c>
      <c r="HS15" t="s">
        <v>25</v>
      </c>
      <c r="HT15">
        <v>0.38544200000000001</v>
      </c>
      <c r="HU15" t="s">
        <v>25</v>
      </c>
      <c r="HV15">
        <v>0.38544200000000001</v>
      </c>
      <c r="HW15" t="s">
        <v>25</v>
      </c>
      <c r="HX15">
        <v>0.38580100000000001</v>
      </c>
      <c r="HY15" t="s">
        <v>25</v>
      </c>
      <c r="HZ15">
        <v>0.38588899999999998</v>
      </c>
      <c r="IA15" t="s">
        <v>25</v>
      </c>
      <c r="IB15">
        <v>0.38345200000000002</v>
      </c>
      <c r="IC15" t="s">
        <v>25</v>
      </c>
      <c r="ID15">
        <v>0.38731100000000002</v>
      </c>
      <c r="IE15" t="s">
        <v>25</v>
      </c>
      <c r="IF15">
        <v>0.39349000000000001</v>
      </c>
      <c r="IG15" t="s">
        <v>25</v>
      </c>
      <c r="IH15">
        <v>0.39349000000000001</v>
      </c>
      <c r="II15" t="s">
        <v>25</v>
      </c>
      <c r="IJ15">
        <v>0.39349000000000001</v>
      </c>
      <c r="IK15" t="s">
        <v>25</v>
      </c>
      <c r="IL15">
        <v>0.39541500000000002</v>
      </c>
      <c r="IM15" t="s">
        <v>25</v>
      </c>
      <c r="IN15">
        <v>0.39384999999999998</v>
      </c>
      <c r="IO15" t="s">
        <v>25</v>
      </c>
      <c r="IP15">
        <v>0.39333499999999999</v>
      </c>
      <c r="IQ15" t="s">
        <v>25</v>
      </c>
      <c r="IR15">
        <v>0.39925500000000003</v>
      </c>
      <c r="IS15" t="s">
        <v>25</v>
      </c>
      <c r="IT15">
        <v>0.39433499999999999</v>
      </c>
      <c r="IU15" t="s">
        <v>25</v>
      </c>
      <c r="IV15">
        <v>0.39433499999999999</v>
      </c>
      <c r="IW15" t="s">
        <v>25</v>
      </c>
      <c r="IX15">
        <v>0.39433499999999999</v>
      </c>
      <c r="IY15" t="s">
        <v>25</v>
      </c>
      <c r="IZ15">
        <v>0.40178799999999998</v>
      </c>
      <c r="JA15" t="s">
        <v>25</v>
      </c>
      <c r="JB15">
        <v>0.40126699999999998</v>
      </c>
      <c r="JC15" t="s">
        <v>25</v>
      </c>
      <c r="JD15">
        <v>0.41078199999999998</v>
      </c>
      <c r="JE15" t="s">
        <v>25</v>
      </c>
      <c r="JF15">
        <v>0.41252899999999998</v>
      </c>
      <c r="JG15" t="s">
        <v>25</v>
      </c>
      <c r="JH15">
        <v>0.41058800000000001</v>
      </c>
      <c r="JI15" t="s">
        <v>25</v>
      </c>
      <c r="JJ15">
        <v>0.41058800000000001</v>
      </c>
      <c r="JK15" t="s">
        <v>25</v>
      </c>
      <c r="JL15">
        <v>0.41058800000000001</v>
      </c>
      <c r="JM15" t="s">
        <v>25</v>
      </c>
      <c r="JN15">
        <v>0.40394999999999998</v>
      </c>
      <c r="JO15" t="s">
        <v>25</v>
      </c>
      <c r="JP15">
        <v>0.40288499999999999</v>
      </c>
      <c r="JQ15" t="s">
        <v>25</v>
      </c>
      <c r="JR15">
        <v>0.40834100000000001</v>
      </c>
      <c r="JS15" t="s">
        <v>25</v>
      </c>
      <c r="JT15">
        <v>0.40916999999999998</v>
      </c>
      <c r="JU15" t="s">
        <v>25</v>
      </c>
      <c r="JV15">
        <v>0.40916999999999998</v>
      </c>
      <c r="JW15" t="s">
        <v>25</v>
      </c>
      <c r="JX15">
        <v>0.40916999999999998</v>
      </c>
      <c r="JY15" t="s">
        <v>25</v>
      </c>
      <c r="JZ15">
        <v>0.40916999999999998</v>
      </c>
      <c r="KA15" t="s">
        <v>25</v>
      </c>
      <c r="KB15">
        <v>0.41298600000000002</v>
      </c>
      <c r="KC15" t="s">
        <v>25</v>
      </c>
      <c r="KD15">
        <v>0.42319000000000001</v>
      </c>
      <c r="KE15" t="s">
        <v>25</v>
      </c>
      <c r="KF15">
        <v>0.42852099999999999</v>
      </c>
      <c r="KG15" t="s">
        <v>25</v>
      </c>
      <c r="KH15">
        <v>0.426068</v>
      </c>
      <c r="KI15" t="s">
        <v>25</v>
      </c>
      <c r="KJ15">
        <v>0.42759000000000003</v>
      </c>
      <c r="KK15" t="s">
        <v>25</v>
      </c>
      <c r="KL15">
        <v>0.42759000000000003</v>
      </c>
      <c r="KM15" t="s">
        <v>25</v>
      </c>
      <c r="KN15">
        <v>0.42759000000000003</v>
      </c>
      <c r="KO15" t="s">
        <v>25</v>
      </c>
      <c r="KP15">
        <v>0.42117900000000003</v>
      </c>
      <c r="KQ15" t="s">
        <v>25</v>
      </c>
      <c r="KR15">
        <v>0.40370099999999998</v>
      </c>
      <c r="KS15" t="s">
        <v>25</v>
      </c>
      <c r="KT15">
        <v>0.40019300000000002</v>
      </c>
      <c r="KU15" t="s">
        <v>25</v>
      </c>
      <c r="KV15">
        <v>0.40401500000000001</v>
      </c>
      <c r="KW15" t="s">
        <v>25</v>
      </c>
      <c r="KX15">
        <v>0.40194800000000003</v>
      </c>
      <c r="KY15" t="s">
        <v>25</v>
      </c>
      <c r="KZ15">
        <v>0.40194800000000003</v>
      </c>
      <c r="LA15" t="s">
        <v>25</v>
      </c>
      <c r="LB15">
        <v>0.40194800000000003</v>
      </c>
      <c r="LC15" t="s">
        <v>25</v>
      </c>
      <c r="LD15">
        <v>0.40206799999999998</v>
      </c>
      <c r="LE15" t="s">
        <v>25</v>
      </c>
      <c r="LF15">
        <v>0.39760600000000001</v>
      </c>
      <c r="LG15" t="s">
        <v>25</v>
      </c>
      <c r="LH15">
        <v>0.39172499999999999</v>
      </c>
      <c r="LI15" t="s">
        <v>25</v>
      </c>
      <c r="LJ15">
        <v>0.403086</v>
      </c>
      <c r="LK15" t="s">
        <v>25</v>
      </c>
      <c r="LL15">
        <v>0.400418</v>
      </c>
      <c r="LM15" t="s">
        <v>25</v>
      </c>
      <c r="LN15">
        <v>0.400418</v>
      </c>
      <c r="LO15" t="s">
        <v>25</v>
      </c>
      <c r="LP15">
        <v>0.400418</v>
      </c>
      <c r="LQ15" t="s">
        <v>25</v>
      </c>
      <c r="LR15">
        <v>0.400418</v>
      </c>
      <c r="LS15" t="s">
        <v>25</v>
      </c>
      <c r="LT15">
        <v>0.39993800000000002</v>
      </c>
      <c r="LU15" t="s">
        <v>25</v>
      </c>
      <c r="LV15">
        <v>0.394515</v>
      </c>
      <c r="LW15" t="s">
        <v>25</v>
      </c>
      <c r="LX15">
        <v>0.36896099999999998</v>
      </c>
      <c r="LY15" t="s">
        <v>25</v>
      </c>
      <c r="LZ15">
        <v>0.36887900000000001</v>
      </c>
      <c r="MA15" t="s">
        <v>25</v>
      </c>
      <c r="MB15">
        <v>0.36887900000000001</v>
      </c>
      <c r="MC15" t="s">
        <v>25</v>
      </c>
      <c r="MD15">
        <v>0.36887900000000001</v>
      </c>
      <c r="ME15" t="s">
        <v>25</v>
      </c>
      <c r="MF15">
        <v>0.36763200000000001</v>
      </c>
      <c r="MG15" t="s">
        <v>25</v>
      </c>
      <c r="MH15">
        <v>0.39036999999999999</v>
      </c>
      <c r="MI15" t="s">
        <v>25</v>
      </c>
      <c r="MJ15">
        <v>0.39300000000000002</v>
      </c>
      <c r="MK15" t="s">
        <v>25</v>
      </c>
      <c r="ML15">
        <v>0.39300000000000002</v>
      </c>
      <c r="MM15" t="s">
        <v>25</v>
      </c>
      <c r="MN15">
        <v>0.39343299999999998</v>
      </c>
      <c r="MO15" t="s">
        <v>25</v>
      </c>
      <c r="MP15">
        <v>0.39343299999999998</v>
      </c>
      <c r="MQ15" t="s">
        <v>25</v>
      </c>
      <c r="MR15">
        <v>0.39343299999999998</v>
      </c>
      <c r="MS15" t="s">
        <v>25</v>
      </c>
      <c r="MT15">
        <v>0.38839000000000001</v>
      </c>
      <c r="MU15" t="s">
        <v>25</v>
      </c>
      <c r="MV15">
        <v>0.38490600000000003</v>
      </c>
      <c r="MW15" t="s">
        <v>25</v>
      </c>
      <c r="MX15">
        <v>0.38529799999999997</v>
      </c>
      <c r="MY15" t="s">
        <v>25</v>
      </c>
      <c r="MZ15">
        <v>0.41040300000000002</v>
      </c>
      <c r="NA15" t="s">
        <v>25</v>
      </c>
      <c r="NB15">
        <v>0.37646499999999999</v>
      </c>
      <c r="NC15" t="s">
        <v>25</v>
      </c>
      <c r="ND15">
        <v>0.37646499999999999</v>
      </c>
      <c r="NE15" t="s">
        <v>25</v>
      </c>
      <c r="NF15">
        <v>0.37646499999999999</v>
      </c>
      <c r="NG15" t="s">
        <v>25</v>
      </c>
      <c r="NH15">
        <v>0.40100000000000002</v>
      </c>
      <c r="NI15" t="s">
        <v>25</v>
      </c>
      <c r="NJ15">
        <v>0.414518</v>
      </c>
      <c r="NK15" t="s">
        <v>25</v>
      </c>
      <c r="NL15">
        <v>0.41045399999999999</v>
      </c>
      <c r="NM15" t="s">
        <v>25</v>
      </c>
      <c r="NN15">
        <v>0.38489600000000002</v>
      </c>
      <c r="NO15" t="s">
        <v>25</v>
      </c>
      <c r="NP15">
        <v>0.410609</v>
      </c>
      <c r="NQ15" t="s">
        <v>25</v>
      </c>
      <c r="NR15">
        <v>0.410609</v>
      </c>
      <c r="NS15" t="s">
        <v>25</v>
      </c>
      <c r="NT15">
        <v>0.410609</v>
      </c>
      <c r="NU15" t="s">
        <v>25</v>
      </c>
      <c r="NV15">
        <v>0.410028</v>
      </c>
      <c r="NW15" t="s">
        <v>25</v>
      </c>
      <c r="NX15">
        <v>0.40764400000000001</v>
      </c>
      <c r="NY15" t="s">
        <v>25</v>
      </c>
      <c r="NZ15">
        <v>0.403167</v>
      </c>
      <c r="OA15" t="s">
        <v>25</v>
      </c>
      <c r="OB15">
        <v>0.365512</v>
      </c>
      <c r="OC15" t="s">
        <v>25</v>
      </c>
      <c r="OD15">
        <v>0.37246000000000001</v>
      </c>
      <c r="OE15" t="s">
        <v>25</v>
      </c>
      <c r="OF15">
        <v>0.37246000000000001</v>
      </c>
      <c r="OG15" t="s">
        <v>25</v>
      </c>
      <c r="OH15">
        <v>0.37246000000000001</v>
      </c>
      <c r="OI15" t="s">
        <v>25</v>
      </c>
      <c r="OJ15">
        <v>0.37425399999999998</v>
      </c>
      <c r="OK15" t="s">
        <v>25</v>
      </c>
      <c r="OL15">
        <v>0.40869899999999998</v>
      </c>
      <c r="OM15" t="s">
        <v>25</v>
      </c>
      <c r="ON15">
        <v>0.40823900000000002</v>
      </c>
      <c r="OO15" t="s">
        <v>25</v>
      </c>
      <c r="OP15">
        <v>0.40368399999999999</v>
      </c>
      <c r="OQ15" t="s">
        <v>25</v>
      </c>
      <c r="OR15">
        <v>0.40674300000000002</v>
      </c>
      <c r="OS15" t="s">
        <v>25</v>
      </c>
      <c r="OT15">
        <v>0.40674300000000002</v>
      </c>
      <c r="OU15" t="s">
        <v>25</v>
      </c>
      <c r="OV15">
        <v>0.40674300000000002</v>
      </c>
      <c r="OW15" t="s">
        <v>25</v>
      </c>
      <c r="OX15">
        <v>0.394897</v>
      </c>
      <c r="OY15" t="s">
        <v>25</v>
      </c>
      <c r="OZ15">
        <v>0.39463399999999998</v>
      </c>
      <c r="PA15" t="s">
        <v>25</v>
      </c>
      <c r="PB15">
        <v>0.39451799999999998</v>
      </c>
      <c r="PC15" t="s">
        <v>25</v>
      </c>
      <c r="PD15">
        <v>0.39414500000000002</v>
      </c>
      <c r="PE15" t="s">
        <v>25</v>
      </c>
      <c r="PF15">
        <v>0.39451000000000003</v>
      </c>
      <c r="PG15" t="s">
        <v>25</v>
      </c>
      <c r="PH15">
        <v>0.39451000000000003</v>
      </c>
      <c r="PI15" t="s">
        <v>25</v>
      </c>
      <c r="PJ15">
        <v>0.39451000000000003</v>
      </c>
      <c r="PK15" t="s">
        <v>25</v>
      </c>
      <c r="PL15">
        <v>0.39051000000000002</v>
      </c>
      <c r="PM15" t="s">
        <v>25</v>
      </c>
      <c r="PN15">
        <v>0.389268</v>
      </c>
      <c r="PO15" t="s">
        <v>25</v>
      </c>
      <c r="PP15">
        <v>0.39099499999999998</v>
      </c>
      <c r="PQ15" t="s">
        <v>25</v>
      </c>
      <c r="PR15">
        <v>0.39071400000000001</v>
      </c>
      <c r="PS15" t="s">
        <v>25</v>
      </c>
      <c r="PT15">
        <v>0.38996799999999998</v>
      </c>
      <c r="PU15" t="s">
        <v>25</v>
      </c>
      <c r="PV15">
        <v>0.38996799999999998</v>
      </c>
      <c r="PW15" t="s">
        <v>25</v>
      </c>
      <c r="PX15">
        <v>0.38996799999999998</v>
      </c>
      <c r="PY15" t="s">
        <v>25</v>
      </c>
      <c r="PZ15">
        <v>0.41017399999999998</v>
      </c>
      <c r="QA15" t="s">
        <v>25</v>
      </c>
      <c r="QB15">
        <v>0.40001799999999998</v>
      </c>
      <c r="QC15" t="s">
        <v>25</v>
      </c>
      <c r="QD15">
        <v>0.39640799999999998</v>
      </c>
      <c r="QE15" t="s">
        <v>25</v>
      </c>
      <c r="QF15">
        <v>0.39570899999999998</v>
      </c>
      <c r="QG15" t="s">
        <v>25</v>
      </c>
      <c r="QH15">
        <v>0.39325399999999999</v>
      </c>
      <c r="QI15" t="s">
        <v>25</v>
      </c>
      <c r="QJ15">
        <v>0.39325399999999999</v>
      </c>
      <c r="QK15" t="s">
        <v>25</v>
      </c>
      <c r="QL15">
        <v>0.39325399999999999</v>
      </c>
      <c r="QM15" t="s">
        <v>25</v>
      </c>
      <c r="QN15">
        <v>0.39050499999999999</v>
      </c>
      <c r="QO15" t="s">
        <v>25</v>
      </c>
      <c r="QP15">
        <v>0.42326799999999998</v>
      </c>
      <c r="QQ15" t="s">
        <v>25</v>
      </c>
      <c r="QR15">
        <v>0.391351</v>
      </c>
      <c r="QS15" t="s">
        <v>25</v>
      </c>
      <c r="QT15">
        <v>0.37005500000000002</v>
      </c>
      <c r="QU15" t="s">
        <v>25</v>
      </c>
      <c r="QV15">
        <v>0.405667</v>
      </c>
      <c r="QW15" t="s">
        <v>25</v>
      </c>
      <c r="QX15">
        <v>0.405667</v>
      </c>
      <c r="QY15" t="s">
        <v>25</v>
      </c>
      <c r="QZ15">
        <v>0.405667</v>
      </c>
      <c r="RA15" t="s">
        <v>25</v>
      </c>
      <c r="RB15">
        <v>0.38491700000000001</v>
      </c>
      <c r="RC15" t="s">
        <v>25</v>
      </c>
      <c r="RD15">
        <v>0.38450899999999999</v>
      </c>
      <c r="RE15" t="s">
        <v>25</v>
      </c>
      <c r="RF15">
        <v>0.40098499999999998</v>
      </c>
      <c r="RG15" t="s">
        <v>25</v>
      </c>
      <c r="RH15">
        <v>0.37715199999999999</v>
      </c>
      <c r="RI15" t="s">
        <v>26</v>
      </c>
      <c r="RJ15">
        <v>0.19672300000000001</v>
      </c>
      <c r="RK15" t="s">
        <v>25</v>
      </c>
      <c r="RL15">
        <v>0.38643699999999997</v>
      </c>
      <c r="RM15" t="s">
        <v>25</v>
      </c>
      <c r="RN15">
        <v>0.38643699999999997</v>
      </c>
      <c r="RO15" t="s">
        <v>25</v>
      </c>
      <c r="RP15">
        <v>0.392536</v>
      </c>
      <c r="RQ15" t="s">
        <v>25</v>
      </c>
      <c r="RR15">
        <v>0.39714500000000003</v>
      </c>
      <c r="RS15" t="s">
        <v>25</v>
      </c>
      <c r="RT15">
        <v>0.39249800000000001</v>
      </c>
      <c r="RU15" t="s">
        <v>25</v>
      </c>
      <c r="RV15">
        <v>0.397893</v>
      </c>
      <c r="RW15" t="s">
        <v>25</v>
      </c>
      <c r="RX15">
        <v>0.380247</v>
      </c>
      <c r="RY15" t="s">
        <v>25</v>
      </c>
      <c r="RZ15">
        <v>0.380247</v>
      </c>
      <c r="SA15" t="s">
        <v>25</v>
      </c>
      <c r="SB15">
        <v>0.380247</v>
      </c>
      <c r="SC15" t="s">
        <v>25</v>
      </c>
      <c r="SD15">
        <v>0.39071299999999998</v>
      </c>
      <c r="SE15" t="s">
        <v>25</v>
      </c>
      <c r="SF15">
        <v>0.39961099999999999</v>
      </c>
      <c r="SG15" t="s">
        <v>25</v>
      </c>
      <c r="SH15">
        <v>0.371448</v>
      </c>
      <c r="SI15" t="s">
        <v>25</v>
      </c>
      <c r="SJ15">
        <v>0.38801000000000002</v>
      </c>
      <c r="SK15" t="s">
        <v>25</v>
      </c>
      <c r="SL15">
        <v>0.386189</v>
      </c>
      <c r="SM15" t="s">
        <v>25</v>
      </c>
      <c r="SN15">
        <v>0.386189</v>
      </c>
      <c r="SO15" t="s">
        <v>25</v>
      </c>
      <c r="SP15">
        <v>0.386189</v>
      </c>
      <c r="SQ15" t="s">
        <v>25</v>
      </c>
      <c r="SR15">
        <v>0.36786099999999999</v>
      </c>
      <c r="SS15" t="s">
        <v>25</v>
      </c>
      <c r="ST15">
        <v>0.36563800000000002</v>
      </c>
      <c r="SU15" t="s">
        <v>25</v>
      </c>
      <c r="SV15">
        <v>0.36991499999999999</v>
      </c>
      <c r="SW15" t="s">
        <v>25</v>
      </c>
      <c r="SX15">
        <v>0.38040800000000002</v>
      </c>
      <c r="SY15" t="s">
        <v>25</v>
      </c>
      <c r="SZ15">
        <v>0.38403100000000001</v>
      </c>
      <c r="TA15" t="s">
        <v>25</v>
      </c>
      <c r="TB15">
        <v>0.38403100000000001</v>
      </c>
      <c r="TC15" t="s">
        <v>25</v>
      </c>
      <c r="TD15">
        <v>0.38403100000000001</v>
      </c>
      <c r="TE15" t="s">
        <v>25</v>
      </c>
      <c r="TF15">
        <v>0.356431</v>
      </c>
      <c r="TG15" t="s">
        <v>25</v>
      </c>
      <c r="TH15">
        <v>0.38815100000000002</v>
      </c>
      <c r="TI15" t="s">
        <v>25</v>
      </c>
      <c r="TJ15">
        <v>0.38936500000000002</v>
      </c>
      <c r="TK15" t="s">
        <v>25</v>
      </c>
      <c r="TL15">
        <v>0.39200200000000002</v>
      </c>
      <c r="TM15" t="s">
        <v>25</v>
      </c>
      <c r="TN15">
        <v>0.39431699999999997</v>
      </c>
      <c r="TO15" t="s">
        <v>25</v>
      </c>
      <c r="TP15">
        <v>0.39431699999999997</v>
      </c>
      <c r="TQ15" t="s">
        <v>25</v>
      </c>
      <c r="TR15">
        <v>0.39431699999999997</v>
      </c>
      <c r="TS15" t="s">
        <v>25</v>
      </c>
      <c r="TT15">
        <v>0.409188</v>
      </c>
      <c r="TU15" t="s">
        <v>25</v>
      </c>
      <c r="TV15">
        <v>0.41309000000000001</v>
      </c>
      <c r="TW15" t="s">
        <v>25</v>
      </c>
      <c r="TX15">
        <v>0.41150500000000001</v>
      </c>
      <c r="TY15" t="s">
        <v>25</v>
      </c>
      <c r="TZ15">
        <v>0.413441</v>
      </c>
      <c r="UA15" t="s">
        <v>25</v>
      </c>
      <c r="UB15">
        <v>0.41004000000000002</v>
      </c>
      <c r="UC15" t="s">
        <v>25</v>
      </c>
      <c r="UD15">
        <v>0.41004000000000002</v>
      </c>
      <c r="UE15" t="s">
        <v>25</v>
      </c>
      <c r="UF15">
        <v>0.41004000000000002</v>
      </c>
      <c r="UG15" t="s">
        <v>25</v>
      </c>
      <c r="UH15">
        <v>0.37520199999999998</v>
      </c>
      <c r="UI15" t="s">
        <v>25</v>
      </c>
      <c r="UJ15">
        <v>0.41694599999999998</v>
      </c>
      <c r="UK15" t="s">
        <v>25</v>
      </c>
      <c r="UL15">
        <v>0.41694599999999998</v>
      </c>
      <c r="UM15" t="s">
        <v>25</v>
      </c>
      <c r="UN15">
        <v>0.41914499999999999</v>
      </c>
      <c r="UO15" t="s">
        <v>25</v>
      </c>
      <c r="UP15">
        <v>0.40853099999999998</v>
      </c>
      <c r="UQ15" t="s">
        <v>25</v>
      </c>
      <c r="UR15">
        <v>0.40853099999999998</v>
      </c>
      <c r="US15" t="s">
        <v>25</v>
      </c>
      <c r="UT15">
        <v>0.40853099999999998</v>
      </c>
      <c r="UU15" t="s">
        <v>25</v>
      </c>
      <c r="UV15">
        <v>0.413522</v>
      </c>
      <c r="UW15" t="s">
        <v>25</v>
      </c>
      <c r="UX15">
        <v>0.41858400000000001</v>
      </c>
      <c r="UY15" t="s">
        <v>25</v>
      </c>
      <c r="UZ15">
        <v>0.41656300000000002</v>
      </c>
      <c r="VA15" t="s">
        <v>25</v>
      </c>
      <c r="VB15">
        <v>0.41887099999999999</v>
      </c>
      <c r="VC15" t="s">
        <v>25</v>
      </c>
      <c r="VD15">
        <v>0.43233899999999997</v>
      </c>
      <c r="VE15" t="s">
        <v>25</v>
      </c>
      <c r="VF15">
        <v>0.43233899999999997</v>
      </c>
      <c r="VG15" t="s">
        <v>25</v>
      </c>
      <c r="VH15">
        <v>0.43233899999999997</v>
      </c>
      <c r="VI15" t="s">
        <v>25</v>
      </c>
      <c r="VJ15">
        <v>0.42970599999999998</v>
      </c>
      <c r="VK15" t="s">
        <v>25</v>
      </c>
      <c r="VL15">
        <v>0.423402</v>
      </c>
      <c r="VM15" t="s">
        <v>25</v>
      </c>
      <c r="VN15">
        <v>0.42252499999999998</v>
      </c>
      <c r="VO15" t="s">
        <v>25</v>
      </c>
      <c r="VP15">
        <v>0.41724899999999998</v>
      </c>
      <c r="VQ15" t="s">
        <v>25</v>
      </c>
      <c r="VR15">
        <v>0.40793499999999999</v>
      </c>
      <c r="VS15" t="s">
        <v>25</v>
      </c>
      <c r="VT15">
        <v>0.40793499999999999</v>
      </c>
      <c r="VU15" t="s">
        <v>25</v>
      </c>
      <c r="VV15">
        <v>0.40793499999999999</v>
      </c>
      <c r="VW15" t="s">
        <v>25</v>
      </c>
      <c r="VX15">
        <v>0.41168700000000003</v>
      </c>
      <c r="VY15" t="s">
        <v>25</v>
      </c>
      <c r="VZ15">
        <v>0.408997</v>
      </c>
      <c r="WA15" t="s">
        <v>25</v>
      </c>
      <c r="WB15">
        <v>0.41235699999999997</v>
      </c>
      <c r="WC15" t="s">
        <v>25</v>
      </c>
      <c r="WD15">
        <v>0.41319099999999997</v>
      </c>
      <c r="WE15" t="s">
        <v>25</v>
      </c>
      <c r="WF15">
        <v>0.407663</v>
      </c>
      <c r="WG15" t="s">
        <v>25</v>
      </c>
      <c r="WH15">
        <v>0.407663</v>
      </c>
      <c r="WI15" t="s">
        <v>25</v>
      </c>
      <c r="WJ15">
        <v>0.407663</v>
      </c>
      <c r="WK15" t="s">
        <v>25</v>
      </c>
      <c r="WL15">
        <v>0.41546100000000002</v>
      </c>
      <c r="WM15" t="s">
        <v>25</v>
      </c>
      <c r="WN15">
        <v>0.41546100000000002</v>
      </c>
      <c r="WO15" t="s">
        <v>25</v>
      </c>
      <c r="WP15">
        <v>0.41898800000000003</v>
      </c>
      <c r="WQ15" t="s">
        <v>25</v>
      </c>
      <c r="WR15">
        <v>0.42463299999999998</v>
      </c>
    </row>
    <row r="16" spans="1:616" x14ac:dyDescent="0.35">
      <c r="A16" t="s">
        <v>27</v>
      </c>
      <c r="B16">
        <v>0.32991799999999999</v>
      </c>
      <c r="C16" t="s">
        <v>27</v>
      </c>
      <c r="D16">
        <v>0.32991799999999999</v>
      </c>
      <c r="E16" t="s">
        <v>27</v>
      </c>
      <c r="F16">
        <v>0.32991799999999999</v>
      </c>
      <c r="G16" t="s">
        <v>27</v>
      </c>
      <c r="H16">
        <v>0.32991799999999999</v>
      </c>
      <c r="I16" t="s">
        <v>27</v>
      </c>
      <c r="J16">
        <v>0.31580599999999998</v>
      </c>
      <c r="K16" t="s">
        <v>27</v>
      </c>
      <c r="L16">
        <v>0.33573500000000001</v>
      </c>
      <c r="M16" t="s">
        <v>27</v>
      </c>
      <c r="N16">
        <v>0.35008899999999998</v>
      </c>
      <c r="O16" t="s">
        <v>27</v>
      </c>
      <c r="P16">
        <v>0.36167899999999997</v>
      </c>
      <c r="Q16" t="s">
        <v>27</v>
      </c>
      <c r="R16">
        <v>0.36167899999999997</v>
      </c>
      <c r="S16" t="s">
        <v>27</v>
      </c>
      <c r="T16">
        <v>0.36167899999999997</v>
      </c>
      <c r="U16" t="s">
        <v>27</v>
      </c>
      <c r="V16">
        <v>0.37557299999999999</v>
      </c>
      <c r="W16" t="s">
        <v>27</v>
      </c>
      <c r="X16">
        <v>0.38413000000000003</v>
      </c>
      <c r="Y16" t="s">
        <v>27</v>
      </c>
      <c r="Z16">
        <v>0.39565499999999998</v>
      </c>
      <c r="AA16" t="s">
        <v>27</v>
      </c>
      <c r="AB16">
        <v>0.40107300000000001</v>
      </c>
      <c r="AC16" t="s">
        <v>27</v>
      </c>
      <c r="AD16">
        <v>0.39316299999999998</v>
      </c>
      <c r="AE16" t="s">
        <v>27</v>
      </c>
      <c r="AF16">
        <v>0.39316299999999998</v>
      </c>
      <c r="AG16" t="s">
        <v>27</v>
      </c>
      <c r="AH16">
        <v>0.39316299999999998</v>
      </c>
      <c r="AI16" t="s">
        <v>27</v>
      </c>
      <c r="AJ16">
        <v>0.40950799999999998</v>
      </c>
      <c r="AK16" t="s">
        <v>27</v>
      </c>
      <c r="AL16">
        <v>0.40391300000000002</v>
      </c>
      <c r="AM16" t="s">
        <v>27</v>
      </c>
      <c r="AN16">
        <v>0.43069400000000002</v>
      </c>
      <c r="AO16" t="s">
        <v>27</v>
      </c>
      <c r="AP16">
        <v>0.438774</v>
      </c>
      <c r="AQ16" t="s">
        <v>27</v>
      </c>
      <c r="AR16">
        <v>0.444963</v>
      </c>
      <c r="AS16" t="s">
        <v>27</v>
      </c>
      <c r="AT16">
        <v>0.444963</v>
      </c>
      <c r="AU16" t="s">
        <v>27</v>
      </c>
      <c r="AV16">
        <v>0.444963</v>
      </c>
      <c r="AW16" t="s">
        <v>27</v>
      </c>
      <c r="AX16">
        <v>0.439558</v>
      </c>
      <c r="AY16" t="s">
        <v>27</v>
      </c>
      <c r="AZ16">
        <v>0.44549499999999997</v>
      </c>
      <c r="BA16" t="s">
        <v>27</v>
      </c>
      <c r="BB16">
        <v>0.44204700000000002</v>
      </c>
      <c r="BC16" t="s">
        <v>27</v>
      </c>
      <c r="BD16">
        <v>0.43701200000000001</v>
      </c>
      <c r="BE16" t="s">
        <v>27</v>
      </c>
      <c r="BF16">
        <v>0.43147400000000002</v>
      </c>
      <c r="BG16" t="s">
        <v>27</v>
      </c>
      <c r="BH16">
        <v>0.43147400000000002</v>
      </c>
      <c r="BI16" t="s">
        <v>27</v>
      </c>
      <c r="BJ16">
        <v>0.43147400000000002</v>
      </c>
      <c r="BK16" t="s">
        <v>27</v>
      </c>
      <c r="BL16">
        <v>0.44253799999999999</v>
      </c>
      <c r="BM16" t="s">
        <v>27</v>
      </c>
      <c r="BN16">
        <v>0.43700800000000001</v>
      </c>
      <c r="BO16" t="s">
        <v>27</v>
      </c>
      <c r="BP16">
        <v>0.44462200000000002</v>
      </c>
      <c r="BQ16" t="s">
        <v>27</v>
      </c>
      <c r="BR16">
        <v>0.44293900000000003</v>
      </c>
      <c r="BS16" t="s">
        <v>27</v>
      </c>
      <c r="BT16">
        <v>0.44696900000000001</v>
      </c>
      <c r="BU16" t="s">
        <v>27</v>
      </c>
      <c r="BV16">
        <v>0.44696900000000001</v>
      </c>
      <c r="BW16" t="s">
        <v>27</v>
      </c>
      <c r="BX16">
        <v>0.44696900000000001</v>
      </c>
      <c r="BY16" t="s">
        <v>27</v>
      </c>
      <c r="BZ16">
        <v>0.44873000000000002</v>
      </c>
      <c r="CA16" t="s">
        <v>27</v>
      </c>
      <c r="CB16">
        <v>0.44996599999999998</v>
      </c>
      <c r="CC16" t="s">
        <v>27</v>
      </c>
      <c r="CD16">
        <v>0.45158999999999999</v>
      </c>
      <c r="CE16" t="s">
        <v>27</v>
      </c>
      <c r="CF16">
        <v>0.45978999999999998</v>
      </c>
      <c r="CG16" t="s">
        <v>27</v>
      </c>
      <c r="CH16">
        <v>0.46583200000000002</v>
      </c>
      <c r="CI16" t="s">
        <v>27</v>
      </c>
      <c r="CJ16">
        <v>0.46583200000000002</v>
      </c>
      <c r="CK16" t="s">
        <v>27</v>
      </c>
      <c r="CL16">
        <v>0.46583200000000002</v>
      </c>
      <c r="CM16" t="s">
        <v>27</v>
      </c>
      <c r="CN16">
        <v>0.45032499999999998</v>
      </c>
      <c r="CO16" t="s">
        <v>27</v>
      </c>
      <c r="CP16">
        <v>0.46192100000000003</v>
      </c>
      <c r="CQ16" t="s">
        <v>27</v>
      </c>
      <c r="CR16">
        <v>0.44280399999999998</v>
      </c>
      <c r="CS16" t="s">
        <v>27</v>
      </c>
      <c r="CT16">
        <v>0.44670599999999999</v>
      </c>
      <c r="CU16" t="s">
        <v>27</v>
      </c>
      <c r="CV16">
        <v>0.45079999999999998</v>
      </c>
      <c r="CW16" t="s">
        <v>27</v>
      </c>
      <c r="CX16">
        <v>0.45079999999999998</v>
      </c>
      <c r="CY16" t="s">
        <v>27</v>
      </c>
      <c r="CZ16">
        <v>0.45079999999999998</v>
      </c>
      <c r="DA16" t="s">
        <v>27</v>
      </c>
      <c r="DB16">
        <v>0.45045200000000002</v>
      </c>
      <c r="DC16" t="s">
        <v>27</v>
      </c>
      <c r="DD16">
        <v>0.41325299999999998</v>
      </c>
      <c r="DE16" t="s">
        <v>27</v>
      </c>
      <c r="DF16">
        <v>0.40997299999999998</v>
      </c>
      <c r="DG16" t="s">
        <v>27</v>
      </c>
      <c r="DH16">
        <v>0.42662699999999998</v>
      </c>
      <c r="DI16" t="s">
        <v>27</v>
      </c>
      <c r="DJ16">
        <v>0.42296699999999998</v>
      </c>
      <c r="DK16" t="s">
        <v>27</v>
      </c>
      <c r="DL16">
        <v>0.42296699999999998</v>
      </c>
      <c r="DM16" t="s">
        <v>27</v>
      </c>
      <c r="DN16">
        <v>0.42296699999999998</v>
      </c>
      <c r="DO16" t="s">
        <v>27</v>
      </c>
      <c r="DP16">
        <v>0.440382</v>
      </c>
      <c r="DQ16" t="s">
        <v>27</v>
      </c>
      <c r="DR16">
        <v>0.42777799999999999</v>
      </c>
      <c r="DS16" t="s">
        <v>27</v>
      </c>
      <c r="DT16">
        <v>0.41970400000000002</v>
      </c>
      <c r="DU16" t="s">
        <v>27</v>
      </c>
      <c r="DV16">
        <v>0.42768699999999998</v>
      </c>
      <c r="DW16" t="s">
        <v>27</v>
      </c>
      <c r="DX16">
        <v>0.43397000000000002</v>
      </c>
      <c r="DY16" t="s">
        <v>27</v>
      </c>
      <c r="DZ16">
        <v>0.43397000000000002</v>
      </c>
      <c r="EA16" t="s">
        <v>27</v>
      </c>
      <c r="EB16">
        <v>0.43397000000000002</v>
      </c>
      <c r="EC16" t="s">
        <v>27</v>
      </c>
      <c r="ED16">
        <v>0.430896</v>
      </c>
      <c r="EE16" t="s">
        <v>27</v>
      </c>
      <c r="EF16">
        <v>0.43358099999999999</v>
      </c>
      <c r="EG16" t="s">
        <v>27</v>
      </c>
      <c r="EH16">
        <v>0.42969499999999999</v>
      </c>
      <c r="EI16" t="s">
        <v>27</v>
      </c>
      <c r="EJ16">
        <v>0.42971199999999998</v>
      </c>
      <c r="EK16" t="s">
        <v>27</v>
      </c>
      <c r="EL16">
        <v>0.42315000000000003</v>
      </c>
      <c r="EM16" t="s">
        <v>27</v>
      </c>
      <c r="EN16">
        <v>0.42315000000000003</v>
      </c>
      <c r="EO16" t="s">
        <v>27</v>
      </c>
      <c r="EP16">
        <v>0.42315000000000003</v>
      </c>
      <c r="EQ16" t="s">
        <v>27</v>
      </c>
      <c r="ER16">
        <v>0.41639799999999999</v>
      </c>
      <c r="ES16" t="s">
        <v>27</v>
      </c>
      <c r="ET16">
        <v>0.42475299999999999</v>
      </c>
      <c r="EU16" t="s">
        <v>27</v>
      </c>
      <c r="EV16">
        <v>0.42253200000000002</v>
      </c>
      <c r="EW16" t="s">
        <v>27</v>
      </c>
      <c r="EX16">
        <v>0.426875</v>
      </c>
      <c r="EY16" t="s">
        <v>27</v>
      </c>
      <c r="EZ16">
        <v>0.42001500000000003</v>
      </c>
      <c r="FA16" t="s">
        <v>27</v>
      </c>
      <c r="FB16">
        <v>0.42001500000000003</v>
      </c>
      <c r="FC16" t="s">
        <v>27</v>
      </c>
      <c r="FD16">
        <v>0.42001500000000003</v>
      </c>
      <c r="FE16" t="s">
        <v>27</v>
      </c>
      <c r="FF16">
        <v>0.42582999999999999</v>
      </c>
      <c r="FG16" t="s">
        <v>27</v>
      </c>
      <c r="FH16">
        <v>0.42493300000000001</v>
      </c>
      <c r="FI16" t="s">
        <v>27</v>
      </c>
      <c r="FJ16">
        <v>0.42494799999999999</v>
      </c>
      <c r="FK16" t="s">
        <v>27</v>
      </c>
      <c r="FL16">
        <v>0.42718800000000001</v>
      </c>
      <c r="FM16" t="s">
        <v>27</v>
      </c>
      <c r="FN16">
        <v>0.43214799999999998</v>
      </c>
      <c r="FO16" t="s">
        <v>27</v>
      </c>
      <c r="FP16">
        <v>0.43214799999999998</v>
      </c>
      <c r="FQ16" t="s">
        <v>27</v>
      </c>
      <c r="FR16">
        <v>0.43214799999999998</v>
      </c>
      <c r="FS16" t="s">
        <v>27</v>
      </c>
      <c r="FT16">
        <v>0.42956100000000003</v>
      </c>
      <c r="FU16" t="s">
        <v>27</v>
      </c>
      <c r="FV16">
        <v>0.42795299999999997</v>
      </c>
      <c r="FW16" t="s">
        <v>27</v>
      </c>
      <c r="FX16">
        <v>0.43220199999999998</v>
      </c>
      <c r="FY16" t="s">
        <v>27</v>
      </c>
      <c r="FZ16">
        <v>0.431811</v>
      </c>
      <c r="GA16" t="s">
        <v>27</v>
      </c>
      <c r="GB16">
        <v>0.431811</v>
      </c>
      <c r="GC16" t="s">
        <v>27</v>
      </c>
      <c r="GD16">
        <v>0.431811</v>
      </c>
      <c r="GE16" t="s">
        <v>27</v>
      </c>
      <c r="GF16">
        <v>0.431811</v>
      </c>
      <c r="GG16" t="s">
        <v>27</v>
      </c>
      <c r="GH16">
        <v>0.43537399999999998</v>
      </c>
      <c r="GI16" t="s">
        <v>27</v>
      </c>
      <c r="GJ16">
        <v>0.44198300000000001</v>
      </c>
      <c r="GK16" t="s">
        <v>27</v>
      </c>
      <c r="GL16">
        <v>0.44525799999999999</v>
      </c>
      <c r="GM16" t="s">
        <v>27</v>
      </c>
      <c r="GN16">
        <v>0.44525799999999999</v>
      </c>
      <c r="GO16" t="s">
        <v>27</v>
      </c>
      <c r="GP16">
        <v>0.44525799999999999</v>
      </c>
      <c r="GQ16" t="s">
        <v>27</v>
      </c>
      <c r="GR16">
        <v>0.44525799999999999</v>
      </c>
      <c r="GS16" t="s">
        <v>27</v>
      </c>
      <c r="GT16">
        <v>0.44525799999999999</v>
      </c>
      <c r="GU16" t="s">
        <v>27</v>
      </c>
      <c r="GV16">
        <v>0.44854500000000003</v>
      </c>
      <c r="GW16" t="s">
        <v>27</v>
      </c>
      <c r="GX16">
        <v>0.448745</v>
      </c>
      <c r="GY16" t="s">
        <v>27</v>
      </c>
      <c r="GZ16">
        <v>0.44531300000000001</v>
      </c>
      <c r="HA16" t="s">
        <v>27</v>
      </c>
      <c r="HB16">
        <v>0.42150100000000001</v>
      </c>
      <c r="HC16" t="s">
        <v>27</v>
      </c>
      <c r="HD16">
        <v>0.43680999999999998</v>
      </c>
      <c r="HE16" t="s">
        <v>27</v>
      </c>
      <c r="HF16">
        <v>0.43680999999999998</v>
      </c>
      <c r="HG16" t="s">
        <v>27</v>
      </c>
      <c r="HH16">
        <v>0.43680999999999998</v>
      </c>
      <c r="HI16" t="s">
        <v>27</v>
      </c>
      <c r="HJ16">
        <v>0.40981000000000001</v>
      </c>
      <c r="HK16" t="s">
        <v>27</v>
      </c>
      <c r="HL16">
        <v>0.428786</v>
      </c>
      <c r="HM16" t="s">
        <v>27</v>
      </c>
      <c r="HN16">
        <v>0.42193199999999997</v>
      </c>
      <c r="HO16" t="s">
        <v>27</v>
      </c>
      <c r="HP16">
        <v>0.42193199999999997</v>
      </c>
      <c r="HQ16" t="s">
        <v>27</v>
      </c>
      <c r="HR16">
        <v>0.43460799999999999</v>
      </c>
      <c r="HS16" t="s">
        <v>27</v>
      </c>
      <c r="HT16">
        <v>0.43460799999999999</v>
      </c>
      <c r="HU16" t="s">
        <v>27</v>
      </c>
      <c r="HV16">
        <v>0.43460799999999999</v>
      </c>
      <c r="HW16" t="s">
        <v>27</v>
      </c>
      <c r="HX16">
        <v>0.42195300000000002</v>
      </c>
      <c r="HY16" t="s">
        <v>27</v>
      </c>
      <c r="HZ16">
        <v>0.42707400000000001</v>
      </c>
      <c r="IA16" t="s">
        <v>27</v>
      </c>
      <c r="IB16">
        <v>0.42120600000000002</v>
      </c>
      <c r="IC16" t="s">
        <v>27</v>
      </c>
      <c r="ID16">
        <v>0.41739900000000002</v>
      </c>
      <c r="IE16" t="s">
        <v>27</v>
      </c>
      <c r="IF16">
        <v>0.43427700000000002</v>
      </c>
      <c r="IG16" t="s">
        <v>27</v>
      </c>
      <c r="IH16">
        <v>0.43427700000000002</v>
      </c>
      <c r="II16" t="s">
        <v>27</v>
      </c>
      <c r="IJ16">
        <v>0.43427700000000002</v>
      </c>
      <c r="IK16" t="s">
        <v>27</v>
      </c>
      <c r="IL16">
        <v>0.43640099999999998</v>
      </c>
      <c r="IM16" t="s">
        <v>27</v>
      </c>
      <c r="IN16">
        <v>0.43365100000000001</v>
      </c>
      <c r="IO16" t="s">
        <v>27</v>
      </c>
      <c r="IP16">
        <v>0.43103999999999998</v>
      </c>
      <c r="IQ16" t="s">
        <v>27</v>
      </c>
      <c r="IR16">
        <v>0.437529</v>
      </c>
      <c r="IS16" t="s">
        <v>27</v>
      </c>
      <c r="IT16">
        <v>0.43623299999999998</v>
      </c>
      <c r="IU16" t="s">
        <v>27</v>
      </c>
      <c r="IV16">
        <v>0.43623299999999998</v>
      </c>
      <c r="IW16" t="s">
        <v>27</v>
      </c>
      <c r="IX16">
        <v>0.43623299999999998</v>
      </c>
      <c r="IY16" t="s">
        <v>27</v>
      </c>
      <c r="IZ16">
        <v>0.43736000000000003</v>
      </c>
      <c r="JA16" t="s">
        <v>27</v>
      </c>
      <c r="JB16">
        <v>0.44090400000000002</v>
      </c>
      <c r="JC16" t="s">
        <v>27</v>
      </c>
      <c r="JD16">
        <v>0.46082800000000002</v>
      </c>
      <c r="JE16" t="s">
        <v>27</v>
      </c>
      <c r="JF16">
        <v>0.46383000000000002</v>
      </c>
      <c r="JG16" t="s">
        <v>27</v>
      </c>
      <c r="JH16">
        <v>0.463113</v>
      </c>
      <c r="JI16" t="s">
        <v>27</v>
      </c>
      <c r="JJ16">
        <v>0.463113</v>
      </c>
      <c r="JK16" t="s">
        <v>27</v>
      </c>
      <c r="JL16">
        <v>0.463113</v>
      </c>
      <c r="JM16" t="s">
        <v>27</v>
      </c>
      <c r="JN16">
        <v>0.46446100000000001</v>
      </c>
      <c r="JO16" t="s">
        <v>27</v>
      </c>
      <c r="JP16">
        <v>0.46870800000000001</v>
      </c>
      <c r="JQ16" t="s">
        <v>27</v>
      </c>
      <c r="JR16">
        <v>0.464223</v>
      </c>
      <c r="JS16" t="s">
        <v>27</v>
      </c>
      <c r="JT16">
        <v>0.47152300000000003</v>
      </c>
      <c r="JU16" t="s">
        <v>27</v>
      </c>
      <c r="JV16">
        <v>0.47152300000000003</v>
      </c>
      <c r="JW16" t="s">
        <v>27</v>
      </c>
      <c r="JX16">
        <v>0.47152300000000003</v>
      </c>
      <c r="JY16" t="s">
        <v>27</v>
      </c>
      <c r="JZ16">
        <v>0.47152300000000003</v>
      </c>
      <c r="KA16" t="s">
        <v>27</v>
      </c>
      <c r="KB16">
        <v>0.47592000000000001</v>
      </c>
      <c r="KC16" t="s">
        <v>27</v>
      </c>
      <c r="KD16">
        <v>0.483296</v>
      </c>
      <c r="KE16" t="s">
        <v>27</v>
      </c>
      <c r="KF16">
        <v>0.48050700000000002</v>
      </c>
      <c r="KG16" t="s">
        <v>27</v>
      </c>
      <c r="KH16">
        <v>0.48989199999999999</v>
      </c>
      <c r="KI16" t="s">
        <v>27</v>
      </c>
      <c r="KJ16">
        <v>0.47060299999999999</v>
      </c>
      <c r="KK16" t="s">
        <v>27</v>
      </c>
      <c r="KL16">
        <v>0.47060299999999999</v>
      </c>
      <c r="KM16" t="s">
        <v>27</v>
      </c>
      <c r="KN16">
        <v>0.47060299999999999</v>
      </c>
      <c r="KO16" t="s">
        <v>27</v>
      </c>
      <c r="KP16">
        <v>0.45809499999999997</v>
      </c>
      <c r="KQ16" t="s">
        <v>27</v>
      </c>
      <c r="KR16">
        <v>0.46019599999999999</v>
      </c>
      <c r="KS16" t="s">
        <v>27</v>
      </c>
      <c r="KT16">
        <v>0.47994700000000001</v>
      </c>
      <c r="KU16" t="s">
        <v>27</v>
      </c>
      <c r="KV16">
        <v>0.46174799999999999</v>
      </c>
      <c r="KW16" t="s">
        <v>27</v>
      </c>
      <c r="KX16">
        <v>0.462561</v>
      </c>
      <c r="KY16" t="s">
        <v>27</v>
      </c>
      <c r="KZ16">
        <v>0.462561</v>
      </c>
      <c r="LA16" t="s">
        <v>27</v>
      </c>
      <c r="LB16">
        <v>0.462561</v>
      </c>
      <c r="LC16" t="s">
        <v>27</v>
      </c>
      <c r="LD16">
        <v>0.44999400000000001</v>
      </c>
      <c r="LE16" t="s">
        <v>27</v>
      </c>
      <c r="LF16">
        <v>0.44499300000000003</v>
      </c>
      <c r="LG16" t="s">
        <v>27</v>
      </c>
      <c r="LH16">
        <v>0.44464300000000001</v>
      </c>
      <c r="LI16" t="s">
        <v>27</v>
      </c>
      <c r="LJ16">
        <v>0.454231</v>
      </c>
      <c r="LK16" t="s">
        <v>27</v>
      </c>
      <c r="LL16">
        <v>0.45426</v>
      </c>
      <c r="LM16" t="s">
        <v>27</v>
      </c>
      <c r="LN16">
        <v>0.45426</v>
      </c>
      <c r="LO16" t="s">
        <v>27</v>
      </c>
      <c r="LP16">
        <v>0.45426</v>
      </c>
      <c r="LQ16" t="s">
        <v>27</v>
      </c>
      <c r="LR16">
        <v>0.45426</v>
      </c>
      <c r="LS16" t="s">
        <v>27</v>
      </c>
      <c r="LT16">
        <v>0.45371499999999998</v>
      </c>
      <c r="LU16" t="s">
        <v>27</v>
      </c>
      <c r="LV16">
        <v>0.452683</v>
      </c>
      <c r="LW16" t="s">
        <v>27</v>
      </c>
      <c r="LX16">
        <v>0.45284099999999999</v>
      </c>
      <c r="LY16" t="s">
        <v>27</v>
      </c>
      <c r="LZ16">
        <v>0.446691</v>
      </c>
      <c r="MA16" t="s">
        <v>27</v>
      </c>
      <c r="MB16">
        <v>0.446691</v>
      </c>
      <c r="MC16" t="s">
        <v>27</v>
      </c>
      <c r="MD16">
        <v>0.446691</v>
      </c>
      <c r="ME16" t="s">
        <v>27</v>
      </c>
      <c r="MF16">
        <v>0.44216699999999998</v>
      </c>
      <c r="MG16" t="s">
        <v>27</v>
      </c>
      <c r="MH16">
        <v>0.45617600000000003</v>
      </c>
      <c r="MI16" t="s">
        <v>27</v>
      </c>
      <c r="MJ16">
        <v>0.475103</v>
      </c>
      <c r="MK16" t="s">
        <v>27</v>
      </c>
      <c r="ML16">
        <v>0.475103</v>
      </c>
      <c r="MM16" t="s">
        <v>27</v>
      </c>
      <c r="MN16">
        <v>0.45547199999999999</v>
      </c>
      <c r="MO16" t="s">
        <v>27</v>
      </c>
      <c r="MP16">
        <v>0.45547199999999999</v>
      </c>
      <c r="MQ16" t="s">
        <v>27</v>
      </c>
      <c r="MR16">
        <v>0.45547199999999999</v>
      </c>
      <c r="MS16" t="s">
        <v>27</v>
      </c>
      <c r="MT16">
        <v>0.44756299999999999</v>
      </c>
      <c r="MU16" t="s">
        <v>27</v>
      </c>
      <c r="MV16">
        <v>0.44302200000000003</v>
      </c>
      <c r="MW16" t="s">
        <v>27</v>
      </c>
      <c r="MX16">
        <v>0.44741599999999998</v>
      </c>
      <c r="MY16" t="s">
        <v>27</v>
      </c>
      <c r="MZ16">
        <v>0.44269500000000001</v>
      </c>
      <c r="NA16" t="s">
        <v>27</v>
      </c>
      <c r="NB16">
        <v>0.44424599999999997</v>
      </c>
      <c r="NC16" t="s">
        <v>27</v>
      </c>
      <c r="ND16">
        <v>0.44424599999999997</v>
      </c>
      <c r="NE16" t="s">
        <v>27</v>
      </c>
      <c r="NF16">
        <v>0.44424599999999997</v>
      </c>
      <c r="NG16" t="s">
        <v>27</v>
      </c>
      <c r="NH16">
        <v>0.44393500000000002</v>
      </c>
      <c r="NI16" t="s">
        <v>27</v>
      </c>
      <c r="NJ16">
        <v>0.44834099999999999</v>
      </c>
      <c r="NK16" t="s">
        <v>27</v>
      </c>
      <c r="NL16">
        <v>0.45074599999999998</v>
      </c>
      <c r="NM16" t="s">
        <v>27</v>
      </c>
      <c r="NN16">
        <v>0.44226300000000002</v>
      </c>
      <c r="NO16" t="s">
        <v>27</v>
      </c>
      <c r="NP16">
        <v>0.43620599999999998</v>
      </c>
      <c r="NQ16" t="s">
        <v>27</v>
      </c>
      <c r="NR16">
        <v>0.43620599999999998</v>
      </c>
      <c r="NS16" t="s">
        <v>27</v>
      </c>
      <c r="NT16">
        <v>0.43620599999999998</v>
      </c>
      <c r="NU16" t="s">
        <v>27</v>
      </c>
      <c r="NV16">
        <v>0.43558799999999998</v>
      </c>
      <c r="NW16" t="s">
        <v>27</v>
      </c>
      <c r="NX16">
        <v>0.42932900000000002</v>
      </c>
      <c r="NY16" t="s">
        <v>27</v>
      </c>
      <c r="NZ16">
        <v>0.42461399999999999</v>
      </c>
      <c r="OA16" t="s">
        <v>27</v>
      </c>
      <c r="OB16">
        <v>0.42143199999999997</v>
      </c>
      <c r="OC16" t="s">
        <v>27</v>
      </c>
      <c r="OD16">
        <v>0.41726999999999997</v>
      </c>
      <c r="OE16" t="s">
        <v>27</v>
      </c>
      <c r="OF16">
        <v>0.41726999999999997</v>
      </c>
      <c r="OG16" t="s">
        <v>27</v>
      </c>
      <c r="OH16">
        <v>0.41726999999999997</v>
      </c>
      <c r="OI16" t="s">
        <v>27</v>
      </c>
      <c r="OJ16">
        <v>0.42118</v>
      </c>
      <c r="OK16" t="s">
        <v>27</v>
      </c>
      <c r="OL16">
        <v>0.423149</v>
      </c>
      <c r="OM16" t="s">
        <v>27</v>
      </c>
      <c r="ON16">
        <v>0.42648900000000001</v>
      </c>
      <c r="OO16" t="s">
        <v>27</v>
      </c>
      <c r="OP16">
        <v>0.41607</v>
      </c>
      <c r="OQ16" t="s">
        <v>27</v>
      </c>
      <c r="OR16">
        <v>0.421124</v>
      </c>
      <c r="OS16" t="s">
        <v>27</v>
      </c>
      <c r="OT16">
        <v>0.421124</v>
      </c>
      <c r="OU16" t="s">
        <v>27</v>
      </c>
      <c r="OV16">
        <v>0.421124</v>
      </c>
      <c r="OW16" t="s">
        <v>27</v>
      </c>
      <c r="OX16">
        <v>0.43094100000000002</v>
      </c>
      <c r="OY16" t="s">
        <v>27</v>
      </c>
      <c r="OZ16">
        <v>0.43121300000000001</v>
      </c>
      <c r="PA16" t="s">
        <v>27</v>
      </c>
      <c r="PB16">
        <v>0.43108600000000002</v>
      </c>
      <c r="PC16" t="s">
        <v>27</v>
      </c>
      <c r="PD16">
        <v>0.42110900000000001</v>
      </c>
      <c r="PE16" t="s">
        <v>27</v>
      </c>
      <c r="PF16">
        <v>0.42860500000000001</v>
      </c>
      <c r="PG16" t="s">
        <v>27</v>
      </c>
      <c r="PH16">
        <v>0.42860500000000001</v>
      </c>
      <c r="PI16" t="s">
        <v>27</v>
      </c>
      <c r="PJ16">
        <v>0.42860500000000001</v>
      </c>
      <c r="PK16" t="s">
        <v>27</v>
      </c>
      <c r="PL16">
        <v>0.42615399999999998</v>
      </c>
      <c r="PM16" t="s">
        <v>27</v>
      </c>
      <c r="PN16">
        <v>0.42479899999999998</v>
      </c>
      <c r="PO16" t="s">
        <v>27</v>
      </c>
      <c r="PP16">
        <v>0.419097</v>
      </c>
      <c r="PQ16" t="s">
        <v>27</v>
      </c>
      <c r="PR16">
        <v>0.41269899999999998</v>
      </c>
      <c r="PS16" t="s">
        <v>27</v>
      </c>
      <c r="PT16">
        <v>0.42138100000000001</v>
      </c>
      <c r="PU16" t="s">
        <v>27</v>
      </c>
      <c r="PV16">
        <v>0.42138100000000001</v>
      </c>
      <c r="PW16" t="s">
        <v>27</v>
      </c>
      <c r="PX16">
        <v>0.42138100000000001</v>
      </c>
      <c r="PY16" t="s">
        <v>27</v>
      </c>
      <c r="PZ16">
        <v>0.41993000000000003</v>
      </c>
      <c r="QA16" t="s">
        <v>27</v>
      </c>
      <c r="QB16">
        <v>0.416765</v>
      </c>
      <c r="QC16" t="s">
        <v>27</v>
      </c>
      <c r="QD16">
        <v>0.41859800000000003</v>
      </c>
      <c r="QE16" t="s">
        <v>27</v>
      </c>
      <c r="QF16">
        <v>0.40855399999999997</v>
      </c>
      <c r="QG16" t="s">
        <v>27</v>
      </c>
      <c r="QH16">
        <v>0.40745599999999998</v>
      </c>
      <c r="QI16" t="s">
        <v>27</v>
      </c>
      <c r="QJ16">
        <v>0.40745599999999998</v>
      </c>
      <c r="QK16" t="s">
        <v>27</v>
      </c>
      <c r="QL16">
        <v>0.40745599999999998</v>
      </c>
      <c r="QM16" t="s">
        <v>27</v>
      </c>
      <c r="QN16">
        <v>0.405528</v>
      </c>
      <c r="QO16" t="s">
        <v>27</v>
      </c>
      <c r="QP16">
        <v>0.41736499999999999</v>
      </c>
      <c r="QQ16" t="s">
        <v>27</v>
      </c>
      <c r="QR16">
        <v>0.41159000000000001</v>
      </c>
      <c r="QS16" t="s">
        <v>27</v>
      </c>
      <c r="QT16">
        <v>0.41696</v>
      </c>
      <c r="QU16" t="s">
        <v>27</v>
      </c>
      <c r="QV16">
        <v>0.41897200000000001</v>
      </c>
      <c r="QW16" t="s">
        <v>27</v>
      </c>
      <c r="QX16">
        <v>0.41897200000000001</v>
      </c>
      <c r="QY16" t="s">
        <v>27</v>
      </c>
      <c r="QZ16">
        <v>0.41897200000000001</v>
      </c>
      <c r="RA16" t="s">
        <v>27</v>
      </c>
      <c r="RB16">
        <v>0.41381899999999999</v>
      </c>
      <c r="RC16" t="s">
        <v>27</v>
      </c>
      <c r="RD16">
        <v>0.40902699999999997</v>
      </c>
      <c r="RE16" t="s">
        <v>27</v>
      </c>
      <c r="RF16">
        <v>0.406995</v>
      </c>
      <c r="RG16" t="s">
        <v>27</v>
      </c>
      <c r="RH16">
        <v>0.40459000000000001</v>
      </c>
      <c r="RI16" t="s">
        <v>28</v>
      </c>
      <c r="RJ16">
        <v>0.89245300000000005</v>
      </c>
      <c r="RK16" t="s">
        <v>27</v>
      </c>
      <c r="RL16">
        <v>0.40091500000000002</v>
      </c>
      <c r="RM16" t="s">
        <v>27</v>
      </c>
      <c r="RN16">
        <v>0.40091500000000002</v>
      </c>
      <c r="RO16" t="s">
        <v>27</v>
      </c>
      <c r="RP16">
        <v>0.39743600000000001</v>
      </c>
      <c r="RQ16" t="s">
        <v>27</v>
      </c>
      <c r="RR16">
        <v>0.39779399999999998</v>
      </c>
      <c r="RS16" t="s">
        <v>27</v>
      </c>
      <c r="RT16">
        <v>0.37566699999999997</v>
      </c>
      <c r="RU16" t="s">
        <v>27</v>
      </c>
      <c r="RV16">
        <v>0.39677200000000001</v>
      </c>
      <c r="RW16" t="s">
        <v>27</v>
      </c>
      <c r="RX16">
        <v>0.39991199999999999</v>
      </c>
      <c r="RY16" t="s">
        <v>27</v>
      </c>
      <c r="RZ16">
        <v>0.39991199999999999</v>
      </c>
      <c r="SA16" t="s">
        <v>27</v>
      </c>
      <c r="SB16">
        <v>0.39991199999999999</v>
      </c>
      <c r="SC16" t="s">
        <v>27</v>
      </c>
      <c r="SD16">
        <v>0.39222099999999999</v>
      </c>
      <c r="SE16" t="s">
        <v>27</v>
      </c>
      <c r="SF16">
        <v>0.40026400000000001</v>
      </c>
      <c r="SG16" t="s">
        <v>27</v>
      </c>
      <c r="SH16">
        <v>0.39065800000000001</v>
      </c>
      <c r="SI16" t="s">
        <v>27</v>
      </c>
      <c r="SJ16">
        <v>0.382581</v>
      </c>
      <c r="SK16" t="s">
        <v>27</v>
      </c>
      <c r="SL16">
        <v>0.399279</v>
      </c>
      <c r="SM16" t="s">
        <v>27</v>
      </c>
      <c r="SN16">
        <v>0.399279</v>
      </c>
      <c r="SO16" t="s">
        <v>27</v>
      </c>
      <c r="SP16">
        <v>0.399279</v>
      </c>
      <c r="SQ16" t="s">
        <v>27</v>
      </c>
      <c r="SR16">
        <v>0.391708</v>
      </c>
      <c r="SS16" t="s">
        <v>27</v>
      </c>
      <c r="ST16">
        <v>0.37933699999999998</v>
      </c>
      <c r="SU16" t="s">
        <v>27</v>
      </c>
      <c r="SV16">
        <v>0.37792999999999999</v>
      </c>
      <c r="SW16" t="s">
        <v>27</v>
      </c>
      <c r="SX16">
        <v>0.36613499999999999</v>
      </c>
      <c r="SY16" t="s">
        <v>27</v>
      </c>
      <c r="SZ16">
        <v>0.36635899999999999</v>
      </c>
      <c r="TA16" t="s">
        <v>27</v>
      </c>
      <c r="TB16">
        <v>0.36635899999999999</v>
      </c>
      <c r="TC16" t="s">
        <v>27</v>
      </c>
      <c r="TD16">
        <v>0.36635899999999999</v>
      </c>
      <c r="TE16" t="s">
        <v>27</v>
      </c>
      <c r="TF16">
        <v>0.36572100000000002</v>
      </c>
      <c r="TG16" t="s">
        <v>27</v>
      </c>
      <c r="TH16">
        <v>0.363676</v>
      </c>
      <c r="TI16" t="s">
        <v>27</v>
      </c>
      <c r="TJ16">
        <v>0.36481400000000003</v>
      </c>
      <c r="TK16" t="s">
        <v>27</v>
      </c>
      <c r="TL16">
        <v>0.367284</v>
      </c>
      <c r="TM16" t="s">
        <v>27</v>
      </c>
      <c r="TN16">
        <v>0.376527</v>
      </c>
      <c r="TO16" t="s">
        <v>27</v>
      </c>
      <c r="TP16">
        <v>0.376527</v>
      </c>
      <c r="TQ16" t="s">
        <v>27</v>
      </c>
      <c r="TR16">
        <v>0.376527</v>
      </c>
      <c r="TS16" t="s">
        <v>27</v>
      </c>
      <c r="TT16">
        <v>0.38082500000000002</v>
      </c>
      <c r="TU16" t="s">
        <v>27</v>
      </c>
      <c r="TV16">
        <v>0.38704300000000003</v>
      </c>
      <c r="TW16" t="s">
        <v>27</v>
      </c>
      <c r="TX16">
        <v>0.38771499999999998</v>
      </c>
      <c r="TY16" t="s">
        <v>27</v>
      </c>
      <c r="TZ16">
        <v>0.38780700000000001</v>
      </c>
      <c r="UA16" t="s">
        <v>27</v>
      </c>
      <c r="UB16">
        <v>0.39338200000000001</v>
      </c>
      <c r="UC16" t="s">
        <v>27</v>
      </c>
      <c r="UD16">
        <v>0.39338200000000001</v>
      </c>
      <c r="UE16" t="s">
        <v>27</v>
      </c>
      <c r="UF16">
        <v>0.39338200000000001</v>
      </c>
      <c r="UG16" t="s">
        <v>27</v>
      </c>
      <c r="UH16">
        <v>0.392258</v>
      </c>
      <c r="UI16" t="s">
        <v>27</v>
      </c>
      <c r="UJ16">
        <v>0.391098</v>
      </c>
      <c r="UK16" t="s">
        <v>27</v>
      </c>
      <c r="UL16">
        <v>0.391098</v>
      </c>
      <c r="UM16" t="s">
        <v>27</v>
      </c>
      <c r="UN16">
        <v>0.39315499999999998</v>
      </c>
      <c r="UO16" t="s">
        <v>27</v>
      </c>
      <c r="UP16">
        <v>0.39505800000000002</v>
      </c>
      <c r="UQ16" t="s">
        <v>27</v>
      </c>
      <c r="UR16">
        <v>0.39505800000000002</v>
      </c>
      <c r="US16" t="s">
        <v>27</v>
      </c>
      <c r="UT16">
        <v>0.39505800000000002</v>
      </c>
      <c r="UU16" t="s">
        <v>27</v>
      </c>
      <c r="UV16">
        <v>0.39537</v>
      </c>
      <c r="UW16" t="s">
        <v>27</v>
      </c>
      <c r="UX16">
        <v>0.40203800000000001</v>
      </c>
      <c r="UY16" t="s">
        <v>27</v>
      </c>
      <c r="UZ16">
        <v>0.407582</v>
      </c>
      <c r="VA16" t="s">
        <v>27</v>
      </c>
      <c r="VB16">
        <v>0.40888799999999997</v>
      </c>
      <c r="VC16" t="s">
        <v>27</v>
      </c>
      <c r="VD16">
        <v>0.41075499999999998</v>
      </c>
      <c r="VE16" t="s">
        <v>27</v>
      </c>
      <c r="VF16">
        <v>0.41075499999999998</v>
      </c>
      <c r="VG16" t="s">
        <v>27</v>
      </c>
      <c r="VH16">
        <v>0.41075499999999998</v>
      </c>
      <c r="VI16" t="s">
        <v>27</v>
      </c>
      <c r="VJ16">
        <v>0.40030500000000002</v>
      </c>
      <c r="VK16" t="s">
        <v>27</v>
      </c>
      <c r="VL16">
        <v>0.415379</v>
      </c>
      <c r="VM16" t="s">
        <v>27</v>
      </c>
      <c r="VN16">
        <v>0.41496</v>
      </c>
      <c r="VO16" t="s">
        <v>27</v>
      </c>
      <c r="VP16">
        <v>0.40730499999999997</v>
      </c>
      <c r="VQ16" t="s">
        <v>27</v>
      </c>
      <c r="VR16">
        <v>0.39909899999999998</v>
      </c>
      <c r="VS16" t="s">
        <v>27</v>
      </c>
      <c r="VT16">
        <v>0.39909899999999998</v>
      </c>
      <c r="VU16" t="s">
        <v>27</v>
      </c>
      <c r="VV16">
        <v>0.39909899999999998</v>
      </c>
      <c r="VW16" t="s">
        <v>27</v>
      </c>
      <c r="VX16">
        <v>0.39505600000000002</v>
      </c>
      <c r="VY16" t="s">
        <v>27</v>
      </c>
      <c r="VZ16">
        <v>0.39247399999999999</v>
      </c>
      <c r="WA16" t="s">
        <v>27</v>
      </c>
      <c r="WB16">
        <v>0.38198300000000002</v>
      </c>
      <c r="WC16" t="s">
        <v>27</v>
      </c>
      <c r="WD16">
        <v>0.39683400000000002</v>
      </c>
      <c r="WE16" t="s">
        <v>27</v>
      </c>
      <c r="WF16">
        <v>0.38021899999999997</v>
      </c>
      <c r="WG16" t="s">
        <v>27</v>
      </c>
      <c r="WH16">
        <v>0.38021899999999997</v>
      </c>
      <c r="WI16" t="s">
        <v>27</v>
      </c>
      <c r="WJ16">
        <v>0.38021899999999997</v>
      </c>
      <c r="WK16" t="s">
        <v>27</v>
      </c>
      <c r="WL16">
        <v>0.39560699999999999</v>
      </c>
      <c r="WM16" t="s">
        <v>27</v>
      </c>
      <c r="WN16">
        <v>0.39560699999999999</v>
      </c>
      <c r="WO16" t="s">
        <v>27</v>
      </c>
      <c r="WP16">
        <v>0.40272799999999997</v>
      </c>
      <c r="WQ16" t="s">
        <v>27</v>
      </c>
      <c r="WR16">
        <v>0.413493</v>
      </c>
    </row>
    <row r="17" spans="1:616" x14ac:dyDescent="0.35">
      <c r="A17" t="s">
        <v>29</v>
      </c>
      <c r="B17">
        <v>0</v>
      </c>
      <c r="C17" t="s">
        <v>29</v>
      </c>
      <c r="D17">
        <v>0</v>
      </c>
      <c r="E17" t="s">
        <v>29</v>
      </c>
      <c r="F17">
        <v>0</v>
      </c>
      <c r="G17" t="s">
        <v>29</v>
      </c>
      <c r="H17">
        <v>0</v>
      </c>
      <c r="I17" t="s">
        <v>29</v>
      </c>
      <c r="J17">
        <v>0</v>
      </c>
      <c r="K17" t="s">
        <v>29</v>
      </c>
      <c r="L17">
        <v>0</v>
      </c>
      <c r="M17" t="s">
        <v>29</v>
      </c>
      <c r="N17">
        <v>0</v>
      </c>
      <c r="O17" t="s">
        <v>29</v>
      </c>
      <c r="P17">
        <v>0</v>
      </c>
      <c r="Q17" t="s">
        <v>29</v>
      </c>
      <c r="R17">
        <v>0</v>
      </c>
      <c r="S17" t="s">
        <v>29</v>
      </c>
      <c r="T17">
        <v>0</v>
      </c>
      <c r="U17" t="s">
        <v>29</v>
      </c>
      <c r="V17">
        <v>0</v>
      </c>
      <c r="W17" t="s">
        <v>29</v>
      </c>
      <c r="X17">
        <v>0</v>
      </c>
      <c r="Y17" t="s">
        <v>29</v>
      </c>
      <c r="Z17">
        <v>0</v>
      </c>
      <c r="AA17" t="s">
        <v>29</v>
      </c>
      <c r="AB17">
        <v>0</v>
      </c>
      <c r="AC17" t="s">
        <v>29</v>
      </c>
      <c r="AD17">
        <v>0</v>
      </c>
      <c r="AE17" t="s">
        <v>29</v>
      </c>
      <c r="AF17">
        <v>0</v>
      </c>
      <c r="AG17" t="s">
        <v>29</v>
      </c>
      <c r="AH17">
        <v>0</v>
      </c>
      <c r="AI17" t="s">
        <v>29</v>
      </c>
      <c r="AJ17">
        <v>0</v>
      </c>
      <c r="AK17" t="s">
        <v>29</v>
      </c>
      <c r="AL17">
        <v>0</v>
      </c>
      <c r="AM17" t="s">
        <v>29</v>
      </c>
      <c r="AN17">
        <v>0</v>
      </c>
      <c r="AO17" t="s">
        <v>29</v>
      </c>
      <c r="AP17">
        <v>0</v>
      </c>
      <c r="AQ17" t="s">
        <v>29</v>
      </c>
      <c r="AR17">
        <v>0</v>
      </c>
      <c r="AS17" t="s">
        <v>29</v>
      </c>
      <c r="AT17">
        <v>0</v>
      </c>
      <c r="AU17" t="s">
        <v>29</v>
      </c>
      <c r="AV17">
        <v>0</v>
      </c>
      <c r="AW17" t="s">
        <v>29</v>
      </c>
      <c r="AX17">
        <v>0</v>
      </c>
      <c r="AY17" t="s">
        <v>29</v>
      </c>
      <c r="AZ17">
        <v>0</v>
      </c>
      <c r="BA17" t="s">
        <v>29</v>
      </c>
      <c r="BB17">
        <v>0</v>
      </c>
      <c r="BC17" t="s">
        <v>29</v>
      </c>
      <c r="BD17">
        <v>0</v>
      </c>
      <c r="BE17" t="s">
        <v>29</v>
      </c>
      <c r="BF17">
        <v>0</v>
      </c>
      <c r="BG17" t="s">
        <v>29</v>
      </c>
      <c r="BH17">
        <v>0</v>
      </c>
      <c r="BI17" t="s">
        <v>29</v>
      </c>
      <c r="BJ17">
        <v>0</v>
      </c>
      <c r="BK17" t="s">
        <v>29</v>
      </c>
      <c r="BL17">
        <v>0</v>
      </c>
      <c r="BM17" t="s">
        <v>29</v>
      </c>
      <c r="BN17">
        <v>0</v>
      </c>
      <c r="BO17" t="s">
        <v>29</v>
      </c>
      <c r="BP17">
        <v>0</v>
      </c>
      <c r="BQ17" t="s">
        <v>29</v>
      </c>
      <c r="BR17">
        <v>0</v>
      </c>
      <c r="BS17" t="s">
        <v>29</v>
      </c>
      <c r="BT17">
        <v>0</v>
      </c>
      <c r="BU17" t="s">
        <v>29</v>
      </c>
      <c r="BV17">
        <v>0</v>
      </c>
      <c r="BW17" t="s">
        <v>29</v>
      </c>
      <c r="BX17">
        <v>0</v>
      </c>
      <c r="BY17" t="s">
        <v>29</v>
      </c>
      <c r="BZ17">
        <v>0</v>
      </c>
      <c r="CA17" t="s">
        <v>29</v>
      </c>
      <c r="CB17">
        <v>0</v>
      </c>
      <c r="CC17" t="s">
        <v>29</v>
      </c>
      <c r="CD17">
        <v>0</v>
      </c>
      <c r="CE17" t="s">
        <v>29</v>
      </c>
      <c r="CF17">
        <v>0</v>
      </c>
      <c r="CG17" t="s">
        <v>29</v>
      </c>
      <c r="CH17">
        <v>0</v>
      </c>
      <c r="CI17" t="s">
        <v>29</v>
      </c>
      <c r="CJ17">
        <v>0</v>
      </c>
      <c r="CK17" t="s">
        <v>29</v>
      </c>
      <c r="CL17">
        <v>0</v>
      </c>
      <c r="CM17" t="s">
        <v>29</v>
      </c>
      <c r="CN17">
        <v>0</v>
      </c>
      <c r="CO17" t="s">
        <v>29</v>
      </c>
      <c r="CP17">
        <v>0</v>
      </c>
      <c r="CQ17" t="s">
        <v>29</v>
      </c>
      <c r="CR17">
        <v>0</v>
      </c>
      <c r="CS17" t="s">
        <v>29</v>
      </c>
      <c r="CT17">
        <v>0</v>
      </c>
      <c r="CU17" t="s">
        <v>29</v>
      </c>
      <c r="CV17">
        <v>0</v>
      </c>
      <c r="CW17" t="s">
        <v>29</v>
      </c>
      <c r="CX17">
        <v>0</v>
      </c>
      <c r="CY17" t="s">
        <v>29</v>
      </c>
      <c r="CZ17">
        <v>0</v>
      </c>
      <c r="DA17" t="s">
        <v>29</v>
      </c>
      <c r="DB17">
        <v>0</v>
      </c>
      <c r="DC17" t="s">
        <v>29</v>
      </c>
      <c r="DD17">
        <v>0</v>
      </c>
      <c r="DE17" t="s">
        <v>29</v>
      </c>
      <c r="DF17">
        <v>0</v>
      </c>
      <c r="DG17" t="s">
        <v>29</v>
      </c>
      <c r="DH17">
        <v>0</v>
      </c>
      <c r="DI17" t="s">
        <v>29</v>
      </c>
      <c r="DJ17">
        <v>0</v>
      </c>
      <c r="DK17" t="s">
        <v>29</v>
      </c>
      <c r="DL17">
        <v>0</v>
      </c>
      <c r="DM17" t="s">
        <v>29</v>
      </c>
      <c r="DN17">
        <v>0</v>
      </c>
      <c r="DO17" t="s">
        <v>29</v>
      </c>
      <c r="DP17">
        <v>0</v>
      </c>
      <c r="DQ17" t="s">
        <v>29</v>
      </c>
      <c r="DR17">
        <v>0</v>
      </c>
      <c r="DS17" t="s">
        <v>29</v>
      </c>
      <c r="DT17">
        <v>0</v>
      </c>
      <c r="DU17" t="s">
        <v>29</v>
      </c>
      <c r="DV17">
        <v>0</v>
      </c>
      <c r="DW17" t="s">
        <v>29</v>
      </c>
      <c r="DX17">
        <v>0</v>
      </c>
      <c r="DY17" t="s">
        <v>29</v>
      </c>
      <c r="DZ17">
        <v>0</v>
      </c>
      <c r="EA17" t="s">
        <v>29</v>
      </c>
      <c r="EB17">
        <v>0</v>
      </c>
      <c r="EC17" t="s">
        <v>29</v>
      </c>
      <c r="ED17">
        <v>0</v>
      </c>
      <c r="EE17" t="s">
        <v>29</v>
      </c>
      <c r="EF17">
        <v>0</v>
      </c>
      <c r="EG17" t="s">
        <v>29</v>
      </c>
      <c r="EH17">
        <v>0</v>
      </c>
      <c r="EI17" t="s">
        <v>29</v>
      </c>
      <c r="EJ17">
        <v>0</v>
      </c>
      <c r="EK17" t="s">
        <v>29</v>
      </c>
      <c r="EL17">
        <v>0</v>
      </c>
      <c r="EM17" t="s">
        <v>29</v>
      </c>
      <c r="EN17">
        <v>0</v>
      </c>
      <c r="EO17" t="s">
        <v>29</v>
      </c>
      <c r="EP17">
        <v>0</v>
      </c>
      <c r="EQ17" t="s">
        <v>29</v>
      </c>
      <c r="ER17">
        <v>0</v>
      </c>
      <c r="ES17" t="s">
        <v>29</v>
      </c>
      <c r="ET17">
        <v>0</v>
      </c>
      <c r="EU17" t="s">
        <v>29</v>
      </c>
      <c r="EV17">
        <v>0</v>
      </c>
      <c r="EW17" t="s">
        <v>29</v>
      </c>
      <c r="EX17">
        <v>0</v>
      </c>
      <c r="EY17" t="s">
        <v>29</v>
      </c>
      <c r="EZ17">
        <v>0</v>
      </c>
      <c r="FA17" t="s">
        <v>29</v>
      </c>
      <c r="FB17">
        <v>0</v>
      </c>
      <c r="FC17" t="s">
        <v>29</v>
      </c>
      <c r="FD17">
        <v>0</v>
      </c>
      <c r="FE17" t="s">
        <v>29</v>
      </c>
      <c r="FF17">
        <v>0</v>
      </c>
      <c r="FG17" t="s">
        <v>29</v>
      </c>
      <c r="FH17">
        <v>0</v>
      </c>
      <c r="FI17" t="s">
        <v>29</v>
      </c>
      <c r="FJ17">
        <v>0</v>
      </c>
      <c r="FK17" t="s">
        <v>29</v>
      </c>
      <c r="FL17">
        <v>0</v>
      </c>
      <c r="FM17" t="s">
        <v>29</v>
      </c>
      <c r="FN17">
        <v>0</v>
      </c>
      <c r="FO17" t="s">
        <v>29</v>
      </c>
      <c r="FP17">
        <v>0</v>
      </c>
      <c r="FQ17" t="s">
        <v>29</v>
      </c>
      <c r="FR17">
        <v>0</v>
      </c>
      <c r="FS17" t="s">
        <v>29</v>
      </c>
      <c r="FT17">
        <v>0</v>
      </c>
      <c r="FU17" t="s">
        <v>29</v>
      </c>
      <c r="FV17">
        <v>0</v>
      </c>
      <c r="FW17" t="s">
        <v>29</v>
      </c>
      <c r="FX17">
        <v>0</v>
      </c>
      <c r="FY17" t="s">
        <v>29</v>
      </c>
      <c r="FZ17">
        <v>0</v>
      </c>
      <c r="GA17" t="s">
        <v>29</v>
      </c>
      <c r="GB17">
        <v>0</v>
      </c>
      <c r="GC17" t="s">
        <v>29</v>
      </c>
      <c r="GD17">
        <v>0</v>
      </c>
      <c r="GE17" t="s">
        <v>29</v>
      </c>
      <c r="GF17">
        <v>0</v>
      </c>
      <c r="GG17" t="s">
        <v>29</v>
      </c>
      <c r="GH17">
        <v>0</v>
      </c>
      <c r="GI17" t="s">
        <v>29</v>
      </c>
      <c r="GJ17">
        <v>0</v>
      </c>
      <c r="GK17" t="s">
        <v>29</v>
      </c>
      <c r="GL17">
        <v>0</v>
      </c>
      <c r="GM17" t="s">
        <v>29</v>
      </c>
      <c r="GN17">
        <v>0</v>
      </c>
      <c r="GO17" t="s">
        <v>29</v>
      </c>
      <c r="GP17">
        <v>0</v>
      </c>
      <c r="GQ17" t="s">
        <v>29</v>
      </c>
      <c r="GR17">
        <v>0</v>
      </c>
      <c r="GS17" t="s">
        <v>29</v>
      </c>
      <c r="GT17">
        <v>0</v>
      </c>
      <c r="GU17" t="s">
        <v>29</v>
      </c>
      <c r="GV17">
        <v>0</v>
      </c>
      <c r="GW17" t="s">
        <v>29</v>
      </c>
      <c r="GX17">
        <v>0</v>
      </c>
      <c r="GY17" t="s">
        <v>29</v>
      </c>
      <c r="GZ17">
        <v>0</v>
      </c>
      <c r="HA17" t="s">
        <v>29</v>
      </c>
      <c r="HB17">
        <v>0</v>
      </c>
      <c r="HC17" t="s">
        <v>29</v>
      </c>
      <c r="HD17">
        <v>0</v>
      </c>
      <c r="HE17" t="s">
        <v>29</v>
      </c>
      <c r="HF17">
        <v>0</v>
      </c>
      <c r="HG17" t="s">
        <v>29</v>
      </c>
      <c r="HH17">
        <v>0</v>
      </c>
      <c r="HI17" t="s">
        <v>29</v>
      </c>
      <c r="HJ17">
        <v>0</v>
      </c>
      <c r="HK17" t="s">
        <v>29</v>
      </c>
      <c r="HL17">
        <v>0</v>
      </c>
      <c r="HM17" t="s">
        <v>29</v>
      </c>
      <c r="HN17">
        <v>0</v>
      </c>
      <c r="HO17" t="s">
        <v>29</v>
      </c>
      <c r="HP17">
        <v>0</v>
      </c>
      <c r="HQ17" t="s">
        <v>29</v>
      </c>
      <c r="HR17">
        <v>0</v>
      </c>
      <c r="HS17" t="s">
        <v>29</v>
      </c>
      <c r="HT17">
        <v>0</v>
      </c>
      <c r="HU17" t="s">
        <v>29</v>
      </c>
      <c r="HV17">
        <v>0</v>
      </c>
      <c r="HW17" t="s">
        <v>29</v>
      </c>
      <c r="HX17">
        <v>0</v>
      </c>
      <c r="HY17" t="s">
        <v>29</v>
      </c>
      <c r="HZ17">
        <v>0</v>
      </c>
      <c r="IA17" t="s">
        <v>29</v>
      </c>
      <c r="IB17">
        <v>0</v>
      </c>
      <c r="IC17" t="s">
        <v>29</v>
      </c>
      <c r="ID17">
        <v>0</v>
      </c>
      <c r="IE17" t="s">
        <v>29</v>
      </c>
      <c r="IF17">
        <v>0</v>
      </c>
      <c r="IG17" t="s">
        <v>29</v>
      </c>
      <c r="IH17">
        <v>0</v>
      </c>
      <c r="II17" t="s">
        <v>29</v>
      </c>
      <c r="IJ17">
        <v>0</v>
      </c>
      <c r="IK17" t="s">
        <v>29</v>
      </c>
      <c r="IL17">
        <v>0</v>
      </c>
      <c r="IM17" t="s">
        <v>29</v>
      </c>
      <c r="IN17">
        <v>0</v>
      </c>
      <c r="IO17" t="s">
        <v>29</v>
      </c>
      <c r="IP17">
        <v>0</v>
      </c>
      <c r="IQ17" t="s">
        <v>29</v>
      </c>
      <c r="IR17">
        <v>0</v>
      </c>
      <c r="IS17" t="s">
        <v>29</v>
      </c>
      <c r="IT17">
        <v>0</v>
      </c>
      <c r="IU17" t="s">
        <v>29</v>
      </c>
      <c r="IV17">
        <v>0</v>
      </c>
      <c r="IW17" t="s">
        <v>29</v>
      </c>
      <c r="IX17">
        <v>0</v>
      </c>
      <c r="IY17" t="s">
        <v>29</v>
      </c>
      <c r="IZ17">
        <v>0</v>
      </c>
      <c r="JA17" t="s">
        <v>29</v>
      </c>
      <c r="JB17">
        <v>0</v>
      </c>
      <c r="JC17" t="s">
        <v>29</v>
      </c>
      <c r="JD17">
        <v>0</v>
      </c>
      <c r="JE17" t="s">
        <v>29</v>
      </c>
      <c r="JF17">
        <v>0</v>
      </c>
      <c r="JG17" t="s">
        <v>29</v>
      </c>
      <c r="JH17">
        <v>0</v>
      </c>
      <c r="JI17" t="s">
        <v>29</v>
      </c>
      <c r="JJ17">
        <v>0</v>
      </c>
      <c r="JK17" t="s">
        <v>29</v>
      </c>
      <c r="JL17">
        <v>0</v>
      </c>
      <c r="JM17" t="s">
        <v>29</v>
      </c>
      <c r="JN17">
        <v>0</v>
      </c>
      <c r="JO17" t="s">
        <v>29</v>
      </c>
      <c r="JP17">
        <v>0</v>
      </c>
      <c r="JQ17" t="s">
        <v>29</v>
      </c>
      <c r="JR17">
        <v>0</v>
      </c>
      <c r="JS17" t="s">
        <v>29</v>
      </c>
      <c r="JT17">
        <v>0</v>
      </c>
      <c r="JU17" t="s">
        <v>29</v>
      </c>
      <c r="JV17">
        <v>0</v>
      </c>
      <c r="JW17" t="s">
        <v>29</v>
      </c>
      <c r="JX17">
        <v>0</v>
      </c>
      <c r="JY17" t="s">
        <v>29</v>
      </c>
      <c r="JZ17">
        <v>0</v>
      </c>
      <c r="KA17" t="s">
        <v>29</v>
      </c>
      <c r="KB17">
        <v>0</v>
      </c>
      <c r="KC17" t="s">
        <v>29</v>
      </c>
      <c r="KD17">
        <v>0</v>
      </c>
      <c r="KE17" t="s">
        <v>29</v>
      </c>
      <c r="KF17">
        <v>0</v>
      </c>
      <c r="KG17" t="s">
        <v>29</v>
      </c>
      <c r="KH17">
        <v>0</v>
      </c>
      <c r="KI17" t="s">
        <v>29</v>
      </c>
      <c r="KJ17">
        <v>0</v>
      </c>
      <c r="KK17" t="s">
        <v>29</v>
      </c>
      <c r="KL17">
        <v>0</v>
      </c>
      <c r="KM17" t="s">
        <v>29</v>
      </c>
      <c r="KN17">
        <v>0</v>
      </c>
      <c r="KO17" t="s">
        <v>29</v>
      </c>
      <c r="KP17">
        <v>0</v>
      </c>
      <c r="KQ17" t="s">
        <v>29</v>
      </c>
      <c r="KR17">
        <v>0</v>
      </c>
      <c r="KS17" t="s">
        <v>29</v>
      </c>
      <c r="KT17">
        <v>0</v>
      </c>
      <c r="KU17" t="s">
        <v>29</v>
      </c>
      <c r="KV17">
        <v>0</v>
      </c>
      <c r="KW17" t="s">
        <v>29</v>
      </c>
      <c r="KX17">
        <v>0</v>
      </c>
      <c r="KY17" t="s">
        <v>29</v>
      </c>
      <c r="KZ17">
        <v>0</v>
      </c>
      <c r="LA17" t="s">
        <v>29</v>
      </c>
      <c r="LB17">
        <v>0</v>
      </c>
      <c r="LC17" t="s">
        <v>29</v>
      </c>
      <c r="LD17">
        <v>0</v>
      </c>
      <c r="LE17" t="s">
        <v>29</v>
      </c>
      <c r="LF17">
        <v>0</v>
      </c>
      <c r="LG17" t="s">
        <v>29</v>
      </c>
      <c r="LH17">
        <v>0</v>
      </c>
      <c r="LI17" t="s">
        <v>29</v>
      </c>
      <c r="LJ17">
        <v>0</v>
      </c>
      <c r="LK17" t="s">
        <v>29</v>
      </c>
      <c r="LL17">
        <v>0</v>
      </c>
      <c r="LM17" t="s">
        <v>29</v>
      </c>
      <c r="LN17">
        <v>0</v>
      </c>
      <c r="LO17" t="s">
        <v>29</v>
      </c>
      <c r="LP17">
        <v>0</v>
      </c>
      <c r="LQ17" t="s">
        <v>29</v>
      </c>
      <c r="LR17">
        <v>0</v>
      </c>
      <c r="LS17" t="s">
        <v>29</v>
      </c>
      <c r="LT17">
        <v>0</v>
      </c>
      <c r="LU17" t="s">
        <v>29</v>
      </c>
      <c r="LV17">
        <v>0</v>
      </c>
      <c r="LW17" t="s">
        <v>29</v>
      </c>
      <c r="LX17">
        <v>0</v>
      </c>
      <c r="LY17" t="s">
        <v>29</v>
      </c>
      <c r="LZ17">
        <v>0</v>
      </c>
      <c r="MA17" t="s">
        <v>29</v>
      </c>
      <c r="MB17">
        <v>0</v>
      </c>
      <c r="MC17" t="s">
        <v>29</v>
      </c>
      <c r="MD17">
        <v>0</v>
      </c>
      <c r="ME17" t="s">
        <v>29</v>
      </c>
      <c r="MF17">
        <v>0</v>
      </c>
      <c r="MG17" t="s">
        <v>29</v>
      </c>
      <c r="MH17">
        <v>0</v>
      </c>
      <c r="MI17" t="s">
        <v>29</v>
      </c>
      <c r="MJ17">
        <v>0</v>
      </c>
      <c r="MK17" t="s">
        <v>29</v>
      </c>
      <c r="ML17">
        <v>0</v>
      </c>
      <c r="MM17" t="s">
        <v>29</v>
      </c>
      <c r="MN17">
        <v>0</v>
      </c>
      <c r="MO17" t="s">
        <v>29</v>
      </c>
      <c r="MP17">
        <v>0</v>
      </c>
      <c r="MQ17" t="s">
        <v>29</v>
      </c>
      <c r="MR17">
        <v>0</v>
      </c>
      <c r="MS17" t="s">
        <v>29</v>
      </c>
      <c r="MT17">
        <v>0</v>
      </c>
      <c r="MU17" t="s">
        <v>29</v>
      </c>
      <c r="MV17">
        <v>0</v>
      </c>
      <c r="MW17" t="s">
        <v>29</v>
      </c>
      <c r="MX17">
        <v>0</v>
      </c>
      <c r="MY17" t="s">
        <v>29</v>
      </c>
      <c r="MZ17">
        <v>0</v>
      </c>
      <c r="NA17" t="s">
        <v>29</v>
      </c>
      <c r="NB17">
        <v>0</v>
      </c>
      <c r="NC17" t="s">
        <v>29</v>
      </c>
      <c r="ND17">
        <v>0</v>
      </c>
      <c r="NE17" t="s">
        <v>29</v>
      </c>
      <c r="NF17">
        <v>0</v>
      </c>
      <c r="NG17" t="s">
        <v>29</v>
      </c>
      <c r="NH17">
        <v>0</v>
      </c>
      <c r="NI17" t="s">
        <v>29</v>
      </c>
      <c r="NJ17">
        <v>0</v>
      </c>
      <c r="NK17" t="s">
        <v>29</v>
      </c>
      <c r="NL17">
        <v>0</v>
      </c>
      <c r="NM17" t="s">
        <v>29</v>
      </c>
      <c r="NN17">
        <v>0</v>
      </c>
      <c r="NO17" t="s">
        <v>29</v>
      </c>
      <c r="NP17">
        <v>0</v>
      </c>
      <c r="NQ17" t="s">
        <v>29</v>
      </c>
      <c r="NR17">
        <v>0</v>
      </c>
      <c r="NS17" t="s">
        <v>29</v>
      </c>
      <c r="NT17">
        <v>0</v>
      </c>
      <c r="NU17" t="s">
        <v>29</v>
      </c>
      <c r="NV17">
        <v>0</v>
      </c>
      <c r="NW17" t="s">
        <v>29</v>
      </c>
      <c r="NX17">
        <v>0</v>
      </c>
      <c r="NY17" t="s">
        <v>29</v>
      </c>
      <c r="NZ17">
        <v>0</v>
      </c>
      <c r="OA17" t="s">
        <v>29</v>
      </c>
      <c r="OB17">
        <v>0</v>
      </c>
      <c r="OC17" t="s">
        <v>29</v>
      </c>
      <c r="OD17">
        <v>0</v>
      </c>
      <c r="OE17" t="s">
        <v>29</v>
      </c>
      <c r="OF17">
        <v>0</v>
      </c>
      <c r="OG17" t="s">
        <v>29</v>
      </c>
      <c r="OH17">
        <v>0</v>
      </c>
      <c r="OI17" t="s">
        <v>29</v>
      </c>
      <c r="OJ17">
        <v>0</v>
      </c>
      <c r="OK17" t="s">
        <v>29</v>
      </c>
      <c r="OL17">
        <v>0</v>
      </c>
      <c r="OM17" t="s">
        <v>29</v>
      </c>
      <c r="ON17">
        <v>0</v>
      </c>
      <c r="OO17" t="s">
        <v>29</v>
      </c>
      <c r="OP17">
        <v>0</v>
      </c>
      <c r="OQ17" t="s">
        <v>29</v>
      </c>
      <c r="OR17">
        <v>0</v>
      </c>
      <c r="OS17" t="s">
        <v>29</v>
      </c>
      <c r="OT17">
        <v>0</v>
      </c>
      <c r="OU17" t="s">
        <v>29</v>
      </c>
      <c r="OV17">
        <v>0</v>
      </c>
      <c r="OW17" t="s">
        <v>29</v>
      </c>
      <c r="OX17">
        <v>0</v>
      </c>
      <c r="OY17" t="s">
        <v>29</v>
      </c>
      <c r="OZ17">
        <v>0</v>
      </c>
      <c r="PA17" t="s">
        <v>29</v>
      </c>
      <c r="PB17">
        <v>0</v>
      </c>
      <c r="PC17" t="s">
        <v>29</v>
      </c>
      <c r="PD17">
        <v>0</v>
      </c>
      <c r="PE17" t="s">
        <v>29</v>
      </c>
      <c r="PF17">
        <v>0</v>
      </c>
      <c r="PG17" t="s">
        <v>29</v>
      </c>
      <c r="PH17">
        <v>0</v>
      </c>
      <c r="PI17" t="s">
        <v>29</v>
      </c>
      <c r="PJ17">
        <v>0</v>
      </c>
      <c r="PK17" t="s">
        <v>29</v>
      </c>
      <c r="PL17">
        <v>0</v>
      </c>
      <c r="PM17" t="s">
        <v>29</v>
      </c>
      <c r="PN17">
        <v>0</v>
      </c>
      <c r="PO17" t="s">
        <v>29</v>
      </c>
      <c r="PP17">
        <v>0</v>
      </c>
      <c r="PQ17" t="s">
        <v>29</v>
      </c>
      <c r="PR17">
        <v>0</v>
      </c>
      <c r="PS17" t="s">
        <v>29</v>
      </c>
      <c r="PT17">
        <v>0</v>
      </c>
      <c r="PU17" t="s">
        <v>29</v>
      </c>
      <c r="PV17">
        <v>0</v>
      </c>
      <c r="PW17" t="s">
        <v>29</v>
      </c>
      <c r="PX17">
        <v>0</v>
      </c>
      <c r="PY17" t="s">
        <v>29</v>
      </c>
      <c r="PZ17">
        <v>0</v>
      </c>
      <c r="QA17" t="s">
        <v>29</v>
      </c>
      <c r="QB17">
        <v>0</v>
      </c>
      <c r="QC17" t="s">
        <v>29</v>
      </c>
      <c r="QD17">
        <v>0</v>
      </c>
      <c r="QE17" t="s">
        <v>29</v>
      </c>
      <c r="QF17">
        <v>0</v>
      </c>
      <c r="QG17" t="s">
        <v>29</v>
      </c>
      <c r="QH17">
        <v>0</v>
      </c>
      <c r="QI17" t="s">
        <v>29</v>
      </c>
      <c r="QJ17">
        <v>0</v>
      </c>
      <c r="QK17" t="s">
        <v>29</v>
      </c>
      <c r="QL17">
        <v>0</v>
      </c>
      <c r="QM17" t="s">
        <v>29</v>
      </c>
      <c r="QN17">
        <v>0</v>
      </c>
      <c r="QO17" t="s">
        <v>29</v>
      </c>
      <c r="QP17">
        <v>0</v>
      </c>
      <c r="QQ17" t="s">
        <v>29</v>
      </c>
      <c r="QR17">
        <v>0</v>
      </c>
      <c r="QS17" t="s">
        <v>29</v>
      </c>
      <c r="QT17">
        <v>0</v>
      </c>
      <c r="QU17" t="s">
        <v>29</v>
      </c>
      <c r="QV17">
        <v>0</v>
      </c>
      <c r="QW17" t="s">
        <v>29</v>
      </c>
      <c r="QX17">
        <v>0</v>
      </c>
      <c r="QY17" t="s">
        <v>29</v>
      </c>
      <c r="QZ17">
        <v>0</v>
      </c>
      <c r="RA17" t="s">
        <v>29</v>
      </c>
      <c r="RB17">
        <v>0</v>
      </c>
      <c r="RC17" t="s">
        <v>29</v>
      </c>
      <c r="RD17">
        <v>0</v>
      </c>
      <c r="RE17" t="s">
        <v>29</v>
      </c>
      <c r="RF17">
        <v>0</v>
      </c>
      <c r="RG17" t="s">
        <v>29</v>
      </c>
      <c r="RH17">
        <v>0</v>
      </c>
      <c r="RI17" t="s">
        <v>30</v>
      </c>
      <c r="RJ17">
        <v>0.22279399999999999</v>
      </c>
      <c r="RK17" t="s">
        <v>29</v>
      </c>
      <c r="RL17">
        <v>0</v>
      </c>
      <c r="RM17" t="s">
        <v>29</v>
      </c>
      <c r="RN17">
        <v>0</v>
      </c>
      <c r="RO17" t="s">
        <v>29</v>
      </c>
      <c r="RP17">
        <v>0</v>
      </c>
      <c r="RQ17" t="s">
        <v>29</v>
      </c>
      <c r="RR17">
        <v>0</v>
      </c>
      <c r="RS17" t="s">
        <v>29</v>
      </c>
      <c r="RT17">
        <v>0</v>
      </c>
      <c r="RU17" t="s">
        <v>29</v>
      </c>
      <c r="RV17">
        <v>0</v>
      </c>
      <c r="RW17" t="s">
        <v>29</v>
      </c>
      <c r="RX17">
        <v>0</v>
      </c>
      <c r="RY17" t="s">
        <v>29</v>
      </c>
      <c r="RZ17">
        <v>0</v>
      </c>
      <c r="SA17" t="s">
        <v>29</v>
      </c>
      <c r="SB17">
        <v>0</v>
      </c>
      <c r="SC17" t="s">
        <v>29</v>
      </c>
      <c r="SD17">
        <v>0</v>
      </c>
      <c r="SE17" t="s">
        <v>29</v>
      </c>
      <c r="SF17">
        <v>0</v>
      </c>
      <c r="SG17" t="s">
        <v>29</v>
      </c>
      <c r="SH17">
        <v>0</v>
      </c>
      <c r="SI17" t="s">
        <v>29</v>
      </c>
      <c r="SJ17">
        <v>0</v>
      </c>
      <c r="SK17" t="s">
        <v>29</v>
      </c>
      <c r="SL17">
        <v>0</v>
      </c>
      <c r="SM17" t="s">
        <v>29</v>
      </c>
      <c r="SN17">
        <v>0</v>
      </c>
      <c r="SO17" t="s">
        <v>29</v>
      </c>
      <c r="SP17">
        <v>0</v>
      </c>
      <c r="SQ17" t="s">
        <v>29</v>
      </c>
      <c r="SR17">
        <v>0</v>
      </c>
      <c r="SS17" t="s">
        <v>29</v>
      </c>
      <c r="ST17">
        <v>0</v>
      </c>
      <c r="SU17" t="s">
        <v>29</v>
      </c>
      <c r="SV17">
        <v>0</v>
      </c>
      <c r="SW17" t="s">
        <v>29</v>
      </c>
      <c r="SX17">
        <v>0</v>
      </c>
      <c r="SY17" t="s">
        <v>29</v>
      </c>
      <c r="SZ17">
        <v>0</v>
      </c>
      <c r="TA17" t="s">
        <v>29</v>
      </c>
      <c r="TB17">
        <v>0</v>
      </c>
      <c r="TC17" t="s">
        <v>29</v>
      </c>
      <c r="TD17">
        <v>0</v>
      </c>
      <c r="TE17" t="s">
        <v>29</v>
      </c>
      <c r="TF17">
        <v>0</v>
      </c>
      <c r="TG17" t="s">
        <v>29</v>
      </c>
      <c r="TH17">
        <v>0</v>
      </c>
      <c r="TI17" t="s">
        <v>29</v>
      </c>
      <c r="TJ17">
        <v>0</v>
      </c>
      <c r="TK17" t="s">
        <v>29</v>
      </c>
      <c r="TL17">
        <v>0</v>
      </c>
      <c r="TM17" t="s">
        <v>29</v>
      </c>
      <c r="TN17">
        <v>0</v>
      </c>
      <c r="TO17" t="s">
        <v>29</v>
      </c>
      <c r="TP17">
        <v>0</v>
      </c>
      <c r="TQ17" t="s">
        <v>29</v>
      </c>
      <c r="TR17">
        <v>0</v>
      </c>
      <c r="TS17" t="s">
        <v>29</v>
      </c>
      <c r="TT17">
        <v>0</v>
      </c>
      <c r="TU17" t="s">
        <v>29</v>
      </c>
      <c r="TV17">
        <v>0</v>
      </c>
      <c r="TW17" t="s">
        <v>29</v>
      </c>
      <c r="TX17">
        <v>0</v>
      </c>
      <c r="TY17" t="s">
        <v>29</v>
      </c>
      <c r="TZ17">
        <v>0</v>
      </c>
      <c r="UA17" t="s">
        <v>29</v>
      </c>
      <c r="UB17">
        <v>0</v>
      </c>
      <c r="UC17" t="s">
        <v>29</v>
      </c>
      <c r="UD17">
        <v>0</v>
      </c>
      <c r="UE17" t="s">
        <v>29</v>
      </c>
      <c r="UF17">
        <v>0</v>
      </c>
      <c r="UG17" t="s">
        <v>29</v>
      </c>
      <c r="UH17">
        <v>0</v>
      </c>
      <c r="UI17" t="s">
        <v>29</v>
      </c>
      <c r="UJ17">
        <v>0</v>
      </c>
      <c r="UK17" t="s">
        <v>29</v>
      </c>
      <c r="UL17">
        <v>0</v>
      </c>
      <c r="UM17" t="s">
        <v>29</v>
      </c>
      <c r="UN17">
        <v>0</v>
      </c>
      <c r="UO17" t="s">
        <v>29</v>
      </c>
      <c r="UP17">
        <v>0</v>
      </c>
      <c r="UQ17" t="s">
        <v>29</v>
      </c>
      <c r="UR17">
        <v>0</v>
      </c>
      <c r="US17" t="s">
        <v>29</v>
      </c>
      <c r="UT17">
        <v>0</v>
      </c>
      <c r="UU17" t="s">
        <v>29</v>
      </c>
      <c r="UV17">
        <v>0</v>
      </c>
      <c r="UW17" t="s">
        <v>29</v>
      </c>
      <c r="UX17">
        <v>0</v>
      </c>
      <c r="UY17" t="s">
        <v>29</v>
      </c>
      <c r="UZ17">
        <v>0</v>
      </c>
      <c r="VA17" t="s">
        <v>29</v>
      </c>
      <c r="VB17">
        <v>0</v>
      </c>
      <c r="VC17" t="s">
        <v>29</v>
      </c>
      <c r="VD17">
        <v>0</v>
      </c>
      <c r="VE17" t="s">
        <v>29</v>
      </c>
      <c r="VF17">
        <v>0</v>
      </c>
      <c r="VG17" t="s">
        <v>29</v>
      </c>
      <c r="VH17">
        <v>0</v>
      </c>
      <c r="VI17" t="s">
        <v>29</v>
      </c>
      <c r="VJ17">
        <v>0</v>
      </c>
      <c r="VK17" t="s">
        <v>29</v>
      </c>
      <c r="VL17">
        <v>0</v>
      </c>
      <c r="VM17" t="s">
        <v>29</v>
      </c>
      <c r="VN17">
        <v>0</v>
      </c>
      <c r="VO17" t="s">
        <v>29</v>
      </c>
      <c r="VP17">
        <v>0</v>
      </c>
      <c r="VQ17" t="s">
        <v>29</v>
      </c>
      <c r="VR17">
        <v>0</v>
      </c>
      <c r="VS17" t="s">
        <v>29</v>
      </c>
      <c r="VT17">
        <v>0</v>
      </c>
      <c r="VU17" t="s">
        <v>29</v>
      </c>
      <c r="VV17">
        <v>0</v>
      </c>
      <c r="VW17" t="s">
        <v>29</v>
      </c>
      <c r="VX17">
        <v>0</v>
      </c>
      <c r="VY17" t="s">
        <v>29</v>
      </c>
      <c r="VZ17">
        <v>0</v>
      </c>
      <c r="WA17" t="s">
        <v>29</v>
      </c>
      <c r="WB17">
        <v>0</v>
      </c>
      <c r="WC17" t="s">
        <v>29</v>
      </c>
      <c r="WD17">
        <v>0</v>
      </c>
      <c r="WE17" t="s">
        <v>29</v>
      </c>
      <c r="WF17">
        <v>0</v>
      </c>
      <c r="WG17" t="s">
        <v>29</v>
      </c>
      <c r="WH17">
        <v>0</v>
      </c>
      <c r="WI17" t="s">
        <v>29</v>
      </c>
      <c r="WJ17">
        <v>0</v>
      </c>
      <c r="WK17" t="s">
        <v>29</v>
      </c>
      <c r="WL17">
        <v>0</v>
      </c>
      <c r="WM17" t="s">
        <v>29</v>
      </c>
      <c r="WN17">
        <v>0</v>
      </c>
      <c r="WO17" t="s">
        <v>29</v>
      </c>
      <c r="WP17">
        <v>0</v>
      </c>
      <c r="WQ17" t="s">
        <v>29</v>
      </c>
      <c r="WR17">
        <v>0</v>
      </c>
    </row>
    <row r="18" spans="1:616" x14ac:dyDescent="0.35">
      <c r="A18" t="s">
        <v>31</v>
      </c>
      <c r="B18">
        <v>8.4069999999999995E-3</v>
      </c>
      <c r="C18" t="s">
        <v>31</v>
      </c>
      <c r="D18">
        <v>8.4069999999999995E-3</v>
      </c>
      <c r="E18" t="s">
        <v>31</v>
      </c>
      <c r="F18">
        <v>8.4069999999999995E-3</v>
      </c>
      <c r="G18" t="s">
        <v>31</v>
      </c>
      <c r="H18">
        <v>8.4069999999999995E-3</v>
      </c>
      <c r="I18" t="s">
        <v>31</v>
      </c>
      <c r="J18">
        <v>8.0479999999999996E-3</v>
      </c>
      <c r="K18" t="s">
        <v>31</v>
      </c>
      <c r="L18">
        <v>8.0920000000000002E-3</v>
      </c>
      <c r="M18" t="s">
        <v>31</v>
      </c>
      <c r="N18">
        <v>8.5590000000000006E-3</v>
      </c>
      <c r="O18" t="s">
        <v>31</v>
      </c>
      <c r="P18">
        <v>8.8419999999999992E-3</v>
      </c>
      <c r="Q18" t="s">
        <v>31</v>
      </c>
      <c r="R18">
        <v>8.8419999999999992E-3</v>
      </c>
      <c r="S18" t="s">
        <v>31</v>
      </c>
      <c r="T18">
        <v>8.8419999999999992E-3</v>
      </c>
      <c r="U18" t="s">
        <v>31</v>
      </c>
      <c r="V18">
        <v>9.0519999999999993E-3</v>
      </c>
      <c r="W18" t="s">
        <v>31</v>
      </c>
      <c r="X18">
        <v>9.2359999999999994E-3</v>
      </c>
      <c r="Y18" t="s">
        <v>31</v>
      </c>
      <c r="Z18">
        <v>9.469E-3</v>
      </c>
      <c r="AA18" t="s">
        <v>31</v>
      </c>
      <c r="AB18">
        <v>9.554E-3</v>
      </c>
      <c r="AC18" t="s">
        <v>31</v>
      </c>
      <c r="AD18">
        <v>9.4090000000000007E-3</v>
      </c>
      <c r="AE18" t="s">
        <v>31</v>
      </c>
      <c r="AF18">
        <v>9.4090000000000007E-3</v>
      </c>
      <c r="AG18" t="s">
        <v>31</v>
      </c>
      <c r="AH18">
        <v>9.4090000000000007E-3</v>
      </c>
      <c r="AI18" t="s">
        <v>31</v>
      </c>
      <c r="AJ18">
        <v>9.5759999999999994E-3</v>
      </c>
      <c r="AK18" t="s">
        <v>31</v>
      </c>
      <c r="AL18">
        <v>9.8270000000000007E-3</v>
      </c>
      <c r="AM18" t="s">
        <v>31</v>
      </c>
      <c r="AN18">
        <v>9.9349999999999994E-3</v>
      </c>
      <c r="AO18" t="s">
        <v>31</v>
      </c>
      <c r="AP18">
        <v>1.0052999999999999E-2</v>
      </c>
      <c r="AQ18" t="s">
        <v>31</v>
      </c>
      <c r="AR18">
        <v>1.0127000000000001E-2</v>
      </c>
      <c r="AS18" t="s">
        <v>31</v>
      </c>
      <c r="AT18">
        <v>1.0127000000000001E-2</v>
      </c>
      <c r="AU18" t="s">
        <v>31</v>
      </c>
      <c r="AV18">
        <v>1.0127000000000001E-2</v>
      </c>
      <c r="AW18" t="s">
        <v>31</v>
      </c>
      <c r="AX18">
        <v>1.0161999999999999E-2</v>
      </c>
      <c r="AY18" t="s">
        <v>31</v>
      </c>
      <c r="AZ18">
        <v>1.0207000000000001E-2</v>
      </c>
      <c r="BA18" t="s">
        <v>31</v>
      </c>
      <c r="BB18">
        <v>1.0290000000000001E-2</v>
      </c>
      <c r="BC18" t="s">
        <v>31</v>
      </c>
      <c r="BD18">
        <v>1.0290000000000001E-2</v>
      </c>
      <c r="BE18" t="s">
        <v>31</v>
      </c>
      <c r="BF18">
        <v>1.0302E-2</v>
      </c>
      <c r="BG18" t="s">
        <v>31</v>
      </c>
      <c r="BH18">
        <v>1.0302E-2</v>
      </c>
      <c r="BI18" t="s">
        <v>31</v>
      </c>
      <c r="BJ18">
        <v>1.0302E-2</v>
      </c>
      <c r="BK18" t="s">
        <v>31</v>
      </c>
      <c r="BL18">
        <v>1.0396000000000001E-2</v>
      </c>
      <c r="BM18" t="s">
        <v>31</v>
      </c>
      <c r="BN18">
        <v>1.0312999999999999E-2</v>
      </c>
      <c r="BO18" t="s">
        <v>31</v>
      </c>
      <c r="BP18">
        <v>1.0454E-2</v>
      </c>
      <c r="BQ18" t="s">
        <v>31</v>
      </c>
      <c r="BR18">
        <v>1.0390999999999999E-2</v>
      </c>
      <c r="BS18" t="s">
        <v>31</v>
      </c>
      <c r="BT18">
        <v>1.0508999999999999E-2</v>
      </c>
      <c r="BU18" t="s">
        <v>31</v>
      </c>
      <c r="BV18">
        <v>1.0508999999999999E-2</v>
      </c>
      <c r="BW18" t="s">
        <v>31</v>
      </c>
      <c r="BX18">
        <v>1.0508999999999999E-2</v>
      </c>
      <c r="BY18" t="s">
        <v>31</v>
      </c>
      <c r="BZ18">
        <v>1.0551E-2</v>
      </c>
      <c r="CA18" t="s">
        <v>31</v>
      </c>
      <c r="CB18">
        <v>1.0604000000000001E-2</v>
      </c>
      <c r="CC18" t="s">
        <v>31</v>
      </c>
      <c r="CD18">
        <v>1.0593999999999999E-2</v>
      </c>
      <c r="CE18" t="s">
        <v>31</v>
      </c>
      <c r="CF18">
        <v>1.0642E-2</v>
      </c>
      <c r="CG18" t="s">
        <v>31</v>
      </c>
      <c r="CH18">
        <v>1.0758E-2</v>
      </c>
      <c r="CI18" t="s">
        <v>31</v>
      </c>
      <c r="CJ18">
        <v>1.0758E-2</v>
      </c>
      <c r="CK18" t="s">
        <v>31</v>
      </c>
      <c r="CL18">
        <v>1.0758E-2</v>
      </c>
      <c r="CM18" t="s">
        <v>31</v>
      </c>
      <c r="CN18">
        <v>1.0784E-2</v>
      </c>
      <c r="CO18" t="s">
        <v>31</v>
      </c>
      <c r="CP18">
        <v>1.0788000000000001E-2</v>
      </c>
      <c r="CQ18" t="s">
        <v>31</v>
      </c>
      <c r="CR18">
        <v>1.0703000000000001E-2</v>
      </c>
      <c r="CS18" t="s">
        <v>31</v>
      </c>
      <c r="CT18">
        <v>1.0722000000000001E-2</v>
      </c>
      <c r="CU18" t="s">
        <v>31</v>
      </c>
      <c r="CV18">
        <v>1.0746E-2</v>
      </c>
      <c r="CW18" t="s">
        <v>31</v>
      </c>
      <c r="CX18">
        <v>1.0746E-2</v>
      </c>
      <c r="CY18" t="s">
        <v>31</v>
      </c>
      <c r="CZ18">
        <v>1.0746E-2</v>
      </c>
      <c r="DA18" t="s">
        <v>31</v>
      </c>
      <c r="DB18">
        <v>1.0664E-2</v>
      </c>
      <c r="DC18" t="s">
        <v>31</v>
      </c>
      <c r="DD18">
        <v>1.0685999999999999E-2</v>
      </c>
      <c r="DE18" t="s">
        <v>31</v>
      </c>
      <c r="DF18">
        <v>1.0600999999999999E-2</v>
      </c>
      <c r="DG18" t="s">
        <v>31</v>
      </c>
      <c r="DH18">
        <v>1.0607999999999999E-2</v>
      </c>
      <c r="DI18" t="s">
        <v>31</v>
      </c>
      <c r="DJ18">
        <v>1.0619E-2</v>
      </c>
      <c r="DK18" t="s">
        <v>31</v>
      </c>
      <c r="DL18">
        <v>1.0619E-2</v>
      </c>
      <c r="DM18" t="s">
        <v>31</v>
      </c>
      <c r="DN18">
        <v>1.0619E-2</v>
      </c>
      <c r="DO18" t="s">
        <v>31</v>
      </c>
      <c r="DP18">
        <v>1.0669E-2</v>
      </c>
      <c r="DQ18" t="s">
        <v>31</v>
      </c>
      <c r="DR18">
        <v>1.0637000000000001E-2</v>
      </c>
      <c r="DS18" t="s">
        <v>31</v>
      </c>
      <c r="DT18">
        <v>1.0692999999999999E-2</v>
      </c>
      <c r="DU18" t="s">
        <v>31</v>
      </c>
      <c r="DV18">
        <v>1.1054E-2</v>
      </c>
      <c r="DW18" t="s">
        <v>31</v>
      </c>
      <c r="DX18">
        <v>1.1183999999999999E-2</v>
      </c>
      <c r="DY18" t="s">
        <v>31</v>
      </c>
      <c r="DZ18">
        <v>1.1183999999999999E-2</v>
      </c>
      <c r="EA18" t="s">
        <v>31</v>
      </c>
      <c r="EB18">
        <v>1.1183999999999999E-2</v>
      </c>
      <c r="EC18" t="s">
        <v>31</v>
      </c>
      <c r="ED18">
        <v>1.0973E-2</v>
      </c>
      <c r="EE18" t="s">
        <v>31</v>
      </c>
      <c r="EF18">
        <v>1.0962E-2</v>
      </c>
      <c r="EG18" t="s">
        <v>31</v>
      </c>
      <c r="EH18">
        <v>1.089E-2</v>
      </c>
      <c r="EI18" t="s">
        <v>31</v>
      </c>
      <c r="EJ18">
        <v>1.0534E-2</v>
      </c>
      <c r="EK18" t="s">
        <v>31</v>
      </c>
      <c r="EL18">
        <v>1.0619E-2</v>
      </c>
      <c r="EM18" t="s">
        <v>31</v>
      </c>
      <c r="EN18">
        <v>1.0619E-2</v>
      </c>
      <c r="EO18" t="s">
        <v>31</v>
      </c>
      <c r="EP18">
        <v>1.0619E-2</v>
      </c>
      <c r="EQ18" t="s">
        <v>31</v>
      </c>
      <c r="ER18">
        <v>1.0626999999999999E-2</v>
      </c>
      <c r="ES18" t="s">
        <v>31</v>
      </c>
      <c r="ET18">
        <v>1.0689000000000001E-2</v>
      </c>
      <c r="EU18" t="s">
        <v>31</v>
      </c>
      <c r="EV18">
        <v>1.0710000000000001E-2</v>
      </c>
      <c r="EW18" t="s">
        <v>31</v>
      </c>
      <c r="EX18">
        <v>1.0692E-2</v>
      </c>
      <c r="EY18" t="s">
        <v>31</v>
      </c>
      <c r="EZ18">
        <v>1.0697999999999999E-2</v>
      </c>
      <c r="FA18" t="s">
        <v>31</v>
      </c>
      <c r="FB18">
        <v>1.0697999999999999E-2</v>
      </c>
      <c r="FC18" t="s">
        <v>31</v>
      </c>
      <c r="FD18">
        <v>1.0697999999999999E-2</v>
      </c>
      <c r="FE18" t="s">
        <v>31</v>
      </c>
      <c r="FF18">
        <v>1.0716E-2</v>
      </c>
      <c r="FG18" t="s">
        <v>31</v>
      </c>
      <c r="FH18">
        <v>9.8860000000000007E-3</v>
      </c>
      <c r="FI18" t="s">
        <v>31</v>
      </c>
      <c r="FJ18">
        <v>9.8480000000000009E-3</v>
      </c>
      <c r="FK18" t="s">
        <v>31</v>
      </c>
      <c r="FL18">
        <v>1.0557E-2</v>
      </c>
      <c r="FM18" t="s">
        <v>31</v>
      </c>
      <c r="FN18">
        <v>1.0655E-2</v>
      </c>
      <c r="FO18" t="s">
        <v>31</v>
      </c>
      <c r="FP18">
        <v>1.0655E-2</v>
      </c>
      <c r="FQ18" t="s">
        <v>31</v>
      </c>
      <c r="FR18">
        <v>1.0655E-2</v>
      </c>
      <c r="FS18" t="s">
        <v>31</v>
      </c>
      <c r="FT18">
        <v>1.0052E-2</v>
      </c>
      <c r="FU18" t="s">
        <v>31</v>
      </c>
      <c r="FV18">
        <v>1.077E-2</v>
      </c>
      <c r="FW18" t="s">
        <v>31</v>
      </c>
      <c r="FX18">
        <v>1.0114E-2</v>
      </c>
      <c r="FY18" t="s">
        <v>31</v>
      </c>
      <c r="FZ18">
        <v>1.0104E-2</v>
      </c>
      <c r="GA18" t="s">
        <v>31</v>
      </c>
      <c r="GB18">
        <v>1.0104E-2</v>
      </c>
      <c r="GC18" t="s">
        <v>31</v>
      </c>
      <c r="GD18">
        <v>1.0104E-2</v>
      </c>
      <c r="GE18" t="s">
        <v>31</v>
      </c>
      <c r="GF18">
        <v>1.0104E-2</v>
      </c>
      <c r="GG18" t="s">
        <v>31</v>
      </c>
      <c r="GH18">
        <v>1.0163999999999999E-2</v>
      </c>
      <c r="GI18" t="s">
        <v>31</v>
      </c>
      <c r="GJ18">
        <v>1.0220999999999999E-2</v>
      </c>
      <c r="GK18" t="s">
        <v>31</v>
      </c>
      <c r="GL18">
        <v>1.0248E-2</v>
      </c>
      <c r="GM18" t="s">
        <v>31</v>
      </c>
      <c r="GN18">
        <v>1.0248E-2</v>
      </c>
      <c r="GO18" t="s">
        <v>31</v>
      </c>
      <c r="GP18">
        <v>1.0248E-2</v>
      </c>
      <c r="GQ18" t="s">
        <v>31</v>
      </c>
      <c r="GR18">
        <v>1.0248E-2</v>
      </c>
      <c r="GS18" t="s">
        <v>31</v>
      </c>
      <c r="GT18">
        <v>1.0248E-2</v>
      </c>
      <c r="GU18" t="s">
        <v>31</v>
      </c>
      <c r="GV18">
        <v>1.03E-2</v>
      </c>
      <c r="GW18" t="s">
        <v>31</v>
      </c>
      <c r="GX18">
        <v>1.0557E-2</v>
      </c>
      <c r="GY18" t="s">
        <v>31</v>
      </c>
      <c r="GZ18">
        <v>1.0345999999999999E-2</v>
      </c>
      <c r="HA18" t="s">
        <v>31</v>
      </c>
      <c r="HB18">
        <v>9.4540000000000006E-3</v>
      </c>
      <c r="HC18" t="s">
        <v>31</v>
      </c>
      <c r="HD18">
        <v>8.6490000000000004E-3</v>
      </c>
      <c r="HE18" t="s">
        <v>31</v>
      </c>
      <c r="HF18">
        <v>8.6490000000000004E-3</v>
      </c>
      <c r="HG18" t="s">
        <v>31</v>
      </c>
      <c r="HH18">
        <v>8.6490000000000004E-3</v>
      </c>
      <c r="HI18" t="s">
        <v>31</v>
      </c>
      <c r="HJ18">
        <v>8.5360000000000002E-3</v>
      </c>
      <c r="HK18" t="s">
        <v>31</v>
      </c>
      <c r="HL18">
        <v>8.5100000000000002E-3</v>
      </c>
      <c r="HM18" t="s">
        <v>31</v>
      </c>
      <c r="HN18">
        <v>8.4539999999999997E-3</v>
      </c>
      <c r="HO18" t="s">
        <v>31</v>
      </c>
      <c r="HP18">
        <v>8.4539999999999997E-3</v>
      </c>
      <c r="HQ18" t="s">
        <v>31</v>
      </c>
      <c r="HR18">
        <v>8.4469999999999996E-3</v>
      </c>
      <c r="HS18" t="s">
        <v>31</v>
      </c>
      <c r="HT18">
        <v>8.4469999999999996E-3</v>
      </c>
      <c r="HU18" t="s">
        <v>31</v>
      </c>
      <c r="HV18">
        <v>8.4469999999999996E-3</v>
      </c>
      <c r="HW18" t="s">
        <v>31</v>
      </c>
      <c r="HX18">
        <v>8.4550000000000007E-3</v>
      </c>
      <c r="HY18" t="s">
        <v>31</v>
      </c>
      <c r="HZ18">
        <v>9.3629999999999998E-3</v>
      </c>
      <c r="IA18" t="s">
        <v>31</v>
      </c>
      <c r="IB18">
        <v>9.2779999999999998E-3</v>
      </c>
      <c r="IC18" t="s">
        <v>31</v>
      </c>
      <c r="ID18">
        <v>9.3710000000000009E-3</v>
      </c>
      <c r="IE18" t="s">
        <v>31</v>
      </c>
      <c r="IF18">
        <v>9.5200000000000007E-3</v>
      </c>
      <c r="IG18" t="s">
        <v>31</v>
      </c>
      <c r="IH18">
        <v>9.5200000000000007E-3</v>
      </c>
      <c r="II18" t="s">
        <v>31</v>
      </c>
      <c r="IJ18">
        <v>9.5200000000000007E-3</v>
      </c>
      <c r="IK18" t="s">
        <v>31</v>
      </c>
      <c r="IL18">
        <v>9.5670000000000009E-3</v>
      </c>
      <c r="IM18" t="s">
        <v>31</v>
      </c>
      <c r="IN18">
        <v>9.2219999999999993E-3</v>
      </c>
      <c r="IO18" t="s">
        <v>31</v>
      </c>
      <c r="IP18">
        <v>9.2099999999999994E-3</v>
      </c>
      <c r="IQ18" t="s">
        <v>31</v>
      </c>
      <c r="IR18">
        <v>8.7250000000000001E-3</v>
      </c>
      <c r="IS18" t="s">
        <v>31</v>
      </c>
      <c r="IT18">
        <v>8.1560000000000001E-3</v>
      </c>
      <c r="IU18" t="s">
        <v>31</v>
      </c>
      <c r="IV18">
        <v>8.1560000000000001E-3</v>
      </c>
      <c r="IW18" t="s">
        <v>31</v>
      </c>
      <c r="IX18">
        <v>8.1560000000000001E-3</v>
      </c>
      <c r="IY18" t="s">
        <v>31</v>
      </c>
      <c r="IZ18">
        <v>8.1960000000000002E-3</v>
      </c>
      <c r="JA18" t="s">
        <v>31</v>
      </c>
      <c r="JB18">
        <v>8.1860000000000006E-3</v>
      </c>
      <c r="JC18" t="s">
        <v>31</v>
      </c>
      <c r="JD18">
        <v>8.4220000000000007E-3</v>
      </c>
      <c r="JE18" t="s">
        <v>31</v>
      </c>
      <c r="JF18">
        <v>9.0849999999999993E-3</v>
      </c>
      <c r="JG18" t="s">
        <v>31</v>
      </c>
      <c r="JH18">
        <v>9.5610000000000001E-3</v>
      </c>
      <c r="JI18" t="s">
        <v>31</v>
      </c>
      <c r="JJ18">
        <v>9.5610000000000001E-3</v>
      </c>
      <c r="JK18" t="s">
        <v>31</v>
      </c>
      <c r="JL18">
        <v>9.5610000000000001E-3</v>
      </c>
      <c r="JM18" t="s">
        <v>31</v>
      </c>
      <c r="JN18">
        <v>1.0029E-2</v>
      </c>
      <c r="JO18" t="s">
        <v>31</v>
      </c>
      <c r="JP18">
        <v>1.0031E-2</v>
      </c>
      <c r="JQ18" t="s">
        <v>31</v>
      </c>
      <c r="JR18">
        <v>1.0137999999999999E-2</v>
      </c>
      <c r="JS18" t="s">
        <v>31</v>
      </c>
      <c r="JT18">
        <v>1.0031999999999999E-2</v>
      </c>
      <c r="JU18" t="s">
        <v>31</v>
      </c>
      <c r="JV18">
        <v>1.0031999999999999E-2</v>
      </c>
      <c r="JW18" t="s">
        <v>31</v>
      </c>
      <c r="JX18">
        <v>1.0031999999999999E-2</v>
      </c>
      <c r="JY18" t="s">
        <v>31</v>
      </c>
      <c r="JZ18">
        <v>1.0031999999999999E-2</v>
      </c>
      <c r="KA18" t="s">
        <v>31</v>
      </c>
      <c r="KB18">
        <v>1.0125E-2</v>
      </c>
      <c r="KC18" t="s">
        <v>31</v>
      </c>
      <c r="KD18">
        <v>1.0375000000000001E-2</v>
      </c>
      <c r="KE18" t="s">
        <v>31</v>
      </c>
      <c r="KF18">
        <v>1.0506E-2</v>
      </c>
      <c r="KG18" t="s">
        <v>31</v>
      </c>
      <c r="KH18">
        <v>9.6170000000000005E-3</v>
      </c>
      <c r="KI18" t="s">
        <v>31</v>
      </c>
      <c r="KJ18">
        <v>9.6509999999999999E-3</v>
      </c>
      <c r="KK18" t="s">
        <v>31</v>
      </c>
      <c r="KL18">
        <v>9.6509999999999999E-3</v>
      </c>
      <c r="KM18" t="s">
        <v>31</v>
      </c>
      <c r="KN18">
        <v>9.6509999999999999E-3</v>
      </c>
      <c r="KO18" t="s">
        <v>31</v>
      </c>
      <c r="KP18">
        <v>1.0456999999999999E-2</v>
      </c>
      <c r="KQ18" t="s">
        <v>31</v>
      </c>
      <c r="KR18">
        <v>1.0309E-2</v>
      </c>
      <c r="KS18" t="s">
        <v>31</v>
      </c>
      <c r="KT18">
        <v>1.0248E-2</v>
      </c>
      <c r="KU18" t="s">
        <v>31</v>
      </c>
      <c r="KV18">
        <v>1.052E-2</v>
      </c>
      <c r="KW18" t="s">
        <v>31</v>
      </c>
      <c r="KX18">
        <v>1.0467000000000001E-2</v>
      </c>
      <c r="KY18" t="s">
        <v>31</v>
      </c>
      <c r="KZ18">
        <v>1.0467000000000001E-2</v>
      </c>
      <c r="LA18" t="s">
        <v>31</v>
      </c>
      <c r="LB18">
        <v>1.0467000000000001E-2</v>
      </c>
      <c r="LC18" t="s">
        <v>31</v>
      </c>
      <c r="LD18">
        <v>1.047E-2</v>
      </c>
      <c r="LE18" t="s">
        <v>31</v>
      </c>
      <c r="LF18">
        <v>1.0776000000000001E-2</v>
      </c>
      <c r="LG18" t="s">
        <v>31</v>
      </c>
      <c r="LH18">
        <v>1.0616E-2</v>
      </c>
      <c r="LI18" t="s">
        <v>31</v>
      </c>
      <c r="LJ18">
        <v>1.0101000000000001E-2</v>
      </c>
      <c r="LK18" t="s">
        <v>31</v>
      </c>
      <c r="LL18">
        <v>9.7300000000000008E-3</v>
      </c>
      <c r="LM18" t="s">
        <v>31</v>
      </c>
      <c r="LN18">
        <v>9.7300000000000008E-3</v>
      </c>
      <c r="LO18" t="s">
        <v>31</v>
      </c>
      <c r="LP18">
        <v>9.7300000000000008E-3</v>
      </c>
      <c r="LQ18" t="s">
        <v>31</v>
      </c>
      <c r="LR18">
        <v>9.7300000000000008E-3</v>
      </c>
      <c r="LS18" t="s">
        <v>31</v>
      </c>
      <c r="LT18">
        <v>9.4149999999999998E-3</v>
      </c>
      <c r="LU18" t="s">
        <v>31</v>
      </c>
      <c r="LV18">
        <v>9.1109999999999993E-3</v>
      </c>
      <c r="LW18" t="s">
        <v>31</v>
      </c>
      <c r="LX18">
        <v>9.0939999999999997E-3</v>
      </c>
      <c r="LY18" t="s">
        <v>31</v>
      </c>
      <c r="LZ18">
        <v>8.7889999999999999E-3</v>
      </c>
      <c r="MA18" t="s">
        <v>31</v>
      </c>
      <c r="MB18">
        <v>8.7889999999999999E-3</v>
      </c>
      <c r="MC18" t="s">
        <v>31</v>
      </c>
      <c r="MD18">
        <v>8.7889999999999999E-3</v>
      </c>
      <c r="ME18" t="s">
        <v>31</v>
      </c>
      <c r="MF18">
        <v>8.7589999999999994E-3</v>
      </c>
      <c r="MG18" t="s">
        <v>31</v>
      </c>
      <c r="MH18">
        <v>9.3229999999999997E-3</v>
      </c>
      <c r="MI18" t="s">
        <v>31</v>
      </c>
      <c r="MJ18">
        <v>1.0225E-2</v>
      </c>
      <c r="MK18" t="s">
        <v>31</v>
      </c>
      <c r="ML18">
        <v>1.0225E-2</v>
      </c>
      <c r="MM18" t="s">
        <v>31</v>
      </c>
      <c r="MN18">
        <v>1.0237E-2</v>
      </c>
      <c r="MO18" t="s">
        <v>31</v>
      </c>
      <c r="MP18">
        <v>1.0237E-2</v>
      </c>
      <c r="MQ18" t="s">
        <v>31</v>
      </c>
      <c r="MR18">
        <v>1.0237E-2</v>
      </c>
      <c r="MS18" t="s">
        <v>31</v>
      </c>
      <c r="MT18">
        <v>1.0037000000000001E-2</v>
      </c>
      <c r="MU18" t="s">
        <v>31</v>
      </c>
      <c r="MV18">
        <v>1.0000999999999999E-2</v>
      </c>
      <c r="MW18" t="s">
        <v>31</v>
      </c>
      <c r="MX18">
        <v>1.0366999999999999E-2</v>
      </c>
      <c r="MY18" t="s">
        <v>31</v>
      </c>
      <c r="MZ18">
        <v>1.0201E-2</v>
      </c>
      <c r="NA18" t="s">
        <v>31</v>
      </c>
      <c r="NB18">
        <v>1.0236E-2</v>
      </c>
      <c r="NC18" t="s">
        <v>31</v>
      </c>
      <c r="ND18">
        <v>1.0236E-2</v>
      </c>
      <c r="NE18" t="s">
        <v>31</v>
      </c>
      <c r="NF18">
        <v>1.0236E-2</v>
      </c>
      <c r="NG18" t="s">
        <v>31</v>
      </c>
      <c r="NH18">
        <v>1.0229E-2</v>
      </c>
      <c r="NI18" t="s">
        <v>31</v>
      </c>
      <c r="NJ18">
        <v>1.0173E-2</v>
      </c>
      <c r="NK18" t="s">
        <v>31</v>
      </c>
      <c r="NL18">
        <v>1.0219000000000001E-2</v>
      </c>
      <c r="NM18" t="s">
        <v>31</v>
      </c>
      <c r="NN18">
        <v>1.0201999999999999E-2</v>
      </c>
      <c r="NO18" t="s">
        <v>31</v>
      </c>
      <c r="NP18">
        <v>1.0196999999999999E-2</v>
      </c>
      <c r="NQ18" t="s">
        <v>31</v>
      </c>
      <c r="NR18">
        <v>1.0196999999999999E-2</v>
      </c>
      <c r="NS18" t="s">
        <v>31</v>
      </c>
      <c r="NT18">
        <v>1.0196999999999999E-2</v>
      </c>
      <c r="NU18" t="s">
        <v>31</v>
      </c>
      <c r="NV18">
        <v>1.0473E-2</v>
      </c>
      <c r="NW18" t="s">
        <v>31</v>
      </c>
      <c r="NX18">
        <v>1.0236E-2</v>
      </c>
      <c r="NY18" t="s">
        <v>31</v>
      </c>
      <c r="NZ18">
        <v>1.0898E-2</v>
      </c>
      <c r="OA18" t="s">
        <v>31</v>
      </c>
      <c r="OB18">
        <v>1.0840000000000001E-2</v>
      </c>
      <c r="OC18" t="s">
        <v>31</v>
      </c>
      <c r="OD18">
        <v>1.0949E-2</v>
      </c>
      <c r="OE18" t="s">
        <v>31</v>
      </c>
      <c r="OF18">
        <v>1.0949E-2</v>
      </c>
      <c r="OG18" t="s">
        <v>31</v>
      </c>
      <c r="OH18">
        <v>1.0949E-2</v>
      </c>
      <c r="OI18" t="s">
        <v>31</v>
      </c>
      <c r="OJ18">
        <v>1.1001E-2</v>
      </c>
      <c r="OK18" t="s">
        <v>31</v>
      </c>
      <c r="OL18">
        <v>1.1053E-2</v>
      </c>
      <c r="OM18" t="s">
        <v>31</v>
      </c>
      <c r="ON18">
        <v>1.1039999999999999E-2</v>
      </c>
      <c r="OO18" t="s">
        <v>31</v>
      </c>
      <c r="OP18">
        <v>1.0917E-2</v>
      </c>
      <c r="OQ18" t="s">
        <v>31</v>
      </c>
      <c r="OR18">
        <v>0.01</v>
      </c>
      <c r="OS18" t="s">
        <v>31</v>
      </c>
      <c r="OT18">
        <v>0.01</v>
      </c>
      <c r="OU18" t="s">
        <v>31</v>
      </c>
      <c r="OV18">
        <v>0.01</v>
      </c>
      <c r="OW18" t="s">
        <v>31</v>
      </c>
      <c r="OX18">
        <v>9.2680000000000002E-3</v>
      </c>
      <c r="OY18" t="s">
        <v>31</v>
      </c>
      <c r="OZ18">
        <v>9.2739999999999993E-3</v>
      </c>
      <c r="PA18" t="s">
        <v>31</v>
      </c>
      <c r="PB18">
        <v>9.2709999999999997E-3</v>
      </c>
      <c r="PC18" t="s">
        <v>31</v>
      </c>
      <c r="PD18">
        <v>9.2619999999999994E-3</v>
      </c>
      <c r="PE18" t="s">
        <v>31</v>
      </c>
      <c r="PF18">
        <v>9.2589999999999999E-3</v>
      </c>
      <c r="PG18" t="s">
        <v>31</v>
      </c>
      <c r="PH18">
        <v>9.2589999999999999E-3</v>
      </c>
      <c r="PI18" t="s">
        <v>31</v>
      </c>
      <c r="PJ18">
        <v>9.2589999999999999E-3</v>
      </c>
      <c r="PK18" t="s">
        <v>31</v>
      </c>
      <c r="PL18">
        <v>9.1649999999999995E-3</v>
      </c>
      <c r="PM18" t="s">
        <v>31</v>
      </c>
      <c r="PN18">
        <v>8.8240000000000002E-3</v>
      </c>
      <c r="PO18" t="s">
        <v>31</v>
      </c>
      <c r="PP18">
        <v>8.5489999999999993E-3</v>
      </c>
      <c r="PQ18" t="s">
        <v>31</v>
      </c>
      <c r="PR18">
        <v>8.5540000000000008E-3</v>
      </c>
      <c r="PS18" t="s">
        <v>31</v>
      </c>
      <c r="PT18">
        <v>8.3669999999999994E-3</v>
      </c>
      <c r="PU18" t="s">
        <v>31</v>
      </c>
      <c r="PV18">
        <v>8.3669999999999994E-3</v>
      </c>
      <c r="PW18" t="s">
        <v>31</v>
      </c>
      <c r="PX18">
        <v>8.3669999999999994E-3</v>
      </c>
      <c r="PY18" t="s">
        <v>31</v>
      </c>
      <c r="PZ18">
        <v>8.4329999999999995E-3</v>
      </c>
      <c r="QA18" t="s">
        <v>31</v>
      </c>
      <c r="QB18">
        <v>9.2460000000000007E-3</v>
      </c>
      <c r="QC18" t="s">
        <v>31</v>
      </c>
      <c r="QD18">
        <v>8.9940000000000003E-3</v>
      </c>
      <c r="QE18" t="s">
        <v>31</v>
      </c>
      <c r="QF18">
        <v>9.0910000000000001E-3</v>
      </c>
      <c r="QG18" t="s">
        <v>31</v>
      </c>
      <c r="QH18">
        <v>9.0449999999999992E-3</v>
      </c>
      <c r="QI18" t="s">
        <v>31</v>
      </c>
      <c r="QJ18">
        <v>9.0449999999999992E-3</v>
      </c>
      <c r="QK18" t="s">
        <v>31</v>
      </c>
      <c r="QL18">
        <v>9.0449999999999992E-3</v>
      </c>
      <c r="QM18" t="s">
        <v>31</v>
      </c>
      <c r="QN18">
        <v>9.9769999999999998E-3</v>
      </c>
      <c r="QO18" t="s">
        <v>31</v>
      </c>
      <c r="QP18">
        <v>1.1325999999999999E-2</v>
      </c>
      <c r="QQ18" t="s">
        <v>31</v>
      </c>
      <c r="QR18">
        <v>1.0501E-2</v>
      </c>
      <c r="QS18" t="s">
        <v>31</v>
      </c>
      <c r="QT18">
        <v>1.1601999999999999E-2</v>
      </c>
      <c r="QU18" t="s">
        <v>31</v>
      </c>
      <c r="QV18">
        <v>1.1507E-2</v>
      </c>
      <c r="QW18" t="s">
        <v>31</v>
      </c>
      <c r="QX18">
        <v>1.1507E-2</v>
      </c>
      <c r="QY18" t="s">
        <v>31</v>
      </c>
      <c r="QZ18">
        <v>1.1507E-2</v>
      </c>
      <c r="RA18" t="s">
        <v>31</v>
      </c>
      <c r="RB18">
        <v>1.1464E-2</v>
      </c>
      <c r="RC18" t="s">
        <v>31</v>
      </c>
      <c r="RD18">
        <v>1.1381E-2</v>
      </c>
      <c r="RE18" t="s">
        <v>31</v>
      </c>
      <c r="RF18">
        <v>1.2607999999999999E-2</v>
      </c>
      <c r="RG18" t="s">
        <v>31</v>
      </c>
      <c r="RH18">
        <v>1.2451E-2</v>
      </c>
      <c r="RI18" t="s">
        <v>32</v>
      </c>
      <c r="RJ18">
        <v>9.6616999999999995E-2</v>
      </c>
      <c r="RK18" t="s">
        <v>31</v>
      </c>
      <c r="RL18">
        <v>1.2447E-2</v>
      </c>
      <c r="RM18" t="s">
        <v>31</v>
      </c>
      <c r="RN18">
        <v>1.2447E-2</v>
      </c>
      <c r="RO18" t="s">
        <v>31</v>
      </c>
      <c r="RP18">
        <v>1.3272000000000001E-2</v>
      </c>
      <c r="RQ18" t="s">
        <v>31</v>
      </c>
      <c r="RR18">
        <v>1.3284000000000001E-2</v>
      </c>
      <c r="RS18" t="s">
        <v>31</v>
      </c>
      <c r="RT18">
        <v>1.3129E-2</v>
      </c>
      <c r="RU18" t="s">
        <v>31</v>
      </c>
      <c r="RV18">
        <v>1.3309E-2</v>
      </c>
      <c r="RW18" t="s">
        <v>31</v>
      </c>
      <c r="RX18">
        <v>1.3355000000000001E-2</v>
      </c>
      <c r="RY18" t="s">
        <v>31</v>
      </c>
      <c r="RZ18">
        <v>1.3355000000000001E-2</v>
      </c>
      <c r="SA18" t="s">
        <v>31</v>
      </c>
      <c r="SB18">
        <v>1.3355000000000001E-2</v>
      </c>
      <c r="SC18" t="s">
        <v>31</v>
      </c>
      <c r="SD18">
        <v>1.3487000000000001E-2</v>
      </c>
      <c r="SE18" t="s">
        <v>31</v>
      </c>
      <c r="SF18">
        <v>1.3794000000000001E-2</v>
      </c>
      <c r="SG18" t="s">
        <v>31</v>
      </c>
      <c r="SH18">
        <v>1.3462999999999999E-2</v>
      </c>
      <c r="SI18" t="s">
        <v>31</v>
      </c>
      <c r="SJ18">
        <v>1.3098E-2</v>
      </c>
      <c r="SK18" t="s">
        <v>31</v>
      </c>
      <c r="SL18">
        <v>1.3036000000000001E-2</v>
      </c>
      <c r="SM18" t="s">
        <v>31</v>
      </c>
      <c r="SN18">
        <v>1.3036000000000001E-2</v>
      </c>
      <c r="SO18" t="s">
        <v>31</v>
      </c>
      <c r="SP18">
        <v>1.3036000000000001E-2</v>
      </c>
      <c r="SQ18" t="s">
        <v>31</v>
      </c>
      <c r="SR18">
        <v>1.3008E-2</v>
      </c>
      <c r="SS18" t="s">
        <v>31</v>
      </c>
      <c r="ST18">
        <v>1.2930000000000001E-2</v>
      </c>
      <c r="SU18" t="s">
        <v>31</v>
      </c>
      <c r="SV18">
        <v>1.3264E-2</v>
      </c>
      <c r="SW18" t="s">
        <v>31</v>
      </c>
      <c r="SX18">
        <v>1.2534999999999999E-2</v>
      </c>
      <c r="SY18" t="s">
        <v>31</v>
      </c>
      <c r="SZ18">
        <v>1.2654E-2</v>
      </c>
      <c r="TA18" t="s">
        <v>31</v>
      </c>
      <c r="TB18">
        <v>1.2654E-2</v>
      </c>
      <c r="TC18" t="s">
        <v>31</v>
      </c>
      <c r="TD18">
        <v>1.2654E-2</v>
      </c>
      <c r="TE18" t="s">
        <v>31</v>
      </c>
      <c r="TF18">
        <v>1.2456999999999999E-2</v>
      </c>
      <c r="TG18" t="s">
        <v>31</v>
      </c>
      <c r="TH18">
        <v>1.261E-2</v>
      </c>
      <c r="TI18" t="s">
        <v>31</v>
      </c>
      <c r="TJ18">
        <v>1.2454E-2</v>
      </c>
      <c r="TK18" t="s">
        <v>31</v>
      </c>
      <c r="TL18">
        <v>1.2735E-2</v>
      </c>
      <c r="TM18" t="s">
        <v>31</v>
      </c>
      <c r="TN18">
        <v>1.2741000000000001E-2</v>
      </c>
      <c r="TO18" t="s">
        <v>31</v>
      </c>
      <c r="TP18">
        <v>1.2741000000000001E-2</v>
      </c>
      <c r="TQ18" t="s">
        <v>31</v>
      </c>
      <c r="TR18">
        <v>1.2741000000000001E-2</v>
      </c>
      <c r="TS18" t="s">
        <v>31</v>
      </c>
      <c r="TT18">
        <v>1.1985000000000001E-2</v>
      </c>
      <c r="TU18" t="s">
        <v>31</v>
      </c>
      <c r="TV18">
        <v>1.1450999999999999E-2</v>
      </c>
      <c r="TW18" t="s">
        <v>31</v>
      </c>
      <c r="TX18">
        <v>1.1004999999999999E-2</v>
      </c>
      <c r="TY18" t="s">
        <v>31</v>
      </c>
      <c r="TZ18">
        <v>1.0407E-2</v>
      </c>
      <c r="UA18" t="s">
        <v>31</v>
      </c>
      <c r="UB18">
        <v>1.0272999999999999E-2</v>
      </c>
      <c r="UC18" t="s">
        <v>31</v>
      </c>
      <c r="UD18">
        <v>1.0272999999999999E-2</v>
      </c>
      <c r="UE18" t="s">
        <v>31</v>
      </c>
      <c r="UF18">
        <v>1.0272999999999999E-2</v>
      </c>
      <c r="UG18" t="s">
        <v>31</v>
      </c>
      <c r="UH18">
        <v>9.3740000000000004E-3</v>
      </c>
      <c r="UI18" t="s">
        <v>31</v>
      </c>
      <c r="UJ18">
        <v>9.3880000000000005E-3</v>
      </c>
      <c r="UK18" t="s">
        <v>31</v>
      </c>
      <c r="UL18">
        <v>9.3880000000000005E-3</v>
      </c>
      <c r="UM18" t="s">
        <v>31</v>
      </c>
      <c r="UN18">
        <v>8.5529999999999998E-3</v>
      </c>
      <c r="UO18" t="s">
        <v>31</v>
      </c>
      <c r="UP18">
        <v>8.8199999999999997E-3</v>
      </c>
      <c r="UQ18" t="s">
        <v>31</v>
      </c>
      <c r="UR18">
        <v>8.8199999999999997E-3</v>
      </c>
      <c r="US18" t="s">
        <v>31</v>
      </c>
      <c r="UT18">
        <v>8.8199999999999997E-3</v>
      </c>
      <c r="UU18" t="s">
        <v>31</v>
      </c>
      <c r="UV18">
        <v>8.8459999999999997E-3</v>
      </c>
      <c r="UW18" t="s">
        <v>31</v>
      </c>
      <c r="UX18">
        <v>8.9949999999999995E-3</v>
      </c>
      <c r="UY18" t="s">
        <v>31</v>
      </c>
      <c r="UZ18">
        <v>1.0095E-2</v>
      </c>
      <c r="VA18" t="s">
        <v>31</v>
      </c>
      <c r="VB18">
        <v>1.0127000000000001E-2</v>
      </c>
      <c r="VC18" t="s">
        <v>31</v>
      </c>
      <c r="VD18">
        <v>1.0453E-2</v>
      </c>
      <c r="VE18" t="s">
        <v>31</v>
      </c>
      <c r="VF18">
        <v>1.0453E-2</v>
      </c>
      <c r="VG18" t="s">
        <v>31</v>
      </c>
      <c r="VH18">
        <v>1.0453E-2</v>
      </c>
      <c r="VI18" t="s">
        <v>31</v>
      </c>
      <c r="VJ18">
        <v>1.0449999999999999E-2</v>
      </c>
      <c r="VK18" t="s">
        <v>31</v>
      </c>
      <c r="VL18">
        <v>9.4330000000000004E-3</v>
      </c>
      <c r="VM18" t="s">
        <v>31</v>
      </c>
      <c r="VN18">
        <v>9.4029999999999999E-3</v>
      </c>
      <c r="VO18" t="s">
        <v>31</v>
      </c>
      <c r="VP18">
        <v>9.3790000000000002E-3</v>
      </c>
      <c r="VQ18" t="s">
        <v>31</v>
      </c>
      <c r="VR18">
        <v>8.7159999999999998E-3</v>
      </c>
      <c r="VS18" t="s">
        <v>31</v>
      </c>
      <c r="VT18">
        <v>8.7159999999999998E-3</v>
      </c>
      <c r="VU18" t="s">
        <v>31</v>
      </c>
      <c r="VV18">
        <v>8.7159999999999998E-3</v>
      </c>
      <c r="VW18" t="s">
        <v>31</v>
      </c>
      <c r="VX18">
        <v>8.1200000000000005E-3</v>
      </c>
      <c r="VY18" t="s">
        <v>31</v>
      </c>
      <c r="VZ18">
        <v>8.0669999999999995E-3</v>
      </c>
      <c r="WA18" t="s">
        <v>31</v>
      </c>
      <c r="WB18">
        <v>7.9179999999999997E-3</v>
      </c>
      <c r="WC18" t="s">
        <v>31</v>
      </c>
      <c r="WD18">
        <v>7.9340000000000001E-3</v>
      </c>
      <c r="WE18" t="s">
        <v>31</v>
      </c>
      <c r="WF18">
        <v>8.0099999999999998E-3</v>
      </c>
      <c r="WG18" t="s">
        <v>31</v>
      </c>
      <c r="WH18">
        <v>8.0099999999999998E-3</v>
      </c>
      <c r="WI18" t="s">
        <v>31</v>
      </c>
      <c r="WJ18">
        <v>8.0099999999999998E-3</v>
      </c>
      <c r="WK18" t="s">
        <v>31</v>
      </c>
      <c r="WL18">
        <v>8.1250000000000003E-3</v>
      </c>
      <c r="WM18" t="s">
        <v>31</v>
      </c>
      <c r="WN18">
        <v>8.1250000000000003E-3</v>
      </c>
      <c r="WO18" t="s">
        <v>31</v>
      </c>
      <c r="WP18">
        <v>7.6E-3</v>
      </c>
      <c r="WQ18" t="s">
        <v>31</v>
      </c>
      <c r="WR18">
        <v>7.2350000000000001E-3</v>
      </c>
    </row>
    <row r="19" spans="1:616" x14ac:dyDescent="0.35">
      <c r="A19" t="s">
        <v>33</v>
      </c>
      <c r="B19">
        <v>0.90550299999999995</v>
      </c>
      <c r="C19" t="s">
        <v>33</v>
      </c>
      <c r="D19">
        <v>0.90550299999999995</v>
      </c>
      <c r="E19" t="s">
        <v>33</v>
      </c>
      <c r="F19">
        <v>0.90550299999999995</v>
      </c>
      <c r="G19" t="s">
        <v>33</v>
      </c>
      <c r="H19">
        <v>0.90550299999999995</v>
      </c>
      <c r="I19" t="s">
        <v>33</v>
      </c>
      <c r="J19">
        <v>0.87858999999999998</v>
      </c>
      <c r="K19" t="s">
        <v>33</v>
      </c>
      <c r="L19">
        <v>0.87148300000000001</v>
      </c>
      <c r="M19" t="s">
        <v>33</v>
      </c>
      <c r="N19">
        <v>0.85474700000000003</v>
      </c>
      <c r="O19" t="s">
        <v>33</v>
      </c>
      <c r="P19">
        <v>0.88304400000000005</v>
      </c>
      <c r="Q19" t="s">
        <v>33</v>
      </c>
      <c r="R19">
        <v>0.88304400000000005</v>
      </c>
      <c r="S19" t="s">
        <v>33</v>
      </c>
      <c r="T19">
        <v>0.88304400000000005</v>
      </c>
      <c r="U19" t="s">
        <v>33</v>
      </c>
      <c r="V19">
        <v>0.89956100000000006</v>
      </c>
      <c r="W19" t="s">
        <v>33</v>
      </c>
      <c r="X19">
        <v>0.90432500000000005</v>
      </c>
      <c r="Y19" t="s">
        <v>33</v>
      </c>
      <c r="Z19">
        <v>0.94563600000000003</v>
      </c>
      <c r="AA19" t="s">
        <v>33</v>
      </c>
      <c r="AB19">
        <v>0.92231300000000005</v>
      </c>
      <c r="AC19" t="s">
        <v>33</v>
      </c>
      <c r="AD19">
        <v>0.908358</v>
      </c>
      <c r="AE19" t="s">
        <v>33</v>
      </c>
      <c r="AF19">
        <v>0.908358</v>
      </c>
      <c r="AG19" t="s">
        <v>33</v>
      </c>
      <c r="AH19">
        <v>0.908358</v>
      </c>
      <c r="AI19" t="s">
        <v>33</v>
      </c>
      <c r="AJ19">
        <v>0.92165799999999998</v>
      </c>
      <c r="AK19" t="s">
        <v>33</v>
      </c>
      <c r="AL19">
        <v>0.92180600000000001</v>
      </c>
      <c r="AM19" t="s">
        <v>33</v>
      </c>
      <c r="AN19">
        <v>0.91438299999999995</v>
      </c>
      <c r="AO19" t="s">
        <v>33</v>
      </c>
      <c r="AP19">
        <v>0.924288</v>
      </c>
      <c r="AQ19" t="s">
        <v>33</v>
      </c>
      <c r="AR19">
        <v>0.94891099999999995</v>
      </c>
      <c r="AS19" t="s">
        <v>33</v>
      </c>
      <c r="AT19">
        <v>0.94891099999999995</v>
      </c>
      <c r="AU19" t="s">
        <v>33</v>
      </c>
      <c r="AV19">
        <v>0.94891099999999995</v>
      </c>
      <c r="AW19" t="s">
        <v>33</v>
      </c>
      <c r="AX19">
        <v>0.95421900000000004</v>
      </c>
      <c r="AY19" t="s">
        <v>33</v>
      </c>
      <c r="AZ19">
        <v>0.944442</v>
      </c>
      <c r="BA19" t="s">
        <v>33</v>
      </c>
      <c r="BB19">
        <v>0.95610499999999998</v>
      </c>
      <c r="BC19" t="s">
        <v>33</v>
      </c>
      <c r="BD19">
        <v>0.95711199999999996</v>
      </c>
      <c r="BE19" t="s">
        <v>33</v>
      </c>
      <c r="BF19">
        <v>0.98748199999999997</v>
      </c>
      <c r="BG19" t="s">
        <v>33</v>
      </c>
      <c r="BH19">
        <v>0.98748199999999997</v>
      </c>
      <c r="BI19" t="s">
        <v>33</v>
      </c>
      <c r="BJ19">
        <v>0.98748199999999997</v>
      </c>
      <c r="BK19" t="s">
        <v>33</v>
      </c>
      <c r="BL19">
        <v>0.99243300000000001</v>
      </c>
      <c r="BM19" t="s">
        <v>33</v>
      </c>
      <c r="BN19">
        <v>0.985568</v>
      </c>
      <c r="BO19" t="s">
        <v>33</v>
      </c>
      <c r="BP19">
        <v>0.94823400000000002</v>
      </c>
      <c r="BQ19" t="s">
        <v>33</v>
      </c>
      <c r="BR19">
        <v>0.93548900000000001</v>
      </c>
      <c r="BS19" t="s">
        <v>33</v>
      </c>
      <c r="BT19">
        <v>0.922817</v>
      </c>
      <c r="BU19" t="s">
        <v>33</v>
      </c>
      <c r="BV19">
        <v>0.922817</v>
      </c>
      <c r="BW19" t="s">
        <v>33</v>
      </c>
      <c r="BX19">
        <v>0.922817</v>
      </c>
      <c r="BY19" t="s">
        <v>33</v>
      </c>
      <c r="BZ19">
        <v>0.97328599999999998</v>
      </c>
      <c r="CA19" t="s">
        <v>33</v>
      </c>
      <c r="CB19">
        <v>0.92293199999999997</v>
      </c>
      <c r="CC19" t="s">
        <v>33</v>
      </c>
      <c r="CD19">
        <v>0.92104799999999998</v>
      </c>
      <c r="CE19" t="s">
        <v>33</v>
      </c>
      <c r="CF19">
        <v>0.92418599999999995</v>
      </c>
      <c r="CG19" t="s">
        <v>33</v>
      </c>
      <c r="CH19">
        <v>0.94566399999999995</v>
      </c>
      <c r="CI19" t="s">
        <v>33</v>
      </c>
      <c r="CJ19">
        <v>0.94566399999999995</v>
      </c>
      <c r="CK19" t="s">
        <v>33</v>
      </c>
      <c r="CL19">
        <v>0.94566399999999995</v>
      </c>
      <c r="CM19" t="s">
        <v>33</v>
      </c>
      <c r="CN19">
        <v>0.96253299999999997</v>
      </c>
      <c r="CO19" t="s">
        <v>33</v>
      </c>
      <c r="CP19">
        <v>0.97430799999999995</v>
      </c>
      <c r="CQ19" t="s">
        <v>33</v>
      </c>
      <c r="CR19">
        <v>1.0100169999999999</v>
      </c>
      <c r="CS19" t="s">
        <v>33</v>
      </c>
      <c r="CT19">
        <v>0.99321700000000002</v>
      </c>
      <c r="CU19" t="s">
        <v>33</v>
      </c>
      <c r="CV19">
        <v>1.012</v>
      </c>
      <c r="CW19" t="s">
        <v>33</v>
      </c>
      <c r="CX19">
        <v>1.012</v>
      </c>
      <c r="CY19" t="s">
        <v>33</v>
      </c>
      <c r="CZ19">
        <v>1.012</v>
      </c>
      <c r="DA19" t="s">
        <v>33</v>
      </c>
      <c r="DB19">
        <v>1.004291</v>
      </c>
      <c r="DC19" t="s">
        <v>33</v>
      </c>
      <c r="DD19">
        <v>0.94862500000000005</v>
      </c>
      <c r="DE19" t="s">
        <v>33</v>
      </c>
      <c r="DF19">
        <v>0.94211900000000004</v>
      </c>
      <c r="DG19" t="s">
        <v>33</v>
      </c>
      <c r="DH19">
        <v>0.96426999999999996</v>
      </c>
      <c r="DI19" t="s">
        <v>33</v>
      </c>
      <c r="DJ19">
        <v>1.003171</v>
      </c>
      <c r="DK19" t="s">
        <v>33</v>
      </c>
      <c r="DL19">
        <v>1.003171</v>
      </c>
      <c r="DM19" t="s">
        <v>33</v>
      </c>
      <c r="DN19">
        <v>1.003171</v>
      </c>
      <c r="DO19" t="s">
        <v>33</v>
      </c>
      <c r="DP19">
        <v>0.947129</v>
      </c>
      <c r="DQ19" t="s">
        <v>33</v>
      </c>
      <c r="DR19">
        <v>1.016138</v>
      </c>
      <c r="DS19" t="s">
        <v>33</v>
      </c>
      <c r="DT19">
        <v>1.0266139999999999</v>
      </c>
      <c r="DU19" t="s">
        <v>33</v>
      </c>
      <c r="DV19">
        <v>0.96308099999999996</v>
      </c>
      <c r="DW19" t="s">
        <v>33</v>
      </c>
      <c r="DX19">
        <v>0.93867999999999996</v>
      </c>
      <c r="DY19" t="s">
        <v>33</v>
      </c>
      <c r="DZ19">
        <v>0.93867999999999996</v>
      </c>
      <c r="EA19" t="s">
        <v>33</v>
      </c>
      <c r="EB19">
        <v>0.93867999999999996</v>
      </c>
      <c r="EC19" t="s">
        <v>33</v>
      </c>
      <c r="ED19">
        <v>0.91988000000000003</v>
      </c>
      <c r="EE19" t="s">
        <v>33</v>
      </c>
      <c r="EF19">
        <v>0.92005999999999999</v>
      </c>
      <c r="EG19" t="s">
        <v>33</v>
      </c>
      <c r="EH19">
        <v>0.91398100000000004</v>
      </c>
      <c r="EI19" t="s">
        <v>33</v>
      </c>
      <c r="EJ19">
        <v>0.90156400000000003</v>
      </c>
      <c r="EK19" t="s">
        <v>33</v>
      </c>
      <c r="EL19">
        <v>0.90651899999999996</v>
      </c>
      <c r="EM19" t="s">
        <v>33</v>
      </c>
      <c r="EN19">
        <v>0.90651899999999996</v>
      </c>
      <c r="EO19" t="s">
        <v>33</v>
      </c>
      <c r="EP19">
        <v>0.90651899999999996</v>
      </c>
      <c r="EQ19" t="s">
        <v>33</v>
      </c>
      <c r="ER19">
        <v>0.90217800000000004</v>
      </c>
      <c r="ES19" t="s">
        <v>33</v>
      </c>
      <c r="ET19">
        <v>0.90995199999999998</v>
      </c>
      <c r="EU19" t="s">
        <v>33</v>
      </c>
      <c r="EV19">
        <v>0.91173700000000002</v>
      </c>
      <c r="EW19" t="s">
        <v>33</v>
      </c>
      <c r="EX19">
        <v>0.91115999999999997</v>
      </c>
      <c r="EY19" t="s">
        <v>33</v>
      </c>
      <c r="EZ19">
        <v>0.91069699999999998</v>
      </c>
      <c r="FA19" t="s">
        <v>33</v>
      </c>
      <c r="FB19">
        <v>0.91069699999999998</v>
      </c>
      <c r="FC19" t="s">
        <v>33</v>
      </c>
      <c r="FD19">
        <v>0.91069699999999998</v>
      </c>
      <c r="FE19" t="s">
        <v>33</v>
      </c>
      <c r="FF19">
        <v>0.91633699999999996</v>
      </c>
      <c r="FG19" t="s">
        <v>33</v>
      </c>
      <c r="FH19">
        <v>0.919825</v>
      </c>
      <c r="FI19" t="s">
        <v>33</v>
      </c>
      <c r="FJ19">
        <v>0.91695000000000004</v>
      </c>
      <c r="FK19" t="s">
        <v>33</v>
      </c>
      <c r="FL19">
        <v>0.90953300000000004</v>
      </c>
      <c r="FM19" t="s">
        <v>33</v>
      </c>
      <c r="FN19">
        <v>0.95062800000000003</v>
      </c>
      <c r="FO19" t="s">
        <v>33</v>
      </c>
      <c r="FP19">
        <v>0.95062800000000003</v>
      </c>
      <c r="FQ19" t="s">
        <v>33</v>
      </c>
      <c r="FR19">
        <v>0.95062800000000003</v>
      </c>
      <c r="FS19" t="s">
        <v>33</v>
      </c>
      <c r="FT19">
        <v>0.94657100000000005</v>
      </c>
      <c r="FU19" t="s">
        <v>33</v>
      </c>
      <c r="FV19">
        <v>0.93729600000000002</v>
      </c>
      <c r="FW19" t="s">
        <v>33</v>
      </c>
      <c r="FX19">
        <v>0.92150100000000001</v>
      </c>
      <c r="FY19" t="s">
        <v>33</v>
      </c>
      <c r="FZ19">
        <v>0.92683899999999997</v>
      </c>
      <c r="GA19" t="s">
        <v>33</v>
      </c>
      <c r="GB19">
        <v>0.92683899999999997</v>
      </c>
      <c r="GC19" t="s">
        <v>33</v>
      </c>
      <c r="GD19">
        <v>0.92683899999999997</v>
      </c>
      <c r="GE19" t="s">
        <v>33</v>
      </c>
      <c r="GF19">
        <v>0.92683899999999997</v>
      </c>
      <c r="GG19" t="s">
        <v>33</v>
      </c>
      <c r="GH19">
        <v>0.952963</v>
      </c>
      <c r="GI19" t="s">
        <v>33</v>
      </c>
      <c r="GJ19">
        <v>0.95728199999999997</v>
      </c>
      <c r="GK19" t="s">
        <v>33</v>
      </c>
      <c r="GL19">
        <v>0.97029299999999996</v>
      </c>
      <c r="GM19" t="s">
        <v>33</v>
      </c>
      <c r="GN19">
        <v>0.97029299999999996</v>
      </c>
      <c r="GO19" t="s">
        <v>33</v>
      </c>
      <c r="GP19">
        <v>0.97029299999999996</v>
      </c>
      <c r="GQ19" t="s">
        <v>33</v>
      </c>
      <c r="GR19">
        <v>0.97029299999999996</v>
      </c>
      <c r="GS19" t="s">
        <v>33</v>
      </c>
      <c r="GT19">
        <v>0.97029299999999996</v>
      </c>
      <c r="GU19" t="s">
        <v>33</v>
      </c>
      <c r="GV19">
        <v>0.94476199999999999</v>
      </c>
      <c r="GW19" t="s">
        <v>33</v>
      </c>
      <c r="GX19">
        <v>0.97560500000000006</v>
      </c>
      <c r="GY19" t="s">
        <v>33</v>
      </c>
      <c r="GZ19">
        <v>0.95957499999999996</v>
      </c>
      <c r="HA19" t="s">
        <v>33</v>
      </c>
      <c r="HB19">
        <v>0.94629600000000003</v>
      </c>
      <c r="HC19" t="s">
        <v>33</v>
      </c>
      <c r="HD19">
        <v>0.96664600000000001</v>
      </c>
      <c r="HE19" t="s">
        <v>33</v>
      </c>
      <c r="HF19">
        <v>0.96664600000000001</v>
      </c>
      <c r="HG19" t="s">
        <v>33</v>
      </c>
      <c r="HH19">
        <v>0.96664600000000001</v>
      </c>
      <c r="HI19" t="s">
        <v>33</v>
      </c>
      <c r="HJ19">
        <v>0.94084100000000004</v>
      </c>
      <c r="HK19" t="s">
        <v>33</v>
      </c>
      <c r="HL19">
        <v>0.93088899999999997</v>
      </c>
      <c r="HM19" t="s">
        <v>33</v>
      </c>
      <c r="HN19">
        <v>0.92473399999999994</v>
      </c>
      <c r="HO19" t="s">
        <v>33</v>
      </c>
      <c r="HP19">
        <v>0.92473399999999994</v>
      </c>
      <c r="HQ19" t="s">
        <v>33</v>
      </c>
      <c r="HR19">
        <v>0.92391800000000002</v>
      </c>
      <c r="HS19" t="s">
        <v>33</v>
      </c>
      <c r="HT19">
        <v>0.92391800000000002</v>
      </c>
      <c r="HU19" t="s">
        <v>33</v>
      </c>
      <c r="HV19">
        <v>0.92391800000000002</v>
      </c>
      <c r="HW19" t="s">
        <v>33</v>
      </c>
      <c r="HX19">
        <v>0.91171199999999997</v>
      </c>
      <c r="HY19" t="s">
        <v>33</v>
      </c>
      <c r="HZ19">
        <v>0.90991</v>
      </c>
      <c r="IA19" t="s">
        <v>33</v>
      </c>
      <c r="IB19">
        <v>0.90065499999999998</v>
      </c>
      <c r="IC19" t="s">
        <v>33</v>
      </c>
      <c r="ID19">
        <v>0.905694</v>
      </c>
      <c r="IE19" t="s">
        <v>33</v>
      </c>
      <c r="IF19">
        <v>0.93547899999999995</v>
      </c>
      <c r="IG19" t="s">
        <v>33</v>
      </c>
      <c r="IH19">
        <v>0.93547899999999995</v>
      </c>
      <c r="II19" t="s">
        <v>33</v>
      </c>
      <c r="IJ19">
        <v>0.93547899999999995</v>
      </c>
      <c r="IK19" t="s">
        <v>33</v>
      </c>
      <c r="IL19">
        <v>0.90717999999999999</v>
      </c>
      <c r="IM19" t="s">
        <v>33</v>
      </c>
      <c r="IN19">
        <v>0.92098500000000005</v>
      </c>
      <c r="IO19" t="s">
        <v>33</v>
      </c>
      <c r="IP19">
        <v>0.92080099999999998</v>
      </c>
      <c r="IQ19" t="s">
        <v>33</v>
      </c>
      <c r="IR19">
        <v>0.93258700000000005</v>
      </c>
      <c r="IS19" t="s">
        <v>33</v>
      </c>
      <c r="IT19">
        <v>0.94158500000000001</v>
      </c>
      <c r="IU19" t="s">
        <v>33</v>
      </c>
      <c r="IV19">
        <v>0.94158500000000001</v>
      </c>
      <c r="IW19" t="s">
        <v>33</v>
      </c>
      <c r="IX19">
        <v>0.94158500000000001</v>
      </c>
      <c r="IY19" t="s">
        <v>33</v>
      </c>
      <c r="IZ19">
        <v>0.94726999999999995</v>
      </c>
      <c r="JA19" t="s">
        <v>33</v>
      </c>
      <c r="JB19">
        <v>0.93678600000000001</v>
      </c>
      <c r="JC19" t="s">
        <v>33</v>
      </c>
      <c r="JD19">
        <v>0.95538599999999996</v>
      </c>
      <c r="JE19" t="s">
        <v>33</v>
      </c>
      <c r="JF19">
        <v>0.95945000000000003</v>
      </c>
      <c r="JG19" t="s">
        <v>33</v>
      </c>
      <c r="JH19">
        <v>0.93925199999999998</v>
      </c>
      <c r="JI19" t="s">
        <v>33</v>
      </c>
      <c r="JJ19">
        <v>0.93925199999999998</v>
      </c>
      <c r="JK19" t="s">
        <v>33</v>
      </c>
      <c r="JL19">
        <v>0.93925199999999998</v>
      </c>
      <c r="JM19" t="s">
        <v>33</v>
      </c>
      <c r="JN19">
        <v>0.94198599999999999</v>
      </c>
      <c r="JO19" t="s">
        <v>33</v>
      </c>
      <c r="JP19">
        <v>0.92222199999999999</v>
      </c>
      <c r="JQ19" t="s">
        <v>33</v>
      </c>
      <c r="JR19">
        <v>0.93212300000000003</v>
      </c>
      <c r="JS19" t="s">
        <v>33</v>
      </c>
      <c r="JT19">
        <v>0.93401599999999996</v>
      </c>
      <c r="JU19" t="s">
        <v>33</v>
      </c>
      <c r="JV19">
        <v>0.93401599999999996</v>
      </c>
      <c r="JW19" t="s">
        <v>33</v>
      </c>
      <c r="JX19">
        <v>0.93401599999999996</v>
      </c>
      <c r="JY19" t="s">
        <v>33</v>
      </c>
      <c r="JZ19">
        <v>0.93401599999999996</v>
      </c>
      <c r="KA19" t="s">
        <v>33</v>
      </c>
      <c r="KB19">
        <v>0.94486599999999998</v>
      </c>
      <c r="KC19" t="s">
        <v>33</v>
      </c>
      <c r="KD19">
        <v>0.98685299999999998</v>
      </c>
      <c r="KE19" t="s">
        <v>33</v>
      </c>
      <c r="KF19">
        <v>0.98929199999999995</v>
      </c>
      <c r="KG19" t="s">
        <v>33</v>
      </c>
      <c r="KH19">
        <v>0.97810699999999995</v>
      </c>
      <c r="KI19" t="s">
        <v>33</v>
      </c>
      <c r="KJ19">
        <v>0.996004</v>
      </c>
      <c r="KK19" t="s">
        <v>33</v>
      </c>
      <c r="KL19">
        <v>0.996004</v>
      </c>
      <c r="KM19" t="s">
        <v>33</v>
      </c>
      <c r="KN19">
        <v>0.996004</v>
      </c>
      <c r="KO19" t="s">
        <v>33</v>
      </c>
      <c r="KP19">
        <v>0.97234200000000004</v>
      </c>
      <c r="KQ19" t="s">
        <v>33</v>
      </c>
      <c r="KR19">
        <v>0.96822600000000003</v>
      </c>
      <c r="KS19" t="s">
        <v>33</v>
      </c>
      <c r="KT19">
        <v>0.96683200000000002</v>
      </c>
      <c r="KU19" t="s">
        <v>33</v>
      </c>
      <c r="KV19">
        <v>0.94422200000000001</v>
      </c>
      <c r="KW19" t="s">
        <v>33</v>
      </c>
      <c r="KX19">
        <v>0.95315899999999998</v>
      </c>
      <c r="KY19" t="s">
        <v>33</v>
      </c>
      <c r="KZ19">
        <v>0.95315899999999998</v>
      </c>
      <c r="LA19" t="s">
        <v>33</v>
      </c>
      <c r="LB19">
        <v>0.95315899999999998</v>
      </c>
      <c r="LC19" t="s">
        <v>33</v>
      </c>
      <c r="LD19">
        <v>0.97145400000000004</v>
      </c>
      <c r="LE19" t="s">
        <v>33</v>
      </c>
      <c r="LF19">
        <v>0.96854200000000001</v>
      </c>
      <c r="LG19" t="s">
        <v>33</v>
      </c>
      <c r="LH19">
        <v>0.96357000000000004</v>
      </c>
      <c r="LI19" t="s">
        <v>33</v>
      </c>
      <c r="LJ19">
        <v>0.93646799999999997</v>
      </c>
      <c r="LK19" t="s">
        <v>33</v>
      </c>
      <c r="LL19">
        <v>0.94140500000000005</v>
      </c>
      <c r="LM19" t="s">
        <v>33</v>
      </c>
      <c r="LN19">
        <v>0.94140500000000005</v>
      </c>
      <c r="LO19" t="s">
        <v>33</v>
      </c>
      <c r="LP19">
        <v>0.94140500000000005</v>
      </c>
      <c r="LQ19" t="s">
        <v>33</v>
      </c>
      <c r="LR19">
        <v>0.94140500000000005</v>
      </c>
      <c r="LS19" t="s">
        <v>33</v>
      </c>
      <c r="LT19">
        <v>0.95341900000000002</v>
      </c>
      <c r="LU19" t="s">
        <v>33</v>
      </c>
      <c r="LV19">
        <v>0.98067099999999996</v>
      </c>
      <c r="LW19" t="s">
        <v>33</v>
      </c>
      <c r="LX19">
        <v>0.95965699999999998</v>
      </c>
      <c r="LY19" t="s">
        <v>33</v>
      </c>
      <c r="LZ19">
        <v>0.95944399999999996</v>
      </c>
      <c r="MA19" t="s">
        <v>33</v>
      </c>
      <c r="MB19">
        <v>0.95944399999999996</v>
      </c>
      <c r="MC19" t="s">
        <v>33</v>
      </c>
      <c r="MD19">
        <v>0.95944399999999996</v>
      </c>
      <c r="ME19" t="s">
        <v>33</v>
      </c>
      <c r="MF19">
        <v>0.94815799999999995</v>
      </c>
      <c r="MG19" t="s">
        <v>33</v>
      </c>
      <c r="MH19">
        <v>0.96356200000000003</v>
      </c>
      <c r="MI19" t="s">
        <v>33</v>
      </c>
      <c r="MJ19">
        <v>0.95777100000000004</v>
      </c>
      <c r="MK19" t="s">
        <v>33</v>
      </c>
      <c r="ML19">
        <v>0.95777100000000004</v>
      </c>
      <c r="MM19" t="s">
        <v>33</v>
      </c>
      <c r="MN19">
        <v>0.98403099999999999</v>
      </c>
      <c r="MO19" t="s">
        <v>33</v>
      </c>
      <c r="MP19">
        <v>0.98403099999999999</v>
      </c>
      <c r="MQ19" t="s">
        <v>33</v>
      </c>
      <c r="MR19">
        <v>0.98403099999999999</v>
      </c>
      <c r="MS19" t="s">
        <v>33</v>
      </c>
      <c r="MT19">
        <v>0.93218800000000002</v>
      </c>
      <c r="MU19" t="s">
        <v>33</v>
      </c>
      <c r="MV19">
        <v>0.95055199999999995</v>
      </c>
      <c r="MW19" t="s">
        <v>33</v>
      </c>
      <c r="MX19">
        <v>0.96631100000000003</v>
      </c>
      <c r="MY19" t="s">
        <v>33</v>
      </c>
      <c r="MZ19">
        <v>0.97150499999999995</v>
      </c>
      <c r="NA19" t="s">
        <v>33</v>
      </c>
      <c r="NB19">
        <v>0.950214</v>
      </c>
      <c r="NC19" t="s">
        <v>33</v>
      </c>
      <c r="ND19">
        <v>0.950214</v>
      </c>
      <c r="NE19" t="s">
        <v>33</v>
      </c>
      <c r="NF19">
        <v>0.950214</v>
      </c>
      <c r="NG19" t="s">
        <v>33</v>
      </c>
      <c r="NH19">
        <v>0.93276800000000004</v>
      </c>
      <c r="NI19" t="s">
        <v>33</v>
      </c>
      <c r="NJ19">
        <v>0.92759800000000003</v>
      </c>
      <c r="NK19" t="s">
        <v>33</v>
      </c>
      <c r="NL19">
        <v>0.91850399999999999</v>
      </c>
      <c r="NM19" t="s">
        <v>33</v>
      </c>
      <c r="NN19">
        <v>0.93643600000000005</v>
      </c>
      <c r="NO19" t="s">
        <v>33</v>
      </c>
      <c r="NP19">
        <v>0.93107799999999996</v>
      </c>
      <c r="NQ19" t="s">
        <v>33</v>
      </c>
      <c r="NR19">
        <v>0.93107799999999996</v>
      </c>
      <c r="NS19" t="s">
        <v>33</v>
      </c>
      <c r="NT19">
        <v>0.93107799999999996</v>
      </c>
      <c r="NU19" t="s">
        <v>33</v>
      </c>
      <c r="NV19">
        <v>0.99271200000000004</v>
      </c>
      <c r="NW19" t="s">
        <v>33</v>
      </c>
      <c r="NX19">
        <v>0.98943999999999999</v>
      </c>
      <c r="NY19" t="s">
        <v>33</v>
      </c>
      <c r="NZ19">
        <v>0.94229499999999999</v>
      </c>
      <c r="OA19" t="s">
        <v>33</v>
      </c>
      <c r="OB19">
        <v>0.94018999999999997</v>
      </c>
      <c r="OC19" t="s">
        <v>33</v>
      </c>
      <c r="OD19">
        <v>0.94196899999999995</v>
      </c>
      <c r="OE19" t="s">
        <v>33</v>
      </c>
      <c r="OF19">
        <v>0.94196899999999995</v>
      </c>
      <c r="OG19" t="s">
        <v>33</v>
      </c>
      <c r="OH19">
        <v>0.94196899999999995</v>
      </c>
      <c r="OI19" t="s">
        <v>33</v>
      </c>
      <c r="OJ19">
        <v>0.93223599999999995</v>
      </c>
      <c r="OK19" t="s">
        <v>33</v>
      </c>
      <c r="OL19">
        <v>0.935639</v>
      </c>
      <c r="OM19" t="s">
        <v>33</v>
      </c>
      <c r="ON19">
        <v>0.94126600000000005</v>
      </c>
      <c r="OO19" t="s">
        <v>33</v>
      </c>
      <c r="OP19">
        <v>0.92793300000000001</v>
      </c>
      <c r="OQ19" t="s">
        <v>33</v>
      </c>
      <c r="OR19">
        <v>0.93211200000000005</v>
      </c>
      <c r="OS19" t="s">
        <v>33</v>
      </c>
      <c r="OT19">
        <v>0.93211200000000005</v>
      </c>
      <c r="OU19" t="s">
        <v>33</v>
      </c>
      <c r="OV19">
        <v>0.93211200000000005</v>
      </c>
      <c r="OW19" t="s">
        <v>33</v>
      </c>
      <c r="OX19">
        <v>0.939002</v>
      </c>
      <c r="OY19" t="s">
        <v>33</v>
      </c>
      <c r="OZ19">
        <v>0.94726600000000005</v>
      </c>
      <c r="PA19" t="s">
        <v>33</v>
      </c>
      <c r="PB19">
        <v>0.90289699999999995</v>
      </c>
      <c r="PC19" t="s">
        <v>33</v>
      </c>
      <c r="PD19">
        <v>0.90012899999999996</v>
      </c>
      <c r="PE19" t="s">
        <v>33</v>
      </c>
      <c r="PF19">
        <v>0.92755299999999996</v>
      </c>
      <c r="PG19" t="s">
        <v>33</v>
      </c>
      <c r="PH19">
        <v>0.92755299999999996</v>
      </c>
      <c r="PI19" t="s">
        <v>33</v>
      </c>
      <c r="PJ19">
        <v>0.92755299999999996</v>
      </c>
      <c r="PK19" t="s">
        <v>33</v>
      </c>
      <c r="PL19">
        <v>0.92288599999999998</v>
      </c>
      <c r="PM19" t="s">
        <v>33</v>
      </c>
      <c r="PN19">
        <v>0.901061</v>
      </c>
      <c r="PO19" t="s">
        <v>33</v>
      </c>
      <c r="PP19">
        <v>0.89557100000000001</v>
      </c>
      <c r="PQ19" t="s">
        <v>33</v>
      </c>
      <c r="PR19">
        <v>0.91127800000000003</v>
      </c>
      <c r="PS19" t="s">
        <v>33</v>
      </c>
      <c r="PT19">
        <v>0.912381</v>
      </c>
      <c r="PU19" t="s">
        <v>33</v>
      </c>
      <c r="PV19">
        <v>0.912381</v>
      </c>
      <c r="PW19" t="s">
        <v>33</v>
      </c>
      <c r="PX19">
        <v>0.912381</v>
      </c>
      <c r="PY19" t="s">
        <v>33</v>
      </c>
      <c r="PZ19">
        <v>0.90114000000000005</v>
      </c>
      <c r="QA19" t="s">
        <v>33</v>
      </c>
      <c r="QB19">
        <v>0.92246399999999995</v>
      </c>
      <c r="QC19" t="s">
        <v>33</v>
      </c>
      <c r="QD19">
        <v>0.91413999999999995</v>
      </c>
      <c r="QE19" t="s">
        <v>33</v>
      </c>
      <c r="QF19">
        <v>0.87900800000000001</v>
      </c>
      <c r="QG19" t="s">
        <v>33</v>
      </c>
      <c r="QH19">
        <v>0.87187300000000001</v>
      </c>
      <c r="QI19" t="s">
        <v>33</v>
      </c>
      <c r="QJ19">
        <v>0.87187300000000001</v>
      </c>
      <c r="QK19" t="s">
        <v>33</v>
      </c>
      <c r="QL19">
        <v>0.87187300000000001</v>
      </c>
      <c r="QM19" t="s">
        <v>33</v>
      </c>
      <c r="QN19">
        <v>0.86209899999999995</v>
      </c>
      <c r="QO19" t="s">
        <v>33</v>
      </c>
      <c r="QP19">
        <v>0.88231400000000004</v>
      </c>
      <c r="QQ19" t="s">
        <v>33</v>
      </c>
      <c r="QR19">
        <v>0.85657300000000003</v>
      </c>
      <c r="QS19" t="s">
        <v>33</v>
      </c>
      <c r="QT19">
        <v>0.86716499999999996</v>
      </c>
      <c r="QU19" t="s">
        <v>33</v>
      </c>
      <c r="QV19">
        <v>0.84923999999999999</v>
      </c>
      <c r="QW19" t="s">
        <v>33</v>
      </c>
      <c r="QX19">
        <v>0.84923999999999999</v>
      </c>
      <c r="QY19" t="s">
        <v>33</v>
      </c>
      <c r="QZ19">
        <v>0.84923999999999999</v>
      </c>
      <c r="RA19" t="s">
        <v>33</v>
      </c>
      <c r="RB19">
        <v>0.838889</v>
      </c>
      <c r="RC19" t="s">
        <v>33</v>
      </c>
      <c r="RD19">
        <v>0.83994400000000002</v>
      </c>
      <c r="RE19" t="s">
        <v>33</v>
      </c>
      <c r="RF19">
        <v>0.84033000000000002</v>
      </c>
      <c r="RG19" t="s">
        <v>33</v>
      </c>
      <c r="RH19">
        <v>0.82902100000000001</v>
      </c>
      <c r="RI19" t="s">
        <v>34</v>
      </c>
      <c r="RJ19">
        <v>0.39374799999999999</v>
      </c>
      <c r="RK19" t="s">
        <v>33</v>
      </c>
      <c r="RL19">
        <v>0.85251600000000005</v>
      </c>
      <c r="RM19" t="s">
        <v>33</v>
      </c>
      <c r="RN19">
        <v>0.85251600000000005</v>
      </c>
      <c r="RO19" t="s">
        <v>33</v>
      </c>
      <c r="RP19">
        <v>0.84832300000000005</v>
      </c>
      <c r="RQ19" t="s">
        <v>33</v>
      </c>
      <c r="RR19">
        <v>0.845549</v>
      </c>
      <c r="RS19" t="s">
        <v>33</v>
      </c>
      <c r="RT19">
        <v>0.83390900000000001</v>
      </c>
      <c r="RU19" t="s">
        <v>33</v>
      </c>
      <c r="RV19">
        <v>0.84536999999999995</v>
      </c>
      <c r="RW19" t="s">
        <v>33</v>
      </c>
      <c r="RX19">
        <v>0.81981999999999999</v>
      </c>
      <c r="RY19" t="s">
        <v>33</v>
      </c>
      <c r="RZ19">
        <v>0.81981999999999999</v>
      </c>
      <c r="SA19" t="s">
        <v>33</v>
      </c>
      <c r="SB19">
        <v>0.81981999999999999</v>
      </c>
      <c r="SC19" t="s">
        <v>33</v>
      </c>
      <c r="SD19">
        <v>0.83011500000000005</v>
      </c>
      <c r="SE19" t="s">
        <v>33</v>
      </c>
      <c r="SF19">
        <v>0.84991000000000005</v>
      </c>
      <c r="SG19" t="s">
        <v>33</v>
      </c>
      <c r="SH19">
        <v>0.82603899999999997</v>
      </c>
      <c r="SI19" t="s">
        <v>33</v>
      </c>
      <c r="SJ19">
        <v>0.80782799999999999</v>
      </c>
      <c r="SK19" t="s">
        <v>33</v>
      </c>
      <c r="SL19">
        <v>0.80319700000000005</v>
      </c>
      <c r="SM19" t="s">
        <v>33</v>
      </c>
      <c r="SN19">
        <v>0.80319700000000005</v>
      </c>
      <c r="SO19" t="s">
        <v>33</v>
      </c>
      <c r="SP19">
        <v>0.80319700000000005</v>
      </c>
      <c r="SQ19" t="s">
        <v>33</v>
      </c>
      <c r="SR19">
        <v>0.803983</v>
      </c>
      <c r="SS19" t="s">
        <v>33</v>
      </c>
      <c r="ST19">
        <v>0.80079299999999998</v>
      </c>
      <c r="SU19" t="s">
        <v>33</v>
      </c>
      <c r="SV19">
        <v>0.79004700000000005</v>
      </c>
      <c r="SW19" t="s">
        <v>33</v>
      </c>
      <c r="SX19">
        <v>0.77633600000000003</v>
      </c>
      <c r="SY19" t="s">
        <v>33</v>
      </c>
      <c r="SZ19">
        <v>0.77801600000000004</v>
      </c>
      <c r="TA19" t="s">
        <v>33</v>
      </c>
      <c r="TB19">
        <v>0.77801600000000004</v>
      </c>
      <c r="TC19" t="s">
        <v>33</v>
      </c>
      <c r="TD19">
        <v>0.77801600000000004</v>
      </c>
      <c r="TE19" t="s">
        <v>33</v>
      </c>
      <c r="TF19">
        <v>0.78550799999999998</v>
      </c>
      <c r="TG19" t="s">
        <v>33</v>
      </c>
      <c r="TH19">
        <v>0.77880300000000002</v>
      </c>
      <c r="TI19" t="s">
        <v>33</v>
      </c>
      <c r="TJ19">
        <v>0.79668600000000001</v>
      </c>
      <c r="TK19" t="s">
        <v>33</v>
      </c>
      <c r="TL19">
        <v>0.79798800000000003</v>
      </c>
      <c r="TM19" t="s">
        <v>33</v>
      </c>
      <c r="TN19">
        <v>0.83163600000000004</v>
      </c>
      <c r="TO19" t="s">
        <v>33</v>
      </c>
      <c r="TP19">
        <v>0.83163600000000004</v>
      </c>
      <c r="TQ19" t="s">
        <v>33</v>
      </c>
      <c r="TR19">
        <v>0.83163600000000004</v>
      </c>
      <c r="TS19" t="s">
        <v>33</v>
      </c>
      <c r="TT19">
        <v>0.82101199999999996</v>
      </c>
      <c r="TU19" t="s">
        <v>33</v>
      </c>
      <c r="TV19">
        <v>0.82798000000000005</v>
      </c>
      <c r="TW19" t="s">
        <v>33</v>
      </c>
      <c r="TX19">
        <v>0.827573</v>
      </c>
      <c r="TY19" t="s">
        <v>33</v>
      </c>
      <c r="TZ19">
        <v>0.83319900000000002</v>
      </c>
      <c r="UA19" t="s">
        <v>33</v>
      </c>
      <c r="UB19">
        <v>0.87203299999999995</v>
      </c>
      <c r="UC19" t="s">
        <v>33</v>
      </c>
      <c r="UD19">
        <v>0.87203299999999995</v>
      </c>
      <c r="UE19" t="s">
        <v>33</v>
      </c>
      <c r="UF19">
        <v>0.87203299999999995</v>
      </c>
      <c r="UG19" t="s">
        <v>33</v>
      </c>
      <c r="UH19">
        <v>0.87410100000000002</v>
      </c>
      <c r="UI19" t="s">
        <v>33</v>
      </c>
      <c r="UJ19">
        <v>0.87541500000000005</v>
      </c>
      <c r="UK19" t="s">
        <v>33</v>
      </c>
      <c r="UL19">
        <v>0.87541500000000005</v>
      </c>
      <c r="UM19" t="s">
        <v>33</v>
      </c>
      <c r="UN19">
        <v>0.86733700000000002</v>
      </c>
      <c r="UO19" t="s">
        <v>33</v>
      </c>
      <c r="UP19">
        <v>0.86854799999999999</v>
      </c>
      <c r="UQ19" t="s">
        <v>33</v>
      </c>
      <c r="UR19">
        <v>0.86854799999999999</v>
      </c>
      <c r="US19" t="s">
        <v>33</v>
      </c>
      <c r="UT19">
        <v>0.86854799999999999</v>
      </c>
      <c r="UU19" t="s">
        <v>33</v>
      </c>
      <c r="UV19">
        <v>0.873803</v>
      </c>
      <c r="UW19" t="s">
        <v>33</v>
      </c>
      <c r="UX19">
        <v>0.89122000000000001</v>
      </c>
      <c r="UY19" t="s">
        <v>33</v>
      </c>
      <c r="UZ19">
        <v>0.901891</v>
      </c>
      <c r="VA19" t="s">
        <v>33</v>
      </c>
      <c r="VB19">
        <v>0.88108900000000001</v>
      </c>
      <c r="VC19" t="s">
        <v>33</v>
      </c>
      <c r="VD19">
        <v>0.86145499999999997</v>
      </c>
      <c r="VE19" t="s">
        <v>33</v>
      </c>
      <c r="VF19">
        <v>0.86145499999999997</v>
      </c>
      <c r="VG19" t="s">
        <v>33</v>
      </c>
      <c r="VH19">
        <v>0.86145499999999997</v>
      </c>
      <c r="VI19" t="s">
        <v>33</v>
      </c>
      <c r="VJ19">
        <v>0.85839699999999997</v>
      </c>
      <c r="VK19" t="s">
        <v>33</v>
      </c>
      <c r="VL19">
        <v>0.90855200000000003</v>
      </c>
      <c r="VM19" t="s">
        <v>33</v>
      </c>
      <c r="VN19">
        <v>0.91024899999999997</v>
      </c>
      <c r="VO19" t="s">
        <v>33</v>
      </c>
      <c r="VP19">
        <v>0.87314000000000003</v>
      </c>
      <c r="VQ19" t="s">
        <v>33</v>
      </c>
      <c r="VR19">
        <v>0.85187299999999999</v>
      </c>
      <c r="VS19" t="s">
        <v>33</v>
      </c>
      <c r="VT19">
        <v>0.85187299999999999</v>
      </c>
      <c r="VU19" t="s">
        <v>33</v>
      </c>
      <c r="VV19">
        <v>0.85187299999999999</v>
      </c>
      <c r="VW19" t="s">
        <v>33</v>
      </c>
      <c r="VX19">
        <v>0.85878200000000005</v>
      </c>
      <c r="VY19" t="s">
        <v>33</v>
      </c>
      <c r="VZ19">
        <v>0.86021400000000003</v>
      </c>
      <c r="WA19" t="s">
        <v>33</v>
      </c>
      <c r="WB19">
        <v>0.79425299999999999</v>
      </c>
      <c r="WC19" t="s">
        <v>33</v>
      </c>
      <c r="WD19">
        <v>0.80906400000000001</v>
      </c>
      <c r="WE19" t="s">
        <v>33</v>
      </c>
      <c r="WF19">
        <v>0.81595799999999996</v>
      </c>
      <c r="WG19" t="s">
        <v>33</v>
      </c>
      <c r="WH19">
        <v>0.81595799999999996</v>
      </c>
      <c r="WI19" t="s">
        <v>33</v>
      </c>
      <c r="WJ19">
        <v>0.81595799999999996</v>
      </c>
      <c r="WK19" t="s">
        <v>33</v>
      </c>
      <c r="WL19">
        <v>0.824102</v>
      </c>
      <c r="WM19" t="s">
        <v>33</v>
      </c>
      <c r="WN19">
        <v>0.824102</v>
      </c>
      <c r="WO19" t="s">
        <v>33</v>
      </c>
      <c r="WP19">
        <v>0.83625300000000002</v>
      </c>
      <c r="WQ19" t="s">
        <v>33</v>
      </c>
      <c r="WR19">
        <v>0.84821400000000002</v>
      </c>
    </row>
    <row r="20" spans="1:616" x14ac:dyDescent="0.35">
      <c r="A20" t="s">
        <v>35</v>
      </c>
      <c r="B20">
        <v>6.3794709999999997</v>
      </c>
      <c r="C20" t="s">
        <v>35</v>
      </c>
      <c r="D20">
        <v>6.3794709999999997</v>
      </c>
      <c r="E20" t="s">
        <v>35</v>
      </c>
      <c r="F20">
        <v>6.3794709999999997</v>
      </c>
      <c r="G20" t="s">
        <v>35</v>
      </c>
      <c r="H20">
        <v>6.3794709999999997</v>
      </c>
      <c r="I20" t="s">
        <v>35</v>
      </c>
      <c r="J20">
        <v>6.2001819999999999</v>
      </c>
      <c r="K20" t="s">
        <v>35</v>
      </c>
      <c r="L20">
        <v>6.0927410000000002</v>
      </c>
      <c r="M20" t="s">
        <v>35</v>
      </c>
      <c r="N20">
        <v>6.3200149999999997</v>
      </c>
      <c r="O20" t="s">
        <v>35</v>
      </c>
      <c r="P20">
        <v>6.3364510000000003</v>
      </c>
      <c r="Q20" t="s">
        <v>35</v>
      </c>
      <c r="R20">
        <v>6.3364510000000003</v>
      </c>
      <c r="S20" t="s">
        <v>35</v>
      </c>
      <c r="T20">
        <v>6.3364510000000003</v>
      </c>
      <c r="U20" t="s">
        <v>35</v>
      </c>
      <c r="V20">
        <v>6.4604530000000002</v>
      </c>
      <c r="W20" t="s">
        <v>35</v>
      </c>
      <c r="X20">
        <v>6.4981059999999999</v>
      </c>
      <c r="Y20" t="s">
        <v>35</v>
      </c>
      <c r="Z20">
        <v>6.6341910000000004</v>
      </c>
      <c r="AA20" t="s">
        <v>35</v>
      </c>
      <c r="AB20">
        <v>6.6242530000000004</v>
      </c>
      <c r="AC20" t="s">
        <v>35</v>
      </c>
      <c r="AD20">
        <v>6.5513789999999998</v>
      </c>
      <c r="AE20" t="s">
        <v>35</v>
      </c>
      <c r="AF20">
        <v>6.5513789999999998</v>
      </c>
      <c r="AG20" t="s">
        <v>35</v>
      </c>
      <c r="AH20">
        <v>6.5513789999999998</v>
      </c>
      <c r="AI20" t="s">
        <v>35</v>
      </c>
      <c r="AJ20">
        <v>6.3891920000000004</v>
      </c>
      <c r="AK20" t="s">
        <v>35</v>
      </c>
      <c r="AL20">
        <v>6.556978</v>
      </c>
      <c r="AM20" t="s">
        <v>35</v>
      </c>
      <c r="AN20">
        <v>6.3832170000000001</v>
      </c>
      <c r="AO20" t="s">
        <v>35</v>
      </c>
      <c r="AP20">
        <v>6.5030729999999997</v>
      </c>
      <c r="AQ20" t="s">
        <v>35</v>
      </c>
      <c r="AR20">
        <v>6.7715509999999997</v>
      </c>
      <c r="AS20" t="s">
        <v>35</v>
      </c>
      <c r="AT20">
        <v>6.7715509999999997</v>
      </c>
      <c r="AU20" t="s">
        <v>35</v>
      </c>
      <c r="AV20">
        <v>6.7715509999999997</v>
      </c>
      <c r="AW20" t="s">
        <v>35</v>
      </c>
      <c r="AX20">
        <v>6.2043439999999999</v>
      </c>
      <c r="AY20" t="s">
        <v>35</v>
      </c>
      <c r="AZ20">
        <v>6.2762560000000001</v>
      </c>
      <c r="BA20" t="s">
        <v>35</v>
      </c>
      <c r="BB20">
        <v>6.3568990000000003</v>
      </c>
      <c r="BC20" t="s">
        <v>35</v>
      </c>
      <c r="BD20">
        <v>6.4615970000000003</v>
      </c>
      <c r="BE20" t="s">
        <v>35</v>
      </c>
      <c r="BF20">
        <v>6.3343769999999999</v>
      </c>
      <c r="BG20" t="s">
        <v>35</v>
      </c>
      <c r="BH20">
        <v>6.3343769999999999</v>
      </c>
      <c r="BI20" t="s">
        <v>35</v>
      </c>
      <c r="BJ20">
        <v>6.3343769999999999</v>
      </c>
      <c r="BK20" t="s">
        <v>35</v>
      </c>
      <c r="BL20">
        <v>6.4073659999999997</v>
      </c>
      <c r="BM20" t="s">
        <v>35</v>
      </c>
      <c r="BN20">
        <v>6.4464740000000003</v>
      </c>
      <c r="BO20" t="s">
        <v>35</v>
      </c>
      <c r="BP20">
        <v>6.4547860000000004</v>
      </c>
      <c r="BQ20" t="s">
        <v>35</v>
      </c>
      <c r="BR20">
        <v>6.4753499999999997</v>
      </c>
      <c r="BS20" t="s">
        <v>35</v>
      </c>
      <c r="BT20">
        <v>6.4587490000000001</v>
      </c>
      <c r="BU20" t="s">
        <v>35</v>
      </c>
      <c r="BV20">
        <v>6.4587490000000001</v>
      </c>
      <c r="BW20" t="s">
        <v>35</v>
      </c>
      <c r="BX20">
        <v>6.4587490000000001</v>
      </c>
      <c r="BY20" t="s">
        <v>35</v>
      </c>
      <c r="BZ20">
        <v>6.4539749999999998</v>
      </c>
      <c r="CA20" t="s">
        <v>35</v>
      </c>
      <c r="CB20">
        <v>6.683942</v>
      </c>
      <c r="CC20" t="s">
        <v>35</v>
      </c>
      <c r="CD20">
        <v>6.6777069999999998</v>
      </c>
      <c r="CE20" t="s">
        <v>35</v>
      </c>
      <c r="CF20">
        <v>6.7383920000000002</v>
      </c>
      <c r="CG20" t="s">
        <v>35</v>
      </c>
      <c r="CH20">
        <v>6.8425539999999998</v>
      </c>
      <c r="CI20" t="s">
        <v>35</v>
      </c>
      <c r="CJ20">
        <v>6.8425539999999998</v>
      </c>
      <c r="CK20" t="s">
        <v>35</v>
      </c>
      <c r="CL20">
        <v>6.8425539999999998</v>
      </c>
      <c r="CM20" t="s">
        <v>35</v>
      </c>
      <c r="CN20">
        <v>6.9518990000000001</v>
      </c>
      <c r="CO20" t="s">
        <v>35</v>
      </c>
      <c r="CP20">
        <v>7.062424</v>
      </c>
      <c r="CQ20" t="s">
        <v>35</v>
      </c>
      <c r="CR20">
        <v>7.052848</v>
      </c>
      <c r="CS20" t="s">
        <v>35</v>
      </c>
      <c r="CT20">
        <v>7.0195020000000001</v>
      </c>
      <c r="CU20" t="s">
        <v>35</v>
      </c>
      <c r="CV20">
        <v>7.0349930000000001</v>
      </c>
      <c r="CW20" t="s">
        <v>35</v>
      </c>
      <c r="CX20">
        <v>7.0349930000000001</v>
      </c>
      <c r="CY20" t="s">
        <v>35</v>
      </c>
      <c r="CZ20">
        <v>7.0349930000000001</v>
      </c>
      <c r="DA20" t="s">
        <v>35</v>
      </c>
      <c r="DB20">
        <v>7.1647259999999999</v>
      </c>
      <c r="DC20" t="s">
        <v>35</v>
      </c>
      <c r="DD20">
        <v>7.0876900000000003</v>
      </c>
      <c r="DE20" t="s">
        <v>35</v>
      </c>
      <c r="DF20">
        <v>6.9858750000000001</v>
      </c>
      <c r="DG20" t="s">
        <v>35</v>
      </c>
      <c r="DH20">
        <v>6.9603349999999997</v>
      </c>
      <c r="DI20" t="s">
        <v>35</v>
      </c>
      <c r="DJ20">
        <v>6.906612</v>
      </c>
      <c r="DK20" t="s">
        <v>35</v>
      </c>
      <c r="DL20">
        <v>6.906612</v>
      </c>
      <c r="DM20" t="s">
        <v>35</v>
      </c>
      <c r="DN20">
        <v>6.906612</v>
      </c>
      <c r="DO20" t="s">
        <v>35</v>
      </c>
      <c r="DP20">
        <v>6.6791260000000001</v>
      </c>
      <c r="DQ20" t="s">
        <v>35</v>
      </c>
      <c r="DR20">
        <v>6.4610089999999998</v>
      </c>
      <c r="DS20" t="s">
        <v>35</v>
      </c>
      <c r="DT20">
        <v>6.3722719999999997</v>
      </c>
      <c r="DU20" t="s">
        <v>35</v>
      </c>
      <c r="DV20">
        <v>6.2437300000000002</v>
      </c>
      <c r="DW20" t="s">
        <v>35</v>
      </c>
      <c r="DX20">
        <v>6.5086069999999996</v>
      </c>
      <c r="DY20" t="s">
        <v>35</v>
      </c>
      <c r="DZ20">
        <v>6.5086069999999996</v>
      </c>
      <c r="EA20" t="s">
        <v>35</v>
      </c>
      <c r="EB20">
        <v>6.5086069999999996</v>
      </c>
      <c r="EC20" t="s">
        <v>35</v>
      </c>
      <c r="ED20">
        <v>7.2255649999999996</v>
      </c>
      <c r="EE20" t="s">
        <v>35</v>
      </c>
      <c r="EF20">
        <v>7.1120710000000003</v>
      </c>
      <c r="EG20" t="s">
        <v>35</v>
      </c>
      <c r="EH20">
        <v>7.0954030000000001</v>
      </c>
      <c r="EI20" t="s">
        <v>35</v>
      </c>
      <c r="EJ20">
        <v>7.0621289999999997</v>
      </c>
      <c r="EK20" t="s">
        <v>35</v>
      </c>
      <c r="EL20">
        <v>7.09762</v>
      </c>
      <c r="EM20" t="s">
        <v>35</v>
      </c>
      <c r="EN20">
        <v>7.09762</v>
      </c>
      <c r="EO20" t="s">
        <v>35</v>
      </c>
      <c r="EP20">
        <v>7.09762</v>
      </c>
      <c r="EQ20" t="s">
        <v>35</v>
      </c>
      <c r="ER20">
        <v>7.2237150000000003</v>
      </c>
      <c r="ES20" t="s">
        <v>35</v>
      </c>
      <c r="ET20">
        <v>7.2301599999999997</v>
      </c>
      <c r="EU20" t="s">
        <v>35</v>
      </c>
      <c r="EV20">
        <v>7.3653360000000001</v>
      </c>
      <c r="EW20" t="s">
        <v>35</v>
      </c>
      <c r="EX20">
        <v>7.2467769999999998</v>
      </c>
      <c r="EY20" t="s">
        <v>35</v>
      </c>
      <c r="EZ20">
        <v>7.2511830000000002</v>
      </c>
      <c r="FA20" t="s">
        <v>35</v>
      </c>
      <c r="FB20">
        <v>7.2511830000000002</v>
      </c>
      <c r="FC20" t="s">
        <v>35</v>
      </c>
      <c r="FD20">
        <v>7.2511830000000002</v>
      </c>
      <c r="FE20" t="s">
        <v>35</v>
      </c>
      <c r="FF20">
        <v>7.3090260000000002</v>
      </c>
      <c r="FG20" t="s">
        <v>35</v>
      </c>
      <c r="FH20">
        <v>7.3438670000000004</v>
      </c>
      <c r="FI20" t="s">
        <v>35</v>
      </c>
      <c r="FJ20">
        <v>7.4226609999999997</v>
      </c>
      <c r="FK20" t="s">
        <v>35</v>
      </c>
      <c r="FL20">
        <v>7.4432790000000004</v>
      </c>
      <c r="FM20" t="s">
        <v>35</v>
      </c>
      <c r="FN20">
        <v>7.4360249999999999</v>
      </c>
      <c r="FO20" t="s">
        <v>35</v>
      </c>
      <c r="FP20">
        <v>7.4360249999999999</v>
      </c>
      <c r="FQ20" t="s">
        <v>35</v>
      </c>
      <c r="FR20">
        <v>7.4360249999999999</v>
      </c>
      <c r="FS20" t="s">
        <v>35</v>
      </c>
      <c r="FT20">
        <v>7.4746959999999998</v>
      </c>
      <c r="FU20" t="s">
        <v>35</v>
      </c>
      <c r="FV20">
        <v>7.3302630000000004</v>
      </c>
      <c r="FW20" t="s">
        <v>35</v>
      </c>
      <c r="FX20">
        <v>7.1079249999999998</v>
      </c>
      <c r="FY20" t="s">
        <v>35</v>
      </c>
      <c r="FZ20">
        <v>6.9640430000000002</v>
      </c>
      <c r="GA20" t="s">
        <v>35</v>
      </c>
      <c r="GB20">
        <v>6.9640430000000002</v>
      </c>
      <c r="GC20" t="s">
        <v>35</v>
      </c>
      <c r="GD20">
        <v>6.9640430000000002</v>
      </c>
      <c r="GE20" t="s">
        <v>35</v>
      </c>
      <c r="GF20">
        <v>6.9640430000000002</v>
      </c>
      <c r="GG20" t="s">
        <v>35</v>
      </c>
      <c r="GH20">
        <v>7.0201979999999997</v>
      </c>
      <c r="GI20" t="s">
        <v>35</v>
      </c>
      <c r="GJ20">
        <v>7.1060290000000004</v>
      </c>
      <c r="GK20" t="s">
        <v>35</v>
      </c>
      <c r="GL20">
        <v>7.0632010000000003</v>
      </c>
      <c r="GM20" t="s">
        <v>35</v>
      </c>
      <c r="GN20">
        <v>7.0632010000000003</v>
      </c>
      <c r="GO20" t="s">
        <v>35</v>
      </c>
      <c r="GP20">
        <v>7.0632010000000003</v>
      </c>
      <c r="GQ20" t="s">
        <v>35</v>
      </c>
      <c r="GR20">
        <v>7.0632010000000003</v>
      </c>
      <c r="GS20" t="s">
        <v>35</v>
      </c>
      <c r="GT20">
        <v>7.0632010000000003</v>
      </c>
      <c r="GU20" t="s">
        <v>35</v>
      </c>
      <c r="GV20">
        <v>6.7250949999999996</v>
      </c>
      <c r="GW20" t="s">
        <v>35</v>
      </c>
      <c r="GX20">
        <v>6.7592420000000004</v>
      </c>
      <c r="GY20" t="s">
        <v>35</v>
      </c>
      <c r="GZ20">
        <v>6.8493890000000004</v>
      </c>
      <c r="HA20" t="s">
        <v>35</v>
      </c>
      <c r="HB20">
        <v>6.7700199999999997</v>
      </c>
      <c r="HC20" t="s">
        <v>35</v>
      </c>
      <c r="HD20">
        <v>6.7785900000000003</v>
      </c>
      <c r="HE20" t="s">
        <v>35</v>
      </c>
      <c r="HF20">
        <v>6.7785900000000003</v>
      </c>
      <c r="HG20" t="s">
        <v>35</v>
      </c>
      <c r="HH20">
        <v>6.7785900000000003</v>
      </c>
      <c r="HI20" t="s">
        <v>35</v>
      </c>
      <c r="HJ20">
        <v>6.7202989999999998</v>
      </c>
      <c r="HK20" t="s">
        <v>35</v>
      </c>
      <c r="HL20">
        <v>6.7148250000000003</v>
      </c>
      <c r="HM20" t="s">
        <v>35</v>
      </c>
      <c r="HN20">
        <v>6.6853509999999998</v>
      </c>
      <c r="HO20" t="s">
        <v>35</v>
      </c>
      <c r="HP20">
        <v>6.6853509999999998</v>
      </c>
      <c r="HQ20" t="s">
        <v>35</v>
      </c>
      <c r="HR20">
        <v>6.6645390000000004</v>
      </c>
      <c r="HS20" t="s">
        <v>35</v>
      </c>
      <c r="HT20">
        <v>6.6645390000000004</v>
      </c>
      <c r="HU20" t="s">
        <v>35</v>
      </c>
      <c r="HV20">
        <v>6.6645390000000004</v>
      </c>
      <c r="HW20" t="s">
        <v>35</v>
      </c>
      <c r="HX20">
        <v>6.6856749999999998</v>
      </c>
      <c r="HY20" t="s">
        <v>35</v>
      </c>
      <c r="HZ20">
        <v>6.7021360000000003</v>
      </c>
      <c r="IA20" t="s">
        <v>35</v>
      </c>
      <c r="IB20">
        <v>6.6265099999999997</v>
      </c>
      <c r="IC20" t="s">
        <v>35</v>
      </c>
      <c r="ID20">
        <v>6.6931989999999999</v>
      </c>
      <c r="IE20" t="s">
        <v>35</v>
      </c>
      <c r="IF20">
        <v>6.9062359999999998</v>
      </c>
      <c r="IG20" t="s">
        <v>35</v>
      </c>
      <c r="IH20">
        <v>6.9062359999999998</v>
      </c>
      <c r="II20" t="s">
        <v>35</v>
      </c>
      <c r="IJ20">
        <v>6.9062359999999998</v>
      </c>
      <c r="IK20" t="s">
        <v>35</v>
      </c>
      <c r="IL20">
        <v>6.9095170000000001</v>
      </c>
      <c r="IM20" t="s">
        <v>35</v>
      </c>
      <c r="IN20">
        <v>6.9277430000000004</v>
      </c>
      <c r="IO20" t="s">
        <v>35</v>
      </c>
      <c r="IP20">
        <v>6.8883289999999997</v>
      </c>
      <c r="IQ20" t="s">
        <v>35</v>
      </c>
      <c r="IR20">
        <v>7.0382189999999998</v>
      </c>
      <c r="IS20" t="s">
        <v>35</v>
      </c>
      <c r="IT20">
        <v>6.9819040000000001</v>
      </c>
      <c r="IU20" t="s">
        <v>35</v>
      </c>
      <c r="IV20">
        <v>6.9819040000000001</v>
      </c>
      <c r="IW20" t="s">
        <v>35</v>
      </c>
      <c r="IX20">
        <v>6.9819040000000001</v>
      </c>
      <c r="IY20" t="s">
        <v>35</v>
      </c>
      <c r="IZ20">
        <v>6.9705589999999997</v>
      </c>
      <c r="JA20" t="s">
        <v>35</v>
      </c>
      <c r="JB20">
        <v>6.976782</v>
      </c>
      <c r="JC20" t="s">
        <v>35</v>
      </c>
      <c r="JD20">
        <v>7.0765390000000004</v>
      </c>
      <c r="JE20" t="s">
        <v>35</v>
      </c>
      <c r="JF20">
        <v>7.0756709999999998</v>
      </c>
      <c r="JG20" t="s">
        <v>35</v>
      </c>
      <c r="JH20">
        <v>7.0496600000000003</v>
      </c>
      <c r="JI20" t="s">
        <v>35</v>
      </c>
      <c r="JJ20">
        <v>7.0496600000000003</v>
      </c>
      <c r="JK20" t="s">
        <v>35</v>
      </c>
      <c r="JL20">
        <v>7.0496600000000003</v>
      </c>
      <c r="JM20" t="s">
        <v>35</v>
      </c>
      <c r="JN20">
        <v>6.9924809999999997</v>
      </c>
      <c r="JO20" t="s">
        <v>35</v>
      </c>
      <c r="JP20">
        <v>7.3197739999999998</v>
      </c>
      <c r="JQ20" t="s">
        <v>35</v>
      </c>
      <c r="JR20">
        <v>7.3983569999999999</v>
      </c>
      <c r="JS20" t="s">
        <v>35</v>
      </c>
      <c r="JT20">
        <v>7.4920749999999998</v>
      </c>
      <c r="JU20" t="s">
        <v>35</v>
      </c>
      <c r="JV20">
        <v>7.4920749999999998</v>
      </c>
      <c r="JW20" t="s">
        <v>35</v>
      </c>
      <c r="JX20">
        <v>7.4920749999999998</v>
      </c>
      <c r="JY20" t="s">
        <v>35</v>
      </c>
      <c r="JZ20">
        <v>7.4920749999999998</v>
      </c>
      <c r="KA20" t="s">
        <v>35</v>
      </c>
      <c r="KB20">
        <v>7.5301669999999996</v>
      </c>
      <c r="KC20" t="s">
        <v>35</v>
      </c>
      <c r="KD20">
        <v>7.9441379999999997</v>
      </c>
      <c r="KE20" t="s">
        <v>35</v>
      </c>
      <c r="KF20">
        <v>7.912344</v>
      </c>
      <c r="KG20" t="s">
        <v>35</v>
      </c>
      <c r="KH20">
        <v>7.9489809999999999</v>
      </c>
      <c r="KI20" t="s">
        <v>35</v>
      </c>
      <c r="KJ20">
        <v>8.2898940000000003</v>
      </c>
      <c r="KK20" t="s">
        <v>35</v>
      </c>
      <c r="KL20">
        <v>8.2898940000000003</v>
      </c>
      <c r="KM20" t="s">
        <v>35</v>
      </c>
      <c r="KN20">
        <v>8.2898940000000003</v>
      </c>
      <c r="KO20" t="s">
        <v>35</v>
      </c>
      <c r="KP20">
        <v>7.9711949999999998</v>
      </c>
      <c r="KQ20" t="s">
        <v>35</v>
      </c>
      <c r="KR20">
        <v>8.081683</v>
      </c>
      <c r="KS20" t="s">
        <v>35</v>
      </c>
      <c r="KT20">
        <v>8.0502140000000004</v>
      </c>
      <c r="KU20" t="s">
        <v>35</v>
      </c>
      <c r="KV20">
        <v>8.0284399999999998</v>
      </c>
      <c r="KW20" t="s">
        <v>35</v>
      </c>
      <c r="KX20">
        <v>8.0817019999999999</v>
      </c>
      <c r="KY20" t="s">
        <v>35</v>
      </c>
      <c r="KZ20">
        <v>8.0817019999999999</v>
      </c>
      <c r="LA20" t="s">
        <v>35</v>
      </c>
      <c r="LB20">
        <v>8.0817019999999999</v>
      </c>
      <c r="LC20" t="s">
        <v>35</v>
      </c>
      <c r="LD20">
        <v>8.2728629999999992</v>
      </c>
      <c r="LE20" t="s">
        <v>35</v>
      </c>
      <c r="LF20">
        <v>8.2860689999999995</v>
      </c>
      <c r="LG20" t="s">
        <v>35</v>
      </c>
      <c r="LH20">
        <v>8.1171970000000009</v>
      </c>
      <c r="LI20" t="s">
        <v>35</v>
      </c>
      <c r="LJ20">
        <v>7.9726900000000001</v>
      </c>
      <c r="LK20" t="s">
        <v>35</v>
      </c>
      <c r="LL20">
        <v>7.949986</v>
      </c>
      <c r="LM20" t="s">
        <v>35</v>
      </c>
      <c r="LN20">
        <v>7.949986</v>
      </c>
      <c r="LO20" t="s">
        <v>35</v>
      </c>
      <c r="LP20">
        <v>7.949986</v>
      </c>
      <c r="LQ20" t="s">
        <v>35</v>
      </c>
      <c r="LR20">
        <v>7.949986</v>
      </c>
      <c r="LS20" t="s">
        <v>35</v>
      </c>
      <c r="LT20">
        <v>8.1055569999999992</v>
      </c>
      <c r="LU20" t="s">
        <v>35</v>
      </c>
      <c r="LV20">
        <v>7.8049840000000001</v>
      </c>
      <c r="LW20" t="s">
        <v>35</v>
      </c>
      <c r="LX20">
        <v>7.7453830000000004</v>
      </c>
      <c r="LY20" t="s">
        <v>35</v>
      </c>
      <c r="LZ20">
        <v>7.5489550000000003</v>
      </c>
      <c r="MA20" t="s">
        <v>35</v>
      </c>
      <c r="MB20">
        <v>7.5489550000000003</v>
      </c>
      <c r="MC20" t="s">
        <v>35</v>
      </c>
      <c r="MD20">
        <v>7.5489550000000003</v>
      </c>
      <c r="ME20" t="s">
        <v>35</v>
      </c>
      <c r="MF20">
        <v>7.762283</v>
      </c>
      <c r="MG20" t="s">
        <v>35</v>
      </c>
      <c r="MH20">
        <v>7.2429899999999998</v>
      </c>
      <c r="MI20" t="s">
        <v>35</v>
      </c>
      <c r="MJ20">
        <v>7.7899719999999997</v>
      </c>
      <c r="MK20" t="s">
        <v>35</v>
      </c>
      <c r="ML20">
        <v>7.7899719999999997</v>
      </c>
      <c r="MM20" t="s">
        <v>35</v>
      </c>
      <c r="MN20">
        <v>7.4243389999999998</v>
      </c>
      <c r="MO20" t="s">
        <v>35</v>
      </c>
      <c r="MP20">
        <v>7.4243389999999998</v>
      </c>
      <c r="MQ20" t="s">
        <v>35</v>
      </c>
      <c r="MR20">
        <v>7.4243389999999998</v>
      </c>
      <c r="MS20" t="s">
        <v>35</v>
      </c>
      <c r="MT20">
        <v>7.7342719999999998</v>
      </c>
      <c r="MU20" t="s">
        <v>35</v>
      </c>
      <c r="MV20">
        <v>7.6922129999999997</v>
      </c>
      <c r="MW20" t="s">
        <v>35</v>
      </c>
      <c r="MX20">
        <v>7.2608860000000002</v>
      </c>
      <c r="MY20" t="s">
        <v>35</v>
      </c>
      <c r="MZ20">
        <v>7.7011479999999999</v>
      </c>
      <c r="NA20" t="s">
        <v>35</v>
      </c>
      <c r="NB20">
        <v>7.6841249999999999</v>
      </c>
      <c r="NC20" t="s">
        <v>35</v>
      </c>
      <c r="ND20">
        <v>7.6841249999999999</v>
      </c>
      <c r="NE20" t="s">
        <v>35</v>
      </c>
      <c r="NF20">
        <v>7.6841249999999999</v>
      </c>
      <c r="NG20" t="s">
        <v>35</v>
      </c>
      <c r="NH20">
        <v>7.5761659999999997</v>
      </c>
      <c r="NI20" t="s">
        <v>35</v>
      </c>
      <c r="NJ20">
        <v>7.5341740000000001</v>
      </c>
      <c r="NK20" t="s">
        <v>35</v>
      </c>
      <c r="NL20">
        <v>7.5035999999999996</v>
      </c>
      <c r="NM20" t="s">
        <v>35</v>
      </c>
      <c r="NN20">
        <v>7.5347619999999997</v>
      </c>
      <c r="NO20" t="s">
        <v>35</v>
      </c>
      <c r="NP20">
        <v>7.5450699999999999</v>
      </c>
      <c r="NQ20" t="s">
        <v>35</v>
      </c>
      <c r="NR20">
        <v>7.5450699999999999</v>
      </c>
      <c r="NS20" t="s">
        <v>35</v>
      </c>
      <c r="NT20">
        <v>7.5450699999999999</v>
      </c>
      <c r="NU20" t="s">
        <v>35</v>
      </c>
      <c r="NV20">
        <v>7.6637899999999997</v>
      </c>
      <c r="NW20" t="s">
        <v>35</v>
      </c>
      <c r="NX20">
        <v>7.6815220000000002</v>
      </c>
      <c r="NY20" t="s">
        <v>35</v>
      </c>
      <c r="NZ20">
        <v>7.5971630000000001</v>
      </c>
      <c r="OA20" t="s">
        <v>35</v>
      </c>
      <c r="OB20">
        <v>7.3316309999999998</v>
      </c>
      <c r="OC20" t="s">
        <v>35</v>
      </c>
      <c r="OD20">
        <v>7.3085969999999998</v>
      </c>
      <c r="OE20" t="s">
        <v>35</v>
      </c>
      <c r="OF20">
        <v>7.3085969999999998</v>
      </c>
      <c r="OG20" t="s">
        <v>35</v>
      </c>
      <c r="OH20">
        <v>7.3085969999999998</v>
      </c>
      <c r="OI20" t="s">
        <v>35</v>
      </c>
      <c r="OJ20">
        <v>7.4002819999999998</v>
      </c>
      <c r="OK20" t="s">
        <v>35</v>
      </c>
      <c r="OL20">
        <v>7.4206890000000003</v>
      </c>
      <c r="OM20" t="s">
        <v>35</v>
      </c>
      <c r="ON20">
        <v>7.3981490000000001</v>
      </c>
      <c r="OO20" t="s">
        <v>35</v>
      </c>
      <c r="OP20">
        <v>7.3156109999999996</v>
      </c>
      <c r="OQ20" t="s">
        <v>35</v>
      </c>
      <c r="OR20">
        <v>7.3851740000000001</v>
      </c>
      <c r="OS20" t="s">
        <v>35</v>
      </c>
      <c r="OT20">
        <v>7.3851740000000001</v>
      </c>
      <c r="OU20" t="s">
        <v>35</v>
      </c>
      <c r="OV20">
        <v>7.3851740000000001</v>
      </c>
      <c r="OW20" t="s">
        <v>35</v>
      </c>
      <c r="OX20">
        <v>7.3970890000000002</v>
      </c>
      <c r="OY20" t="s">
        <v>35</v>
      </c>
      <c r="OZ20">
        <v>7.4587050000000001</v>
      </c>
      <c r="PA20" t="s">
        <v>35</v>
      </c>
      <c r="PB20">
        <v>7.6414960000000001</v>
      </c>
      <c r="PC20" t="s">
        <v>35</v>
      </c>
      <c r="PD20">
        <v>7.6342829999999999</v>
      </c>
      <c r="PE20" t="s">
        <v>35</v>
      </c>
      <c r="PF20">
        <v>7.7024879999999998</v>
      </c>
      <c r="PG20" t="s">
        <v>35</v>
      </c>
      <c r="PH20">
        <v>7.7024879999999998</v>
      </c>
      <c r="PI20" t="s">
        <v>35</v>
      </c>
      <c r="PJ20">
        <v>7.7024879999999998</v>
      </c>
      <c r="PK20" t="s">
        <v>35</v>
      </c>
      <c r="PL20">
        <v>7.6103290000000001</v>
      </c>
      <c r="PM20" t="s">
        <v>35</v>
      </c>
      <c r="PN20">
        <v>7.5580860000000003</v>
      </c>
      <c r="PO20" t="s">
        <v>35</v>
      </c>
      <c r="PP20">
        <v>7.4789349999999999</v>
      </c>
      <c r="PQ20" t="s">
        <v>35</v>
      </c>
      <c r="PR20">
        <v>7.5960109999999998</v>
      </c>
      <c r="PS20" t="s">
        <v>35</v>
      </c>
      <c r="PT20">
        <v>7.5533789999999996</v>
      </c>
      <c r="PU20" t="s">
        <v>35</v>
      </c>
      <c r="PV20">
        <v>7.5533789999999996</v>
      </c>
      <c r="PW20" t="s">
        <v>35</v>
      </c>
      <c r="PX20">
        <v>7.5533789999999996</v>
      </c>
      <c r="PY20" t="s">
        <v>35</v>
      </c>
      <c r="PZ20">
        <v>7.5019980000000004</v>
      </c>
      <c r="QA20" t="s">
        <v>35</v>
      </c>
      <c r="QB20">
        <v>7.0432170000000003</v>
      </c>
      <c r="QC20" t="s">
        <v>35</v>
      </c>
      <c r="QD20">
        <v>6.9381139999999997</v>
      </c>
      <c r="QE20" t="s">
        <v>35</v>
      </c>
      <c r="QF20">
        <v>6.9120619999999997</v>
      </c>
      <c r="QG20" t="s">
        <v>35</v>
      </c>
      <c r="QH20">
        <v>6.8915749999999996</v>
      </c>
      <c r="QI20" t="s">
        <v>35</v>
      </c>
      <c r="QJ20">
        <v>6.8915749999999996</v>
      </c>
      <c r="QK20" t="s">
        <v>35</v>
      </c>
      <c r="QL20">
        <v>6.8915749999999996</v>
      </c>
      <c r="QM20" t="s">
        <v>35</v>
      </c>
      <c r="QN20">
        <v>7.2395290000000001</v>
      </c>
      <c r="QO20" t="s">
        <v>35</v>
      </c>
      <c r="QP20">
        <v>7.2632620000000001</v>
      </c>
      <c r="QQ20" t="s">
        <v>35</v>
      </c>
      <c r="QR20">
        <v>7.3366709999999999</v>
      </c>
      <c r="QS20" t="s">
        <v>35</v>
      </c>
      <c r="QT20">
        <v>7.4107519999999996</v>
      </c>
      <c r="QU20" t="s">
        <v>35</v>
      </c>
      <c r="QV20">
        <v>7.4038639999999996</v>
      </c>
      <c r="QW20" t="s">
        <v>35</v>
      </c>
      <c r="QX20">
        <v>7.4038639999999996</v>
      </c>
      <c r="QY20" t="s">
        <v>35</v>
      </c>
      <c r="QZ20">
        <v>7.4038639999999996</v>
      </c>
      <c r="RA20" t="s">
        <v>35</v>
      </c>
      <c r="RB20">
        <v>7.4699400000000002</v>
      </c>
      <c r="RC20" t="s">
        <v>35</v>
      </c>
      <c r="RD20">
        <v>7.6810010000000002</v>
      </c>
      <c r="RE20" t="s">
        <v>35</v>
      </c>
      <c r="RF20">
        <v>7.4907579999999996</v>
      </c>
      <c r="RG20" t="s">
        <v>35</v>
      </c>
      <c r="RH20">
        <v>7.5811149999999996</v>
      </c>
      <c r="RI20" t="s">
        <v>36</v>
      </c>
      <c r="RJ20">
        <v>0.87532900000000002</v>
      </c>
      <c r="RK20" t="s">
        <v>35</v>
      </c>
      <c r="RL20">
        <v>7.4866770000000002</v>
      </c>
      <c r="RM20" t="s">
        <v>35</v>
      </c>
      <c r="RN20">
        <v>7.4866770000000002</v>
      </c>
      <c r="RO20" t="s">
        <v>35</v>
      </c>
      <c r="RP20">
        <v>7.6353650000000002</v>
      </c>
      <c r="RQ20" t="s">
        <v>35</v>
      </c>
      <c r="RR20">
        <v>7.5240650000000002</v>
      </c>
      <c r="RS20" t="s">
        <v>35</v>
      </c>
      <c r="RT20">
        <v>7.3322209999999997</v>
      </c>
      <c r="RU20" t="s">
        <v>35</v>
      </c>
      <c r="RV20">
        <v>7.4198360000000001</v>
      </c>
      <c r="RW20" t="s">
        <v>35</v>
      </c>
      <c r="RX20">
        <v>8.1053759999999997</v>
      </c>
      <c r="RY20" t="s">
        <v>35</v>
      </c>
      <c r="RZ20">
        <v>8.1053759999999997</v>
      </c>
      <c r="SA20" t="s">
        <v>35</v>
      </c>
      <c r="SB20">
        <v>8.1053759999999997</v>
      </c>
      <c r="SC20" t="s">
        <v>35</v>
      </c>
      <c r="SD20">
        <v>8.5002669999999991</v>
      </c>
      <c r="SE20" t="s">
        <v>35</v>
      </c>
      <c r="SF20">
        <v>8.5485170000000004</v>
      </c>
      <c r="SG20" t="s">
        <v>35</v>
      </c>
      <c r="SH20">
        <v>8.3433659999999996</v>
      </c>
      <c r="SI20" t="s">
        <v>35</v>
      </c>
      <c r="SJ20">
        <v>8.0665700000000005</v>
      </c>
      <c r="SK20" t="s">
        <v>35</v>
      </c>
      <c r="SL20">
        <v>8.0287220000000001</v>
      </c>
      <c r="SM20" t="s">
        <v>35</v>
      </c>
      <c r="SN20">
        <v>8.0287220000000001</v>
      </c>
      <c r="SO20" t="s">
        <v>35</v>
      </c>
      <c r="SP20">
        <v>8.0287220000000001</v>
      </c>
      <c r="SQ20" t="s">
        <v>35</v>
      </c>
      <c r="SR20">
        <v>8.1858509999999995</v>
      </c>
      <c r="SS20" t="s">
        <v>35</v>
      </c>
      <c r="ST20">
        <v>8.1487660000000002</v>
      </c>
      <c r="SU20" t="s">
        <v>35</v>
      </c>
      <c r="SV20">
        <v>8.0722579999999997</v>
      </c>
      <c r="SW20" t="s">
        <v>35</v>
      </c>
      <c r="SX20">
        <v>7.9479150000000001</v>
      </c>
      <c r="SY20" t="s">
        <v>35</v>
      </c>
      <c r="SZ20">
        <v>7.9509020000000001</v>
      </c>
      <c r="TA20" t="s">
        <v>35</v>
      </c>
      <c r="TB20">
        <v>7.9509020000000001</v>
      </c>
      <c r="TC20" t="s">
        <v>35</v>
      </c>
      <c r="TD20">
        <v>7.9509020000000001</v>
      </c>
      <c r="TE20" t="s">
        <v>35</v>
      </c>
      <c r="TF20">
        <v>7.9315059999999997</v>
      </c>
      <c r="TG20" t="s">
        <v>35</v>
      </c>
      <c r="TH20">
        <v>7.784402</v>
      </c>
      <c r="TI20" t="s">
        <v>35</v>
      </c>
      <c r="TJ20">
        <v>7.724278</v>
      </c>
      <c r="TK20" t="s">
        <v>35</v>
      </c>
      <c r="TL20">
        <v>7.667224</v>
      </c>
      <c r="TM20" t="s">
        <v>35</v>
      </c>
      <c r="TN20">
        <v>7.840147</v>
      </c>
      <c r="TO20" t="s">
        <v>35</v>
      </c>
      <c r="TP20">
        <v>7.840147</v>
      </c>
      <c r="TQ20" t="s">
        <v>35</v>
      </c>
      <c r="TR20">
        <v>7.840147</v>
      </c>
      <c r="TS20" t="s">
        <v>35</v>
      </c>
      <c r="TT20">
        <v>8.1175180000000005</v>
      </c>
      <c r="TU20" t="s">
        <v>35</v>
      </c>
      <c r="TV20">
        <v>8.0540819999999993</v>
      </c>
      <c r="TW20" t="s">
        <v>35</v>
      </c>
      <c r="TX20">
        <v>8.0117329999999995</v>
      </c>
      <c r="TY20" t="s">
        <v>35</v>
      </c>
      <c r="TZ20">
        <v>8.2294440000000009</v>
      </c>
      <c r="UA20" t="s">
        <v>35</v>
      </c>
      <c r="UB20">
        <v>8.0509409999999999</v>
      </c>
      <c r="UC20" t="s">
        <v>35</v>
      </c>
      <c r="UD20">
        <v>8.0509409999999999</v>
      </c>
      <c r="UE20" t="s">
        <v>35</v>
      </c>
      <c r="UF20">
        <v>8.0509409999999999</v>
      </c>
      <c r="UG20" t="s">
        <v>35</v>
      </c>
      <c r="UH20">
        <v>8.2145200000000003</v>
      </c>
      <c r="UI20" t="s">
        <v>35</v>
      </c>
      <c r="UJ20">
        <v>8.1228979999999993</v>
      </c>
      <c r="UK20" t="s">
        <v>35</v>
      </c>
      <c r="UL20">
        <v>8.1228979999999993</v>
      </c>
      <c r="UM20" t="s">
        <v>35</v>
      </c>
      <c r="UN20">
        <v>8.0121719999999996</v>
      </c>
      <c r="UO20" t="s">
        <v>35</v>
      </c>
      <c r="UP20">
        <v>7.9111669999999998</v>
      </c>
      <c r="UQ20" t="s">
        <v>35</v>
      </c>
      <c r="UR20">
        <v>7.9111669999999998</v>
      </c>
      <c r="US20" t="s">
        <v>35</v>
      </c>
      <c r="UT20">
        <v>7.9111669999999998</v>
      </c>
      <c r="UU20" t="s">
        <v>35</v>
      </c>
      <c r="UV20">
        <v>7.9350139999999998</v>
      </c>
      <c r="UW20" t="s">
        <v>35</v>
      </c>
      <c r="UX20">
        <v>8.0820959999999999</v>
      </c>
      <c r="UY20" t="s">
        <v>35</v>
      </c>
      <c r="UZ20">
        <v>8.1713579999999997</v>
      </c>
      <c r="VA20" t="s">
        <v>35</v>
      </c>
      <c r="VB20">
        <v>8.3869070000000008</v>
      </c>
      <c r="VC20" t="s">
        <v>35</v>
      </c>
      <c r="VD20">
        <v>8.8660029999999992</v>
      </c>
      <c r="VE20" t="s">
        <v>35</v>
      </c>
      <c r="VF20">
        <v>8.8660029999999992</v>
      </c>
      <c r="VG20" t="s">
        <v>35</v>
      </c>
      <c r="VH20">
        <v>8.8660029999999992</v>
      </c>
      <c r="VI20" t="s">
        <v>35</v>
      </c>
      <c r="VJ20">
        <v>8.9612649999999991</v>
      </c>
      <c r="VK20" t="s">
        <v>35</v>
      </c>
      <c r="VL20">
        <v>9.0200689999999994</v>
      </c>
      <c r="VM20" t="s">
        <v>35</v>
      </c>
      <c r="VN20">
        <v>9.1011279999999992</v>
      </c>
      <c r="VO20" t="s">
        <v>35</v>
      </c>
      <c r="VP20">
        <v>9.0012380000000007</v>
      </c>
      <c r="VQ20" t="s">
        <v>35</v>
      </c>
      <c r="VR20">
        <v>8.7080730000000006</v>
      </c>
      <c r="VS20" t="s">
        <v>35</v>
      </c>
      <c r="VT20">
        <v>8.7080730000000006</v>
      </c>
      <c r="VU20" t="s">
        <v>35</v>
      </c>
      <c r="VV20">
        <v>8.7080730000000006</v>
      </c>
      <c r="VW20" t="s">
        <v>35</v>
      </c>
      <c r="VX20">
        <v>8.5524299999999993</v>
      </c>
      <c r="VY20" t="s">
        <v>35</v>
      </c>
      <c r="VZ20">
        <v>8.5096120000000006</v>
      </c>
      <c r="WA20" t="s">
        <v>35</v>
      </c>
      <c r="WB20">
        <v>8.6089710000000004</v>
      </c>
      <c r="WC20" t="s">
        <v>35</v>
      </c>
      <c r="WD20">
        <v>8.5479529999999997</v>
      </c>
      <c r="WE20" t="s">
        <v>35</v>
      </c>
      <c r="WF20">
        <v>8.1683240000000001</v>
      </c>
      <c r="WG20" t="s">
        <v>35</v>
      </c>
      <c r="WH20">
        <v>8.1683240000000001</v>
      </c>
      <c r="WI20" t="s">
        <v>35</v>
      </c>
      <c r="WJ20">
        <v>8.1683240000000001</v>
      </c>
      <c r="WK20" t="s">
        <v>35</v>
      </c>
      <c r="WL20">
        <v>8.125318</v>
      </c>
      <c r="WM20" t="s">
        <v>35</v>
      </c>
      <c r="WN20">
        <v>8.125318</v>
      </c>
      <c r="WO20" t="s">
        <v>35</v>
      </c>
      <c r="WP20">
        <v>8.4133960000000005</v>
      </c>
      <c r="WQ20" t="s">
        <v>35</v>
      </c>
      <c r="WR20">
        <v>8.4138999999999999</v>
      </c>
    </row>
    <row r="21" spans="1:616" x14ac:dyDescent="0.35">
      <c r="A21" t="s">
        <v>37</v>
      </c>
      <c r="B21">
        <v>1.4396000000000001E-2</v>
      </c>
      <c r="C21" t="s">
        <v>37</v>
      </c>
      <c r="D21">
        <v>1.4396000000000001E-2</v>
      </c>
      <c r="E21" t="s">
        <v>37</v>
      </c>
      <c r="F21">
        <v>1.4396000000000001E-2</v>
      </c>
      <c r="G21" t="s">
        <v>37</v>
      </c>
      <c r="H21">
        <v>1.4396000000000001E-2</v>
      </c>
      <c r="I21" t="s">
        <v>37</v>
      </c>
      <c r="J21">
        <v>1.2732E-2</v>
      </c>
      <c r="K21" t="s">
        <v>37</v>
      </c>
      <c r="L21">
        <v>1.2500000000000001E-2</v>
      </c>
      <c r="M21" t="s">
        <v>37</v>
      </c>
      <c r="N21">
        <v>1.3221E-2</v>
      </c>
      <c r="O21" t="s">
        <v>37</v>
      </c>
      <c r="P21">
        <v>1.4317E-2</v>
      </c>
      <c r="Q21" t="s">
        <v>37</v>
      </c>
      <c r="R21">
        <v>1.4317E-2</v>
      </c>
      <c r="S21" t="s">
        <v>37</v>
      </c>
      <c r="T21">
        <v>1.4317E-2</v>
      </c>
      <c r="U21" t="s">
        <v>37</v>
      </c>
      <c r="V21">
        <v>1.4487999999999999E-2</v>
      </c>
      <c r="W21" t="s">
        <v>37</v>
      </c>
      <c r="X21">
        <v>1.5471E-2</v>
      </c>
      <c r="Y21" t="s">
        <v>37</v>
      </c>
      <c r="Z21">
        <v>1.6213000000000002E-2</v>
      </c>
      <c r="AA21" t="s">
        <v>37</v>
      </c>
      <c r="AB21">
        <v>1.6181000000000001E-2</v>
      </c>
      <c r="AC21" t="s">
        <v>37</v>
      </c>
      <c r="AD21">
        <v>1.7512E-2</v>
      </c>
      <c r="AE21" t="s">
        <v>37</v>
      </c>
      <c r="AF21">
        <v>1.7512E-2</v>
      </c>
      <c r="AG21" t="s">
        <v>37</v>
      </c>
      <c r="AH21">
        <v>1.7512E-2</v>
      </c>
      <c r="AI21" t="s">
        <v>37</v>
      </c>
      <c r="AJ21">
        <v>1.7822999999999999E-2</v>
      </c>
      <c r="AK21" t="s">
        <v>37</v>
      </c>
      <c r="AL21">
        <v>1.8291000000000002E-2</v>
      </c>
      <c r="AM21" t="s">
        <v>37</v>
      </c>
      <c r="AN21">
        <v>1.8121000000000002E-2</v>
      </c>
      <c r="AO21" t="s">
        <v>37</v>
      </c>
      <c r="AP21">
        <v>1.8336999999999999E-2</v>
      </c>
      <c r="AQ21" t="s">
        <v>37</v>
      </c>
      <c r="AR21">
        <v>1.8848E-2</v>
      </c>
      <c r="AS21" t="s">
        <v>37</v>
      </c>
      <c r="AT21">
        <v>1.8848E-2</v>
      </c>
      <c r="AU21" t="s">
        <v>37</v>
      </c>
      <c r="AV21">
        <v>1.8848E-2</v>
      </c>
      <c r="AW21" t="s">
        <v>37</v>
      </c>
      <c r="AX21">
        <v>1.8914E-2</v>
      </c>
      <c r="AY21" t="s">
        <v>37</v>
      </c>
      <c r="AZ21">
        <v>1.8428E-2</v>
      </c>
      <c r="BA21" t="s">
        <v>37</v>
      </c>
      <c r="BB21">
        <v>1.8577E-2</v>
      </c>
      <c r="BC21" t="s">
        <v>37</v>
      </c>
      <c r="BD21">
        <v>1.9533999999999999E-2</v>
      </c>
      <c r="BE21" t="s">
        <v>37</v>
      </c>
      <c r="BF21">
        <v>2.0132000000000001E-2</v>
      </c>
      <c r="BG21" t="s">
        <v>37</v>
      </c>
      <c r="BH21">
        <v>2.0132000000000001E-2</v>
      </c>
      <c r="BI21" t="s">
        <v>37</v>
      </c>
      <c r="BJ21">
        <v>2.0132000000000001E-2</v>
      </c>
      <c r="BK21" t="s">
        <v>37</v>
      </c>
      <c r="BL21">
        <v>2.051E-2</v>
      </c>
      <c r="BM21" t="s">
        <v>37</v>
      </c>
      <c r="BN21">
        <v>1.9002999999999999E-2</v>
      </c>
      <c r="BO21" t="s">
        <v>37</v>
      </c>
      <c r="BP21">
        <v>1.8984000000000001E-2</v>
      </c>
      <c r="BQ21" t="s">
        <v>37</v>
      </c>
      <c r="BR21">
        <v>1.8869E-2</v>
      </c>
      <c r="BS21" t="s">
        <v>37</v>
      </c>
      <c r="BT21">
        <v>1.8506000000000002E-2</v>
      </c>
      <c r="BU21" t="s">
        <v>37</v>
      </c>
      <c r="BV21">
        <v>1.8506000000000002E-2</v>
      </c>
      <c r="BW21" t="s">
        <v>37</v>
      </c>
      <c r="BX21">
        <v>1.8506000000000002E-2</v>
      </c>
      <c r="BY21" t="s">
        <v>37</v>
      </c>
      <c r="BZ21">
        <v>1.7611000000000002E-2</v>
      </c>
      <c r="CA21" t="s">
        <v>37</v>
      </c>
      <c r="CB21">
        <v>1.8672000000000001E-2</v>
      </c>
      <c r="CC21" t="s">
        <v>37</v>
      </c>
      <c r="CD21">
        <v>1.7877000000000001E-2</v>
      </c>
      <c r="CE21" t="s">
        <v>37</v>
      </c>
      <c r="CF21">
        <v>1.7957999999999998E-2</v>
      </c>
      <c r="CG21" t="s">
        <v>37</v>
      </c>
      <c r="CH21">
        <v>1.7562000000000001E-2</v>
      </c>
      <c r="CI21" t="s">
        <v>37</v>
      </c>
      <c r="CJ21">
        <v>1.7562000000000001E-2</v>
      </c>
      <c r="CK21" t="s">
        <v>37</v>
      </c>
      <c r="CL21">
        <v>1.7562000000000001E-2</v>
      </c>
      <c r="CM21" t="s">
        <v>37</v>
      </c>
      <c r="CN21">
        <v>1.7801999999999998E-2</v>
      </c>
      <c r="CO21" t="s">
        <v>37</v>
      </c>
      <c r="CP21">
        <v>1.8006000000000001E-2</v>
      </c>
      <c r="CQ21" t="s">
        <v>37</v>
      </c>
      <c r="CR21">
        <v>1.8256999999999999E-2</v>
      </c>
      <c r="CS21" t="s">
        <v>37</v>
      </c>
      <c r="CT21">
        <v>1.8683000000000002E-2</v>
      </c>
      <c r="CU21" t="s">
        <v>37</v>
      </c>
      <c r="CV21">
        <v>1.7936000000000001E-2</v>
      </c>
      <c r="CW21" t="s">
        <v>37</v>
      </c>
      <c r="CX21">
        <v>1.7936000000000001E-2</v>
      </c>
      <c r="CY21" t="s">
        <v>37</v>
      </c>
      <c r="CZ21">
        <v>1.7936000000000001E-2</v>
      </c>
      <c r="DA21" t="s">
        <v>37</v>
      </c>
      <c r="DB21">
        <v>1.8190999999999999E-2</v>
      </c>
      <c r="DC21" t="s">
        <v>37</v>
      </c>
      <c r="DD21">
        <v>1.8228000000000001E-2</v>
      </c>
      <c r="DE21" t="s">
        <v>37</v>
      </c>
      <c r="DF21">
        <v>1.7500000000000002E-2</v>
      </c>
      <c r="DG21" t="s">
        <v>37</v>
      </c>
      <c r="DH21">
        <v>1.8291000000000002E-2</v>
      </c>
      <c r="DI21" t="s">
        <v>37</v>
      </c>
      <c r="DJ21">
        <v>1.831E-2</v>
      </c>
      <c r="DK21" t="s">
        <v>37</v>
      </c>
      <c r="DL21">
        <v>1.831E-2</v>
      </c>
      <c r="DM21" t="s">
        <v>37</v>
      </c>
      <c r="DN21">
        <v>1.831E-2</v>
      </c>
      <c r="DO21" t="s">
        <v>37</v>
      </c>
      <c r="DP21">
        <v>1.7613E-2</v>
      </c>
      <c r="DQ21" t="s">
        <v>37</v>
      </c>
      <c r="DR21">
        <v>1.6974E-2</v>
      </c>
      <c r="DS21" t="s">
        <v>37</v>
      </c>
      <c r="DT21">
        <v>1.7062999999999998E-2</v>
      </c>
      <c r="DU21" t="s">
        <v>37</v>
      </c>
      <c r="DV21">
        <v>1.7788000000000002E-2</v>
      </c>
      <c r="DW21" t="s">
        <v>37</v>
      </c>
      <c r="DX21">
        <v>1.9538E-2</v>
      </c>
      <c r="DY21" t="s">
        <v>37</v>
      </c>
      <c r="DZ21">
        <v>1.9538E-2</v>
      </c>
      <c r="EA21" t="s">
        <v>37</v>
      </c>
      <c r="EB21">
        <v>1.9538E-2</v>
      </c>
      <c r="EC21" t="s">
        <v>37</v>
      </c>
      <c r="ED21">
        <v>1.9168000000000001E-2</v>
      </c>
      <c r="EE21" t="s">
        <v>37</v>
      </c>
      <c r="EF21">
        <v>1.9540999999999999E-2</v>
      </c>
      <c r="EG21" t="s">
        <v>37</v>
      </c>
      <c r="EH21">
        <v>1.9217999999999999E-2</v>
      </c>
      <c r="EI21" t="s">
        <v>37</v>
      </c>
      <c r="EJ21">
        <v>1.7582E-2</v>
      </c>
      <c r="EK21" t="s">
        <v>37</v>
      </c>
      <c r="EL21">
        <v>1.8484E-2</v>
      </c>
      <c r="EM21" t="s">
        <v>37</v>
      </c>
      <c r="EN21">
        <v>1.8484E-2</v>
      </c>
      <c r="EO21" t="s">
        <v>37</v>
      </c>
      <c r="EP21">
        <v>1.8484E-2</v>
      </c>
      <c r="EQ21" t="s">
        <v>37</v>
      </c>
      <c r="ER21">
        <v>1.8113000000000001E-2</v>
      </c>
      <c r="ES21" t="s">
        <v>37</v>
      </c>
      <c r="ET21">
        <v>1.7780000000000001E-2</v>
      </c>
      <c r="EU21" t="s">
        <v>37</v>
      </c>
      <c r="EV21">
        <v>1.8589999999999999E-2</v>
      </c>
      <c r="EW21" t="s">
        <v>37</v>
      </c>
      <c r="EX21">
        <v>1.8557000000000001E-2</v>
      </c>
      <c r="EY21" t="s">
        <v>37</v>
      </c>
      <c r="EZ21">
        <v>1.7021000000000001E-2</v>
      </c>
      <c r="FA21" t="s">
        <v>37</v>
      </c>
      <c r="FB21">
        <v>1.7021000000000001E-2</v>
      </c>
      <c r="FC21" t="s">
        <v>37</v>
      </c>
      <c r="FD21">
        <v>1.7021000000000001E-2</v>
      </c>
      <c r="FE21" t="s">
        <v>37</v>
      </c>
      <c r="FF21">
        <v>1.7051E-2</v>
      </c>
      <c r="FG21" t="s">
        <v>37</v>
      </c>
      <c r="FH21">
        <v>1.7485000000000001E-2</v>
      </c>
      <c r="FI21" t="s">
        <v>37</v>
      </c>
      <c r="FJ21">
        <v>1.8307E-2</v>
      </c>
      <c r="FK21" t="s">
        <v>37</v>
      </c>
      <c r="FL21">
        <v>1.8867999999999999E-2</v>
      </c>
      <c r="FM21" t="s">
        <v>37</v>
      </c>
      <c r="FN21">
        <v>1.9236E-2</v>
      </c>
      <c r="FO21" t="s">
        <v>37</v>
      </c>
      <c r="FP21">
        <v>1.9236E-2</v>
      </c>
      <c r="FQ21" t="s">
        <v>37</v>
      </c>
      <c r="FR21">
        <v>1.9236E-2</v>
      </c>
      <c r="FS21" t="s">
        <v>37</v>
      </c>
      <c r="FT21">
        <v>1.9063E-2</v>
      </c>
      <c r="FU21" t="s">
        <v>37</v>
      </c>
      <c r="FV21">
        <v>1.9472E-2</v>
      </c>
      <c r="FW21" t="s">
        <v>37</v>
      </c>
      <c r="FX21">
        <v>1.9179999999999999E-2</v>
      </c>
      <c r="FY21" t="s">
        <v>37</v>
      </c>
      <c r="FZ21">
        <v>1.8967999999999999E-2</v>
      </c>
      <c r="GA21" t="s">
        <v>37</v>
      </c>
      <c r="GB21">
        <v>1.8967999999999999E-2</v>
      </c>
      <c r="GC21" t="s">
        <v>37</v>
      </c>
      <c r="GD21">
        <v>1.8967999999999999E-2</v>
      </c>
      <c r="GE21" t="s">
        <v>37</v>
      </c>
      <c r="GF21">
        <v>1.8967999999999999E-2</v>
      </c>
      <c r="GG21" t="s">
        <v>37</v>
      </c>
      <c r="GH21">
        <v>1.8881999999999999E-2</v>
      </c>
      <c r="GI21" t="s">
        <v>37</v>
      </c>
      <c r="GJ21">
        <v>1.9383999999999998E-2</v>
      </c>
      <c r="GK21" t="s">
        <v>37</v>
      </c>
      <c r="GL21">
        <v>1.9435999999999998E-2</v>
      </c>
      <c r="GM21" t="s">
        <v>37</v>
      </c>
      <c r="GN21">
        <v>1.9435999999999998E-2</v>
      </c>
      <c r="GO21" t="s">
        <v>37</v>
      </c>
      <c r="GP21">
        <v>1.9435999999999998E-2</v>
      </c>
      <c r="GQ21" t="s">
        <v>37</v>
      </c>
      <c r="GR21">
        <v>1.9435999999999998E-2</v>
      </c>
      <c r="GS21" t="s">
        <v>37</v>
      </c>
      <c r="GT21">
        <v>1.9435999999999998E-2</v>
      </c>
      <c r="GU21" t="s">
        <v>37</v>
      </c>
      <c r="GV21">
        <v>1.9533999999999999E-2</v>
      </c>
      <c r="GW21" t="s">
        <v>37</v>
      </c>
      <c r="GX21">
        <v>1.9941E-2</v>
      </c>
      <c r="GY21" t="s">
        <v>37</v>
      </c>
      <c r="GZ21">
        <v>1.9622000000000001E-2</v>
      </c>
      <c r="HA21" t="s">
        <v>37</v>
      </c>
      <c r="HB21">
        <v>1.9744999999999999E-2</v>
      </c>
      <c r="HC21" t="s">
        <v>37</v>
      </c>
      <c r="HD21">
        <v>1.8960999999999999E-2</v>
      </c>
      <c r="HE21" t="s">
        <v>37</v>
      </c>
      <c r="HF21">
        <v>1.8960999999999999E-2</v>
      </c>
      <c r="HG21" t="s">
        <v>37</v>
      </c>
      <c r="HH21">
        <v>1.8960999999999999E-2</v>
      </c>
      <c r="HI21" t="s">
        <v>37</v>
      </c>
      <c r="HJ21">
        <v>1.8907E-2</v>
      </c>
      <c r="HK21" t="s">
        <v>37</v>
      </c>
      <c r="HL21">
        <v>1.8849000000000001E-2</v>
      </c>
      <c r="HM21" t="s">
        <v>37</v>
      </c>
      <c r="HN21">
        <v>1.8151E-2</v>
      </c>
      <c r="HO21" t="s">
        <v>37</v>
      </c>
      <c r="HP21">
        <v>1.8151E-2</v>
      </c>
      <c r="HQ21" t="s">
        <v>37</v>
      </c>
      <c r="HR21">
        <v>1.8325999999999999E-2</v>
      </c>
      <c r="HS21" t="s">
        <v>37</v>
      </c>
      <c r="HT21">
        <v>1.8325999999999999E-2</v>
      </c>
      <c r="HU21" t="s">
        <v>37</v>
      </c>
      <c r="HV21">
        <v>1.8325999999999999E-2</v>
      </c>
      <c r="HW21" t="s">
        <v>37</v>
      </c>
      <c r="HX21">
        <v>1.6815E-2</v>
      </c>
      <c r="HY21" t="s">
        <v>37</v>
      </c>
      <c r="HZ21">
        <v>1.7583000000000001E-2</v>
      </c>
      <c r="IA21" t="s">
        <v>37</v>
      </c>
      <c r="IB21">
        <v>1.8748999999999998E-2</v>
      </c>
      <c r="IC21" t="s">
        <v>37</v>
      </c>
      <c r="ID21">
        <v>1.8173000000000002E-2</v>
      </c>
      <c r="IE21" t="s">
        <v>37</v>
      </c>
      <c r="IF21">
        <v>1.7491E-2</v>
      </c>
      <c r="IG21" t="s">
        <v>37</v>
      </c>
      <c r="IH21">
        <v>1.7491E-2</v>
      </c>
      <c r="II21" t="s">
        <v>37</v>
      </c>
      <c r="IJ21">
        <v>1.7491E-2</v>
      </c>
      <c r="IK21" t="s">
        <v>37</v>
      </c>
      <c r="IL21">
        <v>1.7381000000000001E-2</v>
      </c>
      <c r="IM21" t="s">
        <v>37</v>
      </c>
      <c r="IN21">
        <v>1.7312000000000001E-2</v>
      </c>
      <c r="IO21" t="s">
        <v>37</v>
      </c>
      <c r="IP21">
        <v>1.6900999999999999E-2</v>
      </c>
      <c r="IQ21" t="s">
        <v>37</v>
      </c>
      <c r="IR21">
        <v>1.755E-2</v>
      </c>
      <c r="IS21" t="s">
        <v>37</v>
      </c>
      <c r="IT21">
        <v>1.7139000000000001E-2</v>
      </c>
      <c r="IU21" t="s">
        <v>37</v>
      </c>
      <c r="IV21">
        <v>1.7139000000000001E-2</v>
      </c>
      <c r="IW21" t="s">
        <v>37</v>
      </c>
      <c r="IX21">
        <v>1.7139000000000001E-2</v>
      </c>
      <c r="IY21" t="s">
        <v>37</v>
      </c>
      <c r="IZ21">
        <v>1.7811E-2</v>
      </c>
      <c r="JA21" t="s">
        <v>37</v>
      </c>
      <c r="JB21">
        <v>1.8374000000000001E-2</v>
      </c>
      <c r="JC21" t="s">
        <v>37</v>
      </c>
      <c r="JD21">
        <v>1.9740000000000001E-2</v>
      </c>
      <c r="JE21" t="s">
        <v>37</v>
      </c>
      <c r="JF21">
        <v>1.9428000000000001E-2</v>
      </c>
      <c r="JG21" t="s">
        <v>37</v>
      </c>
      <c r="JH21">
        <v>1.9640000000000001E-2</v>
      </c>
      <c r="JI21" t="s">
        <v>37</v>
      </c>
      <c r="JJ21">
        <v>1.9640000000000001E-2</v>
      </c>
      <c r="JK21" t="s">
        <v>37</v>
      </c>
      <c r="JL21">
        <v>1.9640000000000001E-2</v>
      </c>
      <c r="JM21" t="s">
        <v>37</v>
      </c>
      <c r="JN21">
        <v>1.9696999999999999E-2</v>
      </c>
      <c r="JO21" t="s">
        <v>37</v>
      </c>
      <c r="JP21">
        <v>1.9699000000000001E-2</v>
      </c>
      <c r="JQ21" t="s">
        <v>37</v>
      </c>
      <c r="JR21">
        <v>1.9307999999999999E-2</v>
      </c>
      <c r="JS21" t="s">
        <v>37</v>
      </c>
      <c r="JT21">
        <v>1.975E-2</v>
      </c>
      <c r="JU21" t="s">
        <v>37</v>
      </c>
      <c r="JV21">
        <v>1.975E-2</v>
      </c>
      <c r="JW21" t="s">
        <v>37</v>
      </c>
      <c r="JX21">
        <v>1.975E-2</v>
      </c>
      <c r="JY21" t="s">
        <v>37</v>
      </c>
      <c r="JZ21">
        <v>1.975E-2</v>
      </c>
      <c r="KA21" t="s">
        <v>37</v>
      </c>
      <c r="KB21">
        <v>1.9324000000000001E-2</v>
      </c>
      <c r="KC21" t="s">
        <v>37</v>
      </c>
      <c r="KD21">
        <v>1.9383999999999998E-2</v>
      </c>
      <c r="KE21" t="s">
        <v>37</v>
      </c>
      <c r="KF21">
        <v>1.9629000000000001E-2</v>
      </c>
      <c r="KG21" t="s">
        <v>37</v>
      </c>
      <c r="KH21">
        <v>2.0146000000000001E-2</v>
      </c>
      <c r="KI21" t="s">
        <v>37</v>
      </c>
      <c r="KJ21">
        <v>1.9796999999999999E-2</v>
      </c>
      <c r="KK21" t="s">
        <v>37</v>
      </c>
      <c r="KL21">
        <v>1.9796999999999999E-2</v>
      </c>
      <c r="KM21" t="s">
        <v>37</v>
      </c>
      <c r="KN21">
        <v>1.9796999999999999E-2</v>
      </c>
      <c r="KO21" t="s">
        <v>37</v>
      </c>
      <c r="KP21">
        <v>1.8877000000000001E-2</v>
      </c>
      <c r="KQ21" t="s">
        <v>37</v>
      </c>
      <c r="KR21">
        <v>1.9019000000000001E-2</v>
      </c>
      <c r="KS21" t="s">
        <v>37</v>
      </c>
      <c r="KT21">
        <v>1.8297000000000001E-2</v>
      </c>
      <c r="KU21" t="s">
        <v>37</v>
      </c>
      <c r="KV21">
        <v>1.8414E-2</v>
      </c>
      <c r="KW21" t="s">
        <v>37</v>
      </c>
      <c r="KX21">
        <v>1.8119E-2</v>
      </c>
      <c r="KY21" t="s">
        <v>37</v>
      </c>
      <c r="KZ21">
        <v>1.8119E-2</v>
      </c>
      <c r="LA21" t="s">
        <v>37</v>
      </c>
      <c r="LB21">
        <v>1.8119E-2</v>
      </c>
      <c r="LC21" t="s">
        <v>37</v>
      </c>
      <c r="LD21">
        <v>1.8325000000000001E-2</v>
      </c>
      <c r="LE21" t="s">
        <v>37</v>
      </c>
      <c r="LF21">
        <v>1.7849E-2</v>
      </c>
      <c r="LG21" t="s">
        <v>37</v>
      </c>
      <c r="LH21">
        <v>1.7783E-2</v>
      </c>
      <c r="LI21" t="s">
        <v>37</v>
      </c>
      <c r="LJ21">
        <v>1.7433000000000001E-2</v>
      </c>
      <c r="LK21" t="s">
        <v>37</v>
      </c>
      <c r="LL21">
        <v>1.7510000000000001E-2</v>
      </c>
      <c r="LM21" t="s">
        <v>37</v>
      </c>
      <c r="LN21">
        <v>1.7510000000000001E-2</v>
      </c>
      <c r="LO21" t="s">
        <v>37</v>
      </c>
      <c r="LP21">
        <v>1.7510000000000001E-2</v>
      </c>
      <c r="LQ21" t="s">
        <v>37</v>
      </c>
      <c r="LR21">
        <v>1.7510000000000001E-2</v>
      </c>
      <c r="LS21" t="s">
        <v>37</v>
      </c>
      <c r="LT21">
        <v>1.7489000000000001E-2</v>
      </c>
      <c r="LU21" t="s">
        <v>37</v>
      </c>
      <c r="LV21">
        <v>1.8065000000000001E-2</v>
      </c>
      <c r="LW21" t="s">
        <v>37</v>
      </c>
      <c r="LX21">
        <v>1.8415000000000001E-2</v>
      </c>
      <c r="LY21" t="s">
        <v>37</v>
      </c>
      <c r="LZ21">
        <v>1.7260000000000001E-2</v>
      </c>
      <c r="MA21" t="s">
        <v>37</v>
      </c>
      <c r="MB21">
        <v>1.7260000000000001E-2</v>
      </c>
      <c r="MC21" t="s">
        <v>37</v>
      </c>
      <c r="MD21">
        <v>1.7260000000000001E-2</v>
      </c>
      <c r="ME21" t="s">
        <v>37</v>
      </c>
      <c r="MF21">
        <v>1.7583999999999999E-2</v>
      </c>
      <c r="MG21" t="s">
        <v>37</v>
      </c>
      <c r="MH21">
        <v>1.8702E-2</v>
      </c>
      <c r="MI21" t="s">
        <v>37</v>
      </c>
      <c r="MJ21">
        <v>1.8186999999999998E-2</v>
      </c>
      <c r="MK21" t="s">
        <v>37</v>
      </c>
      <c r="ML21">
        <v>1.8186999999999998E-2</v>
      </c>
      <c r="MM21" t="s">
        <v>37</v>
      </c>
      <c r="MN21">
        <v>1.7441000000000002E-2</v>
      </c>
      <c r="MO21" t="s">
        <v>37</v>
      </c>
      <c r="MP21">
        <v>1.7441000000000002E-2</v>
      </c>
      <c r="MQ21" t="s">
        <v>37</v>
      </c>
      <c r="MR21">
        <v>1.7441000000000002E-2</v>
      </c>
      <c r="MS21" t="s">
        <v>37</v>
      </c>
      <c r="MT21">
        <v>1.6348000000000001E-2</v>
      </c>
      <c r="MU21" t="s">
        <v>37</v>
      </c>
      <c r="MV21">
        <v>1.5916E-2</v>
      </c>
      <c r="MW21" t="s">
        <v>37</v>
      </c>
      <c r="MX21">
        <v>1.6681999999999999E-2</v>
      </c>
      <c r="MY21" t="s">
        <v>37</v>
      </c>
      <c r="MZ21">
        <v>1.7214E-2</v>
      </c>
      <c r="NA21" t="s">
        <v>37</v>
      </c>
      <c r="NB21">
        <v>1.7649999999999999E-2</v>
      </c>
      <c r="NC21" t="s">
        <v>37</v>
      </c>
      <c r="ND21">
        <v>1.7649999999999999E-2</v>
      </c>
      <c r="NE21" t="s">
        <v>37</v>
      </c>
      <c r="NF21">
        <v>1.7649999999999999E-2</v>
      </c>
      <c r="NG21" t="s">
        <v>37</v>
      </c>
      <c r="NH21">
        <v>1.7262E-2</v>
      </c>
      <c r="NI21" t="s">
        <v>37</v>
      </c>
      <c r="NJ21">
        <v>1.7725999999999999E-2</v>
      </c>
      <c r="NK21" t="s">
        <v>37</v>
      </c>
      <c r="NL21">
        <v>1.7367E-2</v>
      </c>
      <c r="NM21" t="s">
        <v>37</v>
      </c>
      <c r="NN21">
        <v>1.7155E-2</v>
      </c>
      <c r="NO21" t="s">
        <v>37</v>
      </c>
      <c r="NP21">
        <v>1.7146000000000002E-2</v>
      </c>
      <c r="NQ21" t="s">
        <v>37</v>
      </c>
      <c r="NR21">
        <v>1.7146000000000002E-2</v>
      </c>
      <c r="NS21" t="s">
        <v>37</v>
      </c>
      <c r="NT21">
        <v>1.7146000000000002E-2</v>
      </c>
      <c r="NU21" t="s">
        <v>37</v>
      </c>
      <c r="NV21">
        <v>1.7121999999999998E-2</v>
      </c>
      <c r="NW21" t="s">
        <v>37</v>
      </c>
      <c r="NX21">
        <v>1.7249E-2</v>
      </c>
      <c r="NY21" t="s">
        <v>37</v>
      </c>
      <c r="NZ21">
        <v>1.6695999999999999E-2</v>
      </c>
      <c r="OA21" t="s">
        <v>37</v>
      </c>
      <c r="OB21">
        <v>1.7149999999999999E-2</v>
      </c>
      <c r="OC21" t="s">
        <v>37</v>
      </c>
      <c r="OD21">
        <v>1.6736000000000001E-2</v>
      </c>
      <c r="OE21" t="s">
        <v>37</v>
      </c>
      <c r="OF21">
        <v>1.6736000000000001E-2</v>
      </c>
      <c r="OG21" t="s">
        <v>37</v>
      </c>
      <c r="OH21">
        <v>1.6736000000000001E-2</v>
      </c>
      <c r="OI21" t="s">
        <v>37</v>
      </c>
      <c r="OJ21">
        <v>1.6636000000000001E-2</v>
      </c>
      <c r="OK21" t="s">
        <v>37</v>
      </c>
      <c r="OL21">
        <v>1.7259E-2</v>
      </c>
      <c r="OM21" t="s">
        <v>37</v>
      </c>
      <c r="ON21">
        <v>1.6513E-2</v>
      </c>
      <c r="OO21" t="s">
        <v>37</v>
      </c>
      <c r="OP21">
        <v>1.5970000000000002E-2</v>
      </c>
      <c r="OQ21" t="s">
        <v>37</v>
      </c>
      <c r="OR21">
        <v>1.6091000000000001E-2</v>
      </c>
      <c r="OS21" t="s">
        <v>37</v>
      </c>
      <c r="OT21">
        <v>1.6091000000000001E-2</v>
      </c>
      <c r="OU21" t="s">
        <v>37</v>
      </c>
      <c r="OV21">
        <v>1.6091000000000001E-2</v>
      </c>
      <c r="OW21" t="s">
        <v>37</v>
      </c>
      <c r="OX21">
        <v>1.6209999999999999E-2</v>
      </c>
      <c r="OY21" t="s">
        <v>37</v>
      </c>
      <c r="OZ21">
        <v>1.6220999999999999E-2</v>
      </c>
      <c r="PA21" t="s">
        <v>37</v>
      </c>
      <c r="PB21">
        <v>1.5851000000000001E-2</v>
      </c>
      <c r="PC21" t="s">
        <v>37</v>
      </c>
      <c r="PD21">
        <v>1.6018000000000001E-2</v>
      </c>
      <c r="PE21" t="s">
        <v>37</v>
      </c>
      <c r="PF21">
        <v>1.5103E-2</v>
      </c>
      <c r="PG21" t="s">
        <v>37</v>
      </c>
      <c r="PH21">
        <v>1.5103E-2</v>
      </c>
      <c r="PI21" t="s">
        <v>37</v>
      </c>
      <c r="PJ21">
        <v>1.5103E-2</v>
      </c>
      <c r="PK21" t="s">
        <v>37</v>
      </c>
      <c r="PL21">
        <v>1.4768999999999999E-2</v>
      </c>
      <c r="PM21" t="s">
        <v>37</v>
      </c>
      <c r="PN21">
        <v>1.5441E-2</v>
      </c>
      <c r="PO21" t="s">
        <v>37</v>
      </c>
      <c r="PP21">
        <v>1.5509E-2</v>
      </c>
      <c r="PQ21" t="s">
        <v>37</v>
      </c>
      <c r="PR21">
        <v>1.5699000000000001E-2</v>
      </c>
      <c r="PS21" t="s">
        <v>37</v>
      </c>
      <c r="PT21">
        <v>1.6209000000000001E-2</v>
      </c>
      <c r="PU21" t="s">
        <v>37</v>
      </c>
      <c r="PV21">
        <v>1.6209000000000001E-2</v>
      </c>
      <c r="PW21" t="s">
        <v>37</v>
      </c>
      <c r="PX21">
        <v>1.6209000000000001E-2</v>
      </c>
      <c r="PY21" t="s">
        <v>37</v>
      </c>
      <c r="PZ21">
        <v>1.6008999999999999E-2</v>
      </c>
      <c r="QA21" t="s">
        <v>37</v>
      </c>
      <c r="QB21">
        <v>1.5925000000000002E-2</v>
      </c>
      <c r="QC21" t="s">
        <v>37</v>
      </c>
      <c r="QD21">
        <v>1.6667999999999999E-2</v>
      </c>
      <c r="QE21" t="s">
        <v>37</v>
      </c>
      <c r="QF21">
        <v>1.6638E-2</v>
      </c>
      <c r="QG21" t="s">
        <v>37</v>
      </c>
      <c r="QH21">
        <v>1.6027E-2</v>
      </c>
      <c r="QI21" t="s">
        <v>37</v>
      </c>
      <c r="QJ21">
        <v>1.6027E-2</v>
      </c>
      <c r="QK21" t="s">
        <v>37</v>
      </c>
      <c r="QL21">
        <v>1.6027E-2</v>
      </c>
      <c r="QM21" t="s">
        <v>37</v>
      </c>
      <c r="QN21">
        <v>1.6265000000000002E-2</v>
      </c>
      <c r="QO21" t="s">
        <v>37</v>
      </c>
      <c r="QP21">
        <v>1.5948E-2</v>
      </c>
      <c r="QQ21" t="s">
        <v>37</v>
      </c>
      <c r="QR21">
        <v>1.4787E-2</v>
      </c>
      <c r="QS21" t="s">
        <v>37</v>
      </c>
      <c r="QT21">
        <v>1.4891E-2</v>
      </c>
      <c r="QU21" t="s">
        <v>37</v>
      </c>
      <c r="QV21">
        <v>1.5455999999999999E-2</v>
      </c>
      <c r="QW21" t="s">
        <v>37</v>
      </c>
      <c r="QX21">
        <v>1.5455999999999999E-2</v>
      </c>
      <c r="QY21" t="s">
        <v>37</v>
      </c>
      <c r="QZ21">
        <v>1.5455999999999999E-2</v>
      </c>
      <c r="RA21" t="s">
        <v>37</v>
      </c>
      <c r="RB21">
        <v>1.5398999999999999E-2</v>
      </c>
      <c r="RC21" t="s">
        <v>37</v>
      </c>
      <c r="RD21">
        <v>1.5626999999999999E-2</v>
      </c>
      <c r="RE21" t="s">
        <v>37</v>
      </c>
      <c r="RF21">
        <v>1.5278E-2</v>
      </c>
      <c r="RG21" t="s">
        <v>37</v>
      </c>
      <c r="RH21">
        <v>1.5927E-2</v>
      </c>
      <c r="RI21" t="s">
        <v>38</v>
      </c>
      <c r="RJ21">
        <v>0.23635999999999999</v>
      </c>
      <c r="RK21" t="s">
        <v>37</v>
      </c>
      <c r="RL21">
        <v>1.5921000000000001E-2</v>
      </c>
      <c r="RM21" t="s">
        <v>37</v>
      </c>
      <c r="RN21">
        <v>1.5921000000000001E-2</v>
      </c>
      <c r="RO21" t="s">
        <v>37</v>
      </c>
      <c r="RP21">
        <v>1.5958E-2</v>
      </c>
      <c r="RQ21" t="s">
        <v>37</v>
      </c>
      <c r="RR21">
        <v>1.5972E-2</v>
      </c>
      <c r="RS21" t="s">
        <v>37</v>
      </c>
      <c r="RT21">
        <v>1.5785E-2</v>
      </c>
      <c r="RU21" t="s">
        <v>37</v>
      </c>
      <c r="RV21">
        <v>1.6001999999999999E-2</v>
      </c>
      <c r="RW21" t="s">
        <v>37</v>
      </c>
      <c r="RX21">
        <v>1.6563999999999999E-2</v>
      </c>
      <c r="RY21" t="s">
        <v>37</v>
      </c>
      <c r="RZ21">
        <v>1.6563999999999999E-2</v>
      </c>
      <c r="SA21" t="s">
        <v>37</v>
      </c>
      <c r="SB21">
        <v>1.6563999999999999E-2</v>
      </c>
      <c r="SC21" t="s">
        <v>37</v>
      </c>
      <c r="SD21">
        <v>1.5217E-2</v>
      </c>
      <c r="SE21" t="s">
        <v>37</v>
      </c>
      <c r="SF21">
        <v>1.5901999999999999E-2</v>
      </c>
      <c r="SG21" t="s">
        <v>37</v>
      </c>
      <c r="SH21">
        <v>1.5685999999999999E-2</v>
      </c>
      <c r="SI21" t="s">
        <v>37</v>
      </c>
      <c r="SJ21">
        <v>1.5259999999999999E-2</v>
      </c>
      <c r="SK21" t="s">
        <v>37</v>
      </c>
      <c r="SL21">
        <v>1.4548999999999999E-2</v>
      </c>
      <c r="SM21" t="s">
        <v>37</v>
      </c>
      <c r="SN21">
        <v>1.4548999999999999E-2</v>
      </c>
      <c r="SO21" t="s">
        <v>37</v>
      </c>
      <c r="SP21">
        <v>1.4548999999999999E-2</v>
      </c>
      <c r="SQ21" t="s">
        <v>37</v>
      </c>
      <c r="SR21">
        <v>1.5315E-2</v>
      </c>
      <c r="SS21" t="s">
        <v>37</v>
      </c>
      <c r="ST21">
        <v>1.5539000000000001E-2</v>
      </c>
      <c r="SU21" t="s">
        <v>37</v>
      </c>
      <c r="SV21">
        <v>1.5347E-2</v>
      </c>
      <c r="SW21" t="s">
        <v>37</v>
      </c>
      <c r="SX21">
        <v>1.5065E-2</v>
      </c>
      <c r="SY21" t="s">
        <v>37</v>
      </c>
      <c r="SZ21">
        <v>1.5053E-2</v>
      </c>
      <c r="TA21" t="s">
        <v>37</v>
      </c>
      <c r="TB21">
        <v>1.5053E-2</v>
      </c>
      <c r="TC21" t="s">
        <v>37</v>
      </c>
      <c r="TD21">
        <v>1.5053E-2</v>
      </c>
      <c r="TE21" t="s">
        <v>37</v>
      </c>
      <c r="TF21">
        <v>1.4066E-2</v>
      </c>
      <c r="TG21" t="s">
        <v>37</v>
      </c>
      <c r="TH21">
        <v>1.5251000000000001E-2</v>
      </c>
      <c r="TI21" t="s">
        <v>37</v>
      </c>
      <c r="TJ21">
        <v>1.5143999999999999E-2</v>
      </c>
      <c r="TK21" t="s">
        <v>37</v>
      </c>
      <c r="TL21">
        <v>1.4002000000000001E-2</v>
      </c>
      <c r="TM21" t="s">
        <v>37</v>
      </c>
      <c r="TN21">
        <v>1.2963000000000001E-2</v>
      </c>
      <c r="TO21" t="s">
        <v>37</v>
      </c>
      <c r="TP21">
        <v>1.2963000000000001E-2</v>
      </c>
      <c r="TQ21" t="s">
        <v>37</v>
      </c>
      <c r="TR21">
        <v>1.2963000000000001E-2</v>
      </c>
      <c r="TS21" t="s">
        <v>37</v>
      </c>
      <c r="TT21">
        <v>1.3154000000000001E-2</v>
      </c>
      <c r="TU21" t="s">
        <v>37</v>
      </c>
      <c r="TV21">
        <v>1.2624E-2</v>
      </c>
      <c r="TW21" t="s">
        <v>37</v>
      </c>
      <c r="TX21">
        <v>1.2126E-2</v>
      </c>
      <c r="TY21" t="s">
        <v>37</v>
      </c>
      <c r="TZ21">
        <v>1.2019E-2</v>
      </c>
      <c r="UA21" t="s">
        <v>37</v>
      </c>
      <c r="UB21">
        <v>1.3135000000000001E-2</v>
      </c>
      <c r="UC21" t="s">
        <v>37</v>
      </c>
      <c r="UD21">
        <v>1.3135000000000001E-2</v>
      </c>
      <c r="UE21" t="s">
        <v>37</v>
      </c>
      <c r="UF21">
        <v>1.3135000000000001E-2</v>
      </c>
      <c r="UG21" t="s">
        <v>37</v>
      </c>
      <c r="UH21">
        <v>1.2794E-2</v>
      </c>
      <c r="UI21" t="s">
        <v>37</v>
      </c>
      <c r="UJ21">
        <v>1.3313E-2</v>
      </c>
      <c r="UK21" t="s">
        <v>37</v>
      </c>
      <c r="UL21">
        <v>1.3313E-2</v>
      </c>
      <c r="UM21" t="s">
        <v>37</v>
      </c>
      <c r="UN21">
        <v>1.3155999999999999E-2</v>
      </c>
      <c r="UO21" t="s">
        <v>37</v>
      </c>
      <c r="UP21">
        <v>1.3495E-2</v>
      </c>
      <c r="UQ21" t="s">
        <v>37</v>
      </c>
      <c r="UR21">
        <v>1.3495E-2</v>
      </c>
      <c r="US21" t="s">
        <v>37</v>
      </c>
      <c r="UT21">
        <v>1.3495E-2</v>
      </c>
      <c r="UU21" t="s">
        <v>37</v>
      </c>
      <c r="UV21">
        <v>1.4704999999999999E-2</v>
      </c>
      <c r="UW21" t="s">
        <v>37</v>
      </c>
      <c r="UX21">
        <v>1.6312E-2</v>
      </c>
      <c r="UY21" t="s">
        <v>37</v>
      </c>
      <c r="UZ21">
        <v>1.5883999999999999E-2</v>
      </c>
      <c r="VA21" t="s">
        <v>37</v>
      </c>
      <c r="VB21">
        <v>1.5935000000000001E-2</v>
      </c>
      <c r="VC21" t="s">
        <v>37</v>
      </c>
      <c r="VD21">
        <v>1.6447E-2</v>
      </c>
      <c r="VE21" t="s">
        <v>37</v>
      </c>
      <c r="VF21">
        <v>1.6447E-2</v>
      </c>
      <c r="VG21" t="s">
        <v>37</v>
      </c>
      <c r="VH21">
        <v>1.6447E-2</v>
      </c>
      <c r="VI21" t="s">
        <v>37</v>
      </c>
      <c r="VJ21">
        <v>1.7156999999999999E-2</v>
      </c>
      <c r="VK21" t="s">
        <v>37</v>
      </c>
      <c r="VL21">
        <v>1.7004999999999999E-2</v>
      </c>
      <c r="VM21" t="s">
        <v>37</v>
      </c>
      <c r="VN21">
        <v>1.6773E-2</v>
      </c>
      <c r="VO21" t="s">
        <v>37</v>
      </c>
      <c r="VP21">
        <v>1.5699999999999999E-2</v>
      </c>
      <c r="VQ21" t="s">
        <v>37</v>
      </c>
      <c r="VR21">
        <v>1.6025000000000001E-2</v>
      </c>
      <c r="VS21" t="s">
        <v>37</v>
      </c>
      <c r="VT21">
        <v>1.6025000000000001E-2</v>
      </c>
      <c r="VU21" t="s">
        <v>37</v>
      </c>
      <c r="VV21">
        <v>1.6025000000000001E-2</v>
      </c>
      <c r="VW21" t="s">
        <v>37</v>
      </c>
      <c r="VX21">
        <v>1.6004999999999998E-2</v>
      </c>
      <c r="VY21" t="s">
        <v>37</v>
      </c>
      <c r="VZ21">
        <v>1.6234999999999999E-2</v>
      </c>
      <c r="WA21" t="s">
        <v>37</v>
      </c>
      <c r="WB21">
        <v>1.6199999999999999E-2</v>
      </c>
      <c r="WC21" t="s">
        <v>37</v>
      </c>
      <c r="WD21">
        <v>1.6400000000000001E-2</v>
      </c>
      <c r="WE21" t="s">
        <v>37</v>
      </c>
      <c r="WF21">
        <v>1.5713000000000001E-2</v>
      </c>
      <c r="WG21" t="s">
        <v>37</v>
      </c>
      <c r="WH21">
        <v>1.5713000000000001E-2</v>
      </c>
      <c r="WI21" t="s">
        <v>37</v>
      </c>
      <c r="WJ21">
        <v>1.5713000000000001E-2</v>
      </c>
      <c r="WK21" t="s">
        <v>37</v>
      </c>
      <c r="WL21">
        <v>1.6282000000000001E-2</v>
      </c>
      <c r="WM21" t="s">
        <v>37</v>
      </c>
      <c r="WN21">
        <v>1.6282000000000001E-2</v>
      </c>
      <c r="WO21" t="s">
        <v>37</v>
      </c>
      <c r="WP21">
        <v>1.6088999999999999E-2</v>
      </c>
      <c r="WQ21" t="s">
        <v>37</v>
      </c>
      <c r="WR21">
        <v>1.6518999999999999E-2</v>
      </c>
    </row>
    <row r="22" spans="1:616" x14ac:dyDescent="0.35">
      <c r="A22" t="s">
        <v>39</v>
      </c>
      <c r="B22">
        <v>4.4065E-2</v>
      </c>
      <c r="C22" t="s">
        <v>39</v>
      </c>
      <c r="D22">
        <v>4.4065E-2</v>
      </c>
      <c r="E22" t="s">
        <v>39</v>
      </c>
      <c r="F22">
        <v>4.4065E-2</v>
      </c>
      <c r="G22" t="s">
        <v>39</v>
      </c>
      <c r="H22">
        <v>4.4065E-2</v>
      </c>
      <c r="I22" t="s">
        <v>39</v>
      </c>
      <c r="J22">
        <v>4.2180000000000002E-2</v>
      </c>
      <c r="K22" t="s">
        <v>39</v>
      </c>
      <c r="L22">
        <v>4.2837E-2</v>
      </c>
      <c r="M22" t="s">
        <v>39</v>
      </c>
      <c r="N22">
        <v>4.5310000000000003E-2</v>
      </c>
      <c r="O22" t="s">
        <v>39</v>
      </c>
      <c r="P22">
        <v>4.6809999999999997E-2</v>
      </c>
      <c r="Q22" t="s">
        <v>39</v>
      </c>
      <c r="R22">
        <v>4.6809999999999997E-2</v>
      </c>
      <c r="S22" t="s">
        <v>39</v>
      </c>
      <c r="T22">
        <v>4.6809999999999997E-2</v>
      </c>
      <c r="U22" t="s">
        <v>39</v>
      </c>
      <c r="V22">
        <v>4.7920999999999998E-2</v>
      </c>
      <c r="W22" t="s">
        <v>39</v>
      </c>
      <c r="X22">
        <v>4.8897000000000003E-2</v>
      </c>
      <c r="Y22" t="s">
        <v>39</v>
      </c>
      <c r="Z22">
        <v>5.0127999999999999E-2</v>
      </c>
      <c r="AA22" t="s">
        <v>39</v>
      </c>
      <c r="AB22">
        <v>5.3739000000000002E-2</v>
      </c>
      <c r="AC22" t="s">
        <v>39</v>
      </c>
      <c r="AD22">
        <v>5.2926000000000001E-2</v>
      </c>
      <c r="AE22" t="s">
        <v>39</v>
      </c>
      <c r="AF22">
        <v>5.2926000000000001E-2</v>
      </c>
      <c r="AG22" t="s">
        <v>39</v>
      </c>
      <c r="AH22">
        <v>5.2926000000000001E-2</v>
      </c>
      <c r="AI22" t="s">
        <v>39</v>
      </c>
      <c r="AJ22">
        <v>5.3864000000000002E-2</v>
      </c>
      <c r="AK22" t="s">
        <v>39</v>
      </c>
      <c r="AL22">
        <v>5.2937999999999999E-2</v>
      </c>
      <c r="AM22" t="s">
        <v>39</v>
      </c>
      <c r="AN22">
        <v>5.9171000000000001E-2</v>
      </c>
      <c r="AO22" t="s">
        <v>39</v>
      </c>
      <c r="AP22">
        <v>5.9875999999999999E-2</v>
      </c>
      <c r="AQ22" t="s">
        <v>39</v>
      </c>
      <c r="AR22">
        <v>6.0315000000000001E-2</v>
      </c>
      <c r="AS22" t="s">
        <v>39</v>
      </c>
      <c r="AT22">
        <v>6.0315000000000001E-2</v>
      </c>
      <c r="AU22" t="s">
        <v>39</v>
      </c>
      <c r="AV22">
        <v>6.0315000000000001E-2</v>
      </c>
      <c r="AW22" t="s">
        <v>39</v>
      </c>
      <c r="AX22">
        <v>6.0526000000000003E-2</v>
      </c>
      <c r="AY22" t="s">
        <v>39</v>
      </c>
      <c r="AZ22">
        <v>6.0793E-2</v>
      </c>
      <c r="BA22" t="s">
        <v>39</v>
      </c>
      <c r="BB22">
        <v>6.1283999999999998E-2</v>
      </c>
      <c r="BC22" t="s">
        <v>39</v>
      </c>
      <c r="BD22">
        <v>6.1283999999999998E-2</v>
      </c>
      <c r="BE22" t="s">
        <v>39</v>
      </c>
      <c r="BF22">
        <v>6.1356000000000001E-2</v>
      </c>
      <c r="BG22" t="s">
        <v>39</v>
      </c>
      <c r="BH22">
        <v>6.1356000000000001E-2</v>
      </c>
      <c r="BI22" t="s">
        <v>39</v>
      </c>
      <c r="BJ22">
        <v>6.1356000000000001E-2</v>
      </c>
      <c r="BK22" t="s">
        <v>39</v>
      </c>
      <c r="BL22">
        <v>6.1915999999999999E-2</v>
      </c>
      <c r="BM22" t="s">
        <v>39</v>
      </c>
      <c r="BN22">
        <v>6.1425E-2</v>
      </c>
      <c r="BO22" t="s">
        <v>39</v>
      </c>
      <c r="BP22">
        <v>6.1362E-2</v>
      </c>
      <c r="BQ22" t="s">
        <v>39</v>
      </c>
      <c r="BR22">
        <v>6.0990999999999997E-2</v>
      </c>
      <c r="BS22" t="s">
        <v>39</v>
      </c>
      <c r="BT22">
        <v>6.1685999999999998E-2</v>
      </c>
      <c r="BU22" t="s">
        <v>39</v>
      </c>
      <c r="BV22">
        <v>6.1685999999999998E-2</v>
      </c>
      <c r="BW22" t="s">
        <v>39</v>
      </c>
      <c r="BX22">
        <v>6.1685999999999998E-2</v>
      </c>
      <c r="BY22" t="s">
        <v>39</v>
      </c>
      <c r="BZ22">
        <v>6.1928999999999998E-2</v>
      </c>
      <c r="CA22" t="s">
        <v>39</v>
      </c>
      <c r="CB22">
        <v>6.5006999999999995E-2</v>
      </c>
      <c r="CC22" t="s">
        <v>39</v>
      </c>
      <c r="CD22">
        <v>6.0524000000000001E-2</v>
      </c>
      <c r="CE22" t="s">
        <v>39</v>
      </c>
      <c r="CF22">
        <v>6.0797999999999998E-2</v>
      </c>
      <c r="CG22" t="s">
        <v>39</v>
      </c>
      <c r="CH22">
        <v>6.1460000000000001E-2</v>
      </c>
      <c r="CI22" t="s">
        <v>39</v>
      </c>
      <c r="CJ22">
        <v>6.1460000000000001E-2</v>
      </c>
      <c r="CK22" t="s">
        <v>39</v>
      </c>
      <c r="CL22">
        <v>6.1460000000000001E-2</v>
      </c>
      <c r="CM22" t="s">
        <v>39</v>
      </c>
      <c r="CN22">
        <v>6.1608999999999997E-2</v>
      </c>
      <c r="CO22" t="s">
        <v>39</v>
      </c>
      <c r="CP22">
        <v>5.9801E-2</v>
      </c>
      <c r="CQ22" t="s">
        <v>39</v>
      </c>
      <c r="CR22">
        <v>5.5840000000000001E-2</v>
      </c>
      <c r="CS22" t="s">
        <v>39</v>
      </c>
      <c r="CT22">
        <v>5.5940999999999998E-2</v>
      </c>
      <c r="CU22" t="s">
        <v>39</v>
      </c>
      <c r="CV22">
        <v>5.6064000000000003E-2</v>
      </c>
      <c r="CW22" t="s">
        <v>39</v>
      </c>
      <c r="CX22">
        <v>5.6064000000000003E-2</v>
      </c>
      <c r="CY22" t="s">
        <v>39</v>
      </c>
      <c r="CZ22">
        <v>5.6064000000000003E-2</v>
      </c>
      <c r="DA22" t="s">
        <v>39</v>
      </c>
      <c r="DB22">
        <v>5.5636999999999999E-2</v>
      </c>
      <c r="DC22" t="s">
        <v>39</v>
      </c>
      <c r="DD22">
        <v>5.5752000000000003E-2</v>
      </c>
      <c r="DE22" t="s">
        <v>39</v>
      </c>
      <c r="DF22">
        <v>5.5309999999999998E-2</v>
      </c>
      <c r="DG22" t="s">
        <v>39</v>
      </c>
      <c r="DH22">
        <v>5.5348000000000001E-2</v>
      </c>
      <c r="DI22" t="s">
        <v>39</v>
      </c>
      <c r="DJ22">
        <v>5.5405000000000003E-2</v>
      </c>
      <c r="DK22" t="s">
        <v>39</v>
      </c>
      <c r="DL22">
        <v>5.5405000000000003E-2</v>
      </c>
      <c r="DM22" t="s">
        <v>39</v>
      </c>
      <c r="DN22">
        <v>5.5405000000000003E-2</v>
      </c>
      <c r="DO22" t="s">
        <v>39</v>
      </c>
      <c r="DP22">
        <v>5.5663999999999998E-2</v>
      </c>
      <c r="DQ22" t="s">
        <v>39</v>
      </c>
      <c r="DR22">
        <v>5.5497999999999999E-2</v>
      </c>
      <c r="DS22" t="s">
        <v>39</v>
      </c>
      <c r="DT22">
        <v>5.5787999999999997E-2</v>
      </c>
      <c r="DU22" t="s">
        <v>39</v>
      </c>
      <c r="DV22">
        <v>5.6848999999999997E-2</v>
      </c>
      <c r="DW22" t="s">
        <v>39</v>
      </c>
      <c r="DX22">
        <v>5.6709000000000002E-2</v>
      </c>
      <c r="DY22" t="s">
        <v>39</v>
      </c>
      <c r="DZ22">
        <v>5.6709000000000002E-2</v>
      </c>
      <c r="EA22" t="s">
        <v>39</v>
      </c>
      <c r="EB22">
        <v>5.6709000000000002E-2</v>
      </c>
      <c r="EC22" t="s">
        <v>39</v>
      </c>
      <c r="ED22">
        <v>5.5634999999999997E-2</v>
      </c>
      <c r="EE22" t="s">
        <v>39</v>
      </c>
      <c r="EF22">
        <v>5.5584000000000001E-2</v>
      </c>
      <c r="EG22" t="s">
        <v>39</v>
      </c>
      <c r="EH22">
        <v>5.5217000000000002E-2</v>
      </c>
      <c r="EI22" t="s">
        <v>39</v>
      </c>
      <c r="EJ22">
        <v>5.4958E-2</v>
      </c>
      <c r="EK22" t="s">
        <v>39</v>
      </c>
      <c r="EL22">
        <v>5.4766000000000002E-2</v>
      </c>
      <c r="EM22" t="s">
        <v>39</v>
      </c>
      <c r="EN22">
        <v>5.4766000000000002E-2</v>
      </c>
      <c r="EO22" t="s">
        <v>39</v>
      </c>
      <c r="EP22">
        <v>5.4766000000000002E-2</v>
      </c>
      <c r="EQ22" t="s">
        <v>39</v>
      </c>
      <c r="ER22">
        <v>5.4809999999999998E-2</v>
      </c>
      <c r="ES22" t="s">
        <v>39</v>
      </c>
      <c r="ET22">
        <v>5.4973000000000001E-2</v>
      </c>
      <c r="EU22" t="s">
        <v>39</v>
      </c>
      <c r="EV22">
        <v>5.5080999999999998E-2</v>
      </c>
      <c r="EW22" t="s">
        <v>39</v>
      </c>
      <c r="EX22">
        <v>5.4984999999999999E-2</v>
      </c>
      <c r="EY22" t="s">
        <v>39</v>
      </c>
      <c r="EZ22">
        <v>5.5017999999999997E-2</v>
      </c>
      <c r="FA22" t="s">
        <v>39</v>
      </c>
      <c r="FB22">
        <v>5.5017999999999997E-2</v>
      </c>
      <c r="FC22" t="s">
        <v>39</v>
      </c>
      <c r="FD22">
        <v>5.5017999999999997E-2</v>
      </c>
      <c r="FE22" t="s">
        <v>39</v>
      </c>
      <c r="FF22">
        <v>5.5113000000000002E-2</v>
      </c>
      <c r="FG22" t="s">
        <v>39</v>
      </c>
      <c r="FH22">
        <v>5.5260999999999998E-2</v>
      </c>
      <c r="FI22" t="s">
        <v>39</v>
      </c>
      <c r="FJ22">
        <v>5.5396000000000001E-2</v>
      </c>
      <c r="FK22" t="s">
        <v>39</v>
      </c>
      <c r="FL22">
        <v>5.4764E-2</v>
      </c>
      <c r="FM22" t="s">
        <v>39</v>
      </c>
      <c r="FN22">
        <v>5.5268999999999999E-2</v>
      </c>
      <c r="FO22" t="s">
        <v>39</v>
      </c>
      <c r="FP22">
        <v>5.5268999999999999E-2</v>
      </c>
      <c r="FQ22" t="s">
        <v>39</v>
      </c>
      <c r="FR22">
        <v>5.5268999999999999E-2</v>
      </c>
      <c r="FS22" t="s">
        <v>39</v>
      </c>
      <c r="FT22">
        <v>5.5330999999999998E-2</v>
      </c>
      <c r="FU22" t="s">
        <v>39</v>
      </c>
      <c r="FV22">
        <v>5.5388E-2</v>
      </c>
      <c r="FW22" t="s">
        <v>39</v>
      </c>
      <c r="FX22">
        <v>5.5670999999999998E-2</v>
      </c>
      <c r="FY22" t="s">
        <v>39</v>
      </c>
      <c r="FZ22">
        <v>5.5620999999999997E-2</v>
      </c>
      <c r="GA22" t="s">
        <v>39</v>
      </c>
      <c r="GB22">
        <v>5.5620999999999997E-2</v>
      </c>
      <c r="GC22" t="s">
        <v>39</v>
      </c>
      <c r="GD22">
        <v>5.5620999999999997E-2</v>
      </c>
      <c r="GE22" t="s">
        <v>39</v>
      </c>
      <c r="GF22">
        <v>5.5620999999999997E-2</v>
      </c>
      <c r="GG22" t="s">
        <v>39</v>
      </c>
      <c r="GH22">
        <v>5.5946999999999997E-2</v>
      </c>
      <c r="GI22" t="s">
        <v>39</v>
      </c>
      <c r="GJ22">
        <v>5.6260999999999999E-2</v>
      </c>
      <c r="GK22" t="s">
        <v>39</v>
      </c>
      <c r="GL22">
        <v>5.6412999999999998E-2</v>
      </c>
      <c r="GM22" t="s">
        <v>39</v>
      </c>
      <c r="GN22">
        <v>5.6412999999999998E-2</v>
      </c>
      <c r="GO22" t="s">
        <v>39</v>
      </c>
      <c r="GP22">
        <v>5.6412999999999998E-2</v>
      </c>
      <c r="GQ22" t="s">
        <v>39</v>
      </c>
      <c r="GR22">
        <v>5.6412999999999998E-2</v>
      </c>
      <c r="GS22" t="s">
        <v>39</v>
      </c>
      <c r="GT22">
        <v>5.6412999999999998E-2</v>
      </c>
      <c r="GU22" t="s">
        <v>39</v>
      </c>
      <c r="GV22">
        <v>5.6696000000000003E-2</v>
      </c>
      <c r="GW22" t="s">
        <v>39</v>
      </c>
      <c r="GX22">
        <v>6.1825999999999999E-2</v>
      </c>
      <c r="GY22" t="s">
        <v>39</v>
      </c>
      <c r="GZ22">
        <v>6.2079000000000002E-2</v>
      </c>
      <c r="HA22" t="s">
        <v>39</v>
      </c>
      <c r="HB22">
        <v>6.1219999999999997E-2</v>
      </c>
      <c r="HC22" t="s">
        <v>39</v>
      </c>
      <c r="HD22">
        <v>6.0607000000000001E-2</v>
      </c>
      <c r="HE22" t="s">
        <v>39</v>
      </c>
      <c r="HF22">
        <v>6.0607000000000001E-2</v>
      </c>
      <c r="HG22" t="s">
        <v>39</v>
      </c>
      <c r="HH22">
        <v>6.0607000000000001E-2</v>
      </c>
      <c r="HI22" t="s">
        <v>39</v>
      </c>
      <c r="HJ22">
        <v>5.9816000000000001E-2</v>
      </c>
      <c r="HK22" t="s">
        <v>39</v>
      </c>
      <c r="HL22">
        <v>5.9634E-2</v>
      </c>
      <c r="HM22" t="s">
        <v>39</v>
      </c>
      <c r="HN22">
        <v>5.9240000000000001E-2</v>
      </c>
      <c r="HO22" t="s">
        <v>39</v>
      </c>
      <c r="HP22">
        <v>5.9240000000000001E-2</v>
      </c>
      <c r="HQ22" t="s">
        <v>39</v>
      </c>
      <c r="HR22">
        <v>5.9186999999999997E-2</v>
      </c>
      <c r="HS22" t="s">
        <v>39</v>
      </c>
      <c r="HT22">
        <v>5.9186999999999997E-2</v>
      </c>
      <c r="HU22" t="s">
        <v>39</v>
      </c>
      <c r="HV22">
        <v>5.9186999999999997E-2</v>
      </c>
      <c r="HW22" t="s">
        <v>39</v>
      </c>
      <c r="HX22">
        <v>5.9242999999999997E-2</v>
      </c>
      <c r="HY22" t="s">
        <v>39</v>
      </c>
      <c r="HZ22">
        <v>5.9256000000000003E-2</v>
      </c>
      <c r="IA22" t="s">
        <v>39</v>
      </c>
      <c r="IB22">
        <v>6.2893000000000004E-2</v>
      </c>
      <c r="IC22" t="s">
        <v>39</v>
      </c>
      <c r="ID22">
        <v>6.3525999999999999E-2</v>
      </c>
      <c r="IE22" t="s">
        <v>39</v>
      </c>
      <c r="IF22">
        <v>6.454E-2</v>
      </c>
      <c r="IG22" t="s">
        <v>39</v>
      </c>
      <c r="IH22">
        <v>6.454E-2</v>
      </c>
      <c r="II22" t="s">
        <v>39</v>
      </c>
      <c r="IJ22">
        <v>6.454E-2</v>
      </c>
      <c r="IK22" t="s">
        <v>39</v>
      </c>
      <c r="IL22">
        <v>5.9022999999999999E-2</v>
      </c>
      <c r="IM22" t="s">
        <v>39</v>
      </c>
      <c r="IN22">
        <v>5.8789000000000001E-2</v>
      </c>
      <c r="IO22" t="s">
        <v>39</v>
      </c>
      <c r="IP22">
        <v>5.8712E-2</v>
      </c>
      <c r="IQ22" t="s">
        <v>39</v>
      </c>
      <c r="IR22">
        <v>5.9596000000000003E-2</v>
      </c>
      <c r="IS22" t="s">
        <v>39</v>
      </c>
      <c r="IT22">
        <v>5.8860999999999997E-2</v>
      </c>
      <c r="IU22" t="s">
        <v>39</v>
      </c>
      <c r="IV22">
        <v>5.8860999999999997E-2</v>
      </c>
      <c r="IW22" t="s">
        <v>39</v>
      </c>
      <c r="IX22">
        <v>5.8860999999999997E-2</v>
      </c>
      <c r="IY22" t="s">
        <v>39</v>
      </c>
      <c r="IZ22">
        <v>6.0683000000000001E-2</v>
      </c>
      <c r="JA22" t="s">
        <v>39</v>
      </c>
      <c r="JB22">
        <v>5.8937000000000003E-2</v>
      </c>
      <c r="JC22" t="s">
        <v>39</v>
      </c>
      <c r="JD22">
        <v>5.9519000000000002E-2</v>
      </c>
      <c r="JE22" t="s">
        <v>39</v>
      </c>
      <c r="JF22">
        <v>5.9771999999999999E-2</v>
      </c>
      <c r="JG22" t="s">
        <v>39</v>
      </c>
      <c r="JH22">
        <v>5.9813999999999999E-2</v>
      </c>
      <c r="JI22" t="s">
        <v>39</v>
      </c>
      <c r="JJ22">
        <v>5.9813999999999999E-2</v>
      </c>
      <c r="JK22" t="s">
        <v>39</v>
      </c>
      <c r="JL22">
        <v>5.9813999999999999E-2</v>
      </c>
      <c r="JM22" t="s">
        <v>39</v>
      </c>
      <c r="JN22">
        <v>6.3667000000000001E-2</v>
      </c>
      <c r="JO22" t="s">
        <v>39</v>
      </c>
      <c r="JP22">
        <v>6.3674999999999995E-2</v>
      </c>
      <c r="JQ22" t="s">
        <v>39</v>
      </c>
      <c r="JR22">
        <v>6.4359E-2</v>
      </c>
      <c r="JS22" t="s">
        <v>39</v>
      </c>
      <c r="JT22">
        <v>6.4489000000000005E-2</v>
      </c>
      <c r="JU22" t="s">
        <v>39</v>
      </c>
      <c r="JV22">
        <v>6.4489000000000005E-2</v>
      </c>
      <c r="JW22" t="s">
        <v>39</v>
      </c>
      <c r="JX22">
        <v>6.4489000000000005E-2</v>
      </c>
      <c r="JY22" t="s">
        <v>39</v>
      </c>
      <c r="JZ22">
        <v>6.4489000000000005E-2</v>
      </c>
      <c r="KA22" t="s">
        <v>39</v>
      </c>
      <c r="KB22">
        <v>6.5090999999999996E-2</v>
      </c>
      <c r="KC22" t="s">
        <v>39</v>
      </c>
      <c r="KD22">
        <v>6.6698999999999994E-2</v>
      </c>
      <c r="KE22" t="s">
        <v>39</v>
      </c>
      <c r="KF22">
        <v>6.9489999999999996E-2</v>
      </c>
      <c r="KG22" t="s">
        <v>39</v>
      </c>
      <c r="KH22">
        <v>6.7152000000000003E-2</v>
      </c>
      <c r="KI22" t="s">
        <v>39</v>
      </c>
      <c r="KJ22">
        <v>6.7391999999999994E-2</v>
      </c>
      <c r="KK22" t="s">
        <v>39</v>
      </c>
      <c r="KL22">
        <v>6.7391999999999994E-2</v>
      </c>
      <c r="KM22" t="s">
        <v>39</v>
      </c>
      <c r="KN22">
        <v>6.7391999999999994E-2</v>
      </c>
      <c r="KO22" t="s">
        <v>39</v>
      </c>
      <c r="KP22">
        <v>6.6381999999999997E-2</v>
      </c>
      <c r="KQ22" t="s">
        <v>39</v>
      </c>
      <c r="KR22">
        <v>6.5439999999999998E-2</v>
      </c>
      <c r="KS22" t="s">
        <v>39</v>
      </c>
      <c r="KT22">
        <v>6.6069000000000003E-2</v>
      </c>
      <c r="KU22" t="s">
        <v>39</v>
      </c>
      <c r="KV22">
        <v>6.3458000000000001E-2</v>
      </c>
      <c r="KW22" t="s">
        <v>39</v>
      </c>
      <c r="KX22">
        <v>6.3132999999999995E-2</v>
      </c>
      <c r="KY22" t="s">
        <v>39</v>
      </c>
      <c r="KZ22">
        <v>6.3132999999999995E-2</v>
      </c>
      <c r="LA22" t="s">
        <v>39</v>
      </c>
      <c r="LB22">
        <v>6.3132999999999995E-2</v>
      </c>
      <c r="LC22" t="s">
        <v>39</v>
      </c>
      <c r="LD22">
        <v>6.2723000000000001E-2</v>
      </c>
      <c r="LE22" t="s">
        <v>39</v>
      </c>
      <c r="LF22">
        <v>6.0611999999999999E-2</v>
      </c>
      <c r="LG22" t="s">
        <v>39</v>
      </c>
      <c r="LH22">
        <v>5.8169999999999999E-2</v>
      </c>
      <c r="LI22" t="s">
        <v>39</v>
      </c>
      <c r="LJ22">
        <v>5.7026E-2</v>
      </c>
      <c r="LK22" t="s">
        <v>39</v>
      </c>
      <c r="LL22">
        <v>5.6100999999999998E-2</v>
      </c>
      <c r="LM22" t="s">
        <v>39</v>
      </c>
      <c r="LN22">
        <v>5.6100999999999998E-2</v>
      </c>
      <c r="LO22" t="s">
        <v>39</v>
      </c>
      <c r="LP22">
        <v>5.6100999999999998E-2</v>
      </c>
      <c r="LQ22" t="s">
        <v>39</v>
      </c>
      <c r="LR22">
        <v>5.6100999999999998E-2</v>
      </c>
      <c r="LS22" t="s">
        <v>39</v>
      </c>
      <c r="LT22">
        <v>5.6034E-2</v>
      </c>
      <c r="LU22" t="s">
        <v>39</v>
      </c>
      <c r="LV22">
        <v>5.4664999999999998E-2</v>
      </c>
      <c r="LW22" t="s">
        <v>39</v>
      </c>
      <c r="LX22">
        <v>5.0333999999999997E-2</v>
      </c>
      <c r="LY22" t="s">
        <v>39</v>
      </c>
      <c r="LZ22">
        <v>4.9777000000000002E-2</v>
      </c>
      <c r="MA22" t="s">
        <v>39</v>
      </c>
      <c r="MB22">
        <v>4.9777000000000002E-2</v>
      </c>
      <c r="MC22" t="s">
        <v>39</v>
      </c>
      <c r="MD22">
        <v>4.9777000000000002E-2</v>
      </c>
      <c r="ME22" t="s">
        <v>39</v>
      </c>
      <c r="MF22">
        <v>4.9609E-2</v>
      </c>
      <c r="MG22" t="s">
        <v>39</v>
      </c>
      <c r="MH22">
        <v>5.0042999999999997E-2</v>
      </c>
      <c r="MI22" t="s">
        <v>39</v>
      </c>
      <c r="MJ22">
        <v>4.9689999999999998E-2</v>
      </c>
      <c r="MK22" t="s">
        <v>39</v>
      </c>
      <c r="ML22">
        <v>4.9689999999999998E-2</v>
      </c>
      <c r="MM22" t="s">
        <v>39</v>
      </c>
      <c r="MN22">
        <v>4.9744999999999998E-2</v>
      </c>
      <c r="MO22" t="s">
        <v>39</v>
      </c>
      <c r="MP22">
        <v>4.9744999999999998E-2</v>
      </c>
      <c r="MQ22" t="s">
        <v>39</v>
      </c>
      <c r="MR22">
        <v>4.9744999999999998E-2</v>
      </c>
      <c r="MS22" t="s">
        <v>39</v>
      </c>
      <c r="MT22">
        <v>4.8772999999999997E-2</v>
      </c>
      <c r="MU22" t="s">
        <v>39</v>
      </c>
      <c r="MV22">
        <v>4.8599999999999997E-2</v>
      </c>
      <c r="MW22" t="s">
        <v>39</v>
      </c>
      <c r="MX22">
        <v>4.6649999999999997E-2</v>
      </c>
      <c r="MY22" t="s">
        <v>39</v>
      </c>
      <c r="MZ22">
        <v>4.6568999999999999E-2</v>
      </c>
      <c r="NA22" t="s">
        <v>39</v>
      </c>
      <c r="NB22">
        <v>4.9402000000000001E-2</v>
      </c>
      <c r="NC22" t="s">
        <v>39</v>
      </c>
      <c r="ND22">
        <v>4.9402000000000001E-2</v>
      </c>
      <c r="NE22" t="s">
        <v>39</v>
      </c>
      <c r="NF22">
        <v>4.9402000000000001E-2</v>
      </c>
      <c r="NG22" t="s">
        <v>39</v>
      </c>
      <c r="NH22">
        <v>4.9367000000000001E-2</v>
      </c>
      <c r="NI22" t="s">
        <v>39</v>
      </c>
      <c r="NJ22">
        <v>4.9093999999999999E-2</v>
      </c>
      <c r="NK22" t="s">
        <v>39</v>
      </c>
      <c r="NL22">
        <v>4.8613000000000003E-2</v>
      </c>
      <c r="NM22" t="s">
        <v>39</v>
      </c>
      <c r="NN22">
        <v>4.8534000000000001E-2</v>
      </c>
      <c r="NO22" t="s">
        <v>39</v>
      </c>
      <c r="NP22">
        <v>4.8508000000000003E-2</v>
      </c>
      <c r="NQ22" t="s">
        <v>39</v>
      </c>
      <c r="NR22">
        <v>4.8508000000000003E-2</v>
      </c>
      <c r="NS22" t="s">
        <v>39</v>
      </c>
      <c r="NT22">
        <v>4.8508000000000003E-2</v>
      </c>
      <c r="NU22" t="s">
        <v>39</v>
      </c>
      <c r="NV22">
        <v>4.8439000000000003E-2</v>
      </c>
      <c r="NW22" t="s">
        <v>39</v>
      </c>
      <c r="NX22">
        <v>4.8280000000000003E-2</v>
      </c>
      <c r="NY22" t="s">
        <v>39</v>
      </c>
      <c r="NZ22">
        <v>4.7749E-2</v>
      </c>
      <c r="OA22" t="s">
        <v>39</v>
      </c>
      <c r="OB22">
        <v>4.7497999999999999E-2</v>
      </c>
      <c r="OC22" t="s">
        <v>39</v>
      </c>
      <c r="OD22">
        <v>4.7349000000000002E-2</v>
      </c>
      <c r="OE22" t="s">
        <v>39</v>
      </c>
      <c r="OF22">
        <v>4.7349000000000002E-2</v>
      </c>
      <c r="OG22" t="s">
        <v>39</v>
      </c>
      <c r="OH22">
        <v>4.7349000000000002E-2</v>
      </c>
      <c r="OI22" t="s">
        <v>39</v>
      </c>
      <c r="OJ22">
        <v>4.3333999999999998E-2</v>
      </c>
      <c r="OK22" t="s">
        <v>39</v>
      </c>
      <c r="OL22">
        <v>4.3535999999999998E-2</v>
      </c>
      <c r="OM22" t="s">
        <v>39</v>
      </c>
      <c r="ON22">
        <v>4.3486999999999998E-2</v>
      </c>
      <c r="OO22" t="s">
        <v>39</v>
      </c>
      <c r="OP22">
        <v>4.1471000000000001E-2</v>
      </c>
      <c r="OQ22" t="s">
        <v>39</v>
      </c>
      <c r="OR22">
        <v>3.9985E-2</v>
      </c>
      <c r="OS22" t="s">
        <v>39</v>
      </c>
      <c r="OT22">
        <v>3.9985E-2</v>
      </c>
      <c r="OU22" t="s">
        <v>39</v>
      </c>
      <c r="OV22">
        <v>3.9985E-2</v>
      </c>
      <c r="OW22" t="s">
        <v>39</v>
      </c>
      <c r="OX22">
        <v>4.0280999999999997E-2</v>
      </c>
      <c r="OY22" t="s">
        <v>39</v>
      </c>
      <c r="OZ22">
        <v>4.0306000000000002E-2</v>
      </c>
      <c r="PA22" t="s">
        <v>39</v>
      </c>
      <c r="PB22">
        <v>4.0294000000000003E-2</v>
      </c>
      <c r="PC22" t="s">
        <v>39</v>
      </c>
      <c r="PD22">
        <v>4.0256E-2</v>
      </c>
      <c r="PE22" t="s">
        <v>39</v>
      </c>
      <c r="PF22">
        <v>4.0240999999999999E-2</v>
      </c>
      <c r="PG22" t="s">
        <v>39</v>
      </c>
      <c r="PH22">
        <v>4.0240999999999999E-2</v>
      </c>
      <c r="PI22" t="s">
        <v>39</v>
      </c>
      <c r="PJ22">
        <v>4.0240999999999999E-2</v>
      </c>
      <c r="PK22" t="s">
        <v>39</v>
      </c>
      <c r="PL22">
        <v>3.9833E-2</v>
      </c>
      <c r="PM22" t="s">
        <v>39</v>
      </c>
      <c r="PN22">
        <v>3.9706999999999999E-2</v>
      </c>
      <c r="PO22" t="s">
        <v>39</v>
      </c>
      <c r="PP22">
        <v>3.9883000000000002E-2</v>
      </c>
      <c r="PQ22" t="s">
        <v>39</v>
      </c>
      <c r="PR22">
        <v>3.9905999999999997E-2</v>
      </c>
      <c r="PS22" t="s">
        <v>39</v>
      </c>
      <c r="PT22">
        <v>3.9829999999999997E-2</v>
      </c>
      <c r="PU22" t="s">
        <v>39</v>
      </c>
      <c r="PV22">
        <v>3.9829999999999997E-2</v>
      </c>
      <c r="PW22" t="s">
        <v>39</v>
      </c>
      <c r="PX22">
        <v>3.9829999999999997E-2</v>
      </c>
      <c r="PY22" t="s">
        <v>39</v>
      </c>
      <c r="PZ22">
        <v>3.9338999999999999E-2</v>
      </c>
      <c r="QA22" t="s">
        <v>39</v>
      </c>
      <c r="QB22">
        <v>3.9571000000000002E-2</v>
      </c>
      <c r="QC22" t="s">
        <v>39</v>
      </c>
      <c r="QD22">
        <v>4.2870999999999999E-2</v>
      </c>
      <c r="QE22" t="s">
        <v>39</v>
      </c>
      <c r="QF22">
        <v>4.4054000000000003E-2</v>
      </c>
      <c r="QG22" t="s">
        <v>39</v>
      </c>
      <c r="QH22">
        <v>4.3836E-2</v>
      </c>
      <c r="QI22" t="s">
        <v>39</v>
      </c>
      <c r="QJ22">
        <v>4.3836E-2</v>
      </c>
      <c r="QK22" t="s">
        <v>39</v>
      </c>
      <c r="QL22">
        <v>4.3836E-2</v>
      </c>
      <c r="QM22" t="s">
        <v>39</v>
      </c>
      <c r="QN22">
        <v>4.2285999999999997E-2</v>
      </c>
      <c r="QO22" t="s">
        <v>39</v>
      </c>
      <c r="QP22">
        <v>4.4597999999999999E-2</v>
      </c>
      <c r="QQ22" t="s">
        <v>39</v>
      </c>
      <c r="QR22">
        <v>4.3297000000000002E-2</v>
      </c>
      <c r="QS22" t="s">
        <v>39</v>
      </c>
      <c r="QT22">
        <v>4.3095000000000001E-2</v>
      </c>
      <c r="QU22" t="s">
        <v>39</v>
      </c>
      <c r="QV22">
        <v>3.9690000000000003E-2</v>
      </c>
      <c r="QW22" t="s">
        <v>39</v>
      </c>
      <c r="QX22">
        <v>3.9690000000000003E-2</v>
      </c>
      <c r="QY22" t="s">
        <v>39</v>
      </c>
      <c r="QZ22">
        <v>3.9690000000000003E-2</v>
      </c>
      <c r="RA22" t="s">
        <v>39</v>
      </c>
      <c r="RB22">
        <v>4.3557999999999999E-2</v>
      </c>
      <c r="RC22" t="s">
        <v>39</v>
      </c>
      <c r="RD22">
        <v>4.3242000000000003E-2</v>
      </c>
      <c r="RE22" t="s">
        <v>39</v>
      </c>
      <c r="RF22">
        <v>4.4180999999999998E-2</v>
      </c>
      <c r="RG22" t="s">
        <v>39</v>
      </c>
      <c r="RH22">
        <v>4.3632999999999998E-2</v>
      </c>
      <c r="RI22" t="s">
        <v>40</v>
      </c>
      <c r="RJ22">
        <v>8.3267999999999995E-2</v>
      </c>
      <c r="RK22" t="s">
        <v>39</v>
      </c>
      <c r="RL22">
        <v>4.3617000000000003E-2</v>
      </c>
      <c r="RM22" t="s">
        <v>39</v>
      </c>
      <c r="RN22">
        <v>4.3617000000000003E-2</v>
      </c>
      <c r="RO22" t="s">
        <v>39</v>
      </c>
      <c r="RP22">
        <v>4.3719000000000001E-2</v>
      </c>
      <c r="RQ22" t="s">
        <v>39</v>
      </c>
      <c r="RR22">
        <v>4.2802E-2</v>
      </c>
      <c r="RS22" t="s">
        <v>39</v>
      </c>
      <c r="RT22">
        <v>4.2300999999999998E-2</v>
      </c>
      <c r="RU22" t="s">
        <v>39</v>
      </c>
      <c r="RV22">
        <v>4.2882000000000003E-2</v>
      </c>
      <c r="RW22" t="s">
        <v>39</v>
      </c>
      <c r="RX22">
        <v>3.9183000000000003E-2</v>
      </c>
      <c r="RY22" t="s">
        <v>39</v>
      </c>
      <c r="RZ22">
        <v>3.9183000000000003E-2</v>
      </c>
      <c r="SA22" t="s">
        <v>39</v>
      </c>
      <c r="SB22">
        <v>3.9183000000000003E-2</v>
      </c>
      <c r="SC22" t="s">
        <v>39</v>
      </c>
      <c r="SD22">
        <v>3.8344999999999997E-2</v>
      </c>
      <c r="SE22" t="s">
        <v>39</v>
      </c>
      <c r="SF22">
        <v>3.9218000000000003E-2</v>
      </c>
      <c r="SG22" t="s">
        <v>39</v>
      </c>
      <c r="SH22">
        <v>3.8276999999999999E-2</v>
      </c>
      <c r="SI22" t="s">
        <v>39</v>
      </c>
      <c r="SJ22">
        <v>3.7236999999999999E-2</v>
      </c>
      <c r="SK22" t="s">
        <v>39</v>
      </c>
      <c r="SL22">
        <v>3.7061999999999998E-2</v>
      </c>
      <c r="SM22" t="s">
        <v>39</v>
      </c>
      <c r="SN22">
        <v>3.7061999999999998E-2</v>
      </c>
      <c r="SO22" t="s">
        <v>39</v>
      </c>
      <c r="SP22">
        <v>3.7061999999999998E-2</v>
      </c>
      <c r="SQ22" t="s">
        <v>39</v>
      </c>
      <c r="SR22">
        <v>3.6982000000000001E-2</v>
      </c>
      <c r="SS22" t="s">
        <v>39</v>
      </c>
      <c r="ST22">
        <v>3.6759E-2</v>
      </c>
      <c r="SU22" t="s">
        <v>39</v>
      </c>
      <c r="SV22">
        <v>3.6304000000000003E-2</v>
      </c>
      <c r="SW22" t="s">
        <v>39</v>
      </c>
      <c r="SX22">
        <v>3.8697000000000002E-2</v>
      </c>
      <c r="SY22" t="s">
        <v>39</v>
      </c>
      <c r="SZ22">
        <v>3.8734999999999999E-2</v>
      </c>
      <c r="TA22" t="s">
        <v>39</v>
      </c>
      <c r="TB22">
        <v>3.8734999999999999E-2</v>
      </c>
      <c r="TC22" t="s">
        <v>39</v>
      </c>
      <c r="TD22">
        <v>3.8734999999999999E-2</v>
      </c>
      <c r="TE22" t="s">
        <v>39</v>
      </c>
      <c r="TF22">
        <v>3.5173999999999997E-2</v>
      </c>
      <c r="TG22" t="s">
        <v>39</v>
      </c>
      <c r="TH22">
        <v>3.5603000000000003E-2</v>
      </c>
      <c r="TI22" t="s">
        <v>39</v>
      </c>
      <c r="TJ22">
        <v>3.5714000000000003E-2</v>
      </c>
      <c r="TK22" t="s">
        <v>39</v>
      </c>
      <c r="TL22">
        <v>3.5956000000000002E-2</v>
      </c>
      <c r="TM22" t="s">
        <v>39</v>
      </c>
      <c r="TN22">
        <v>3.6534999999999998E-2</v>
      </c>
      <c r="TO22" t="s">
        <v>39</v>
      </c>
      <c r="TP22">
        <v>3.6534999999999998E-2</v>
      </c>
      <c r="TQ22" t="s">
        <v>39</v>
      </c>
      <c r="TR22">
        <v>3.6534999999999998E-2</v>
      </c>
      <c r="TS22" t="s">
        <v>39</v>
      </c>
      <c r="TT22">
        <v>3.6724E-2</v>
      </c>
      <c r="TU22" t="s">
        <v>39</v>
      </c>
      <c r="TV22">
        <v>3.7774000000000002E-2</v>
      </c>
      <c r="TW22" t="s">
        <v>39</v>
      </c>
      <c r="TX22">
        <v>3.5774E-2</v>
      </c>
      <c r="TY22" t="s">
        <v>39</v>
      </c>
      <c r="TZ22">
        <v>3.5943000000000003E-2</v>
      </c>
      <c r="UA22" t="s">
        <v>39</v>
      </c>
      <c r="UB22">
        <v>3.5706000000000002E-2</v>
      </c>
      <c r="UC22" t="s">
        <v>39</v>
      </c>
      <c r="UD22">
        <v>3.5706000000000002E-2</v>
      </c>
      <c r="UE22" t="s">
        <v>39</v>
      </c>
      <c r="UF22">
        <v>3.5706000000000002E-2</v>
      </c>
      <c r="UG22" t="s">
        <v>39</v>
      </c>
      <c r="UH22">
        <v>3.5210999999999999E-2</v>
      </c>
      <c r="UI22" t="s">
        <v>39</v>
      </c>
      <c r="UJ22">
        <v>3.5736999999999998E-2</v>
      </c>
      <c r="UK22" t="s">
        <v>39</v>
      </c>
      <c r="UL22">
        <v>3.5736999999999998E-2</v>
      </c>
      <c r="UM22" t="s">
        <v>39</v>
      </c>
      <c r="UN22">
        <v>3.8489000000000002E-2</v>
      </c>
      <c r="UO22" t="s">
        <v>39</v>
      </c>
      <c r="UP22">
        <v>3.5778999999999998E-2</v>
      </c>
      <c r="UQ22" t="s">
        <v>39</v>
      </c>
      <c r="UR22">
        <v>3.5778999999999998E-2</v>
      </c>
      <c r="US22" t="s">
        <v>39</v>
      </c>
      <c r="UT22">
        <v>3.5778999999999998E-2</v>
      </c>
      <c r="UU22" t="s">
        <v>39</v>
      </c>
      <c r="UV22">
        <v>3.5291999999999997E-2</v>
      </c>
      <c r="UW22" t="s">
        <v>39</v>
      </c>
      <c r="UX22">
        <v>3.2745999999999997E-2</v>
      </c>
      <c r="UY22" t="s">
        <v>39</v>
      </c>
      <c r="UZ22">
        <v>3.3148999999999998E-2</v>
      </c>
      <c r="VA22" t="s">
        <v>39</v>
      </c>
      <c r="VB22">
        <v>3.2761999999999999E-2</v>
      </c>
      <c r="VC22" t="s">
        <v>39</v>
      </c>
      <c r="VD22">
        <v>3.6103999999999997E-2</v>
      </c>
      <c r="VE22" t="s">
        <v>39</v>
      </c>
      <c r="VF22">
        <v>3.6103999999999997E-2</v>
      </c>
      <c r="VG22" t="s">
        <v>39</v>
      </c>
      <c r="VH22">
        <v>3.6103999999999997E-2</v>
      </c>
      <c r="VI22" t="s">
        <v>39</v>
      </c>
      <c r="VJ22">
        <v>3.7999999999999999E-2</v>
      </c>
      <c r="VK22" t="s">
        <v>39</v>
      </c>
      <c r="VL22">
        <v>3.5270000000000003E-2</v>
      </c>
      <c r="VM22" t="s">
        <v>39</v>
      </c>
      <c r="VN22">
        <v>3.8795999999999997E-2</v>
      </c>
      <c r="VO22" t="s">
        <v>39</v>
      </c>
      <c r="VP22">
        <v>3.7911E-2</v>
      </c>
      <c r="VQ22" t="s">
        <v>39</v>
      </c>
      <c r="VR22">
        <v>3.7065000000000001E-2</v>
      </c>
      <c r="VS22" t="s">
        <v>39</v>
      </c>
      <c r="VT22">
        <v>3.7065000000000001E-2</v>
      </c>
      <c r="VU22" t="s">
        <v>39</v>
      </c>
      <c r="VV22">
        <v>3.7065000000000001E-2</v>
      </c>
      <c r="VW22" t="s">
        <v>39</v>
      </c>
      <c r="VX22">
        <v>3.7018000000000002E-2</v>
      </c>
      <c r="VY22" t="s">
        <v>39</v>
      </c>
      <c r="VZ22">
        <v>3.6776000000000003E-2</v>
      </c>
      <c r="WA22" t="s">
        <v>39</v>
      </c>
      <c r="WB22">
        <v>3.6222999999999998E-2</v>
      </c>
      <c r="WC22" t="s">
        <v>39</v>
      </c>
      <c r="WD22">
        <v>3.6296000000000002E-2</v>
      </c>
      <c r="WE22" t="s">
        <v>39</v>
      </c>
      <c r="WF22">
        <v>3.6045000000000001E-2</v>
      </c>
      <c r="WG22" t="s">
        <v>39</v>
      </c>
      <c r="WH22">
        <v>3.6045000000000001E-2</v>
      </c>
      <c r="WI22" t="s">
        <v>39</v>
      </c>
      <c r="WJ22">
        <v>3.6045000000000001E-2</v>
      </c>
      <c r="WK22" t="s">
        <v>39</v>
      </c>
      <c r="WL22">
        <v>3.5345000000000001E-2</v>
      </c>
      <c r="WM22" t="s">
        <v>39</v>
      </c>
      <c r="WN22">
        <v>3.5345000000000001E-2</v>
      </c>
      <c r="WO22" t="s">
        <v>39</v>
      </c>
      <c r="WP22">
        <v>3.6063999999999999E-2</v>
      </c>
      <c r="WQ22" t="s">
        <v>39</v>
      </c>
      <c r="WR22">
        <v>3.7026999999999997E-2</v>
      </c>
    </row>
    <row r="23" spans="1:616" x14ac:dyDescent="0.35">
      <c r="A23" t="s">
        <v>41</v>
      </c>
      <c r="B23">
        <v>2.7730999999999999E-2</v>
      </c>
      <c r="C23" t="s">
        <v>41</v>
      </c>
      <c r="D23">
        <v>2.7730999999999999E-2</v>
      </c>
      <c r="E23" t="s">
        <v>41</v>
      </c>
      <c r="F23">
        <v>2.7730999999999999E-2</v>
      </c>
      <c r="G23" t="s">
        <v>41</v>
      </c>
      <c r="H23">
        <v>2.7730999999999999E-2</v>
      </c>
      <c r="I23" t="s">
        <v>41</v>
      </c>
      <c r="J23">
        <v>2.6544999999999999E-2</v>
      </c>
      <c r="K23" t="s">
        <v>41</v>
      </c>
      <c r="L23">
        <v>2.6785E-2</v>
      </c>
      <c r="M23" t="s">
        <v>41</v>
      </c>
      <c r="N23">
        <v>2.8330999999999999E-2</v>
      </c>
      <c r="O23" t="s">
        <v>41</v>
      </c>
      <c r="P23">
        <v>2.9269E-2</v>
      </c>
      <c r="Q23" t="s">
        <v>41</v>
      </c>
      <c r="R23">
        <v>2.9269E-2</v>
      </c>
      <c r="S23" t="s">
        <v>41</v>
      </c>
      <c r="T23">
        <v>2.9269E-2</v>
      </c>
      <c r="U23" t="s">
        <v>41</v>
      </c>
      <c r="V23">
        <v>2.9963E-2</v>
      </c>
      <c r="W23" t="s">
        <v>41</v>
      </c>
      <c r="X23">
        <v>3.0574E-2</v>
      </c>
      <c r="Y23" t="s">
        <v>41</v>
      </c>
      <c r="Z23">
        <v>3.1343999999999997E-2</v>
      </c>
      <c r="AA23" t="s">
        <v>41</v>
      </c>
      <c r="AB23">
        <v>3.1625E-2</v>
      </c>
      <c r="AC23" t="s">
        <v>41</v>
      </c>
      <c r="AD23">
        <v>3.1146E-2</v>
      </c>
      <c r="AE23" t="s">
        <v>41</v>
      </c>
      <c r="AF23">
        <v>3.1146E-2</v>
      </c>
      <c r="AG23" t="s">
        <v>41</v>
      </c>
      <c r="AH23">
        <v>3.1146E-2</v>
      </c>
      <c r="AI23" t="s">
        <v>41</v>
      </c>
      <c r="AJ23">
        <v>3.1698999999999998E-2</v>
      </c>
      <c r="AK23" t="s">
        <v>41</v>
      </c>
      <c r="AL23">
        <v>3.1601999999999998E-2</v>
      </c>
      <c r="AM23" t="s">
        <v>41</v>
      </c>
      <c r="AN23">
        <v>3.1947999999999997E-2</v>
      </c>
      <c r="AO23" t="s">
        <v>41</v>
      </c>
      <c r="AP23">
        <v>3.2328000000000003E-2</v>
      </c>
      <c r="AQ23" t="s">
        <v>41</v>
      </c>
      <c r="AR23">
        <v>3.2564999999999997E-2</v>
      </c>
      <c r="AS23" t="s">
        <v>41</v>
      </c>
      <c r="AT23">
        <v>3.2564999999999997E-2</v>
      </c>
      <c r="AU23" t="s">
        <v>41</v>
      </c>
      <c r="AV23">
        <v>3.2564999999999997E-2</v>
      </c>
      <c r="AW23" t="s">
        <v>41</v>
      </c>
      <c r="AX23">
        <v>3.2679E-2</v>
      </c>
      <c r="AY23" t="s">
        <v>41</v>
      </c>
      <c r="AZ23">
        <v>3.2822999999999998E-2</v>
      </c>
      <c r="BA23" t="s">
        <v>41</v>
      </c>
      <c r="BB23">
        <v>3.1628999999999997E-2</v>
      </c>
      <c r="BC23" t="s">
        <v>41</v>
      </c>
      <c r="BD23">
        <v>3.1628999999999997E-2</v>
      </c>
      <c r="BE23" t="s">
        <v>41</v>
      </c>
      <c r="BF23">
        <v>3.1666E-2</v>
      </c>
      <c r="BG23" t="s">
        <v>41</v>
      </c>
      <c r="BH23">
        <v>3.1666E-2</v>
      </c>
      <c r="BI23" t="s">
        <v>41</v>
      </c>
      <c r="BJ23">
        <v>3.1666E-2</v>
      </c>
      <c r="BK23" t="s">
        <v>41</v>
      </c>
      <c r="BL23">
        <v>3.3430000000000001E-2</v>
      </c>
      <c r="BM23" t="s">
        <v>41</v>
      </c>
      <c r="BN23">
        <v>3.3165E-2</v>
      </c>
      <c r="BO23" t="s">
        <v>41</v>
      </c>
      <c r="BP23">
        <v>3.313E-2</v>
      </c>
      <c r="BQ23" t="s">
        <v>41</v>
      </c>
      <c r="BR23">
        <v>3.2930000000000001E-2</v>
      </c>
      <c r="BS23" t="s">
        <v>41</v>
      </c>
      <c r="BT23">
        <v>3.2326000000000001E-2</v>
      </c>
      <c r="BU23" t="s">
        <v>41</v>
      </c>
      <c r="BV23">
        <v>3.2326000000000001E-2</v>
      </c>
      <c r="BW23" t="s">
        <v>41</v>
      </c>
      <c r="BX23">
        <v>3.2326000000000001E-2</v>
      </c>
      <c r="BY23" t="s">
        <v>41</v>
      </c>
      <c r="BZ23">
        <v>3.1961000000000003E-2</v>
      </c>
      <c r="CA23" t="s">
        <v>41</v>
      </c>
      <c r="CB23">
        <v>3.4592999999999999E-2</v>
      </c>
      <c r="CC23" t="s">
        <v>41</v>
      </c>
      <c r="CD23">
        <v>3.2092000000000002E-2</v>
      </c>
      <c r="CE23" t="s">
        <v>41</v>
      </c>
      <c r="CF23">
        <v>3.2361000000000001E-2</v>
      </c>
      <c r="CG23" t="s">
        <v>41</v>
      </c>
      <c r="CH23">
        <v>3.2714E-2</v>
      </c>
      <c r="CI23" t="s">
        <v>41</v>
      </c>
      <c r="CJ23">
        <v>3.2714E-2</v>
      </c>
      <c r="CK23" t="s">
        <v>41</v>
      </c>
      <c r="CL23">
        <v>3.2714E-2</v>
      </c>
      <c r="CM23" t="s">
        <v>41</v>
      </c>
      <c r="CN23">
        <v>3.2668000000000003E-2</v>
      </c>
      <c r="CO23" t="s">
        <v>41</v>
      </c>
      <c r="CP23">
        <v>3.2679E-2</v>
      </c>
      <c r="CQ23" t="s">
        <v>41</v>
      </c>
      <c r="CR23">
        <v>3.2420999999999998E-2</v>
      </c>
      <c r="CS23" t="s">
        <v>41</v>
      </c>
      <c r="CT23">
        <v>3.2480000000000002E-2</v>
      </c>
      <c r="CU23" t="s">
        <v>41</v>
      </c>
      <c r="CV23">
        <v>3.1300000000000001E-2</v>
      </c>
      <c r="CW23" t="s">
        <v>41</v>
      </c>
      <c r="CX23">
        <v>3.1300000000000001E-2</v>
      </c>
      <c r="CY23" t="s">
        <v>41</v>
      </c>
      <c r="CZ23">
        <v>3.1300000000000001E-2</v>
      </c>
      <c r="DA23" t="s">
        <v>41</v>
      </c>
      <c r="DB23">
        <v>3.1060999999999998E-2</v>
      </c>
      <c r="DC23" t="s">
        <v>41</v>
      </c>
      <c r="DD23">
        <v>3.1126000000000001E-2</v>
      </c>
      <c r="DE23" t="s">
        <v>41</v>
      </c>
      <c r="DF23">
        <v>3.1496000000000003E-2</v>
      </c>
      <c r="DG23" t="s">
        <v>41</v>
      </c>
      <c r="DH23">
        <v>3.1147000000000001E-2</v>
      </c>
      <c r="DI23" t="s">
        <v>41</v>
      </c>
      <c r="DJ23">
        <v>3.1178999999999998E-2</v>
      </c>
      <c r="DK23" t="s">
        <v>41</v>
      </c>
      <c r="DL23">
        <v>3.1178999999999998E-2</v>
      </c>
      <c r="DM23" t="s">
        <v>41</v>
      </c>
      <c r="DN23">
        <v>3.1178999999999998E-2</v>
      </c>
      <c r="DO23" t="s">
        <v>41</v>
      </c>
      <c r="DP23">
        <v>3.1324999999999999E-2</v>
      </c>
      <c r="DQ23" t="s">
        <v>41</v>
      </c>
      <c r="DR23">
        <v>3.1230999999999998E-2</v>
      </c>
      <c r="DS23" t="s">
        <v>41</v>
      </c>
      <c r="DT23">
        <v>3.1144999999999999E-2</v>
      </c>
      <c r="DU23" t="s">
        <v>41</v>
      </c>
      <c r="DV23">
        <v>3.1738000000000002E-2</v>
      </c>
      <c r="DW23" t="s">
        <v>41</v>
      </c>
      <c r="DX23">
        <v>3.1660000000000001E-2</v>
      </c>
      <c r="DY23" t="s">
        <v>41</v>
      </c>
      <c r="DZ23">
        <v>3.1660000000000001E-2</v>
      </c>
      <c r="EA23" t="s">
        <v>41</v>
      </c>
      <c r="EB23">
        <v>3.1660000000000001E-2</v>
      </c>
      <c r="EC23" t="s">
        <v>41</v>
      </c>
      <c r="ED23">
        <v>3.4415000000000001E-2</v>
      </c>
      <c r="EE23" t="s">
        <v>41</v>
      </c>
      <c r="EF23">
        <v>3.4382999999999997E-2</v>
      </c>
      <c r="EG23" t="s">
        <v>41</v>
      </c>
      <c r="EH23">
        <v>3.4155999999999999E-2</v>
      </c>
      <c r="EI23" t="s">
        <v>41</v>
      </c>
      <c r="EJ23">
        <v>3.3995999999999998E-2</v>
      </c>
      <c r="EK23" t="s">
        <v>41</v>
      </c>
      <c r="EL23">
        <v>3.1798E-2</v>
      </c>
      <c r="EM23" t="s">
        <v>41</v>
      </c>
      <c r="EN23">
        <v>3.1798E-2</v>
      </c>
      <c r="EO23" t="s">
        <v>41</v>
      </c>
      <c r="EP23">
        <v>3.1798E-2</v>
      </c>
      <c r="EQ23" t="s">
        <v>41</v>
      </c>
      <c r="ER23">
        <v>3.1822999999999997E-2</v>
      </c>
      <c r="ES23" t="s">
        <v>41</v>
      </c>
      <c r="ET23">
        <v>3.1673E-2</v>
      </c>
      <c r="EU23" t="s">
        <v>41</v>
      </c>
      <c r="EV23">
        <v>3.1734999999999999E-2</v>
      </c>
      <c r="EW23" t="s">
        <v>41</v>
      </c>
      <c r="EX23">
        <v>3.1678999999999999E-2</v>
      </c>
      <c r="EY23" t="s">
        <v>41</v>
      </c>
      <c r="EZ23">
        <v>3.1698999999999998E-2</v>
      </c>
      <c r="FA23" t="s">
        <v>41</v>
      </c>
      <c r="FB23">
        <v>3.1698999999999998E-2</v>
      </c>
      <c r="FC23" t="s">
        <v>41</v>
      </c>
      <c r="FD23">
        <v>3.1698999999999998E-2</v>
      </c>
      <c r="FE23" t="s">
        <v>41</v>
      </c>
      <c r="FF23">
        <v>3.1753000000000003E-2</v>
      </c>
      <c r="FG23" t="s">
        <v>41</v>
      </c>
      <c r="FH23">
        <v>3.1837999999999998E-2</v>
      </c>
      <c r="FI23" t="s">
        <v>41</v>
      </c>
      <c r="FJ23">
        <v>2.9194999999999999E-2</v>
      </c>
      <c r="FK23" t="s">
        <v>41</v>
      </c>
      <c r="FL23">
        <v>3.143E-2</v>
      </c>
      <c r="FM23" t="s">
        <v>41</v>
      </c>
      <c r="FN23">
        <v>3.4435E-2</v>
      </c>
      <c r="FO23" t="s">
        <v>41</v>
      </c>
      <c r="FP23">
        <v>3.4435E-2</v>
      </c>
      <c r="FQ23" t="s">
        <v>41</v>
      </c>
      <c r="FR23">
        <v>3.4435E-2</v>
      </c>
      <c r="FS23" t="s">
        <v>41</v>
      </c>
      <c r="FT23">
        <v>3.4473999999999998E-2</v>
      </c>
      <c r="FU23" t="s">
        <v>41</v>
      </c>
      <c r="FV23">
        <v>3.1663999999999998E-2</v>
      </c>
      <c r="FW23" t="s">
        <v>41</v>
      </c>
      <c r="FX23">
        <v>3.1826E-2</v>
      </c>
      <c r="FY23" t="s">
        <v>41</v>
      </c>
      <c r="FZ23">
        <v>3.4653999999999997E-2</v>
      </c>
      <c r="GA23" t="s">
        <v>41</v>
      </c>
      <c r="GB23">
        <v>3.4653999999999997E-2</v>
      </c>
      <c r="GC23" t="s">
        <v>41</v>
      </c>
      <c r="GD23">
        <v>3.4653999999999997E-2</v>
      </c>
      <c r="GE23" t="s">
        <v>41</v>
      </c>
      <c r="GF23">
        <v>3.4653999999999997E-2</v>
      </c>
      <c r="GG23" t="s">
        <v>41</v>
      </c>
      <c r="GH23">
        <v>3.4856999999999999E-2</v>
      </c>
      <c r="GI23" t="s">
        <v>41</v>
      </c>
      <c r="GJ23">
        <v>3.5053000000000001E-2</v>
      </c>
      <c r="GK23" t="s">
        <v>41</v>
      </c>
      <c r="GL23">
        <v>3.5146999999999998E-2</v>
      </c>
      <c r="GM23" t="s">
        <v>41</v>
      </c>
      <c r="GN23">
        <v>3.5146999999999998E-2</v>
      </c>
      <c r="GO23" t="s">
        <v>41</v>
      </c>
      <c r="GP23">
        <v>3.5146999999999998E-2</v>
      </c>
      <c r="GQ23" t="s">
        <v>41</v>
      </c>
      <c r="GR23">
        <v>3.5146999999999998E-2</v>
      </c>
      <c r="GS23" t="s">
        <v>41</v>
      </c>
      <c r="GT23">
        <v>3.5146999999999998E-2</v>
      </c>
      <c r="GU23" t="s">
        <v>41</v>
      </c>
      <c r="GV23">
        <v>3.5324000000000001E-2</v>
      </c>
      <c r="GW23" t="s">
        <v>41</v>
      </c>
      <c r="GX23">
        <v>3.2426999999999997E-2</v>
      </c>
      <c r="GY23" t="s">
        <v>41</v>
      </c>
      <c r="GZ23">
        <v>3.4466999999999998E-2</v>
      </c>
      <c r="HA23" t="s">
        <v>41</v>
      </c>
      <c r="HB23">
        <v>3.3989999999999999E-2</v>
      </c>
      <c r="HC23" t="s">
        <v>41</v>
      </c>
      <c r="HD23">
        <v>3.3649999999999999E-2</v>
      </c>
      <c r="HE23" t="s">
        <v>41</v>
      </c>
      <c r="HF23">
        <v>3.3649999999999999E-2</v>
      </c>
      <c r="HG23" t="s">
        <v>41</v>
      </c>
      <c r="HH23">
        <v>3.3649999999999999E-2</v>
      </c>
      <c r="HI23" t="s">
        <v>41</v>
      </c>
      <c r="HJ23">
        <v>3.3210999999999997E-2</v>
      </c>
      <c r="HK23" t="s">
        <v>41</v>
      </c>
      <c r="HL23">
        <v>3.3109E-2</v>
      </c>
      <c r="HM23" t="s">
        <v>41</v>
      </c>
      <c r="HN23">
        <v>3.3861000000000002E-2</v>
      </c>
      <c r="HO23" t="s">
        <v>41</v>
      </c>
      <c r="HP23">
        <v>3.3861000000000002E-2</v>
      </c>
      <c r="HQ23" t="s">
        <v>41</v>
      </c>
      <c r="HR23">
        <v>3.3831E-2</v>
      </c>
      <c r="HS23" t="s">
        <v>41</v>
      </c>
      <c r="HT23">
        <v>3.3831E-2</v>
      </c>
      <c r="HU23" t="s">
        <v>41</v>
      </c>
      <c r="HV23">
        <v>3.3831E-2</v>
      </c>
      <c r="HW23" t="s">
        <v>41</v>
      </c>
      <c r="HX23">
        <v>3.3862999999999997E-2</v>
      </c>
      <c r="HY23" t="s">
        <v>41</v>
      </c>
      <c r="HZ23">
        <v>3.3870999999999998E-2</v>
      </c>
      <c r="IA23" t="s">
        <v>41</v>
      </c>
      <c r="IB23">
        <v>3.3563000000000003E-2</v>
      </c>
      <c r="IC23" t="s">
        <v>41</v>
      </c>
      <c r="ID23">
        <v>3.3901000000000001E-2</v>
      </c>
      <c r="IE23" t="s">
        <v>41</v>
      </c>
      <c r="IF23">
        <v>3.1356000000000002E-2</v>
      </c>
      <c r="IG23" t="s">
        <v>41</v>
      </c>
      <c r="IH23">
        <v>3.1356000000000002E-2</v>
      </c>
      <c r="II23" t="s">
        <v>41</v>
      </c>
      <c r="IJ23">
        <v>3.1356000000000002E-2</v>
      </c>
      <c r="IK23" t="s">
        <v>41</v>
      </c>
      <c r="IL23">
        <v>2.9276E-2</v>
      </c>
      <c r="IM23" t="s">
        <v>41</v>
      </c>
      <c r="IN23">
        <v>2.9159999999999998E-2</v>
      </c>
      <c r="IO23" t="s">
        <v>41</v>
      </c>
      <c r="IP23">
        <v>2.9121999999999999E-2</v>
      </c>
      <c r="IQ23" t="s">
        <v>41</v>
      </c>
      <c r="IR23">
        <v>2.9559999999999999E-2</v>
      </c>
      <c r="IS23" t="s">
        <v>41</v>
      </c>
      <c r="IT23">
        <v>3.2164999999999999E-2</v>
      </c>
      <c r="IU23" t="s">
        <v>41</v>
      </c>
      <c r="IV23">
        <v>3.2164999999999999E-2</v>
      </c>
      <c r="IW23" t="s">
        <v>41</v>
      </c>
      <c r="IX23">
        <v>3.2164999999999999E-2</v>
      </c>
      <c r="IY23" t="s">
        <v>41</v>
      </c>
      <c r="IZ23">
        <v>3.2323999999999999E-2</v>
      </c>
      <c r="JA23" t="s">
        <v>41</v>
      </c>
      <c r="JB23">
        <v>3.2281999999999998E-2</v>
      </c>
      <c r="JC23" t="s">
        <v>41</v>
      </c>
      <c r="JD23">
        <v>3.2600999999999998E-2</v>
      </c>
      <c r="JE23" t="s">
        <v>41</v>
      </c>
      <c r="JF23">
        <v>3.2236000000000001E-2</v>
      </c>
      <c r="JG23" t="s">
        <v>41</v>
      </c>
      <c r="JH23">
        <v>3.2259000000000003E-2</v>
      </c>
      <c r="JI23" t="s">
        <v>41</v>
      </c>
      <c r="JJ23">
        <v>3.2259000000000003E-2</v>
      </c>
      <c r="JK23" t="s">
        <v>41</v>
      </c>
      <c r="JL23">
        <v>3.2259000000000003E-2</v>
      </c>
      <c r="JM23" t="s">
        <v>41</v>
      </c>
      <c r="JN23">
        <v>2.9825000000000001E-2</v>
      </c>
      <c r="JO23" t="s">
        <v>41</v>
      </c>
      <c r="JP23">
        <v>2.9829000000000001E-2</v>
      </c>
      <c r="JQ23" t="s">
        <v>41</v>
      </c>
      <c r="JR23">
        <v>3.0148999999999999E-2</v>
      </c>
      <c r="JS23" t="s">
        <v>41</v>
      </c>
      <c r="JT23">
        <v>3.0210999999999998E-2</v>
      </c>
      <c r="JU23" t="s">
        <v>41</v>
      </c>
      <c r="JV23">
        <v>3.0210999999999998E-2</v>
      </c>
      <c r="JW23" t="s">
        <v>41</v>
      </c>
      <c r="JX23">
        <v>3.0210999999999998E-2</v>
      </c>
      <c r="JY23" t="s">
        <v>41</v>
      </c>
      <c r="JZ23">
        <v>3.0210999999999998E-2</v>
      </c>
      <c r="KA23" t="s">
        <v>41</v>
      </c>
      <c r="KB23">
        <v>3.0491999999999998E-2</v>
      </c>
      <c r="KC23" t="s">
        <v>41</v>
      </c>
      <c r="KD23">
        <v>3.4687999999999997E-2</v>
      </c>
      <c r="KE23" t="s">
        <v>41</v>
      </c>
      <c r="KF23">
        <v>3.5125000000000003E-2</v>
      </c>
      <c r="KG23" t="s">
        <v>41</v>
      </c>
      <c r="KH23">
        <v>3.4923999999999997E-2</v>
      </c>
      <c r="KI23" t="s">
        <v>41</v>
      </c>
      <c r="KJ23">
        <v>3.5048999999999997E-2</v>
      </c>
      <c r="KK23" t="s">
        <v>41</v>
      </c>
      <c r="KL23">
        <v>3.5048999999999997E-2</v>
      </c>
      <c r="KM23" t="s">
        <v>41</v>
      </c>
      <c r="KN23">
        <v>3.5048999999999997E-2</v>
      </c>
      <c r="KO23" t="s">
        <v>41</v>
      </c>
      <c r="KP23">
        <v>3.4522999999999998E-2</v>
      </c>
      <c r="KQ23" t="s">
        <v>41</v>
      </c>
      <c r="KR23">
        <v>3.4033000000000001E-2</v>
      </c>
      <c r="KS23" t="s">
        <v>41</v>
      </c>
      <c r="KT23">
        <v>3.3834000000000003E-2</v>
      </c>
      <c r="KU23" t="s">
        <v>41</v>
      </c>
      <c r="KV23">
        <v>3.4319000000000002E-2</v>
      </c>
      <c r="KW23" t="s">
        <v>41</v>
      </c>
      <c r="KX23">
        <v>3.4271000000000003E-2</v>
      </c>
      <c r="KY23" t="s">
        <v>41</v>
      </c>
      <c r="KZ23">
        <v>3.4271000000000003E-2</v>
      </c>
      <c r="LA23" t="s">
        <v>41</v>
      </c>
      <c r="LB23">
        <v>3.4271000000000003E-2</v>
      </c>
      <c r="LC23" t="s">
        <v>41</v>
      </c>
      <c r="LD23">
        <v>3.5816000000000001E-2</v>
      </c>
      <c r="LE23" t="s">
        <v>41</v>
      </c>
      <c r="LF23">
        <v>3.567E-2</v>
      </c>
      <c r="LG23" t="s">
        <v>41</v>
      </c>
      <c r="LH23">
        <v>3.3133999999999997E-2</v>
      </c>
      <c r="LI23" t="s">
        <v>41</v>
      </c>
      <c r="LJ23">
        <v>3.2482999999999998E-2</v>
      </c>
      <c r="LK23" t="s">
        <v>41</v>
      </c>
      <c r="LL23">
        <v>3.3001000000000003E-2</v>
      </c>
      <c r="LM23" t="s">
        <v>41</v>
      </c>
      <c r="LN23">
        <v>3.3001000000000003E-2</v>
      </c>
      <c r="LO23" t="s">
        <v>41</v>
      </c>
      <c r="LP23">
        <v>3.3001000000000003E-2</v>
      </c>
      <c r="LQ23" t="s">
        <v>41</v>
      </c>
      <c r="LR23">
        <v>3.3001000000000003E-2</v>
      </c>
      <c r="LS23" t="s">
        <v>41</v>
      </c>
      <c r="LT23">
        <v>3.2960999999999997E-2</v>
      </c>
      <c r="LU23" t="s">
        <v>41</v>
      </c>
      <c r="LV23">
        <v>3.3447999999999999E-2</v>
      </c>
      <c r="LW23" t="s">
        <v>41</v>
      </c>
      <c r="LX23">
        <v>3.3384999999999998E-2</v>
      </c>
      <c r="LY23" t="s">
        <v>41</v>
      </c>
      <c r="LZ23">
        <v>3.2890999999999997E-2</v>
      </c>
      <c r="MA23" t="s">
        <v>41</v>
      </c>
      <c r="MB23">
        <v>3.2890999999999997E-2</v>
      </c>
      <c r="MC23" t="s">
        <v>41</v>
      </c>
      <c r="MD23">
        <v>3.2890999999999997E-2</v>
      </c>
      <c r="ME23" t="s">
        <v>41</v>
      </c>
      <c r="MF23">
        <v>3.2779999999999997E-2</v>
      </c>
      <c r="MG23" t="s">
        <v>41</v>
      </c>
      <c r="MH23">
        <v>3.3556000000000002E-2</v>
      </c>
      <c r="MI23" t="s">
        <v>41</v>
      </c>
      <c r="MJ23">
        <v>3.3320000000000002E-2</v>
      </c>
      <c r="MK23" t="s">
        <v>41</v>
      </c>
      <c r="ML23">
        <v>3.3320000000000002E-2</v>
      </c>
      <c r="MM23" t="s">
        <v>41</v>
      </c>
      <c r="MN23">
        <v>3.3355999999999997E-2</v>
      </c>
      <c r="MO23" t="s">
        <v>41</v>
      </c>
      <c r="MP23">
        <v>3.3355999999999997E-2</v>
      </c>
      <c r="MQ23" t="s">
        <v>41</v>
      </c>
      <c r="MR23">
        <v>3.3355999999999997E-2</v>
      </c>
      <c r="MS23" t="s">
        <v>41</v>
      </c>
      <c r="MT23">
        <v>3.2704999999999998E-2</v>
      </c>
      <c r="MU23" t="s">
        <v>41</v>
      </c>
      <c r="MV23">
        <v>3.2589E-2</v>
      </c>
      <c r="MW23" t="s">
        <v>41</v>
      </c>
      <c r="MX23">
        <v>3.3335999999999998E-2</v>
      </c>
      <c r="MY23" t="s">
        <v>41</v>
      </c>
      <c r="MZ23">
        <v>3.3278000000000002E-2</v>
      </c>
      <c r="NA23" t="s">
        <v>41</v>
      </c>
      <c r="NB23">
        <v>3.3394E-2</v>
      </c>
      <c r="NC23" t="s">
        <v>41</v>
      </c>
      <c r="ND23">
        <v>3.3394E-2</v>
      </c>
      <c r="NE23" t="s">
        <v>41</v>
      </c>
      <c r="NF23">
        <v>3.3394E-2</v>
      </c>
      <c r="NG23" t="s">
        <v>41</v>
      </c>
      <c r="NH23">
        <v>3.3370999999999998E-2</v>
      </c>
      <c r="NI23" t="s">
        <v>41</v>
      </c>
      <c r="NJ23">
        <v>3.3186E-2</v>
      </c>
      <c r="NK23" t="s">
        <v>41</v>
      </c>
      <c r="NL23">
        <v>3.2861000000000001E-2</v>
      </c>
      <c r="NM23" t="s">
        <v>41</v>
      </c>
      <c r="NN23">
        <v>3.2807999999999997E-2</v>
      </c>
      <c r="NO23" t="s">
        <v>41</v>
      </c>
      <c r="NP23">
        <v>3.279E-2</v>
      </c>
      <c r="NQ23" t="s">
        <v>41</v>
      </c>
      <c r="NR23">
        <v>3.279E-2</v>
      </c>
      <c r="NS23" t="s">
        <v>41</v>
      </c>
      <c r="NT23">
        <v>3.279E-2</v>
      </c>
      <c r="NU23" t="s">
        <v>41</v>
      </c>
      <c r="NV23">
        <v>3.2744000000000002E-2</v>
      </c>
      <c r="NW23" t="s">
        <v>41</v>
      </c>
      <c r="NX23">
        <v>3.2635999999999998E-2</v>
      </c>
      <c r="NY23" t="s">
        <v>41</v>
      </c>
      <c r="NZ23">
        <v>3.2277E-2</v>
      </c>
      <c r="OA23" t="s">
        <v>41</v>
      </c>
      <c r="OB23">
        <v>3.0845999999999998E-2</v>
      </c>
      <c r="OC23" t="s">
        <v>41</v>
      </c>
      <c r="OD23">
        <v>3.0748999999999999E-2</v>
      </c>
      <c r="OE23" t="s">
        <v>41</v>
      </c>
      <c r="OF23">
        <v>3.0748999999999999E-2</v>
      </c>
      <c r="OG23" t="s">
        <v>41</v>
      </c>
      <c r="OH23">
        <v>3.0748999999999999E-2</v>
      </c>
      <c r="OI23" t="s">
        <v>41</v>
      </c>
      <c r="OJ23">
        <v>3.0897000000000001E-2</v>
      </c>
      <c r="OK23" t="s">
        <v>41</v>
      </c>
      <c r="OL23">
        <v>3.1042E-2</v>
      </c>
      <c r="OM23" t="s">
        <v>41</v>
      </c>
      <c r="ON23">
        <v>3.1007E-2</v>
      </c>
      <c r="OO23" t="s">
        <v>41</v>
      </c>
      <c r="OP23">
        <v>3.0661000000000001E-2</v>
      </c>
      <c r="OQ23" t="s">
        <v>41</v>
      </c>
      <c r="OR23">
        <v>3.0893E-2</v>
      </c>
      <c r="OS23" t="s">
        <v>41</v>
      </c>
      <c r="OT23">
        <v>3.0893E-2</v>
      </c>
      <c r="OU23" t="s">
        <v>41</v>
      </c>
      <c r="OV23">
        <v>3.0893E-2</v>
      </c>
      <c r="OW23" t="s">
        <v>41</v>
      </c>
      <c r="OX23">
        <v>3.1815999999999997E-2</v>
      </c>
      <c r="OY23" t="s">
        <v>41</v>
      </c>
      <c r="OZ23">
        <v>3.1140999999999999E-2</v>
      </c>
      <c r="PA23" t="s">
        <v>41</v>
      </c>
      <c r="PB23">
        <v>3.1132E-2</v>
      </c>
      <c r="PC23" t="s">
        <v>41</v>
      </c>
      <c r="PD23">
        <v>3.1102999999999999E-2</v>
      </c>
      <c r="PE23" t="s">
        <v>41</v>
      </c>
      <c r="PF23">
        <v>3.1091000000000001E-2</v>
      </c>
      <c r="PG23" t="s">
        <v>41</v>
      </c>
      <c r="PH23">
        <v>3.1091000000000001E-2</v>
      </c>
      <c r="PI23" t="s">
        <v>41</v>
      </c>
      <c r="PJ23">
        <v>3.1091000000000001E-2</v>
      </c>
      <c r="PK23" t="s">
        <v>41</v>
      </c>
      <c r="PL23">
        <v>3.0776000000000001E-2</v>
      </c>
      <c r="PM23" t="s">
        <v>41</v>
      </c>
      <c r="PN23">
        <v>3.0564000000000001E-2</v>
      </c>
      <c r="PO23" t="s">
        <v>41</v>
      </c>
      <c r="PP23">
        <v>3.0700000000000002E-2</v>
      </c>
      <c r="PQ23" t="s">
        <v>41</v>
      </c>
      <c r="PR23">
        <v>3.2093000000000003E-2</v>
      </c>
      <c r="PS23" t="s">
        <v>41</v>
      </c>
      <c r="PT23">
        <v>3.2031999999999998E-2</v>
      </c>
      <c r="PU23" t="s">
        <v>41</v>
      </c>
      <c r="PV23">
        <v>3.2031999999999998E-2</v>
      </c>
      <c r="PW23" t="s">
        <v>41</v>
      </c>
      <c r="PX23">
        <v>3.2031999999999998E-2</v>
      </c>
      <c r="PY23" t="s">
        <v>41</v>
      </c>
      <c r="PZ23">
        <v>3.1636999999999998E-2</v>
      </c>
      <c r="QA23" t="s">
        <v>41</v>
      </c>
      <c r="QB23">
        <v>3.1823999999999998E-2</v>
      </c>
      <c r="QC23" t="s">
        <v>41</v>
      </c>
      <c r="QD23">
        <v>3.1537000000000003E-2</v>
      </c>
      <c r="QE23" t="s">
        <v>41</v>
      </c>
      <c r="QF23">
        <v>3.1481000000000002E-2</v>
      </c>
      <c r="QG23" t="s">
        <v>41</v>
      </c>
      <c r="QH23">
        <v>3.1324999999999999E-2</v>
      </c>
      <c r="QI23" t="s">
        <v>41</v>
      </c>
      <c r="QJ23">
        <v>3.1324999999999999E-2</v>
      </c>
      <c r="QK23" t="s">
        <v>41</v>
      </c>
      <c r="QL23">
        <v>3.1324999999999999E-2</v>
      </c>
      <c r="QM23" t="s">
        <v>41</v>
      </c>
      <c r="QN23">
        <v>3.1106000000000002E-2</v>
      </c>
      <c r="QO23" t="s">
        <v>41</v>
      </c>
      <c r="QP23">
        <v>3.1870000000000002E-2</v>
      </c>
      <c r="QQ23" t="s">
        <v>41</v>
      </c>
      <c r="QR23">
        <v>3.0939999999999999E-2</v>
      </c>
      <c r="QS23" t="s">
        <v>41</v>
      </c>
      <c r="QT23">
        <v>3.0796E-2</v>
      </c>
      <c r="QU23" t="s">
        <v>41</v>
      </c>
      <c r="QV23">
        <v>3.1417E-2</v>
      </c>
      <c r="QW23" t="s">
        <v>41</v>
      </c>
      <c r="QX23">
        <v>3.1417E-2</v>
      </c>
      <c r="QY23" t="s">
        <v>41</v>
      </c>
      <c r="QZ23">
        <v>3.1417E-2</v>
      </c>
      <c r="RA23" t="s">
        <v>41</v>
      </c>
      <c r="RB23">
        <v>3.1300000000000001E-2</v>
      </c>
      <c r="RC23" t="s">
        <v>41</v>
      </c>
      <c r="RD23">
        <v>3.1073E-2</v>
      </c>
      <c r="RE23" t="s">
        <v>41</v>
      </c>
      <c r="RF23">
        <v>3.1053999999999998E-2</v>
      </c>
      <c r="RG23" t="s">
        <v>41</v>
      </c>
      <c r="RH23">
        <v>3.0668999999999998E-2</v>
      </c>
      <c r="RI23" t="s">
        <v>42</v>
      </c>
      <c r="RJ23">
        <v>0.10208100000000001</v>
      </c>
      <c r="RK23" t="s">
        <v>41</v>
      </c>
      <c r="RL23">
        <v>2.7890000000000002E-2</v>
      </c>
      <c r="RM23" t="s">
        <v>41</v>
      </c>
      <c r="RN23">
        <v>2.7890000000000002E-2</v>
      </c>
      <c r="RO23" t="s">
        <v>41</v>
      </c>
      <c r="RP23">
        <v>2.7955000000000001E-2</v>
      </c>
      <c r="RQ23" t="s">
        <v>41</v>
      </c>
      <c r="RR23">
        <v>2.7980000000000001E-2</v>
      </c>
      <c r="RS23" t="s">
        <v>41</v>
      </c>
      <c r="RT23">
        <v>2.9552999999999999E-2</v>
      </c>
      <c r="RU23" t="s">
        <v>41</v>
      </c>
      <c r="RV23">
        <v>2.9959E-2</v>
      </c>
      <c r="RW23" t="s">
        <v>41</v>
      </c>
      <c r="RX23">
        <v>3.0061999999999998E-2</v>
      </c>
      <c r="RY23" t="s">
        <v>41</v>
      </c>
      <c r="RZ23">
        <v>3.0061999999999998E-2</v>
      </c>
      <c r="SA23" t="s">
        <v>41</v>
      </c>
      <c r="SB23">
        <v>3.0061999999999998E-2</v>
      </c>
      <c r="SC23" t="s">
        <v>41</v>
      </c>
      <c r="SD23">
        <v>2.9418E-2</v>
      </c>
      <c r="SE23" t="s">
        <v>41</v>
      </c>
      <c r="SF23">
        <v>3.0088E-2</v>
      </c>
      <c r="SG23" t="s">
        <v>41</v>
      </c>
      <c r="SH23">
        <v>2.9366E-2</v>
      </c>
      <c r="SI23" t="s">
        <v>41</v>
      </c>
      <c r="SJ23">
        <v>2.8569000000000001E-2</v>
      </c>
      <c r="SK23" t="s">
        <v>41</v>
      </c>
      <c r="SL23">
        <v>2.8434999999999998E-2</v>
      </c>
      <c r="SM23" t="s">
        <v>41</v>
      </c>
      <c r="SN23">
        <v>2.8434999999999998E-2</v>
      </c>
      <c r="SO23" t="s">
        <v>41</v>
      </c>
      <c r="SP23">
        <v>2.8434999999999998E-2</v>
      </c>
      <c r="SQ23" t="s">
        <v>41</v>
      </c>
      <c r="SR23">
        <v>2.9083000000000001E-2</v>
      </c>
      <c r="SS23" t="s">
        <v>41</v>
      </c>
      <c r="ST23">
        <v>2.8805999999999998E-2</v>
      </c>
      <c r="SU23" t="s">
        <v>41</v>
      </c>
      <c r="SV23">
        <v>2.7851999999999998E-2</v>
      </c>
      <c r="SW23" t="s">
        <v>41</v>
      </c>
      <c r="SX23">
        <v>2.734E-2</v>
      </c>
      <c r="SY23" t="s">
        <v>41</v>
      </c>
      <c r="SZ23">
        <v>2.5628999999999999E-2</v>
      </c>
      <c r="TA23" t="s">
        <v>41</v>
      </c>
      <c r="TB23">
        <v>2.5628999999999999E-2</v>
      </c>
      <c r="TC23" t="s">
        <v>41</v>
      </c>
      <c r="TD23">
        <v>2.5628999999999999E-2</v>
      </c>
      <c r="TE23" t="s">
        <v>41</v>
      </c>
      <c r="TF23">
        <v>2.5527999999999999E-2</v>
      </c>
      <c r="TG23" t="s">
        <v>41</v>
      </c>
      <c r="TH23">
        <v>2.5441999999999999E-2</v>
      </c>
      <c r="TI23" t="s">
        <v>41</v>
      </c>
      <c r="TJ23">
        <v>2.5520999999999999E-2</v>
      </c>
      <c r="TK23" t="s">
        <v>41</v>
      </c>
      <c r="TL23">
        <v>2.5694000000000002E-2</v>
      </c>
      <c r="TM23" t="s">
        <v>41</v>
      </c>
      <c r="TN23">
        <v>2.6308999999999999E-2</v>
      </c>
      <c r="TO23" t="s">
        <v>41</v>
      </c>
      <c r="TP23">
        <v>2.6308999999999999E-2</v>
      </c>
      <c r="TQ23" t="s">
        <v>41</v>
      </c>
      <c r="TR23">
        <v>2.6308999999999999E-2</v>
      </c>
      <c r="TS23" t="s">
        <v>41</v>
      </c>
      <c r="TT23">
        <v>2.4757999999999999E-2</v>
      </c>
      <c r="TU23" t="s">
        <v>41</v>
      </c>
      <c r="TV23">
        <v>2.4993999999999999E-2</v>
      </c>
      <c r="TW23" t="s">
        <v>41</v>
      </c>
      <c r="TX23">
        <v>2.7271E-2</v>
      </c>
      <c r="TY23" t="s">
        <v>41</v>
      </c>
      <c r="TZ23">
        <v>2.7400000000000001E-2</v>
      </c>
      <c r="UA23" t="s">
        <v>41</v>
      </c>
      <c r="UB23">
        <v>2.5347000000000001E-2</v>
      </c>
      <c r="UC23" t="s">
        <v>41</v>
      </c>
      <c r="UD23">
        <v>2.5347000000000001E-2</v>
      </c>
      <c r="UE23" t="s">
        <v>41</v>
      </c>
      <c r="UF23">
        <v>2.5347000000000001E-2</v>
      </c>
      <c r="UG23" t="s">
        <v>41</v>
      </c>
      <c r="UH23">
        <v>2.5329999999999998E-2</v>
      </c>
      <c r="UI23" t="s">
        <v>41</v>
      </c>
      <c r="UJ23">
        <v>2.5368999999999999E-2</v>
      </c>
      <c r="UK23" t="s">
        <v>41</v>
      </c>
      <c r="UL23">
        <v>2.5368999999999999E-2</v>
      </c>
      <c r="UM23" t="s">
        <v>41</v>
      </c>
      <c r="UN23">
        <v>2.5388000000000001E-2</v>
      </c>
      <c r="UO23" t="s">
        <v>41</v>
      </c>
      <c r="UP23">
        <v>2.7515000000000001E-2</v>
      </c>
      <c r="UQ23" t="s">
        <v>41</v>
      </c>
      <c r="UR23">
        <v>2.7515000000000001E-2</v>
      </c>
      <c r="US23" t="s">
        <v>41</v>
      </c>
      <c r="UT23">
        <v>2.7515000000000001E-2</v>
      </c>
      <c r="UU23" t="s">
        <v>41</v>
      </c>
      <c r="UV23">
        <v>2.7598000000000001E-2</v>
      </c>
      <c r="UW23" t="s">
        <v>41</v>
      </c>
      <c r="UX23">
        <v>2.6984000000000001E-2</v>
      </c>
      <c r="UY23" t="s">
        <v>41</v>
      </c>
      <c r="UZ23">
        <v>2.632E-2</v>
      </c>
      <c r="VA23" t="s">
        <v>41</v>
      </c>
      <c r="VB23">
        <v>2.6404E-2</v>
      </c>
      <c r="VC23" t="s">
        <v>41</v>
      </c>
      <c r="VD23">
        <v>2.7252999999999999E-2</v>
      </c>
      <c r="VE23" t="s">
        <v>41</v>
      </c>
      <c r="VF23">
        <v>2.7252999999999999E-2</v>
      </c>
      <c r="VG23" t="s">
        <v>41</v>
      </c>
      <c r="VH23">
        <v>2.7252999999999999E-2</v>
      </c>
      <c r="VI23" t="s">
        <v>41</v>
      </c>
      <c r="VJ23">
        <v>2.6110000000000001E-2</v>
      </c>
      <c r="VK23" t="s">
        <v>41</v>
      </c>
      <c r="VL23">
        <v>2.5090999999999999E-2</v>
      </c>
      <c r="VM23" t="s">
        <v>41</v>
      </c>
      <c r="VN23">
        <v>2.5458000000000001E-2</v>
      </c>
      <c r="VO23" t="s">
        <v>41</v>
      </c>
      <c r="VP23">
        <v>2.4877E-2</v>
      </c>
      <c r="VQ23" t="s">
        <v>41</v>
      </c>
      <c r="VR23">
        <v>2.4215E-2</v>
      </c>
      <c r="VS23" t="s">
        <v>41</v>
      </c>
      <c r="VT23">
        <v>2.4215E-2</v>
      </c>
      <c r="VU23" t="s">
        <v>41</v>
      </c>
      <c r="VV23">
        <v>2.4215E-2</v>
      </c>
      <c r="VW23" t="s">
        <v>41</v>
      </c>
      <c r="VX23">
        <v>2.4185000000000002E-2</v>
      </c>
      <c r="VY23" t="s">
        <v>41</v>
      </c>
      <c r="VZ23">
        <v>2.4025999999999999E-2</v>
      </c>
      <c r="WA23" t="s">
        <v>41</v>
      </c>
      <c r="WB23">
        <v>2.3976000000000001E-2</v>
      </c>
      <c r="WC23" t="s">
        <v>41</v>
      </c>
      <c r="WD23">
        <v>2.4024E-2</v>
      </c>
      <c r="WE23" t="s">
        <v>41</v>
      </c>
      <c r="WF23">
        <v>2.4254999999999999E-2</v>
      </c>
      <c r="WG23" t="s">
        <v>41</v>
      </c>
      <c r="WH23">
        <v>2.4254999999999999E-2</v>
      </c>
      <c r="WI23" t="s">
        <v>41</v>
      </c>
      <c r="WJ23">
        <v>2.4254999999999999E-2</v>
      </c>
      <c r="WK23" t="s">
        <v>41</v>
      </c>
      <c r="WL23">
        <v>2.4604000000000001E-2</v>
      </c>
      <c r="WM23" t="s">
        <v>41</v>
      </c>
      <c r="WN23">
        <v>2.4604000000000001E-2</v>
      </c>
      <c r="WO23" t="s">
        <v>41</v>
      </c>
      <c r="WP23">
        <v>2.5104999999999999E-2</v>
      </c>
      <c r="WQ23" t="s">
        <v>41</v>
      </c>
      <c r="WR23">
        <v>2.5776E-2</v>
      </c>
    </row>
    <row r="24" spans="1:616" x14ac:dyDescent="0.35">
      <c r="A24" t="s">
        <v>43</v>
      </c>
      <c r="B24">
        <v>10.999368</v>
      </c>
      <c r="C24" t="s">
        <v>43</v>
      </c>
      <c r="D24">
        <v>10.999368</v>
      </c>
      <c r="E24" t="s">
        <v>43</v>
      </c>
      <c r="F24">
        <v>10.999368</v>
      </c>
      <c r="G24" t="s">
        <v>43</v>
      </c>
      <c r="H24">
        <v>10.999368</v>
      </c>
      <c r="I24" t="s">
        <v>43</v>
      </c>
      <c r="J24">
        <v>10.975491</v>
      </c>
      <c r="K24" t="s">
        <v>43</v>
      </c>
      <c r="L24">
        <v>11.046379</v>
      </c>
      <c r="M24" t="s">
        <v>43</v>
      </c>
      <c r="N24">
        <v>11.007178</v>
      </c>
      <c r="O24" t="s">
        <v>43</v>
      </c>
      <c r="P24">
        <v>11.126238000000001</v>
      </c>
      <c r="Q24" t="s">
        <v>43</v>
      </c>
      <c r="R24">
        <v>11.126238000000001</v>
      </c>
      <c r="S24" t="s">
        <v>43</v>
      </c>
      <c r="T24">
        <v>11.126238000000001</v>
      </c>
      <c r="U24" t="s">
        <v>43</v>
      </c>
      <c r="V24">
        <v>11.214368</v>
      </c>
      <c r="W24" t="s">
        <v>43</v>
      </c>
      <c r="X24">
        <v>11.39161</v>
      </c>
      <c r="Y24" t="s">
        <v>43</v>
      </c>
      <c r="Z24">
        <v>11.350018</v>
      </c>
      <c r="AA24" t="s">
        <v>43</v>
      </c>
      <c r="AB24">
        <v>11.359030000000001</v>
      </c>
      <c r="AC24" t="s">
        <v>43</v>
      </c>
      <c r="AD24">
        <v>11.121893</v>
      </c>
      <c r="AE24" t="s">
        <v>43</v>
      </c>
      <c r="AF24">
        <v>11.121893</v>
      </c>
      <c r="AG24" t="s">
        <v>43</v>
      </c>
      <c r="AH24">
        <v>11.121893</v>
      </c>
      <c r="AI24" t="s">
        <v>43</v>
      </c>
      <c r="AJ24">
        <v>11.053466</v>
      </c>
      <c r="AK24" t="s">
        <v>43</v>
      </c>
      <c r="AL24">
        <v>10.961980000000001</v>
      </c>
      <c r="AM24" t="s">
        <v>43</v>
      </c>
      <c r="AN24">
        <v>11.026794000000001</v>
      </c>
      <c r="AO24" t="s">
        <v>43</v>
      </c>
      <c r="AP24">
        <v>11.158106999999999</v>
      </c>
      <c r="AQ24" t="s">
        <v>43</v>
      </c>
      <c r="AR24">
        <v>11.239894</v>
      </c>
      <c r="AS24" t="s">
        <v>43</v>
      </c>
      <c r="AT24">
        <v>11.239894</v>
      </c>
      <c r="AU24" t="s">
        <v>43</v>
      </c>
      <c r="AV24">
        <v>11.239894</v>
      </c>
      <c r="AW24" t="s">
        <v>43</v>
      </c>
      <c r="AX24">
        <v>11.293303</v>
      </c>
      <c r="AY24" t="s">
        <v>43</v>
      </c>
      <c r="AZ24">
        <v>11.329014000000001</v>
      </c>
      <c r="BA24" t="s">
        <v>43</v>
      </c>
      <c r="BB24">
        <v>11.434858999999999</v>
      </c>
      <c r="BC24" t="s">
        <v>43</v>
      </c>
      <c r="BD24">
        <v>11.434851999999999</v>
      </c>
      <c r="BE24" t="s">
        <v>43</v>
      </c>
      <c r="BF24">
        <v>11.433927000000001</v>
      </c>
      <c r="BG24" t="s">
        <v>43</v>
      </c>
      <c r="BH24">
        <v>11.433927000000001</v>
      </c>
      <c r="BI24" t="s">
        <v>43</v>
      </c>
      <c r="BJ24">
        <v>11.433927000000001</v>
      </c>
      <c r="BK24" t="s">
        <v>43</v>
      </c>
      <c r="BL24">
        <v>11.668206</v>
      </c>
      <c r="BM24" t="s">
        <v>43</v>
      </c>
      <c r="BN24">
        <v>11.446840999999999</v>
      </c>
      <c r="BO24" t="s">
        <v>43</v>
      </c>
      <c r="BP24">
        <v>11.392127</v>
      </c>
      <c r="BQ24" t="s">
        <v>43</v>
      </c>
      <c r="BR24">
        <v>11.479613000000001</v>
      </c>
      <c r="BS24" t="s">
        <v>43</v>
      </c>
      <c r="BT24">
        <v>11.782755</v>
      </c>
      <c r="BU24" t="s">
        <v>43</v>
      </c>
      <c r="BV24">
        <v>11.782755</v>
      </c>
      <c r="BW24" t="s">
        <v>43</v>
      </c>
      <c r="BX24">
        <v>11.782755</v>
      </c>
      <c r="BY24" t="s">
        <v>43</v>
      </c>
      <c r="BZ24">
        <v>11.785917</v>
      </c>
      <c r="CA24" t="s">
        <v>43</v>
      </c>
      <c r="CB24">
        <v>11.250806000000001</v>
      </c>
      <c r="CC24" t="s">
        <v>43</v>
      </c>
      <c r="CD24">
        <v>11.167885</v>
      </c>
      <c r="CE24" t="s">
        <v>43</v>
      </c>
      <c r="CF24">
        <v>11.160181</v>
      </c>
      <c r="CG24" t="s">
        <v>43</v>
      </c>
      <c r="CH24">
        <v>11.163978</v>
      </c>
      <c r="CI24" t="s">
        <v>43</v>
      </c>
      <c r="CJ24">
        <v>11.163978</v>
      </c>
      <c r="CK24" t="s">
        <v>43</v>
      </c>
      <c r="CL24">
        <v>11.163978</v>
      </c>
      <c r="CM24" t="s">
        <v>43</v>
      </c>
      <c r="CN24">
        <v>11.146913</v>
      </c>
      <c r="CO24" t="s">
        <v>43</v>
      </c>
      <c r="CP24">
        <v>11.09168</v>
      </c>
      <c r="CQ24" t="s">
        <v>43</v>
      </c>
      <c r="CR24">
        <v>10.975134000000001</v>
      </c>
      <c r="CS24" t="s">
        <v>43</v>
      </c>
      <c r="CT24">
        <v>10.994949999999999</v>
      </c>
      <c r="CU24" t="s">
        <v>43</v>
      </c>
      <c r="CV24">
        <v>11.004523000000001</v>
      </c>
      <c r="CW24" t="s">
        <v>43</v>
      </c>
      <c r="CX24">
        <v>11.004523000000001</v>
      </c>
      <c r="CY24" t="s">
        <v>43</v>
      </c>
      <c r="CZ24">
        <v>11.004523000000001</v>
      </c>
      <c r="DA24" t="s">
        <v>43</v>
      </c>
      <c r="DB24">
        <v>10.847797999999999</v>
      </c>
      <c r="DC24" t="s">
        <v>43</v>
      </c>
      <c r="DD24">
        <v>11.162435</v>
      </c>
      <c r="DE24" t="s">
        <v>43</v>
      </c>
      <c r="DF24">
        <v>11.088334</v>
      </c>
      <c r="DG24" t="s">
        <v>43</v>
      </c>
      <c r="DH24">
        <v>11.081535000000001</v>
      </c>
      <c r="DI24" t="s">
        <v>43</v>
      </c>
      <c r="DJ24">
        <v>11.078365</v>
      </c>
      <c r="DK24" t="s">
        <v>43</v>
      </c>
      <c r="DL24">
        <v>11.078365</v>
      </c>
      <c r="DM24" t="s">
        <v>43</v>
      </c>
      <c r="DN24">
        <v>11.078365</v>
      </c>
      <c r="DO24" t="s">
        <v>43</v>
      </c>
      <c r="DP24">
        <v>10.998956</v>
      </c>
      <c r="DQ24" t="s">
        <v>43</v>
      </c>
      <c r="DR24">
        <v>11.05325</v>
      </c>
      <c r="DS24" t="s">
        <v>43</v>
      </c>
      <c r="DT24">
        <v>11.096463999999999</v>
      </c>
      <c r="DU24" t="s">
        <v>43</v>
      </c>
      <c r="DV24">
        <v>11.173450000000001</v>
      </c>
      <c r="DW24" t="s">
        <v>43</v>
      </c>
      <c r="DX24">
        <v>11.027004</v>
      </c>
      <c r="DY24" t="s">
        <v>43</v>
      </c>
      <c r="DZ24">
        <v>11.027004</v>
      </c>
      <c r="EA24" t="s">
        <v>43</v>
      </c>
      <c r="EB24">
        <v>11.027004</v>
      </c>
      <c r="EC24" t="s">
        <v>43</v>
      </c>
      <c r="ED24">
        <v>10.759917</v>
      </c>
      <c r="EE24" t="s">
        <v>43</v>
      </c>
      <c r="EF24">
        <v>10.749999000000001</v>
      </c>
      <c r="EG24" t="s">
        <v>43</v>
      </c>
      <c r="EH24">
        <v>10.563212</v>
      </c>
      <c r="EI24" t="s">
        <v>43</v>
      </c>
      <c r="EJ24">
        <v>10.499271999999999</v>
      </c>
      <c r="EK24" t="s">
        <v>43</v>
      </c>
      <c r="EL24">
        <v>10.476965</v>
      </c>
      <c r="EM24" t="s">
        <v>43</v>
      </c>
      <c r="EN24">
        <v>10.476965</v>
      </c>
      <c r="EO24" t="s">
        <v>43</v>
      </c>
      <c r="EP24">
        <v>10.476965</v>
      </c>
      <c r="EQ24" t="s">
        <v>43</v>
      </c>
      <c r="ER24">
        <v>10.485378000000001</v>
      </c>
      <c r="ES24" t="s">
        <v>43</v>
      </c>
      <c r="ET24">
        <v>10.372579</v>
      </c>
      <c r="EU24" t="s">
        <v>43</v>
      </c>
      <c r="EV24">
        <v>10.39293</v>
      </c>
      <c r="EW24" t="s">
        <v>43</v>
      </c>
      <c r="EX24">
        <v>10.245075</v>
      </c>
      <c r="EY24" t="s">
        <v>43</v>
      </c>
      <c r="EZ24">
        <v>10.323395</v>
      </c>
      <c r="FA24" t="s">
        <v>43</v>
      </c>
      <c r="FB24">
        <v>10.323395</v>
      </c>
      <c r="FC24" t="s">
        <v>43</v>
      </c>
      <c r="FD24">
        <v>10.323395</v>
      </c>
      <c r="FE24" t="s">
        <v>43</v>
      </c>
      <c r="FF24">
        <v>10.355556</v>
      </c>
      <c r="FG24" t="s">
        <v>43</v>
      </c>
      <c r="FH24">
        <v>10.397904</v>
      </c>
      <c r="FI24" t="s">
        <v>43</v>
      </c>
      <c r="FJ24">
        <v>10.336219</v>
      </c>
      <c r="FK24" t="s">
        <v>43</v>
      </c>
      <c r="FL24">
        <v>10.26141</v>
      </c>
      <c r="FM24" t="s">
        <v>43</v>
      </c>
      <c r="FN24">
        <v>10.327048</v>
      </c>
      <c r="FO24" t="s">
        <v>43</v>
      </c>
      <c r="FP24">
        <v>10.327048</v>
      </c>
      <c r="FQ24" t="s">
        <v>43</v>
      </c>
      <c r="FR24">
        <v>10.327048</v>
      </c>
      <c r="FS24" t="s">
        <v>43</v>
      </c>
      <c r="FT24">
        <v>10.338556000000001</v>
      </c>
      <c r="FU24" t="s">
        <v>43</v>
      </c>
      <c r="FV24">
        <v>10.334618000000001</v>
      </c>
      <c r="FW24" t="s">
        <v>43</v>
      </c>
      <c r="FX24">
        <v>9.9790200000000002</v>
      </c>
      <c r="FY24" t="s">
        <v>43</v>
      </c>
      <c r="FZ24">
        <v>9.8096499999999995</v>
      </c>
      <c r="GA24" t="s">
        <v>43</v>
      </c>
      <c r="GB24">
        <v>9.8096499999999995</v>
      </c>
      <c r="GC24" t="s">
        <v>43</v>
      </c>
      <c r="GD24">
        <v>9.8096499999999995</v>
      </c>
      <c r="GE24" t="s">
        <v>43</v>
      </c>
      <c r="GF24">
        <v>9.8096499999999995</v>
      </c>
      <c r="GG24" t="s">
        <v>43</v>
      </c>
      <c r="GH24">
        <v>9.9257589999999993</v>
      </c>
      <c r="GI24" t="s">
        <v>43</v>
      </c>
      <c r="GJ24">
        <v>9.9963339999999992</v>
      </c>
      <c r="GK24" t="s">
        <v>43</v>
      </c>
      <c r="GL24">
        <v>10.052811</v>
      </c>
      <c r="GM24" t="s">
        <v>43</v>
      </c>
      <c r="GN24">
        <v>10.052811</v>
      </c>
      <c r="GO24" t="s">
        <v>43</v>
      </c>
      <c r="GP24">
        <v>10.052811</v>
      </c>
      <c r="GQ24" t="s">
        <v>43</v>
      </c>
      <c r="GR24">
        <v>10.052811</v>
      </c>
      <c r="GS24" t="s">
        <v>43</v>
      </c>
      <c r="GT24">
        <v>10.052811</v>
      </c>
      <c r="GU24" t="s">
        <v>43</v>
      </c>
      <c r="GV24">
        <v>10.177640999999999</v>
      </c>
      <c r="GW24" t="s">
        <v>43</v>
      </c>
      <c r="GX24">
        <v>10.256501</v>
      </c>
      <c r="GY24" t="s">
        <v>43</v>
      </c>
      <c r="GZ24">
        <v>10.447626</v>
      </c>
      <c r="HA24" t="s">
        <v>43</v>
      </c>
      <c r="HB24">
        <v>10.464943999999999</v>
      </c>
      <c r="HC24" t="s">
        <v>43</v>
      </c>
      <c r="HD24">
        <v>10.403907999999999</v>
      </c>
      <c r="HE24" t="s">
        <v>43</v>
      </c>
      <c r="HF24">
        <v>10.403907999999999</v>
      </c>
      <c r="HG24" t="s">
        <v>43</v>
      </c>
      <c r="HH24">
        <v>10.403907999999999</v>
      </c>
      <c r="HI24" t="s">
        <v>43</v>
      </c>
      <c r="HJ24">
        <v>10.368857</v>
      </c>
      <c r="HK24" t="s">
        <v>43</v>
      </c>
      <c r="HL24">
        <v>10.566632</v>
      </c>
      <c r="HM24" t="s">
        <v>43</v>
      </c>
      <c r="HN24">
        <v>10.667678</v>
      </c>
      <c r="HO24" t="s">
        <v>43</v>
      </c>
      <c r="HP24">
        <v>10.667678</v>
      </c>
      <c r="HQ24" t="s">
        <v>43</v>
      </c>
      <c r="HR24">
        <v>10.78633</v>
      </c>
      <c r="HS24" t="s">
        <v>43</v>
      </c>
      <c r="HT24">
        <v>10.78633</v>
      </c>
      <c r="HU24" t="s">
        <v>43</v>
      </c>
      <c r="HV24">
        <v>10.78633</v>
      </c>
      <c r="HW24" t="s">
        <v>43</v>
      </c>
      <c r="HX24">
        <v>10.753653999999999</v>
      </c>
      <c r="HY24" t="s">
        <v>43</v>
      </c>
      <c r="HZ24">
        <v>10.656396000000001</v>
      </c>
      <c r="IA24" t="s">
        <v>43</v>
      </c>
      <c r="IB24">
        <v>10.630255</v>
      </c>
      <c r="IC24" t="s">
        <v>43</v>
      </c>
      <c r="ID24">
        <v>10.837052999999999</v>
      </c>
      <c r="IE24" t="s">
        <v>43</v>
      </c>
      <c r="IF24">
        <v>11.009954</v>
      </c>
      <c r="IG24" t="s">
        <v>43</v>
      </c>
      <c r="IH24">
        <v>11.009954</v>
      </c>
      <c r="II24" t="s">
        <v>43</v>
      </c>
      <c r="IJ24">
        <v>11.009954</v>
      </c>
      <c r="IK24" t="s">
        <v>43</v>
      </c>
      <c r="IL24">
        <v>10.627088000000001</v>
      </c>
      <c r="IM24" t="s">
        <v>43</v>
      </c>
      <c r="IN24">
        <v>10.962021</v>
      </c>
      <c r="IO24" t="s">
        <v>43</v>
      </c>
      <c r="IP24">
        <v>10.744935999999999</v>
      </c>
      <c r="IQ24" t="s">
        <v>43</v>
      </c>
      <c r="IR24">
        <v>10.906675</v>
      </c>
      <c r="IS24" t="s">
        <v>43</v>
      </c>
      <c r="IT24">
        <v>11.120694</v>
      </c>
      <c r="IU24" t="s">
        <v>43</v>
      </c>
      <c r="IV24">
        <v>11.120694</v>
      </c>
      <c r="IW24" t="s">
        <v>43</v>
      </c>
      <c r="IX24">
        <v>11.120694</v>
      </c>
      <c r="IY24" t="s">
        <v>43</v>
      </c>
      <c r="IZ24">
        <v>11.175667000000001</v>
      </c>
      <c r="JA24" t="s">
        <v>43</v>
      </c>
      <c r="JB24">
        <v>11.161167000000001</v>
      </c>
      <c r="JC24" t="s">
        <v>43</v>
      </c>
      <c r="JD24">
        <v>11.227283</v>
      </c>
      <c r="JE24" t="s">
        <v>43</v>
      </c>
      <c r="JF24">
        <v>11.230701</v>
      </c>
      <c r="JG24" t="s">
        <v>43</v>
      </c>
      <c r="JH24">
        <v>11.238600999999999</v>
      </c>
      <c r="JI24" t="s">
        <v>43</v>
      </c>
      <c r="JJ24">
        <v>11.238600999999999</v>
      </c>
      <c r="JK24" t="s">
        <v>43</v>
      </c>
      <c r="JL24">
        <v>11.238600999999999</v>
      </c>
      <c r="JM24" t="s">
        <v>43</v>
      </c>
      <c r="JN24">
        <v>11.256475999999999</v>
      </c>
      <c r="JO24" t="s">
        <v>43</v>
      </c>
      <c r="JP24">
        <v>11.228313999999999</v>
      </c>
      <c r="JQ24" t="s">
        <v>43</v>
      </c>
      <c r="JR24">
        <v>11.273898000000001</v>
      </c>
      <c r="JS24" t="s">
        <v>43</v>
      </c>
      <c r="JT24">
        <v>11.206652</v>
      </c>
      <c r="JU24" t="s">
        <v>43</v>
      </c>
      <c r="JV24">
        <v>11.206652</v>
      </c>
      <c r="JW24" t="s">
        <v>43</v>
      </c>
      <c r="JX24">
        <v>11.206652</v>
      </c>
      <c r="JY24" t="s">
        <v>43</v>
      </c>
      <c r="JZ24">
        <v>11.206652</v>
      </c>
      <c r="KA24" t="s">
        <v>43</v>
      </c>
      <c r="KB24">
        <v>11.295994</v>
      </c>
      <c r="KC24" t="s">
        <v>43</v>
      </c>
      <c r="KD24">
        <v>11.559571999999999</v>
      </c>
      <c r="KE24" t="s">
        <v>43</v>
      </c>
      <c r="KF24">
        <v>11.720929999999999</v>
      </c>
      <c r="KG24" t="s">
        <v>43</v>
      </c>
      <c r="KH24">
        <v>11.575595</v>
      </c>
      <c r="KI24" t="s">
        <v>43</v>
      </c>
      <c r="KJ24">
        <v>11.648345000000001</v>
      </c>
      <c r="KK24" t="s">
        <v>43</v>
      </c>
      <c r="KL24">
        <v>11.648345000000001</v>
      </c>
      <c r="KM24" t="s">
        <v>43</v>
      </c>
      <c r="KN24">
        <v>11.648345000000001</v>
      </c>
      <c r="KO24" t="s">
        <v>43</v>
      </c>
      <c r="KP24">
        <v>11.458252999999999</v>
      </c>
      <c r="KQ24" t="s">
        <v>43</v>
      </c>
      <c r="KR24">
        <v>11.341385000000001</v>
      </c>
      <c r="KS24" t="s">
        <v>43</v>
      </c>
      <c r="KT24">
        <v>11.381022</v>
      </c>
      <c r="KU24" t="s">
        <v>43</v>
      </c>
      <c r="KV24">
        <v>11.463651</v>
      </c>
      <c r="KW24" t="s">
        <v>43</v>
      </c>
      <c r="KX24">
        <v>11.404997</v>
      </c>
      <c r="KY24" t="s">
        <v>43</v>
      </c>
      <c r="KZ24">
        <v>11.404997</v>
      </c>
      <c r="LA24" t="s">
        <v>43</v>
      </c>
      <c r="LB24">
        <v>11.404997</v>
      </c>
      <c r="LC24" t="s">
        <v>43</v>
      </c>
      <c r="LD24">
        <v>11.258311000000001</v>
      </c>
      <c r="LE24" t="s">
        <v>43</v>
      </c>
      <c r="LF24">
        <v>11.346881</v>
      </c>
      <c r="LG24" t="s">
        <v>43</v>
      </c>
      <c r="LH24">
        <v>10.913912</v>
      </c>
      <c r="LI24" t="s">
        <v>43</v>
      </c>
      <c r="LJ24">
        <v>10.684836000000001</v>
      </c>
      <c r="LK24" t="s">
        <v>43</v>
      </c>
      <c r="LL24">
        <v>10.685845</v>
      </c>
      <c r="LM24" t="s">
        <v>43</v>
      </c>
      <c r="LN24">
        <v>10.685845</v>
      </c>
      <c r="LO24" t="s">
        <v>43</v>
      </c>
      <c r="LP24">
        <v>10.685845</v>
      </c>
      <c r="LQ24" t="s">
        <v>43</v>
      </c>
      <c r="LR24">
        <v>10.685845</v>
      </c>
      <c r="LS24" t="s">
        <v>43</v>
      </c>
      <c r="LT24">
        <v>10.601387000000001</v>
      </c>
      <c r="LU24" t="s">
        <v>43</v>
      </c>
      <c r="LV24">
        <v>10.600889</v>
      </c>
      <c r="LW24" t="s">
        <v>43</v>
      </c>
      <c r="LX24">
        <v>10.495189999999999</v>
      </c>
      <c r="LY24" t="s">
        <v>43</v>
      </c>
      <c r="LZ24">
        <v>10.421392000000001</v>
      </c>
      <c r="MA24" t="s">
        <v>43</v>
      </c>
      <c r="MB24">
        <v>10.421392000000001</v>
      </c>
      <c r="MC24" t="s">
        <v>43</v>
      </c>
      <c r="MD24">
        <v>10.421392000000001</v>
      </c>
      <c r="ME24" t="s">
        <v>43</v>
      </c>
      <c r="MF24">
        <v>10.329185000000001</v>
      </c>
      <c r="MG24" t="s">
        <v>43</v>
      </c>
      <c r="MH24">
        <v>10.419639999999999</v>
      </c>
      <c r="MI24" t="s">
        <v>43</v>
      </c>
      <c r="MJ24">
        <v>10.331863</v>
      </c>
      <c r="MK24" t="s">
        <v>43</v>
      </c>
      <c r="ML24">
        <v>10.331863</v>
      </c>
      <c r="MM24" t="s">
        <v>43</v>
      </c>
      <c r="MN24">
        <v>10.443243000000001</v>
      </c>
      <c r="MO24" t="s">
        <v>43</v>
      </c>
      <c r="MP24">
        <v>10.443243000000001</v>
      </c>
      <c r="MQ24" t="s">
        <v>43</v>
      </c>
      <c r="MR24">
        <v>10.443243000000001</v>
      </c>
      <c r="MS24" t="s">
        <v>43</v>
      </c>
      <c r="MT24">
        <v>10.169212999999999</v>
      </c>
      <c r="MU24" t="s">
        <v>43</v>
      </c>
      <c r="MV24">
        <v>10.063352999999999</v>
      </c>
      <c r="MW24" t="s">
        <v>43</v>
      </c>
      <c r="MX24">
        <v>10.059638</v>
      </c>
      <c r="MY24" t="s">
        <v>43</v>
      </c>
      <c r="MZ24">
        <v>9.9861889999999995</v>
      </c>
      <c r="NA24" t="s">
        <v>43</v>
      </c>
      <c r="NB24">
        <v>9.9511810000000001</v>
      </c>
      <c r="NC24" t="s">
        <v>43</v>
      </c>
      <c r="ND24">
        <v>9.9511810000000001</v>
      </c>
      <c r="NE24" t="s">
        <v>43</v>
      </c>
      <c r="NF24">
        <v>9.9511810000000001</v>
      </c>
      <c r="NG24" t="s">
        <v>43</v>
      </c>
      <c r="NH24">
        <v>10.056103</v>
      </c>
      <c r="NI24" t="s">
        <v>43</v>
      </c>
      <c r="NJ24">
        <v>10.06991</v>
      </c>
      <c r="NK24" t="s">
        <v>43</v>
      </c>
      <c r="NL24">
        <v>10.095136999999999</v>
      </c>
      <c r="NM24" t="s">
        <v>43</v>
      </c>
      <c r="NN24">
        <v>10.120165</v>
      </c>
      <c r="NO24" t="s">
        <v>43</v>
      </c>
      <c r="NP24">
        <v>10.142155000000001</v>
      </c>
      <c r="NQ24" t="s">
        <v>43</v>
      </c>
      <c r="NR24">
        <v>10.142155000000001</v>
      </c>
      <c r="NS24" t="s">
        <v>43</v>
      </c>
      <c r="NT24">
        <v>10.142155000000001</v>
      </c>
      <c r="NU24" t="s">
        <v>43</v>
      </c>
      <c r="NV24">
        <v>10.196406</v>
      </c>
      <c r="NW24" t="s">
        <v>43</v>
      </c>
      <c r="NX24">
        <v>10.121762</v>
      </c>
      <c r="NY24" t="s">
        <v>43</v>
      </c>
      <c r="NZ24">
        <v>10.010604000000001</v>
      </c>
      <c r="OA24" t="s">
        <v>43</v>
      </c>
      <c r="OB24">
        <v>10.065625000000001</v>
      </c>
      <c r="OC24" t="s">
        <v>43</v>
      </c>
      <c r="OD24">
        <v>10.034001999999999</v>
      </c>
      <c r="OE24" t="s">
        <v>43</v>
      </c>
      <c r="OF24">
        <v>10.034001999999999</v>
      </c>
      <c r="OG24" t="s">
        <v>43</v>
      </c>
      <c r="OH24">
        <v>10.034001999999999</v>
      </c>
      <c r="OI24" t="s">
        <v>43</v>
      </c>
      <c r="OJ24">
        <v>10.163194000000001</v>
      </c>
      <c r="OK24" t="s">
        <v>43</v>
      </c>
      <c r="OL24">
        <v>10.183622</v>
      </c>
      <c r="OM24" t="s">
        <v>43</v>
      </c>
      <c r="ON24">
        <v>10.145085999999999</v>
      </c>
      <c r="OO24" t="s">
        <v>43</v>
      </c>
      <c r="OP24">
        <v>10.031901</v>
      </c>
      <c r="OQ24" t="s">
        <v>43</v>
      </c>
      <c r="OR24">
        <v>10.027065</v>
      </c>
      <c r="OS24" t="s">
        <v>43</v>
      </c>
      <c r="OT24">
        <v>10.027065</v>
      </c>
      <c r="OU24" t="s">
        <v>43</v>
      </c>
      <c r="OV24">
        <v>10.027065</v>
      </c>
      <c r="OW24" t="s">
        <v>43</v>
      </c>
      <c r="OX24">
        <v>10.196223</v>
      </c>
      <c r="OY24" t="s">
        <v>43</v>
      </c>
      <c r="OZ24">
        <v>10.515139</v>
      </c>
      <c r="PA24" t="s">
        <v>43</v>
      </c>
      <c r="PB24">
        <v>10.376225</v>
      </c>
      <c r="PC24" t="s">
        <v>43</v>
      </c>
      <c r="PD24">
        <v>10.339293</v>
      </c>
      <c r="PE24" t="s">
        <v>43</v>
      </c>
      <c r="PF24">
        <v>10.430377</v>
      </c>
      <c r="PG24" t="s">
        <v>43</v>
      </c>
      <c r="PH24">
        <v>10.430377</v>
      </c>
      <c r="PI24" t="s">
        <v>43</v>
      </c>
      <c r="PJ24">
        <v>10.430377</v>
      </c>
      <c r="PK24" t="s">
        <v>43</v>
      </c>
      <c r="PL24">
        <v>10.432036999999999</v>
      </c>
      <c r="PM24" t="s">
        <v>43</v>
      </c>
      <c r="PN24">
        <v>10.572849</v>
      </c>
      <c r="PO24" t="s">
        <v>43</v>
      </c>
      <c r="PP24">
        <v>10.619748</v>
      </c>
      <c r="PQ24" t="s">
        <v>43</v>
      </c>
      <c r="PR24">
        <v>10.639352000000001</v>
      </c>
      <c r="PS24" t="s">
        <v>43</v>
      </c>
      <c r="PT24">
        <v>10.605617000000001</v>
      </c>
      <c r="PU24" t="s">
        <v>43</v>
      </c>
      <c r="PV24">
        <v>10.605617000000001</v>
      </c>
      <c r="PW24" t="s">
        <v>43</v>
      </c>
      <c r="PX24">
        <v>10.605617000000001</v>
      </c>
      <c r="PY24" t="s">
        <v>43</v>
      </c>
      <c r="PZ24">
        <v>10.461696</v>
      </c>
      <c r="QA24" t="s">
        <v>43</v>
      </c>
      <c r="QB24">
        <v>10.523481</v>
      </c>
      <c r="QC24" t="s">
        <v>43</v>
      </c>
      <c r="QD24">
        <v>10.349214</v>
      </c>
      <c r="QE24" t="s">
        <v>43</v>
      </c>
      <c r="QF24">
        <v>10.304584999999999</v>
      </c>
      <c r="QG24" t="s">
        <v>43</v>
      </c>
      <c r="QH24">
        <v>10.660527999999999</v>
      </c>
      <c r="QI24" t="s">
        <v>43</v>
      </c>
      <c r="QJ24">
        <v>10.660527999999999</v>
      </c>
      <c r="QK24" t="s">
        <v>43</v>
      </c>
      <c r="QL24">
        <v>10.660527999999999</v>
      </c>
      <c r="QM24" t="s">
        <v>43</v>
      </c>
      <c r="QN24">
        <v>10.625121999999999</v>
      </c>
      <c r="QO24" t="s">
        <v>43</v>
      </c>
      <c r="QP24">
        <v>10.859173</v>
      </c>
      <c r="QQ24" t="s">
        <v>43</v>
      </c>
      <c r="QR24">
        <v>10.555324000000001</v>
      </c>
      <c r="QS24" t="s">
        <v>43</v>
      </c>
      <c r="QT24">
        <v>10.583698</v>
      </c>
      <c r="QU24" t="s">
        <v>43</v>
      </c>
      <c r="QV24">
        <v>10.497239</v>
      </c>
      <c r="QW24" t="s">
        <v>43</v>
      </c>
      <c r="QX24">
        <v>10.497239</v>
      </c>
      <c r="QY24" t="s">
        <v>43</v>
      </c>
      <c r="QZ24">
        <v>10.497239</v>
      </c>
      <c r="RA24" t="s">
        <v>43</v>
      </c>
      <c r="RB24">
        <v>10.458299</v>
      </c>
      <c r="RC24" t="s">
        <v>43</v>
      </c>
      <c r="RD24">
        <v>10.382332999999999</v>
      </c>
      <c r="RE24" t="s">
        <v>43</v>
      </c>
      <c r="RF24">
        <v>10.376073</v>
      </c>
      <c r="RG24" t="s">
        <v>43</v>
      </c>
      <c r="RH24">
        <v>10.24732</v>
      </c>
      <c r="RI24" t="s">
        <v>44</v>
      </c>
      <c r="RJ24">
        <v>0.79025900000000004</v>
      </c>
      <c r="RK24" t="s">
        <v>43</v>
      </c>
      <c r="RL24">
        <v>10.243511</v>
      </c>
      <c r="RM24" t="s">
        <v>43</v>
      </c>
      <c r="RN24">
        <v>10.243511</v>
      </c>
      <c r="RO24" t="s">
        <v>43</v>
      </c>
      <c r="RP24">
        <v>10.154757</v>
      </c>
      <c r="RQ24" t="s">
        <v>43</v>
      </c>
      <c r="RR24">
        <v>10.138840999999999</v>
      </c>
      <c r="RS24" t="s">
        <v>43</v>
      </c>
      <c r="RT24">
        <v>10.280331</v>
      </c>
      <c r="RU24" t="s">
        <v>43</v>
      </c>
      <c r="RV24">
        <v>10.296056999999999</v>
      </c>
      <c r="RW24" t="s">
        <v>43</v>
      </c>
      <c r="RX24">
        <v>10.230637</v>
      </c>
      <c r="RY24" t="s">
        <v>43</v>
      </c>
      <c r="RZ24">
        <v>10.230637</v>
      </c>
      <c r="SA24" t="s">
        <v>43</v>
      </c>
      <c r="SB24">
        <v>10.230637</v>
      </c>
      <c r="SC24" t="s">
        <v>43</v>
      </c>
      <c r="SD24">
        <v>9.7896929999999998</v>
      </c>
      <c r="SE24" t="s">
        <v>43</v>
      </c>
      <c r="SF24">
        <v>10.75666</v>
      </c>
      <c r="SG24" t="s">
        <v>43</v>
      </c>
      <c r="SH24">
        <v>11.052365</v>
      </c>
      <c r="SI24" t="s">
        <v>43</v>
      </c>
      <c r="SJ24">
        <v>10.656383999999999</v>
      </c>
      <c r="SK24" t="s">
        <v>43</v>
      </c>
      <c r="SL24">
        <v>10.594466000000001</v>
      </c>
      <c r="SM24" t="s">
        <v>43</v>
      </c>
      <c r="SN24">
        <v>10.594466000000001</v>
      </c>
      <c r="SO24" t="s">
        <v>43</v>
      </c>
      <c r="SP24">
        <v>10.594466000000001</v>
      </c>
      <c r="SQ24" t="s">
        <v>43</v>
      </c>
      <c r="SR24">
        <v>10.524067000000001</v>
      </c>
      <c r="SS24" t="s">
        <v>43</v>
      </c>
      <c r="ST24">
        <v>10.448648</v>
      </c>
      <c r="SU24" t="s">
        <v>43</v>
      </c>
      <c r="SV24">
        <v>10.272489</v>
      </c>
      <c r="SW24" t="s">
        <v>43</v>
      </c>
      <c r="SX24">
        <v>9.9691100000000006</v>
      </c>
      <c r="SY24" t="s">
        <v>43</v>
      </c>
      <c r="SZ24">
        <v>9.9599600000000006</v>
      </c>
      <c r="TA24" t="s">
        <v>43</v>
      </c>
      <c r="TB24">
        <v>9.9599600000000006</v>
      </c>
      <c r="TC24" t="s">
        <v>43</v>
      </c>
      <c r="TD24">
        <v>9.9599600000000006</v>
      </c>
      <c r="TE24" t="s">
        <v>43</v>
      </c>
      <c r="TF24">
        <v>9.9090179999999997</v>
      </c>
      <c r="TG24" t="s">
        <v>43</v>
      </c>
      <c r="TH24">
        <v>9.7607189999999999</v>
      </c>
      <c r="TI24" t="s">
        <v>43</v>
      </c>
      <c r="TJ24">
        <v>9.5724</v>
      </c>
      <c r="TK24" t="s">
        <v>43</v>
      </c>
      <c r="TL24">
        <v>9.4748579999999993</v>
      </c>
      <c r="TM24" t="s">
        <v>43</v>
      </c>
      <c r="TN24">
        <v>9.4271919999999998</v>
      </c>
      <c r="TO24" t="s">
        <v>43</v>
      </c>
      <c r="TP24">
        <v>9.4271919999999998</v>
      </c>
      <c r="TQ24" t="s">
        <v>43</v>
      </c>
      <c r="TR24">
        <v>9.4271919999999998</v>
      </c>
      <c r="TS24" t="s">
        <v>43</v>
      </c>
      <c r="TT24">
        <v>9.6481370000000002</v>
      </c>
      <c r="TU24" t="s">
        <v>43</v>
      </c>
      <c r="TV24">
        <v>9.5934969999999993</v>
      </c>
      <c r="TW24" t="s">
        <v>43</v>
      </c>
      <c r="TX24">
        <v>9.5765720000000005</v>
      </c>
      <c r="TY24" t="s">
        <v>43</v>
      </c>
      <c r="TZ24">
        <v>9.4007210000000008</v>
      </c>
      <c r="UA24" t="s">
        <v>43</v>
      </c>
      <c r="UB24">
        <v>9.48109</v>
      </c>
      <c r="UC24" t="s">
        <v>43</v>
      </c>
      <c r="UD24">
        <v>9.48109</v>
      </c>
      <c r="UE24" t="s">
        <v>43</v>
      </c>
      <c r="UF24">
        <v>9.48109</v>
      </c>
      <c r="UG24" t="s">
        <v>43</v>
      </c>
      <c r="UH24">
        <v>9.5989140000000006</v>
      </c>
      <c r="UI24" t="s">
        <v>43</v>
      </c>
      <c r="UJ24">
        <v>9.6133459999999999</v>
      </c>
      <c r="UK24" t="s">
        <v>43</v>
      </c>
      <c r="UL24">
        <v>9.6133459999999999</v>
      </c>
      <c r="UM24" t="s">
        <v>43</v>
      </c>
      <c r="UN24">
        <v>9.3104940000000003</v>
      </c>
      <c r="UO24" t="s">
        <v>43</v>
      </c>
      <c r="UP24">
        <v>9.3140830000000001</v>
      </c>
      <c r="UQ24" t="s">
        <v>43</v>
      </c>
      <c r="UR24">
        <v>9.3140830000000001</v>
      </c>
      <c r="US24" t="s">
        <v>43</v>
      </c>
      <c r="UT24">
        <v>9.3140830000000001</v>
      </c>
      <c r="UU24" t="s">
        <v>43</v>
      </c>
      <c r="UV24">
        <v>9.3297030000000003</v>
      </c>
      <c r="UW24" t="s">
        <v>43</v>
      </c>
      <c r="UX24">
        <v>9.5883629999999993</v>
      </c>
      <c r="UY24" t="s">
        <v>43</v>
      </c>
      <c r="UZ24">
        <v>9.7551220000000001</v>
      </c>
      <c r="VA24" t="s">
        <v>43</v>
      </c>
      <c r="VB24">
        <v>9.6830750000000005</v>
      </c>
      <c r="VC24" t="s">
        <v>43</v>
      </c>
      <c r="VD24">
        <v>9.9011320000000005</v>
      </c>
      <c r="VE24" t="s">
        <v>43</v>
      </c>
      <c r="VF24">
        <v>9.9011320000000005</v>
      </c>
      <c r="VG24" t="s">
        <v>43</v>
      </c>
      <c r="VH24">
        <v>9.9011320000000005</v>
      </c>
      <c r="VI24" t="s">
        <v>43</v>
      </c>
      <c r="VJ24">
        <v>9.885078</v>
      </c>
      <c r="VK24" t="s">
        <v>43</v>
      </c>
      <c r="VL24">
        <v>9.7973379999999999</v>
      </c>
      <c r="VM24" t="s">
        <v>43</v>
      </c>
      <c r="VN24">
        <v>9.7655580000000004</v>
      </c>
      <c r="VO24" t="s">
        <v>43</v>
      </c>
      <c r="VP24">
        <v>9.7356180000000005</v>
      </c>
      <c r="VQ24" t="s">
        <v>43</v>
      </c>
      <c r="VR24">
        <v>9.5308510000000002</v>
      </c>
      <c r="VS24" t="s">
        <v>43</v>
      </c>
      <c r="VT24">
        <v>9.5308510000000002</v>
      </c>
      <c r="VU24" t="s">
        <v>43</v>
      </c>
      <c r="VV24">
        <v>9.5308510000000002</v>
      </c>
      <c r="VW24" t="s">
        <v>43</v>
      </c>
      <c r="VX24">
        <v>9.5565850000000001</v>
      </c>
      <c r="VY24" t="s">
        <v>43</v>
      </c>
      <c r="VZ24">
        <v>9.5689879999999992</v>
      </c>
      <c r="WA24" t="s">
        <v>43</v>
      </c>
      <c r="WB24">
        <v>9.586055</v>
      </c>
      <c r="WC24" t="s">
        <v>43</v>
      </c>
      <c r="WD24">
        <v>9.5804840000000002</v>
      </c>
      <c r="WE24" t="s">
        <v>43</v>
      </c>
      <c r="WF24">
        <v>9.6096749999999993</v>
      </c>
      <c r="WG24" t="s">
        <v>43</v>
      </c>
      <c r="WH24">
        <v>9.6096749999999993</v>
      </c>
      <c r="WI24" t="s">
        <v>43</v>
      </c>
      <c r="WJ24">
        <v>9.6096749999999993</v>
      </c>
      <c r="WK24" t="s">
        <v>43</v>
      </c>
      <c r="WL24">
        <v>9.6841779999999993</v>
      </c>
      <c r="WM24" t="s">
        <v>43</v>
      </c>
      <c r="WN24">
        <v>9.6841779999999993</v>
      </c>
      <c r="WO24" t="s">
        <v>43</v>
      </c>
      <c r="WP24">
        <v>9.9331619999999994</v>
      </c>
      <c r="WQ24" t="s">
        <v>43</v>
      </c>
      <c r="WR24">
        <v>10.011279</v>
      </c>
    </row>
    <row r="25" spans="1:616" x14ac:dyDescent="0.35">
      <c r="A25" t="s">
        <v>45</v>
      </c>
      <c r="B25">
        <v>1.7526E-2</v>
      </c>
      <c r="C25" t="s">
        <v>45</v>
      </c>
      <c r="D25">
        <v>1.7526E-2</v>
      </c>
      <c r="E25" t="s">
        <v>45</v>
      </c>
      <c r="F25">
        <v>1.7526E-2</v>
      </c>
      <c r="G25" t="s">
        <v>45</v>
      </c>
      <c r="H25">
        <v>1.7526E-2</v>
      </c>
      <c r="I25" t="s">
        <v>45</v>
      </c>
      <c r="J25">
        <v>1.7024999999999998E-2</v>
      </c>
      <c r="K25" t="s">
        <v>45</v>
      </c>
      <c r="L25">
        <v>1.5993E-2</v>
      </c>
      <c r="M25" t="s">
        <v>45</v>
      </c>
      <c r="N25">
        <v>1.5726E-2</v>
      </c>
      <c r="O25" t="s">
        <v>45</v>
      </c>
      <c r="P25">
        <v>1.5564E-2</v>
      </c>
      <c r="Q25" t="s">
        <v>45</v>
      </c>
      <c r="R25">
        <v>1.5564E-2</v>
      </c>
      <c r="S25" t="s">
        <v>45</v>
      </c>
      <c r="T25">
        <v>1.5564E-2</v>
      </c>
      <c r="U25" t="s">
        <v>45</v>
      </c>
      <c r="V25">
        <v>1.6771999999999999E-2</v>
      </c>
      <c r="W25" t="s">
        <v>45</v>
      </c>
      <c r="X25">
        <v>1.7114000000000001E-2</v>
      </c>
      <c r="Y25" t="s">
        <v>45</v>
      </c>
      <c r="Z25">
        <v>1.9153E-2</v>
      </c>
      <c r="AA25" t="s">
        <v>45</v>
      </c>
      <c r="AB25">
        <v>1.7850000000000001E-2</v>
      </c>
      <c r="AC25" t="s">
        <v>45</v>
      </c>
      <c r="AD25">
        <v>1.7434000000000002E-2</v>
      </c>
      <c r="AE25" t="s">
        <v>45</v>
      </c>
      <c r="AF25">
        <v>1.7434000000000002E-2</v>
      </c>
      <c r="AG25" t="s">
        <v>45</v>
      </c>
      <c r="AH25">
        <v>1.7434000000000002E-2</v>
      </c>
      <c r="AI25" t="s">
        <v>45</v>
      </c>
      <c r="AJ25">
        <v>1.8779000000000001E-2</v>
      </c>
      <c r="AK25" t="s">
        <v>45</v>
      </c>
      <c r="AL25">
        <v>1.8360999999999999E-2</v>
      </c>
      <c r="AM25" t="s">
        <v>45</v>
      </c>
      <c r="AN25">
        <v>2.0095999999999999E-2</v>
      </c>
      <c r="AO25" t="s">
        <v>45</v>
      </c>
      <c r="AP25">
        <v>2.0336E-2</v>
      </c>
      <c r="AQ25" t="s">
        <v>45</v>
      </c>
      <c r="AR25">
        <v>2.0485E-2</v>
      </c>
      <c r="AS25" t="s">
        <v>45</v>
      </c>
      <c r="AT25">
        <v>2.0485E-2</v>
      </c>
      <c r="AU25" t="s">
        <v>45</v>
      </c>
      <c r="AV25">
        <v>2.0485E-2</v>
      </c>
      <c r="AW25" t="s">
        <v>45</v>
      </c>
      <c r="AX25">
        <v>2.087E-2</v>
      </c>
      <c r="AY25" t="s">
        <v>45</v>
      </c>
      <c r="AZ25">
        <v>2.0805000000000001E-2</v>
      </c>
      <c r="BA25" t="s">
        <v>45</v>
      </c>
      <c r="BB25">
        <v>2.1926000000000001E-2</v>
      </c>
      <c r="BC25" t="s">
        <v>45</v>
      </c>
      <c r="BD25">
        <v>2.1926000000000001E-2</v>
      </c>
      <c r="BE25" t="s">
        <v>45</v>
      </c>
      <c r="BF25">
        <v>2.1793E-2</v>
      </c>
      <c r="BG25" t="s">
        <v>45</v>
      </c>
      <c r="BH25">
        <v>2.1793E-2</v>
      </c>
      <c r="BI25" t="s">
        <v>45</v>
      </c>
      <c r="BJ25">
        <v>2.1793E-2</v>
      </c>
      <c r="BK25" t="s">
        <v>45</v>
      </c>
      <c r="BL25">
        <v>2.1350000000000001E-2</v>
      </c>
      <c r="BM25" t="s">
        <v>45</v>
      </c>
      <c r="BN25">
        <v>2.1180000000000001E-2</v>
      </c>
      <c r="BO25" t="s">
        <v>45</v>
      </c>
      <c r="BP25">
        <v>2.1954000000000001E-2</v>
      </c>
      <c r="BQ25" t="s">
        <v>45</v>
      </c>
      <c r="BR25">
        <v>2.1821E-2</v>
      </c>
      <c r="BS25" t="s">
        <v>45</v>
      </c>
      <c r="BT25">
        <v>2.2069999999999999E-2</v>
      </c>
      <c r="BU25" t="s">
        <v>45</v>
      </c>
      <c r="BV25">
        <v>2.2069999999999999E-2</v>
      </c>
      <c r="BW25" t="s">
        <v>45</v>
      </c>
      <c r="BX25">
        <v>2.2069999999999999E-2</v>
      </c>
      <c r="BY25" t="s">
        <v>45</v>
      </c>
      <c r="BZ25">
        <v>2.1354000000000001E-2</v>
      </c>
      <c r="CA25" t="s">
        <v>45</v>
      </c>
      <c r="CB25">
        <v>2.1461000000000001E-2</v>
      </c>
      <c r="CC25" t="s">
        <v>45</v>
      </c>
      <c r="CD25">
        <v>2.1441000000000002E-2</v>
      </c>
      <c r="CE25" t="s">
        <v>45</v>
      </c>
      <c r="CF25">
        <v>1.9757E-2</v>
      </c>
      <c r="CG25" t="s">
        <v>45</v>
      </c>
      <c r="CH25">
        <v>2.0299000000000001E-2</v>
      </c>
      <c r="CI25" t="s">
        <v>45</v>
      </c>
      <c r="CJ25">
        <v>2.0299000000000001E-2</v>
      </c>
      <c r="CK25" t="s">
        <v>45</v>
      </c>
      <c r="CL25">
        <v>2.0299000000000001E-2</v>
      </c>
      <c r="CM25" t="s">
        <v>45</v>
      </c>
      <c r="CN25">
        <v>1.9199999999999998E-2</v>
      </c>
      <c r="CO25" t="s">
        <v>45</v>
      </c>
      <c r="CP25">
        <v>1.9206999999999998E-2</v>
      </c>
      <c r="CQ25" t="s">
        <v>45</v>
      </c>
      <c r="CR25">
        <v>1.9217999999999999E-2</v>
      </c>
      <c r="CS25" t="s">
        <v>45</v>
      </c>
      <c r="CT25">
        <v>1.9252999999999999E-2</v>
      </c>
      <c r="CU25" t="s">
        <v>45</v>
      </c>
      <c r="CV25">
        <v>1.9296000000000001E-2</v>
      </c>
      <c r="CW25" t="s">
        <v>45</v>
      </c>
      <c r="CX25">
        <v>1.9296000000000001E-2</v>
      </c>
      <c r="CY25" t="s">
        <v>45</v>
      </c>
      <c r="CZ25">
        <v>1.9296000000000001E-2</v>
      </c>
      <c r="DA25" t="s">
        <v>45</v>
      </c>
      <c r="DB25">
        <v>1.9959999999999999E-2</v>
      </c>
      <c r="DC25" t="s">
        <v>45</v>
      </c>
      <c r="DD25">
        <v>1.9512999999999999E-2</v>
      </c>
      <c r="DE25" t="s">
        <v>45</v>
      </c>
      <c r="DF25">
        <v>1.9519999999999999E-2</v>
      </c>
      <c r="DG25" t="s">
        <v>45</v>
      </c>
      <c r="DH25">
        <v>1.9695000000000001E-2</v>
      </c>
      <c r="DI25" t="s">
        <v>45</v>
      </c>
      <c r="DJ25">
        <v>1.9230000000000001E-2</v>
      </c>
      <c r="DK25" t="s">
        <v>45</v>
      </c>
      <c r="DL25">
        <v>1.9230000000000001E-2</v>
      </c>
      <c r="DM25" t="s">
        <v>45</v>
      </c>
      <c r="DN25">
        <v>1.9230000000000001E-2</v>
      </c>
      <c r="DO25" t="s">
        <v>45</v>
      </c>
      <c r="DP25">
        <v>1.932E-2</v>
      </c>
      <c r="DQ25" t="s">
        <v>45</v>
      </c>
      <c r="DR25">
        <v>1.9424E-2</v>
      </c>
      <c r="DS25" t="s">
        <v>45</v>
      </c>
      <c r="DT25">
        <v>1.8711999999999999E-2</v>
      </c>
      <c r="DU25" t="s">
        <v>45</v>
      </c>
      <c r="DV25">
        <v>1.9400000000000001E-2</v>
      </c>
      <c r="DW25" t="s">
        <v>45</v>
      </c>
      <c r="DX25">
        <v>1.8360000000000001E-2</v>
      </c>
      <c r="DY25" t="s">
        <v>45</v>
      </c>
      <c r="DZ25">
        <v>1.8360000000000001E-2</v>
      </c>
      <c r="EA25" t="s">
        <v>45</v>
      </c>
      <c r="EB25">
        <v>1.8360000000000001E-2</v>
      </c>
      <c r="EC25" t="s">
        <v>45</v>
      </c>
      <c r="ED25">
        <v>1.7038000000000001E-2</v>
      </c>
      <c r="EE25" t="s">
        <v>45</v>
      </c>
      <c r="EF25">
        <v>1.6698000000000001E-2</v>
      </c>
      <c r="EG25" t="s">
        <v>45</v>
      </c>
      <c r="EH25">
        <v>1.7876E-2</v>
      </c>
      <c r="EI25" t="s">
        <v>45</v>
      </c>
      <c r="EJ25">
        <v>1.8754E-2</v>
      </c>
      <c r="EK25" t="s">
        <v>45</v>
      </c>
      <c r="EL25">
        <v>1.8849000000000001E-2</v>
      </c>
      <c r="EM25" t="s">
        <v>45</v>
      </c>
      <c r="EN25">
        <v>1.8849000000000001E-2</v>
      </c>
      <c r="EO25" t="s">
        <v>45</v>
      </c>
      <c r="EP25">
        <v>1.8849000000000001E-2</v>
      </c>
      <c r="EQ25" t="s">
        <v>45</v>
      </c>
      <c r="ER25">
        <v>1.9023999999999999E-2</v>
      </c>
      <c r="ES25" t="s">
        <v>45</v>
      </c>
      <c r="ET25">
        <v>2.0202999999999999E-2</v>
      </c>
      <c r="EU25" t="s">
        <v>45</v>
      </c>
      <c r="EV25">
        <v>1.9439000000000001E-2</v>
      </c>
      <c r="EW25" t="s">
        <v>45</v>
      </c>
      <c r="EX25">
        <v>2.0367E-2</v>
      </c>
      <c r="EY25" t="s">
        <v>45</v>
      </c>
      <c r="EZ25">
        <v>1.9417E-2</v>
      </c>
      <c r="FA25" t="s">
        <v>45</v>
      </c>
      <c r="FB25">
        <v>1.9417E-2</v>
      </c>
      <c r="FC25" t="s">
        <v>45</v>
      </c>
      <c r="FD25">
        <v>1.9417E-2</v>
      </c>
      <c r="FE25" t="s">
        <v>45</v>
      </c>
      <c r="FF25">
        <v>2.1058E-2</v>
      </c>
      <c r="FG25" t="s">
        <v>45</v>
      </c>
      <c r="FH25">
        <v>2.1114000000000001E-2</v>
      </c>
      <c r="FI25" t="s">
        <v>45</v>
      </c>
      <c r="FJ25">
        <v>2.0197E-2</v>
      </c>
      <c r="FK25" t="s">
        <v>45</v>
      </c>
      <c r="FL25">
        <v>2.0445000000000001E-2</v>
      </c>
      <c r="FM25" t="s">
        <v>45</v>
      </c>
      <c r="FN25">
        <v>1.9505000000000002E-2</v>
      </c>
      <c r="FO25" t="s">
        <v>45</v>
      </c>
      <c r="FP25">
        <v>1.9505000000000002E-2</v>
      </c>
      <c r="FQ25" t="s">
        <v>45</v>
      </c>
      <c r="FR25">
        <v>1.9505000000000002E-2</v>
      </c>
      <c r="FS25" t="s">
        <v>45</v>
      </c>
      <c r="FT25">
        <v>1.9689000000000002E-2</v>
      </c>
      <c r="FU25" t="s">
        <v>45</v>
      </c>
      <c r="FV25">
        <v>2.0032000000000001E-2</v>
      </c>
      <c r="FW25" t="s">
        <v>45</v>
      </c>
      <c r="FX25">
        <v>1.916E-2</v>
      </c>
      <c r="FY25" t="s">
        <v>45</v>
      </c>
      <c r="FZ25">
        <v>1.7520999999999998E-2</v>
      </c>
      <c r="GA25" t="s">
        <v>45</v>
      </c>
      <c r="GB25">
        <v>1.7520999999999998E-2</v>
      </c>
      <c r="GC25" t="s">
        <v>45</v>
      </c>
      <c r="GD25">
        <v>1.7520999999999998E-2</v>
      </c>
      <c r="GE25" t="s">
        <v>45</v>
      </c>
      <c r="GF25">
        <v>1.7520999999999998E-2</v>
      </c>
      <c r="GG25" t="s">
        <v>45</v>
      </c>
      <c r="GH25">
        <v>1.8929000000000001E-2</v>
      </c>
      <c r="GI25" t="s">
        <v>45</v>
      </c>
      <c r="GJ25">
        <v>1.805E-2</v>
      </c>
      <c r="GK25" t="s">
        <v>45</v>
      </c>
      <c r="GL25">
        <v>1.7770000000000001E-2</v>
      </c>
      <c r="GM25" t="s">
        <v>45</v>
      </c>
      <c r="GN25">
        <v>1.7770000000000001E-2</v>
      </c>
      <c r="GO25" t="s">
        <v>45</v>
      </c>
      <c r="GP25">
        <v>1.7770000000000001E-2</v>
      </c>
      <c r="GQ25" t="s">
        <v>45</v>
      </c>
      <c r="GR25">
        <v>1.7770000000000001E-2</v>
      </c>
      <c r="GS25" t="s">
        <v>45</v>
      </c>
      <c r="GT25">
        <v>1.7770000000000001E-2</v>
      </c>
      <c r="GU25" t="s">
        <v>45</v>
      </c>
      <c r="GV25">
        <v>1.9678000000000001E-2</v>
      </c>
      <c r="GW25" t="s">
        <v>45</v>
      </c>
      <c r="GX25">
        <v>1.9687E-2</v>
      </c>
      <c r="GY25" t="s">
        <v>45</v>
      </c>
      <c r="GZ25">
        <v>1.8439000000000001E-2</v>
      </c>
      <c r="HA25" t="s">
        <v>45</v>
      </c>
      <c r="HB25">
        <v>1.6545000000000001E-2</v>
      </c>
      <c r="HC25" t="s">
        <v>45</v>
      </c>
      <c r="HD25">
        <v>1.6379999999999999E-2</v>
      </c>
      <c r="HE25" t="s">
        <v>45</v>
      </c>
      <c r="HF25">
        <v>1.6379999999999999E-2</v>
      </c>
      <c r="HG25" t="s">
        <v>45</v>
      </c>
      <c r="HH25">
        <v>1.6379999999999999E-2</v>
      </c>
      <c r="HI25" t="s">
        <v>45</v>
      </c>
      <c r="HJ25">
        <v>1.6166E-2</v>
      </c>
      <c r="HK25" t="s">
        <v>45</v>
      </c>
      <c r="HL25">
        <v>1.6594999999999999E-2</v>
      </c>
      <c r="HM25" t="s">
        <v>45</v>
      </c>
      <c r="HN25">
        <v>1.7595E-2</v>
      </c>
      <c r="HO25" t="s">
        <v>45</v>
      </c>
      <c r="HP25">
        <v>1.7595E-2</v>
      </c>
      <c r="HQ25" t="s">
        <v>45</v>
      </c>
      <c r="HR25">
        <v>1.7738E-2</v>
      </c>
      <c r="HS25" t="s">
        <v>45</v>
      </c>
      <c r="HT25">
        <v>1.7738E-2</v>
      </c>
      <c r="HU25" t="s">
        <v>45</v>
      </c>
      <c r="HV25">
        <v>1.7738E-2</v>
      </c>
      <c r="HW25" t="s">
        <v>45</v>
      </c>
      <c r="HX25">
        <v>1.823E-2</v>
      </c>
      <c r="HY25" t="s">
        <v>45</v>
      </c>
      <c r="HZ25">
        <v>1.9026999999999999E-2</v>
      </c>
      <c r="IA25" t="s">
        <v>45</v>
      </c>
      <c r="IB25">
        <v>1.8540000000000001E-2</v>
      </c>
      <c r="IC25" t="s">
        <v>45</v>
      </c>
      <c r="ID25">
        <v>1.9043999999999998E-2</v>
      </c>
      <c r="IE25" t="s">
        <v>45</v>
      </c>
      <c r="IF25">
        <v>2.1121999999999998E-2</v>
      </c>
      <c r="IG25" t="s">
        <v>45</v>
      </c>
      <c r="IH25">
        <v>2.1121999999999998E-2</v>
      </c>
      <c r="II25" t="s">
        <v>45</v>
      </c>
      <c r="IJ25">
        <v>2.1121999999999998E-2</v>
      </c>
      <c r="IK25" t="s">
        <v>45</v>
      </c>
      <c r="IL25">
        <v>2.1711000000000001E-2</v>
      </c>
      <c r="IM25" t="s">
        <v>45</v>
      </c>
      <c r="IN25">
        <v>2.1786E-2</v>
      </c>
      <c r="IO25" t="s">
        <v>45</v>
      </c>
      <c r="IP25">
        <v>2.1113E-2</v>
      </c>
      <c r="IQ25" t="s">
        <v>45</v>
      </c>
      <c r="IR25">
        <v>2.1430999999999999E-2</v>
      </c>
      <c r="IS25" t="s">
        <v>45</v>
      </c>
      <c r="IT25">
        <v>2.0198000000000001E-2</v>
      </c>
      <c r="IU25" t="s">
        <v>45</v>
      </c>
      <c r="IV25">
        <v>2.0198000000000001E-2</v>
      </c>
      <c r="IW25" t="s">
        <v>45</v>
      </c>
      <c r="IX25">
        <v>2.0198000000000001E-2</v>
      </c>
      <c r="IY25" t="s">
        <v>45</v>
      </c>
      <c r="IZ25">
        <v>2.0459999999999999E-2</v>
      </c>
      <c r="JA25" t="s">
        <v>45</v>
      </c>
      <c r="JB25">
        <v>2.0920000000000001E-2</v>
      </c>
      <c r="JC25" t="s">
        <v>45</v>
      </c>
      <c r="JD25">
        <v>1.9980000000000001E-2</v>
      </c>
      <c r="JE25" t="s">
        <v>45</v>
      </c>
      <c r="JF25">
        <v>2.1381000000000001E-2</v>
      </c>
      <c r="JG25" t="s">
        <v>45</v>
      </c>
      <c r="JH25">
        <v>2.1725000000000001E-2</v>
      </c>
      <c r="JI25" t="s">
        <v>45</v>
      </c>
      <c r="JJ25">
        <v>2.1725000000000001E-2</v>
      </c>
      <c r="JK25" t="s">
        <v>45</v>
      </c>
      <c r="JL25">
        <v>2.1725000000000001E-2</v>
      </c>
      <c r="JM25" t="s">
        <v>45</v>
      </c>
      <c r="JN25">
        <v>2.0962999999999999E-2</v>
      </c>
      <c r="JO25" t="s">
        <v>45</v>
      </c>
      <c r="JP25">
        <v>2.0801E-2</v>
      </c>
      <c r="JQ25" t="s">
        <v>45</v>
      </c>
      <c r="JR25">
        <v>2.0857000000000001E-2</v>
      </c>
      <c r="JS25" t="s">
        <v>45</v>
      </c>
      <c r="JT25">
        <v>2.1066999999999999E-2</v>
      </c>
      <c r="JU25" t="s">
        <v>45</v>
      </c>
      <c r="JV25">
        <v>2.1066999999999999E-2</v>
      </c>
      <c r="JW25" t="s">
        <v>45</v>
      </c>
      <c r="JX25">
        <v>2.1066999999999999E-2</v>
      </c>
      <c r="JY25" t="s">
        <v>45</v>
      </c>
      <c r="JZ25">
        <v>2.1066999999999999E-2</v>
      </c>
      <c r="KA25" t="s">
        <v>45</v>
      </c>
      <c r="KB25">
        <v>2.1263000000000001E-2</v>
      </c>
      <c r="KC25" t="s">
        <v>45</v>
      </c>
      <c r="KD25">
        <v>2.2134000000000001E-2</v>
      </c>
      <c r="KE25" t="s">
        <v>45</v>
      </c>
      <c r="KF25">
        <v>2.2062999999999999E-2</v>
      </c>
      <c r="KG25" t="s">
        <v>45</v>
      </c>
      <c r="KH25">
        <v>2.2459E-2</v>
      </c>
      <c r="KI25" t="s">
        <v>45</v>
      </c>
      <c r="KJ25">
        <v>2.0967E-2</v>
      </c>
      <c r="KK25" t="s">
        <v>45</v>
      </c>
      <c r="KL25">
        <v>2.0967E-2</v>
      </c>
      <c r="KM25" t="s">
        <v>45</v>
      </c>
      <c r="KN25">
        <v>2.0967E-2</v>
      </c>
      <c r="KO25" t="s">
        <v>45</v>
      </c>
      <c r="KP25">
        <v>2.2373000000000001E-2</v>
      </c>
      <c r="KQ25" t="s">
        <v>45</v>
      </c>
      <c r="KR25">
        <v>2.1715999999999999E-2</v>
      </c>
      <c r="KS25" t="s">
        <v>45</v>
      </c>
      <c r="KT25">
        <v>2.2433000000000002E-2</v>
      </c>
      <c r="KU25" t="s">
        <v>45</v>
      </c>
      <c r="KV25">
        <v>2.0985E-2</v>
      </c>
      <c r="KW25" t="s">
        <v>45</v>
      </c>
      <c r="KX25">
        <v>2.0877E-2</v>
      </c>
      <c r="KY25" t="s">
        <v>45</v>
      </c>
      <c r="KZ25">
        <v>2.0877E-2</v>
      </c>
      <c r="LA25" t="s">
        <v>45</v>
      </c>
      <c r="LB25">
        <v>2.0877E-2</v>
      </c>
      <c r="LC25" t="s">
        <v>45</v>
      </c>
      <c r="LD25">
        <v>2.0215E-2</v>
      </c>
      <c r="LE25" t="s">
        <v>45</v>
      </c>
      <c r="LF25">
        <v>2.0798000000000001E-2</v>
      </c>
      <c r="LG25" t="s">
        <v>45</v>
      </c>
      <c r="LH25">
        <v>2.0655E-2</v>
      </c>
      <c r="LI25" t="s">
        <v>45</v>
      </c>
      <c r="LJ25">
        <v>2.0409E-2</v>
      </c>
      <c r="LK25" t="s">
        <v>45</v>
      </c>
      <c r="LL25">
        <v>1.8997E-2</v>
      </c>
      <c r="LM25" t="s">
        <v>45</v>
      </c>
      <c r="LN25">
        <v>1.8997E-2</v>
      </c>
      <c r="LO25" t="s">
        <v>45</v>
      </c>
      <c r="LP25">
        <v>1.8997E-2</v>
      </c>
      <c r="LQ25" t="s">
        <v>45</v>
      </c>
      <c r="LR25">
        <v>1.8997E-2</v>
      </c>
      <c r="LS25" t="s">
        <v>45</v>
      </c>
      <c r="LT25">
        <v>1.8176999999999999E-2</v>
      </c>
      <c r="LU25" t="s">
        <v>45</v>
      </c>
      <c r="LV25">
        <v>1.9133000000000001E-2</v>
      </c>
      <c r="LW25" t="s">
        <v>45</v>
      </c>
      <c r="LX25">
        <v>1.9415000000000002E-2</v>
      </c>
      <c r="LY25" t="s">
        <v>45</v>
      </c>
      <c r="LZ25">
        <v>2.0684000000000001E-2</v>
      </c>
      <c r="MA25" t="s">
        <v>45</v>
      </c>
      <c r="MB25">
        <v>2.0684000000000001E-2</v>
      </c>
      <c r="MC25" t="s">
        <v>45</v>
      </c>
      <c r="MD25">
        <v>2.0684000000000001E-2</v>
      </c>
      <c r="ME25" t="s">
        <v>45</v>
      </c>
      <c r="MF25">
        <v>2.1565000000000001E-2</v>
      </c>
      <c r="MG25" t="s">
        <v>45</v>
      </c>
      <c r="MH25">
        <v>2.1753999999999999E-2</v>
      </c>
      <c r="MI25" t="s">
        <v>45</v>
      </c>
      <c r="MJ25">
        <v>2.1759000000000001E-2</v>
      </c>
      <c r="MK25" t="s">
        <v>45</v>
      </c>
      <c r="ML25">
        <v>2.1759000000000001E-2</v>
      </c>
      <c r="MM25" t="s">
        <v>45</v>
      </c>
      <c r="MN25">
        <v>2.0351999999999999E-2</v>
      </c>
      <c r="MO25" t="s">
        <v>45</v>
      </c>
      <c r="MP25">
        <v>2.0351999999999999E-2</v>
      </c>
      <c r="MQ25" t="s">
        <v>45</v>
      </c>
      <c r="MR25">
        <v>2.0351999999999999E-2</v>
      </c>
      <c r="MS25" t="s">
        <v>45</v>
      </c>
      <c r="MT25">
        <v>2.0577999999999999E-2</v>
      </c>
      <c r="MU25" t="s">
        <v>45</v>
      </c>
      <c r="MV25">
        <v>2.035E-2</v>
      </c>
      <c r="MW25" t="s">
        <v>45</v>
      </c>
      <c r="MX25">
        <v>2.0371E-2</v>
      </c>
      <c r="MY25" t="s">
        <v>45</v>
      </c>
      <c r="MZ25">
        <v>2.1732000000000001E-2</v>
      </c>
      <c r="NA25" t="s">
        <v>45</v>
      </c>
      <c r="NB25">
        <v>2.1184999999999999E-2</v>
      </c>
      <c r="NC25" t="s">
        <v>45</v>
      </c>
      <c r="ND25">
        <v>2.1184999999999999E-2</v>
      </c>
      <c r="NE25" t="s">
        <v>45</v>
      </c>
      <c r="NF25">
        <v>2.1184999999999999E-2</v>
      </c>
      <c r="NG25" t="s">
        <v>45</v>
      </c>
      <c r="NH25">
        <v>2.1482000000000001E-2</v>
      </c>
      <c r="NI25" t="s">
        <v>45</v>
      </c>
      <c r="NJ25">
        <v>2.0743000000000001E-2</v>
      </c>
      <c r="NK25" t="s">
        <v>45</v>
      </c>
      <c r="NL25">
        <v>2.0693E-2</v>
      </c>
      <c r="NM25" t="s">
        <v>45</v>
      </c>
      <c r="NN25">
        <v>2.0965999999999999E-2</v>
      </c>
      <c r="NO25" t="s">
        <v>45</v>
      </c>
      <c r="NP25">
        <v>2.0802000000000001E-2</v>
      </c>
      <c r="NQ25" t="s">
        <v>45</v>
      </c>
      <c r="NR25">
        <v>2.0802000000000001E-2</v>
      </c>
      <c r="NS25" t="s">
        <v>45</v>
      </c>
      <c r="NT25">
        <v>2.0802000000000001E-2</v>
      </c>
      <c r="NU25" t="s">
        <v>45</v>
      </c>
      <c r="NV25">
        <v>2.0008000000000001E-2</v>
      </c>
      <c r="NW25" t="s">
        <v>45</v>
      </c>
      <c r="NX25">
        <v>2.0399E-2</v>
      </c>
      <c r="NY25" t="s">
        <v>45</v>
      </c>
      <c r="NZ25">
        <v>1.9873999999999999E-2</v>
      </c>
      <c r="OA25" t="s">
        <v>45</v>
      </c>
      <c r="OB25">
        <v>1.8870999999999999E-2</v>
      </c>
      <c r="OC25" t="s">
        <v>45</v>
      </c>
      <c r="OD25">
        <v>2.0902E-2</v>
      </c>
      <c r="OE25" t="s">
        <v>45</v>
      </c>
      <c r="OF25">
        <v>2.0902E-2</v>
      </c>
      <c r="OG25" t="s">
        <v>45</v>
      </c>
      <c r="OH25">
        <v>2.0902E-2</v>
      </c>
      <c r="OI25" t="s">
        <v>45</v>
      </c>
      <c r="OJ25">
        <v>2.1003000000000001E-2</v>
      </c>
      <c r="OK25" t="s">
        <v>45</v>
      </c>
      <c r="OL25">
        <v>2.1402000000000001E-2</v>
      </c>
      <c r="OM25" t="s">
        <v>45</v>
      </c>
      <c r="ON25">
        <v>2.0323999999999998E-2</v>
      </c>
      <c r="OO25" t="s">
        <v>45</v>
      </c>
      <c r="OP25">
        <v>2.0841999999999999E-2</v>
      </c>
      <c r="OQ25" t="s">
        <v>45</v>
      </c>
      <c r="OR25">
        <v>2.1749999999999999E-2</v>
      </c>
      <c r="OS25" t="s">
        <v>45</v>
      </c>
      <c r="OT25">
        <v>2.1749999999999999E-2</v>
      </c>
      <c r="OU25" t="s">
        <v>45</v>
      </c>
      <c r="OV25">
        <v>2.1749999999999999E-2</v>
      </c>
      <c r="OW25" t="s">
        <v>45</v>
      </c>
      <c r="OX25">
        <v>2.1909999999999999E-2</v>
      </c>
      <c r="OY25" t="s">
        <v>45</v>
      </c>
      <c r="OZ25">
        <v>2.1923999999999999E-2</v>
      </c>
      <c r="PA25" t="s">
        <v>45</v>
      </c>
      <c r="PB25">
        <v>2.0254999999999999E-2</v>
      </c>
      <c r="PC25" t="s">
        <v>45</v>
      </c>
      <c r="PD25">
        <v>2.0538000000000001E-2</v>
      </c>
      <c r="PE25" t="s">
        <v>45</v>
      </c>
      <c r="PF25">
        <v>2.1888999999999999E-2</v>
      </c>
      <c r="PG25" t="s">
        <v>45</v>
      </c>
      <c r="PH25">
        <v>2.1888999999999999E-2</v>
      </c>
      <c r="PI25" t="s">
        <v>45</v>
      </c>
      <c r="PJ25">
        <v>2.1888999999999999E-2</v>
      </c>
      <c r="PK25" t="s">
        <v>45</v>
      </c>
      <c r="PL25">
        <v>2.1817E-2</v>
      </c>
      <c r="PM25" t="s">
        <v>45</v>
      </c>
      <c r="PN25">
        <v>2.0853E-2</v>
      </c>
      <c r="PO25" t="s">
        <v>45</v>
      </c>
      <c r="PP25">
        <v>2.1694000000000001E-2</v>
      </c>
      <c r="PQ25" t="s">
        <v>45</v>
      </c>
      <c r="PR25">
        <v>2.0508999999999999E-2</v>
      </c>
      <c r="PS25" t="s">
        <v>45</v>
      </c>
      <c r="PT25">
        <v>1.8976E-2</v>
      </c>
      <c r="PU25" t="s">
        <v>45</v>
      </c>
      <c r="PV25">
        <v>1.8976E-2</v>
      </c>
      <c r="PW25" t="s">
        <v>45</v>
      </c>
      <c r="PX25">
        <v>1.8976E-2</v>
      </c>
      <c r="PY25" t="s">
        <v>45</v>
      </c>
      <c r="PZ25">
        <v>2.0070000000000001E-2</v>
      </c>
      <c r="QA25" t="s">
        <v>45</v>
      </c>
      <c r="QB25">
        <v>1.9446000000000001E-2</v>
      </c>
      <c r="QC25" t="s">
        <v>45</v>
      </c>
      <c r="QD25">
        <v>1.8241E-2</v>
      </c>
      <c r="QE25" t="s">
        <v>45</v>
      </c>
      <c r="QF25">
        <v>1.8208999999999999E-2</v>
      </c>
      <c r="QG25" t="s">
        <v>45</v>
      </c>
      <c r="QH25">
        <v>1.8265E-2</v>
      </c>
      <c r="QI25" t="s">
        <v>45</v>
      </c>
      <c r="QJ25">
        <v>1.8265E-2</v>
      </c>
      <c r="QK25" t="s">
        <v>45</v>
      </c>
      <c r="QL25">
        <v>1.8265E-2</v>
      </c>
      <c r="QM25" t="s">
        <v>45</v>
      </c>
      <c r="QN25">
        <v>1.7557E-2</v>
      </c>
      <c r="QO25" t="s">
        <v>45</v>
      </c>
      <c r="QP25">
        <v>1.7096E-2</v>
      </c>
      <c r="QQ25" t="s">
        <v>45</v>
      </c>
      <c r="QR25">
        <v>1.7752E-2</v>
      </c>
      <c r="QS25" t="s">
        <v>45</v>
      </c>
      <c r="QT25">
        <v>1.8962E-2</v>
      </c>
      <c r="QU25" t="s">
        <v>45</v>
      </c>
      <c r="QV25">
        <v>2.0659E-2</v>
      </c>
      <c r="QW25" t="s">
        <v>45</v>
      </c>
      <c r="QX25">
        <v>2.0659E-2</v>
      </c>
      <c r="QY25" t="s">
        <v>45</v>
      </c>
      <c r="QZ25">
        <v>2.0659E-2</v>
      </c>
      <c r="RA25" t="s">
        <v>45</v>
      </c>
      <c r="RB25">
        <v>2.1149999999999999E-2</v>
      </c>
      <c r="RC25" t="s">
        <v>45</v>
      </c>
      <c r="RD25">
        <v>2.1420000000000002E-2</v>
      </c>
      <c r="RE25" t="s">
        <v>45</v>
      </c>
      <c r="RF25">
        <v>2.0702000000000002E-2</v>
      </c>
      <c r="RG25" t="s">
        <v>45</v>
      </c>
      <c r="RH25">
        <v>2.2393E-2</v>
      </c>
      <c r="RI25" t="s">
        <v>46</v>
      </c>
      <c r="RJ25">
        <v>0.16393199999999999</v>
      </c>
      <c r="RK25" t="s">
        <v>45</v>
      </c>
      <c r="RL25">
        <v>2.155E-2</v>
      </c>
      <c r="RM25" t="s">
        <v>45</v>
      </c>
      <c r="RN25">
        <v>2.155E-2</v>
      </c>
      <c r="RO25" t="s">
        <v>45</v>
      </c>
      <c r="RP25">
        <v>2.1181999999999999E-2</v>
      </c>
      <c r="RQ25" t="s">
        <v>45</v>
      </c>
      <c r="RR25">
        <v>2.3293999999999999E-2</v>
      </c>
      <c r="RS25" t="s">
        <v>45</v>
      </c>
      <c r="RT25">
        <v>2.247E-2</v>
      </c>
      <c r="RU25" t="s">
        <v>45</v>
      </c>
      <c r="RV25">
        <v>2.2079999999999999E-2</v>
      </c>
      <c r="RW25" t="s">
        <v>45</v>
      </c>
      <c r="RX25">
        <v>2.1454999999999998E-2</v>
      </c>
      <c r="RY25" t="s">
        <v>45</v>
      </c>
      <c r="RZ25">
        <v>2.1454999999999998E-2</v>
      </c>
      <c r="SA25" t="s">
        <v>45</v>
      </c>
      <c r="SB25">
        <v>2.1454999999999998E-2</v>
      </c>
      <c r="SC25" t="s">
        <v>45</v>
      </c>
      <c r="SD25">
        <v>2.0995E-2</v>
      </c>
      <c r="SE25" t="s">
        <v>45</v>
      </c>
      <c r="SF25">
        <v>2.1895000000000001E-2</v>
      </c>
      <c r="SG25" t="s">
        <v>45</v>
      </c>
      <c r="SH25">
        <v>2.1232000000000001E-2</v>
      </c>
      <c r="SI25" t="s">
        <v>45</v>
      </c>
      <c r="SJ25">
        <v>2.1189E-2</v>
      </c>
      <c r="SK25" t="s">
        <v>45</v>
      </c>
      <c r="SL25">
        <v>2.0028000000000001E-2</v>
      </c>
      <c r="SM25" t="s">
        <v>45</v>
      </c>
      <c r="SN25">
        <v>2.0028000000000001E-2</v>
      </c>
      <c r="SO25" t="s">
        <v>45</v>
      </c>
      <c r="SP25">
        <v>2.0028000000000001E-2</v>
      </c>
      <c r="SQ25" t="s">
        <v>45</v>
      </c>
      <c r="SR25">
        <v>1.9323E-2</v>
      </c>
      <c r="SS25" t="s">
        <v>45</v>
      </c>
      <c r="ST25">
        <v>2.1180000000000001E-2</v>
      </c>
      <c r="SU25" t="s">
        <v>45</v>
      </c>
      <c r="SV25">
        <v>2.1177000000000001E-2</v>
      </c>
      <c r="SW25" t="s">
        <v>45</v>
      </c>
      <c r="SX25">
        <v>2.1298000000000001E-2</v>
      </c>
      <c r="SY25" t="s">
        <v>45</v>
      </c>
      <c r="SZ25">
        <v>2.1243000000000001E-2</v>
      </c>
      <c r="TA25" t="s">
        <v>45</v>
      </c>
      <c r="TB25">
        <v>2.1243000000000001E-2</v>
      </c>
      <c r="TC25" t="s">
        <v>45</v>
      </c>
      <c r="TD25">
        <v>2.1243000000000001E-2</v>
      </c>
      <c r="TE25" t="s">
        <v>45</v>
      </c>
      <c r="TF25">
        <v>1.9876999999999999E-2</v>
      </c>
      <c r="TG25" t="s">
        <v>45</v>
      </c>
      <c r="TH25">
        <v>2.1854999999999999E-2</v>
      </c>
      <c r="TI25" t="s">
        <v>45</v>
      </c>
      <c r="TJ25">
        <v>2.0256E-2</v>
      </c>
      <c r="TK25" t="s">
        <v>45</v>
      </c>
      <c r="TL25">
        <v>2.1426000000000001E-2</v>
      </c>
      <c r="TM25" t="s">
        <v>45</v>
      </c>
      <c r="TN25">
        <v>2.0198000000000001E-2</v>
      </c>
      <c r="TO25" t="s">
        <v>45</v>
      </c>
      <c r="TP25">
        <v>2.0198000000000001E-2</v>
      </c>
      <c r="TQ25" t="s">
        <v>45</v>
      </c>
      <c r="TR25">
        <v>2.0198000000000001E-2</v>
      </c>
      <c r="TS25" t="s">
        <v>45</v>
      </c>
      <c r="TT25">
        <v>2.1153000000000002E-2</v>
      </c>
      <c r="TU25" t="s">
        <v>45</v>
      </c>
      <c r="TV25">
        <v>2.0811E-2</v>
      </c>
      <c r="TW25" t="s">
        <v>45</v>
      </c>
      <c r="TX25">
        <v>1.9984999999999999E-2</v>
      </c>
      <c r="TY25" t="s">
        <v>45</v>
      </c>
      <c r="TZ25">
        <v>1.8440000000000002E-2</v>
      </c>
      <c r="UA25" t="s">
        <v>45</v>
      </c>
      <c r="UB25">
        <v>1.9862999999999999E-2</v>
      </c>
      <c r="UC25" t="s">
        <v>45</v>
      </c>
      <c r="UD25">
        <v>1.9862999999999999E-2</v>
      </c>
      <c r="UE25" t="s">
        <v>45</v>
      </c>
      <c r="UF25">
        <v>1.9862999999999999E-2</v>
      </c>
      <c r="UG25" t="s">
        <v>45</v>
      </c>
      <c r="UH25">
        <v>1.8610000000000002E-2</v>
      </c>
      <c r="UI25" t="s">
        <v>45</v>
      </c>
      <c r="UJ25">
        <v>1.8776000000000001E-2</v>
      </c>
      <c r="UK25" t="s">
        <v>45</v>
      </c>
      <c r="UL25">
        <v>1.8776000000000001E-2</v>
      </c>
      <c r="UM25" t="s">
        <v>45</v>
      </c>
      <c r="UN25">
        <v>1.8238000000000001E-2</v>
      </c>
      <c r="UO25" t="s">
        <v>45</v>
      </c>
      <c r="UP25">
        <v>1.7000999999999999E-2</v>
      </c>
      <c r="UQ25" t="s">
        <v>45</v>
      </c>
      <c r="UR25">
        <v>1.7000999999999999E-2</v>
      </c>
      <c r="US25" t="s">
        <v>45</v>
      </c>
      <c r="UT25">
        <v>1.7000999999999999E-2</v>
      </c>
      <c r="UU25" t="s">
        <v>45</v>
      </c>
      <c r="UV25">
        <v>1.7052000000000001E-2</v>
      </c>
      <c r="UW25" t="s">
        <v>45</v>
      </c>
      <c r="UX25">
        <v>1.8608E-2</v>
      </c>
      <c r="UY25" t="s">
        <v>45</v>
      </c>
      <c r="UZ25">
        <v>1.8620999999999999E-2</v>
      </c>
      <c r="VA25" t="s">
        <v>45</v>
      </c>
      <c r="VB25">
        <v>1.9111E-2</v>
      </c>
      <c r="VC25" t="s">
        <v>45</v>
      </c>
      <c r="VD25">
        <v>1.9873999999999999E-2</v>
      </c>
      <c r="VE25" t="s">
        <v>45</v>
      </c>
      <c r="VF25">
        <v>1.9873999999999999E-2</v>
      </c>
      <c r="VG25" t="s">
        <v>45</v>
      </c>
      <c r="VH25">
        <v>1.9873999999999999E-2</v>
      </c>
      <c r="VI25" t="s">
        <v>45</v>
      </c>
      <c r="VJ25">
        <v>1.9869000000000001E-2</v>
      </c>
      <c r="VK25" t="s">
        <v>45</v>
      </c>
      <c r="VL25">
        <v>1.9838999999999999E-2</v>
      </c>
      <c r="VM25" t="s">
        <v>45</v>
      </c>
      <c r="VN25">
        <v>2.0507000000000001E-2</v>
      </c>
      <c r="VO25" t="s">
        <v>45</v>
      </c>
      <c r="VP25">
        <v>2.2043E-2</v>
      </c>
      <c r="VQ25" t="s">
        <v>45</v>
      </c>
      <c r="VR25">
        <v>2.2671E-2</v>
      </c>
      <c r="VS25" t="s">
        <v>45</v>
      </c>
      <c r="VT25">
        <v>2.2671E-2</v>
      </c>
      <c r="VU25" t="s">
        <v>45</v>
      </c>
      <c r="VV25">
        <v>2.2671E-2</v>
      </c>
      <c r="VW25" t="s">
        <v>45</v>
      </c>
      <c r="VX25">
        <v>2.4878000000000001E-2</v>
      </c>
      <c r="VY25" t="s">
        <v>45</v>
      </c>
      <c r="VZ25">
        <v>2.4438000000000001E-2</v>
      </c>
      <c r="WA25" t="s">
        <v>45</v>
      </c>
      <c r="WB25">
        <v>2.5633E-2</v>
      </c>
      <c r="WC25" t="s">
        <v>45</v>
      </c>
      <c r="WD25">
        <v>2.4990999999999999E-2</v>
      </c>
      <c r="WE25" t="s">
        <v>45</v>
      </c>
      <c r="WF25">
        <v>2.4389999999999998E-2</v>
      </c>
      <c r="WG25" t="s">
        <v>45</v>
      </c>
      <c r="WH25">
        <v>2.4389999999999998E-2</v>
      </c>
      <c r="WI25" t="s">
        <v>45</v>
      </c>
      <c r="WJ25">
        <v>2.4389999999999998E-2</v>
      </c>
      <c r="WK25" t="s">
        <v>45</v>
      </c>
      <c r="WL25">
        <v>2.4315E-2</v>
      </c>
      <c r="WM25" t="s">
        <v>45</v>
      </c>
      <c r="WN25">
        <v>2.4315E-2</v>
      </c>
      <c r="WO25" t="s">
        <v>45</v>
      </c>
      <c r="WP25">
        <v>2.3213000000000001E-2</v>
      </c>
      <c r="WQ25" t="s">
        <v>45</v>
      </c>
      <c r="WR25">
        <v>2.2492999999999999E-2</v>
      </c>
    </row>
    <row r="26" spans="1:616" x14ac:dyDescent="0.35">
      <c r="A26" t="s">
        <v>47</v>
      </c>
      <c r="B26">
        <v>7.6379999999999998E-3</v>
      </c>
      <c r="C26" t="s">
        <v>47</v>
      </c>
      <c r="D26">
        <v>7.6379999999999998E-3</v>
      </c>
      <c r="E26" t="s">
        <v>47</v>
      </c>
      <c r="F26">
        <v>7.6379999999999998E-3</v>
      </c>
      <c r="G26" t="s">
        <v>47</v>
      </c>
      <c r="H26">
        <v>7.6379999999999998E-3</v>
      </c>
      <c r="I26" t="s">
        <v>47</v>
      </c>
      <c r="J26">
        <v>7.123E-3</v>
      </c>
      <c r="K26" t="s">
        <v>47</v>
      </c>
      <c r="L26">
        <v>7.162E-3</v>
      </c>
      <c r="M26" t="s">
        <v>47</v>
      </c>
      <c r="N26">
        <v>7.5750000000000001E-3</v>
      </c>
      <c r="O26" t="s">
        <v>47</v>
      </c>
      <c r="P26">
        <v>7.8259999999999996E-3</v>
      </c>
      <c r="Q26" t="s">
        <v>47</v>
      </c>
      <c r="R26">
        <v>7.8259999999999996E-3</v>
      </c>
      <c r="S26" t="s">
        <v>47</v>
      </c>
      <c r="T26">
        <v>7.8259999999999996E-3</v>
      </c>
      <c r="U26" t="s">
        <v>47</v>
      </c>
      <c r="V26">
        <v>8.012E-3</v>
      </c>
      <c r="W26" t="s">
        <v>47</v>
      </c>
      <c r="X26">
        <v>8.175E-3</v>
      </c>
      <c r="Y26" t="s">
        <v>47</v>
      </c>
      <c r="Z26">
        <v>8.6269999999999993E-3</v>
      </c>
      <c r="AA26" t="s">
        <v>47</v>
      </c>
      <c r="AB26">
        <v>8.7039999999999999E-3</v>
      </c>
      <c r="AC26" t="s">
        <v>47</v>
      </c>
      <c r="AD26">
        <v>8.5730000000000008E-3</v>
      </c>
      <c r="AE26" t="s">
        <v>47</v>
      </c>
      <c r="AF26">
        <v>8.5730000000000008E-3</v>
      </c>
      <c r="AG26" t="s">
        <v>47</v>
      </c>
      <c r="AH26">
        <v>8.5730000000000008E-3</v>
      </c>
      <c r="AI26" t="s">
        <v>47</v>
      </c>
      <c r="AJ26">
        <v>8.7250000000000001E-3</v>
      </c>
      <c r="AK26" t="s">
        <v>47</v>
      </c>
      <c r="AL26">
        <v>8.9540000000000002E-3</v>
      </c>
      <c r="AM26" t="s">
        <v>47</v>
      </c>
      <c r="AN26">
        <v>9.0519999999999993E-3</v>
      </c>
      <c r="AO26" t="s">
        <v>47</v>
      </c>
      <c r="AP26">
        <v>9.1599999999999997E-3</v>
      </c>
      <c r="AQ26" t="s">
        <v>47</v>
      </c>
      <c r="AR26">
        <v>9.2270000000000008E-3</v>
      </c>
      <c r="AS26" t="s">
        <v>47</v>
      </c>
      <c r="AT26">
        <v>9.2270000000000008E-3</v>
      </c>
      <c r="AU26" t="s">
        <v>47</v>
      </c>
      <c r="AV26">
        <v>9.2270000000000008E-3</v>
      </c>
      <c r="AW26" t="s">
        <v>47</v>
      </c>
      <c r="AX26">
        <v>9.2589999999999999E-3</v>
      </c>
      <c r="AY26" t="s">
        <v>47</v>
      </c>
      <c r="AZ26">
        <v>9.2999999999999992E-3</v>
      </c>
      <c r="BA26" t="s">
        <v>47</v>
      </c>
      <c r="BB26">
        <v>9.3749999999999997E-3</v>
      </c>
      <c r="BC26" t="s">
        <v>47</v>
      </c>
      <c r="BD26">
        <v>9.3749999999999997E-3</v>
      </c>
      <c r="BE26" t="s">
        <v>47</v>
      </c>
      <c r="BF26">
        <v>9.3860000000000002E-3</v>
      </c>
      <c r="BG26" t="s">
        <v>47</v>
      </c>
      <c r="BH26">
        <v>9.3860000000000002E-3</v>
      </c>
      <c r="BI26" t="s">
        <v>47</v>
      </c>
      <c r="BJ26">
        <v>9.3860000000000002E-3</v>
      </c>
      <c r="BK26" t="s">
        <v>47</v>
      </c>
      <c r="BL26">
        <v>9.4719999999999995E-3</v>
      </c>
      <c r="BM26" t="s">
        <v>47</v>
      </c>
      <c r="BN26">
        <v>9.3970000000000008E-3</v>
      </c>
      <c r="BO26" t="s">
        <v>47</v>
      </c>
      <c r="BP26">
        <v>9.3869999999999995E-3</v>
      </c>
      <c r="BQ26" t="s">
        <v>47</v>
      </c>
      <c r="BR26">
        <v>8.5310000000000004E-3</v>
      </c>
      <c r="BS26" t="s">
        <v>47</v>
      </c>
      <c r="BT26">
        <v>8.6280000000000003E-3</v>
      </c>
      <c r="BU26" t="s">
        <v>47</v>
      </c>
      <c r="BV26">
        <v>8.6280000000000003E-3</v>
      </c>
      <c r="BW26" t="s">
        <v>47</v>
      </c>
      <c r="BX26">
        <v>8.6280000000000003E-3</v>
      </c>
      <c r="BY26" t="s">
        <v>47</v>
      </c>
      <c r="BZ26">
        <v>8.6619999999999996E-3</v>
      </c>
      <c r="CA26" t="s">
        <v>47</v>
      </c>
      <c r="CB26">
        <v>8.7049999999999992E-3</v>
      </c>
      <c r="CC26" t="s">
        <v>47</v>
      </c>
      <c r="CD26">
        <v>8.6969999999999999E-3</v>
      </c>
      <c r="CE26" t="s">
        <v>47</v>
      </c>
      <c r="CF26">
        <v>8.737E-3</v>
      </c>
      <c r="CG26" t="s">
        <v>47</v>
      </c>
      <c r="CH26">
        <v>8.8319999999999996E-3</v>
      </c>
      <c r="CI26" t="s">
        <v>47</v>
      </c>
      <c r="CJ26">
        <v>8.8319999999999996E-3</v>
      </c>
      <c r="CK26" t="s">
        <v>47</v>
      </c>
      <c r="CL26">
        <v>8.8319999999999996E-3</v>
      </c>
      <c r="CM26" t="s">
        <v>47</v>
      </c>
      <c r="CN26">
        <v>8.8529999999999998E-3</v>
      </c>
      <c r="CO26" t="s">
        <v>47</v>
      </c>
      <c r="CP26">
        <v>8.8559999999999993E-3</v>
      </c>
      <c r="CQ26" t="s">
        <v>47</v>
      </c>
      <c r="CR26">
        <v>9.7470000000000005E-3</v>
      </c>
      <c r="CS26" t="s">
        <v>47</v>
      </c>
      <c r="CT26">
        <v>9.7649999999999994E-3</v>
      </c>
      <c r="CU26" t="s">
        <v>47</v>
      </c>
      <c r="CV26">
        <v>9.7870000000000006E-3</v>
      </c>
      <c r="CW26" t="s">
        <v>47</v>
      </c>
      <c r="CX26">
        <v>9.7870000000000006E-3</v>
      </c>
      <c r="CY26" t="s">
        <v>47</v>
      </c>
      <c r="CZ26">
        <v>9.7870000000000006E-3</v>
      </c>
      <c r="DA26" t="s">
        <v>47</v>
      </c>
      <c r="DB26">
        <v>8.8640000000000004E-3</v>
      </c>
      <c r="DC26" t="s">
        <v>47</v>
      </c>
      <c r="DD26">
        <v>9.7050000000000001E-3</v>
      </c>
      <c r="DE26" t="s">
        <v>47</v>
      </c>
      <c r="DF26">
        <v>9.6279999999999994E-3</v>
      </c>
      <c r="DG26" t="s">
        <v>47</v>
      </c>
      <c r="DH26">
        <v>9.6340000000000002E-3</v>
      </c>
      <c r="DI26" t="s">
        <v>47</v>
      </c>
      <c r="DJ26">
        <v>9.6439999999999998E-3</v>
      </c>
      <c r="DK26" t="s">
        <v>47</v>
      </c>
      <c r="DL26">
        <v>9.6439999999999998E-3</v>
      </c>
      <c r="DM26" t="s">
        <v>47</v>
      </c>
      <c r="DN26">
        <v>9.6439999999999998E-3</v>
      </c>
      <c r="DO26" t="s">
        <v>47</v>
      </c>
      <c r="DP26">
        <v>9.6889999999999997E-3</v>
      </c>
      <c r="DQ26" t="s">
        <v>47</v>
      </c>
      <c r="DR26">
        <v>9.6600000000000002E-3</v>
      </c>
      <c r="DS26" t="s">
        <v>47</v>
      </c>
      <c r="DT26">
        <v>9.7109999999999991E-3</v>
      </c>
      <c r="DU26" t="s">
        <v>47</v>
      </c>
      <c r="DV26">
        <v>9.8960000000000003E-3</v>
      </c>
      <c r="DW26" t="s">
        <v>47</v>
      </c>
      <c r="DX26">
        <v>9.8709999999999996E-3</v>
      </c>
      <c r="DY26" t="s">
        <v>47</v>
      </c>
      <c r="DZ26">
        <v>9.8709999999999996E-3</v>
      </c>
      <c r="EA26" t="s">
        <v>47</v>
      </c>
      <c r="EB26">
        <v>9.8709999999999996E-3</v>
      </c>
      <c r="EC26" t="s">
        <v>47</v>
      </c>
      <c r="ED26">
        <v>9.6839999999999999E-3</v>
      </c>
      <c r="EE26" t="s">
        <v>47</v>
      </c>
      <c r="EF26">
        <v>9.6749999999999996E-3</v>
      </c>
      <c r="EG26" t="s">
        <v>47</v>
      </c>
      <c r="EH26">
        <v>1.0045999999999999E-2</v>
      </c>
      <c r="EI26" t="s">
        <v>47</v>
      </c>
      <c r="EJ26">
        <v>9.9989999999999992E-3</v>
      </c>
      <c r="EK26" t="s">
        <v>47</v>
      </c>
      <c r="EL26">
        <v>9.9640000000000006E-3</v>
      </c>
      <c r="EM26" t="s">
        <v>47</v>
      </c>
      <c r="EN26">
        <v>9.9640000000000006E-3</v>
      </c>
      <c r="EO26" t="s">
        <v>47</v>
      </c>
      <c r="EP26">
        <v>9.9640000000000006E-3</v>
      </c>
      <c r="EQ26" t="s">
        <v>47</v>
      </c>
      <c r="ER26">
        <v>9.972E-3</v>
      </c>
      <c r="ES26" t="s">
        <v>47</v>
      </c>
      <c r="ET26">
        <v>1.0002E-2</v>
      </c>
      <c r="EU26" t="s">
        <v>47</v>
      </c>
      <c r="EV26">
        <v>1.0021E-2</v>
      </c>
      <c r="EW26" t="s">
        <v>47</v>
      </c>
      <c r="EX26">
        <v>1.0004000000000001E-2</v>
      </c>
      <c r="EY26" t="s">
        <v>47</v>
      </c>
      <c r="EZ26">
        <v>1.001E-2</v>
      </c>
      <c r="FA26" t="s">
        <v>47</v>
      </c>
      <c r="FB26">
        <v>1.001E-2</v>
      </c>
      <c r="FC26" t="s">
        <v>47</v>
      </c>
      <c r="FD26">
        <v>1.001E-2</v>
      </c>
      <c r="FE26" t="s">
        <v>47</v>
      </c>
      <c r="FF26">
        <v>1.0026999999999999E-2</v>
      </c>
      <c r="FG26" t="s">
        <v>47</v>
      </c>
      <c r="FH26">
        <v>1.0054E-2</v>
      </c>
      <c r="FI26" t="s">
        <v>47</v>
      </c>
      <c r="FJ26">
        <v>1.0078999999999999E-2</v>
      </c>
      <c r="FK26" t="s">
        <v>47</v>
      </c>
      <c r="FL26">
        <v>9.9640000000000006E-3</v>
      </c>
      <c r="FM26" t="s">
        <v>47</v>
      </c>
      <c r="FN26">
        <v>1.0055E-2</v>
      </c>
      <c r="FO26" t="s">
        <v>47</v>
      </c>
      <c r="FP26">
        <v>1.0055E-2</v>
      </c>
      <c r="FQ26" t="s">
        <v>47</v>
      </c>
      <c r="FR26">
        <v>1.0055E-2</v>
      </c>
      <c r="FS26" t="s">
        <v>47</v>
      </c>
      <c r="FT26">
        <v>1.0067E-2</v>
      </c>
      <c r="FU26" t="s">
        <v>47</v>
      </c>
      <c r="FV26">
        <v>1.0076999999999999E-2</v>
      </c>
      <c r="FW26" t="s">
        <v>47</v>
      </c>
      <c r="FX26">
        <v>1.0129000000000001E-2</v>
      </c>
      <c r="FY26" t="s">
        <v>47</v>
      </c>
      <c r="FZ26">
        <v>1.0119E-2</v>
      </c>
      <c r="GA26" t="s">
        <v>47</v>
      </c>
      <c r="GB26">
        <v>1.0119E-2</v>
      </c>
      <c r="GC26" t="s">
        <v>47</v>
      </c>
      <c r="GD26">
        <v>1.0119E-2</v>
      </c>
      <c r="GE26" t="s">
        <v>47</v>
      </c>
      <c r="GF26">
        <v>1.0119E-2</v>
      </c>
      <c r="GG26" t="s">
        <v>47</v>
      </c>
      <c r="GH26">
        <v>1.0179000000000001E-2</v>
      </c>
      <c r="GI26" t="s">
        <v>47</v>
      </c>
      <c r="GJ26">
        <v>1.0236E-2</v>
      </c>
      <c r="GK26" t="s">
        <v>47</v>
      </c>
      <c r="GL26">
        <v>1.0817999999999999E-2</v>
      </c>
      <c r="GM26" t="s">
        <v>47</v>
      </c>
      <c r="GN26">
        <v>1.0817999999999999E-2</v>
      </c>
      <c r="GO26" t="s">
        <v>47</v>
      </c>
      <c r="GP26">
        <v>1.0817999999999999E-2</v>
      </c>
      <c r="GQ26" t="s">
        <v>47</v>
      </c>
      <c r="GR26">
        <v>1.0817999999999999E-2</v>
      </c>
      <c r="GS26" t="s">
        <v>47</v>
      </c>
      <c r="GT26">
        <v>1.0817999999999999E-2</v>
      </c>
      <c r="GU26" t="s">
        <v>47</v>
      </c>
      <c r="GV26">
        <v>1.0873000000000001E-2</v>
      </c>
      <c r="GW26" t="s">
        <v>47</v>
      </c>
      <c r="GX26">
        <v>1.0041E-2</v>
      </c>
      <c r="GY26" t="s">
        <v>47</v>
      </c>
      <c r="GZ26">
        <v>1.0082000000000001E-2</v>
      </c>
      <c r="HA26" t="s">
        <v>47</v>
      </c>
      <c r="HB26">
        <v>1.1018999999999999E-2</v>
      </c>
      <c r="HC26" t="s">
        <v>47</v>
      </c>
      <c r="HD26">
        <v>1.0909E-2</v>
      </c>
      <c r="HE26" t="s">
        <v>47</v>
      </c>
      <c r="HF26">
        <v>1.0909E-2</v>
      </c>
      <c r="HG26" t="s">
        <v>47</v>
      </c>
      <c r="HH26">
        <v>1.0909E-2</v>
      </c>
      <c r="HI26" t="s">
        <v>47</v>
      </c>
      <c r="HJ26">
        <v>1.0767000000000001E-2</v>
      </c>
      <c r="HK26" t="s">
        <v>47</v>
      </c>
      <c r="HL26">
        <v>1.0734E-2</v>
      </c>
      <c r="HM26" t="s">
        <v>47</v>
      </c>
      <c r="HN26">
        <v>1.0663000000000001E-2</v>
      </c>
      <c r="HO26" t="s">
        <v>47</v>
      </c>
      <c r="HP26">
        <v>1.0663000000000001E-2</v>
      </c>
      <c r="HQ26" t="s">
        <v>47</v>
      </c>
      <c r="HR26">
        <v>1.0654E-2</v>
      </c>
      <c r="HS26" t="s">
        <v>47</v>
      </c>
      <c r="HT26">
        <v>1.0654E-2</v>
      </c>
      <c r="HU26" t="s">
        <v>47</v>
      </c>
      <c r="HV26">
        <v>1.0654E-2</v>
      </c>
      <c r="HW26" t="s">
        <v>47</v>
      </c>
      <c r="HX26">
        <v>1.0663000000000001E-2</v>
      </c>
      <c r="HY26" t="s">
        <v>47</v>
      </c>
      <c r="HZ26">
        <v>1.0666E-2</v>
      </c>
      <c r="IA26" t="s">
        <v>47</v>
      </c>
      <c r="IB26">
        <v>1.0569E-2</v>
      </c>
      <c r="IC26" t="s">
        <v>47</v>
      </c>
      <c r="ID26">
        <v>1.0675E-2</v>
      </c>
      <c r="IE26" t="s">
        <v>47</v>
      </c>
      <c r="IF26">
        <v>1.052E-2</v>
      </c>
      <c r="IG26" t="s">
        <v>47</v>
      </c>
      <c r="IH26">
        <v>1.052E-2</v>
      </c>
      <c r="II26" t="s">
        <v>47</v>
      </c>
      <c r="IJ26">
        <v>1.052E-2</v>
      </c>
      <c r="IK26" t="s">
        <v>47</v>
      </c>
      <c r="IL26">
        <v>1.0899000000000001E-2</v>
      </c>
      <c r="IM26" t="s">
        <v>47</v>
      </c>
      <c r="IN26">
        <v>1.0855999999999999E-2</v>
      </c>
      <c r="IO26" t="s">
        <v>47</v>
      </c>
      <c r="IP26">
        <v>1.0841E-2</v>
      </c>
      <c r="IQ26" t="s">
        <v>47</v>
      </c>
      <c r="IR26">
        <v>1.1004999999999999E-2</v>
      </c>
      <c r="IS26" t="s">
        <v>47</v>
      </c>
      <c r="IT26">
        <v>1.0869E-2</v>
      </c>
      <c r="IU26" t="s">
        <v>47</v>
      </c>
      <c r="IV26">
        <v>1.0869E-2</v>
      </c>
      <c r="IW26" t="s">
        <v>47</v>
      </c>
      <c r="IX26">
        <v>1.0869E-2</v>
      </c>
      <c r="IY26" t="s">
        <v>47</v>
      </c>
      <c r="IZ26">
        <v>9.9369999999999997E-3</v>
      </c>
      <c r="JA26" t="s">
        <v>47</v>
      </c>
      <c r="JB26">
        <v>9.9240000000000005E-3</v>
      </c>
      <c r="JC26" t="s">
        <v>47</v>
      </c>
      <c r="JD26">
        <v>1.0022E-2</v>
      </c>
      <c r="JE26" t="s">
        <v>47</v>
      </c>
      <c r="JF26">
        <v>1.0064999999999999E-2</v>
      </c>
      <c r="JG26" t="s">
        <v>47</v>
      </c>
      <c r="JH26">
        <v>1.0071999999999999E-2</v>
      </c>
      <c r="JI26" t="s">
        <v>47</v>
      </c>
      <c r="JJ26">
        <v>1.0071999999999999E-2</v>
      </c>
      <c r="JK26" t="s">
        <v>47</v>
      </c>
      <c r="JL26">
        <v>1.0071999999999999E-2</v>
      </c>
      <c r="JM26" t="s">
        <v>47</v>
      </c>
      <c r="JN26">
        <v>1.0101000000000001E-2</v>
      </c>
      <c r="JO26" t="s">
        <v>47</v>
      </c>
      <c r="JP26">
        <v>1.0102999999999999E-2</v>
      </c>
      <c r="JQ26" t="s">
        <v>47</v>
      </c>
      <c r="JR26">
        <v>1.0324E-2</v>
      </c>
      <c r="JS26" t="s">
        <v>47</v>
      </c>
      <c r="JT26">
        <v>1.0232E-2</v>
      </c>
      <c r="JU26" t="s">
        <v>47</v>
      </c>
      <c r="JV26">
        <v>1.0232E-2</v>
      </c>
      <c r="JW26" t="s">
        <v>47</v>
      </c>
      <c r="JX26">
        <v>1.0232E-2</v>
      </c>
      <c r="JY26" t="s">
        <v>47</v>
      </c>
      <c r="JZ26">
        <v>1.0232E-2</v>
      </c>
      <c r="KA26" t="s">
        <v>47</v>
      </c>
      <c r="KB26">
        <v>1.0326999999999999E-2</v>
      </c>
      <c r="KC26" t="s">
        <v>47</v>
      </c>
      <c r="KD26">
        <v>1.0756999999999999E-2</v>
      </c>
      <c r="KE26" t="s">
        <v>47</v>
      </c>
      <c r="KF26">
        <v>1.0893E-2</v>
      </c>
      <c r="KG26" t="s">
        <v>47</v>
      </c>
      <c r="KH26">
        <v>9.8619999999999992E-3</v>
      </c>
      <c r="KI26" t="s">
        <v>47</v>
      </c>
      <c r="KJ26">
        <v>9.8969999999999995E-3</v>
      </c>
      <c r="KK26" t="s">
        <v>47</v>
      </c>
      <c r="KL26">
        <v>9.8969999999999995E-3</v>
      </c>
      <c r="KM26" t="s">
        <v>47</v>
      </c>
      <c r="KN26">
        <v>9.8969999999999995E-3</v>
      </c>
      <c r="KO26" t="s">
        <v>47</v>
      </c>
      <c r="KP26">
        <v>9.7490000000000007E-3</v>
      </c>
      <c r="KQ26" t="s">
        <v>47</v>
      </c>
      <c r="KR26">
        <v>9.6109999999999998E-3</v>
      </c>
      <c r="KS26" t="s">
        <v>47</v>
      </c>
      <c r="KT26">
        <v>9.554E-3</v>
      </c>
      <c r="KU26" t="s">
        <v>47</v>
      </c>
      <c r="KV26">
        <v>9.5099999999999994E-3</v>
      </c>
      <c r="KW26" t="s">
        <v>47</v>
      </c>
      <c r="KX26">
        <v>9.4889999999999992E-3</v>
      </c>
      <c r="KY26" t="s">
        <v>47</v>
      </c>
      <c r="KZ26">
        <v>9.4889999999999992E-3</v>
      </c>
      <c r="LA26" t="s">
        <v>47</v>
      </c>
      <c r="LB26">
        <v>9.4889999999999992E-3</v>
      </c>
      <c r="LC26" t="s">
        <v>47</v>
      </c>
      <c r="LD26">
        <v>9.4920000000000004E-3</v>
      </c>
      <c r="LE26" t="s">
        <v>47</v>
      </c>
      <c r="LF26">
        <v>9.4529999999999996E-3</v>
      </c>
      <c r="LG26" t="s">
        <v>47</v>
      </c>
      <c r="LH26">
        <v>9.783E-3</v>
      </c>
      <c r="LI26" t="s">
        <v>47</v>
      </c>
      <c r="LJ26">
        <v>9.8890000000000002E-3</v>
      </c>
      <c r="LK26" t="s">
        <v>47</v>
      </c>
      <c r="LL26">
        <v>9.8230000000000001E-3</v>
      </c>
      <c r="LM26" t="s">
        <v>47</v>
      </c>
      <c r="LN26">
        <v>9.8230000000000001E-3</v>
      </c>
      <c r="LO26" t="s">
        <v>47</v>
      </c>
      <c r="LP26">
        <v>9.8230000000000001E-3</v>
      </c>
      <c r="LQ26" t="s">
        <v>47</v>
      </c>
      <c r="LR26">
        <v>9.8230000000000001E-3</v>
      </c>
      <c r="LS26" t="s">
        <v>47</v>
      </c>
      <c r="LT26">
        <v>9.8119999999999995E-3</v>
      </c>
      <c r="LU26" t="s">
        <v>47</v>
      </c>
      <c r="LV26">
        <v>1.0751999999999999E-2</v>
      </c>
      <c r="LW26" t="s">
        <v>47</v>
      </c>
      <c r="LX26">
        <v>1.0732E-2</v>
      </c>
      <c r="LY26" t="s">
        <v>47</v>
      </c>
      <c r="LZ26">
        <v>1.0729000000000001E-2</v>
      </c>
      <c r="MA26" t="s">
        <v>47</v>
      </c>
      <c r="MB26">
        <v>1.0729000000000001E-2</v>
      </c>
      <c r="MC26" t="s">
        <v>47</v>
      </c>
      <c r="MD26">
        <v>1.0729000000000001E-2</v>
      </c>
      <c r="ME26" t="s">
        <v>47</v>
      </c>
      <c r="MF26">
        <v>1.0692999999999999E-2</v>
      </c>
      <c r="MG26" t="s">
        <v>47</v>
      </c>
      <c r="MH26">
        <v>1.0787E-2</v>
      </c>
      <c r="MI26" t="s">
        <v>47</v>
      </c>
      <c r="MJ26">
        <v>1.0711E-2</v>
      </c>
      <c r="MK26" t="s">
        <v>47</v>
      </c>
      <c r="ML26">
        <v>1.0711E-2</v>
      </c>
      <c r="MM26" t="s">
        <v>47</v>
      </c>
      <c r="MN26">
        <v>1.0722000000000001E-2</v>
      </c>
      <c r="MO26" t="s">
        <v>47</v>
      </c>
      <c r="MP26">
        <v>1.0722000000000001E-2</v>
      </c>
      <c r="MQ26" t="s">
        <v>47</v>
      </c>
      <c r="MR26">
        <v>1.0722000000000001E-2</v>
      </c>
      <c r="MS26" t="s">
        <v>47</v>
      </c>
      <c r="MT26">
        <v>1.0329E-2</v>
      </c>
      <c r="MU26" t="s">
        <v>47</v>
      </c>
      <c r="MV26">
        <v>1.0292000000000001E-2</v>
      </c>
      <c r="MW26" t="s">
        <v>47</v>
      </c>
      <c r="MX26">
        <v>1.0617E-2</v>
      </c>
      <c r="MY26" t="s">
        <v>47</v>
      </c>
      <c r="MZ26">
        <v>1.0599000000000001E-2</v>
      </c>
      <c r="NA26" t="s">
        <v>47</v>
      </c>
      <c r="NB26">
        <v>1.0636E-2</v>
      </c>
      <c r="NC26" t="s">
        <v>47</v>
      </c>
      <c r="ND26">
        <v>1.0636E-2</v>
      </c>
      <c r="NE26" t="s">
        <v>47</v>
      </c>
      <c r="NF26">
        <v>1.0636E-2</v>
      </c>
      <c r="NG26" t="s">
        <v>47</v>
      </c>
      <c r="NH26">
        <v>1.1547E-2</v>
      </c>
      <c r="NI26" t="s">
        <v>47</v>
      </c>
      <c r="NJ26">
        <v>1.2005E-2</v>
      </c>
      <c r="NK26" t="s">
        <v>47</v>
      </c>
      <c r="NL26">
        <v>1.2533000000000001E-2</v>
      </c>
      <c r="NM26" t="s">
        <v>47</v>
      </c>
      <c r="NN26">
        <v>1.2513E-2</v>
      </c>
      <c r="NO26" t="s">
        <v>47</v>
      </c>
      <c r="NP26">
        <v>1.2506E-2</v>
      </c>
      <c r="NQ26" t="s">
        <v>47</v>
      </c>
      <c r="NR26">
        <v>1.2506E-2</v>
      </c>
      <c r="NS26" t="s">
        <v>47</v>
      </c>
      <c r="NT26">
        <v>1.2506E-2</v>
      </c>
      <c r="NU26" t="s">
        <v>47</v>
      </c>
      <c r="NV26">
        <v>1.2489E-2</v>
      </c>
      <c r="NW26" t="s">
        <v>47</v>
      </c>
      <c r="NX26">
        <v>1.2447E-2</v>
      </c>
      <c r="NY26" t="s">
        <v>47</v>
      </c>
      <c r="NZ26">
        <v>1.193E-2</v>
      </c>
      <c r="OA26" t="s">
        <v>47</v>
      </c>
      <c r="OB26">
        <v>1.1867000000000001E-2</v>
      </c>
      <c r="OC26" t="s">
        <v>47</v>
      </c>
      <c r="OD26">
        <v>1.183E-2</v>
      </c>
      <c r="OE26" t="s">
        <v>47</v>
      </c>
      <c r="OF26">
        <v>1.183E-2</v>
      </c>
      <c r="OG26" t="s">
        <v>47</v>
      </c>
      <c r="OH26">
        <v>1.183E-2</v>
      </c>
      <c r="OI26" t="s">
        <v>47</v>
      </c>
      <c r="OJ26">
        <v>1.1887E-2</v>
      </c>
      <c r="OK26" t="s">
        <v>47</v>
      </c>
      <c r="OL26">
        <v>1.1943E-2</v>
      </c>
      <c r="OM26" t="s">
        <v>47</v>
      </c>
      <c r="ON26">
        <v>1.1929E-2</v>
      </c>
      <c r="OO26" t="s">
        <v>47</v>
      </c>
      <c r="OP26">
        <v>1.1469999999999999E-2</v>
      </c>
      <c r="OQ26" t="s">
        <v>47</v>
      </c>
      <c r="OR26">
        <v>1.052E-2</v>
      </c>
      <c r="OS26" t="s">
        <v>47</v>
      </c>
      <c r="OT26">
        <v>1.052E-2</v>
      </c>
      <c r="OU26" t="s">
        <v>47</v>
      </c>
      <c r="OV26">
        <v>1.052E-2</v>
      </c>
      <c r="OW26" t="s">
        <v>47</v>
      </c>
      <c r="OX26">
        <v>1.0598E-2</v>
      </c>
      <c r="OY26" t="s">
        <v>47</v>
      </c>
      <c r="OZ26">
        <v>1.0604000000000001E-2</v>
      </c>
      <c r="PA26" t="s">
        <v>47</v>
      </c>
      <c r="PB26">
        <v>1.0600999999999999E-2</v>
      </c>
      <c r="PC26" t="s">
        <v>47</v>
      </c>
      <c r="PD26">
        <v>1.0591E-2</v>
      </c>
      <c r="PE26" t="s">
        <v>47</v>
      </c>
      <c r="PF26">
        <v>1.0586999999999999E-2</v>
      </c>
      <c r="PG26" t="s">
        <v>47</v>
      </c>
      <c r="PH26">
        <v>1.0586999999999999E-2</v>
      </c>
      <c r="PI26" t="s">
        <v>47</v>
      </c>
      <c r="PJ26">
        <v>1.0586999999999999E-2</v>
      </c>
      <c r="PK26" t="s">
        <v>47</v>
      </c>
      <c r="PL26">
        <v>1.048E-2</v>
      </c>
      <c r="PM26" t="s">
        <v>47</v>
      </c>
      <c r="PN26">
        <v>1.0447E-2</v>
      </c>
      <c r="PO26" t="s">
        <v>47</v>
      </c>
      <c r="PP26">
        <v>1.0593999999999999E-2</v>
      </c>
      <c r="PQ26" t="s">
        <v>47</v>
      </c>
      <c r="PR26">
        <v>1.0499E-2</v>
      </c>
      <c r="PS26" t="s">
        <v>47</v>
      </c>
      <c r="PT26">
        <v>1.0479E-2</v>
      </c>
      <c r="PU26" t="s">
        <v>47</v>
      </c>
      <c r="PV26">
        <v>1.0479E-2</v>
      </c>
      <c r="PW26" t="s">
        <v>47</v>
      </c>
      <c r="PX26">
        <v>1.0479E-2</v>
      </c>
      <c r="PY26" t="s">
        <v>47</v>
      </c>
      <c r="PZ26">
        <v>1.035E-2</v>
      </c>
      <c r="QA26" t="s">
        <v>47</v>
      </c>
      <c r="QB26">
        <v>1.0411E-2</v>
      </c>
      <c r="QC26" t="s">
        <v>47</v>
      </c>
      <c r="QD26">
        <v>1.0317E-2</v>
      </c>
      <c r="QE26" t="s">
        <v>47</v>
      </c>
      <c r="QF26">
        <v>9.8040000000000002E-3</v>
      </c>
      <c r="QG26" t="s">
        <v>47</v>
      </c>
      <c r="QH26">
        <v>9.7549999999999998E-3</v>
      </c>
      <c r="QI26" t="s">
        <v>47</v>
      </c>
      <c r="QJ26">
        <v>9.7549999999999998E-3</v>
      </c>
      <c r="QK26" t="s">
        <v>47</v>
      </c>
      <c r="QL26">
        <v>9.7549999999999998E-3</v>
      </c>
      <c r="QM26" t="s">
        <v>47</v>
      </c>
      <c r="QN26">
        <v>9.6869999999999994E-3</v>
      </c>
      <c r="QO26" t="s">
        <v>47</v>
      </c>
      <c r="QP26">
        <v>1.0024999999999999E-2</v>
      </c>
      <c r="QQ26" t="s">
        <v>47</v>
      </c>
      <c r="QR26">
        <v>9.7319999999999993E-3</v>
      </c>
      <c r="QS26" t="s">
        <v>47</v>
      </c>
      <c r="QT26">
        <v>9.2759999999999995E-3</v>
      </c>
      <c r="QU26" t="s">
        <v>47</v>
      </c>
      <c r="QV26">
        <v>9.1999999999999998E-3</v>
      </c>
      <c r="QW26" t="s">
        <v>47</v>
      </c>
      <c r="QX26">
        <v>9.1999999999999998E-3</v>
      </c>
      <c r="QY26" t="s">
        <v>47</v>
      </c>
      <c r="QZ26">
        <v>9.1999999999999998E-3</v>
      </c>
      <c r="RA26" t="s">
        <v>47</v>
      </c>
      <c r="RB26">
        <v>9.1660000000000005E-3</v>
      </c>
      <c r="RC26" t="s">
        <v>47</v>
      </c>
      <c r="RD26">
        <v>9.0989999999999994E-3</v>
      </c>
      <c r="RE26" t="s">
        <v>47</v>
      </c>
      <c r="RF26">
        <v>9.0939999999999997E-3</v>
      </c>
      <c r="RG26" t="s">
        <v>47</v>
      </c>
      <c r="RH26">
        <v>8.9809999999999994E-3</v>
      </c>
      <c r="RI26" t="s">
        <v>48</v>
      </c>
      <c r="RJ26">
        <v>0.178005</v>
      </c>
      <c r="RK26" t="s">
        <v>47</v>
      </c>
      <c r="RL26">
        <v>8.9770000000000006E-3</v>
      </c>
      <c r="RM26" t="s">
        <v>47</v>
      </c>
      <c r="RN26">
        <v>8.9770000000000006E-3</v>
      </c>
      <c r="RO26" t="s">
        <v>47</v>
      </c>
      <c r="RP26">
        <v>8.9980000000000008E-3</v>
      </c>
      <c r="RQ26" t="s">
        <v>47</v>
      </c>
      <c r="RR26">
        <v>9.0060000000000001E-3</v>
      </c>
      <c r="RS26" t="s">
        <v>47</v>
      </c>
      <c r="RT26">
        <v>8.9009999999999992E-3</v>
      </c>
      <c r="RU26" t="s">
        <v>47</v>
      </c>
      <c r="RV26">
        <v>9.0229999999999998E-3</v>
      </c>
      <c r="RW26" t="s">
        <v>47</v>
      </c>
      <c r="RX26">
        <v>9.0539999999999995E-3</v>
      </c>
      <c r="RY26" t="s">
        <v>47</v>
      </c>
      <c r="RZ26">
        <v>9.0539999999999995E-3</v>
      </c>
      <c r="SA26" t="s">
        <v>47</v>
      </c>
      <c r="SB26">
        <v>9.0539999999999995E-3</v>
      </c>
      <c r="SC26" t="s">
        <v>47</v>
      </c>
      <c r="SD26">
        <v>8.8610000000000008E-3</v>
      </c>
      <c r="SE26" t="s">
        <v>47</v>
      </c>
      <c r="SF26">
        <v>9.0620000000000006E-3</v>
      </c>
      <c r="SG26" t="s">
        <v>47</v>
      </c>
      <c r="SH26">
        <v>8.8450000000000004E-3</v>
      </c>
      <c r="SI26" t="s">
        <v>47</v>
      </c>
      <c r="SJ26">
        <v>8.9870000000000002E-3</v>
      </c>
      <c r="SK26" t="s">
        <v>47</v>
      </c>
      <c r="SL26">
        <v>8.9440000000000006E-3</v>
      </c>
      <c r="SM26" t="s">
        <v>47</v>
      </c>
      <c r="SN26">
        <v>8.9440000000000006E-3</v>
      </c>
      <c r="SO26" t="s">
        <v>47</v>
      </c>
      <c r="SP26">
        <v>8.9440000000000006E-3</v>
      </c>
      <c r="SQ26" t="s">
        <v>47</v>
      </c>
      <c r="SR26">
        <v>8.1670000000000006E-3</v>
      </c>
      <c r="SS26" t="s">
        <v>47</v>
      </c>
      <c r="ST26">
        <v>8.1169999999999992E-3</v>
      </c>
      <c r="SU26" t="s">
        <v>47</v>
      </c>
      <c r="SV26">
        <v>8.0169999999999998E-3</v>
      </c>
      <c r="SW26" t="s">
        <v>47</v>
      </c>
      <c r="SX26">
        <v>8.1919999999999996E-3</v>
      </c>
      <c r="SY26" t="s">
        <v>47</v>
      </c>
      <c r="SZ26">
        <v>8.0090000000000005E-3</v>
      </c>
      <c r="TA26" t="s">
        <v>47</v>
      </c>
      <c r="TB26">
        <v>8.0090000000000005E-3</v>
      </c>
      <c r="TC26" t="s">
        <v>47</v>
      </c>
      <c r="TD26">
        <v>8.0090000000000005E-3</v>
      </c>
      <c r="TE26" t="s">
        <v>47</v>
      </c>
      <c r="TF26">
        <v>7.9780000000000007E-3</v>
      </c>
      <c r="TG26" t="s">
        <v>47</v>
      </c>
      <c r="TH26">
        <v>7.9509999999999997E-3</v>
      </c>
      <c r="TI26" t="s">
        <v>47</v>
      </c>
      <c r="TJ26">
        <v>7.9760000000000005E-3</v>
      </c>
      <c r="TK26" t="s">
        <v>47</v>
      </c>
      <c r="TL26">
        <v>8.0300000000000007E-3</v>
      </c>
      <c r="TM26" t="s">
        <v>47</v>
      </c>
      <c r="TN26">
        <v>7.9600000000000001E-3</v>
      </c>
      <c r="TO26" t="s">
        <v>47</v>
      </c>
      <c r="TP26">
        <v>7.9600000000000001E-3</v>
      </c>
      <c r="TQ26" t="s">
        <v>47</v>
      </c>
      <c r="TR26">
        <v>7.9600000000000001E-3</v>
      </c>
      <c r="TS26" t="s">
        <v>47</v>
      </c>
      <c r="TT26">
        <v>8.1770000000000002E-3</v>
      </c>
      <c r="TU26" t="s">
        <v>47</v>
      </c>
      <c r="TV26">
        <v>8.2550000000000002E-3</v>
      </c>
      <c r="TW26" t="s">
        <v>47</v>
      </c>
      <c r="TX26">
        <v>8.2509999999999997E-3</v>
      </c>
      <c r="TY26" t="s">
        <v>47</v>
      </c>
      <c r="TZ26">
        <v>8.2900000000000005E-3</v>
      </c>
      <c r="UA26" t="s">
        <v>47</v>
      </c>
      <c r="UB26">
        <v>8.3719999999999992E-3</v>
      </c>
      <c r="UC26" t="s">
        <v>47</v>
      </c>
      <c r="UD26">
        <v>8.3719999999999992E-3</v>
      </c>
      <c r="UE26" t="s">
        <v>47</v>
      </c>
      <c r="UF26">
        <v>8.3719999999999992E-3</v>
      </c>
      <c r="UG26" t="s">
        <v>47</v>
      </c>
      <c r="UH26">
        <v>8.3660000000000002E-3</v>
      </c>
      <c r="UI26" t="s">
        <v>47</v>
      </c>
      <c r="UJ26">
        <v>8.3789999999999993E-3</v>
      </c>
      <c r="UK26" t="s">
        <v>47</v>
      </c>
      <c r="UL26">
        <v>8.3789999999999993E-3</v>
      </c>
      <c r="UM26" t="s">
        <v>47</v>
      </c>
      <c r="UN26">
        <v>8.3859999999999994E-3</v>
      </c>
      <c r="UO26" t="s">
        <v>47</v>
      </c>
      <c r="UP26">
        <v>9.3209999999999994E-3</v>
      </c>
      <c r="UQ26" t="s">
        <v>47</v>
      </c>
      <c r="UR26">
        <v>9.3209999999999994E-3</v>
      </c>
      <c r="US26" t="s">
        <v>47</v>
      </c>
      <c r="UT26">
        <v>9.3209999999999994E-3</v>
      </c>
      <c r="UU26" t="s">
        <v>47</v>
      </c>
      <c r="UV26">
        <v>8.6239999999999997E-3</v>
      </c>
      <c r="UW26" t="s">
        <v>47</v>
      </c>
      <c r="UX26">
        <v>8.1989999999999997E-3</v>
      </c>
      <c r="UY26" t="s">
        <v>47</v>
      </c>
      <c r="UZ26">
        <v>7.8480000000000008E-3</v>
      </c>
      <c r="VA26" t="s">
        <v>47</v>
      </c>
      <c r="VB26">
        <v>7.9699999999999997E-3</v>
      </c>
      <c r="VC26" t="s">
        <v>47</v>
      </c>
      <c r="VD26">
        <v>8.5009999999999999E-3</v>
      </c>
      <c r="VE26" t="s">
        <v>47</v>
      </c>
      <c r="VF26">
        <v>8.5009999999999999E-3</v>
      </c>
      <c r="VG26" t="s">
        <v>47</v>
      </c>
      <c r="VH26">
        <v>8.5009999999999999E-3</v>
      </c>
      <c r="VI26" t="s">
        <v>47</v>
      </c>
      <c r="VJ26">
        <v>8.4989999999999996E-3</v>
      </c>
      <c r="VK26" t="s">
        <v>47</v>
      </c>
      <c r="VL26">
        <v>8.4239999999999992E-3</v>
      </c>
      <c r="VM26" t="s">
        <v>47</v>
      </c>
      <c r="VN26">
        <v>8.3960000000000007E-3</v>
      </c>
      <c r="VO26" t="s">
        <v>47</v>
      </c>
      <c r="VP26">
        <v>8.2050000000000005E-3</v>
      </c>
      <c r="VQ26" t="s">
        <v>47</v>
      </c>
      <c r="VR26">
        <v>8.0219999999999996E-3</v>
      </c>
      <c r="VS26" t="s">
        <v>47</v>
      </c>
      <c r="VT26">
        <v>8.0219999999999996E-3</v>
      </c>
      <c r="VU26" t="s">
        <v>47</v>
      </c>
      <c r="VV26">
        <v>8.0219999999999996E-3</v>
      </c>
      <c r="VW26" t="s">
        <v>47</v>
      </c>
      <c r="VX26">
        <v>7.7289999999999998E-3</v>
      </c>
      <c r="VY26" t="s">
        <v>47</v>
      </c>
      <c r="VZ26">
        <v>7.6779999999999999E-3</v>
      </c>
      <c r="WA26" t="s">
        <v>47</v>
      </c>
      <c r="WB26">
        <v>7.6620000000000004E-3</v>
      </c>
      <c r="WC26" t="s">
        <v>47</v>
      </c>
      <c r="WD26">
        <v>7.6769999999999998E-3</v>
      </c>
      <c r="WE26" t="s">
        <v>47</v>
      </c>
      <c r="WF26">
        <v>7.7510000000000001E-3</v>
      </c>
      <c r="WG26" t="s">
        <v>47</v>
      </c>
      <c r="WH26">
        <v>7.7510000000000001E-3</v>
      </c>
      <c r="WI26" t="s">
        <v>47</v>
      </c>
      <c r="WJ26">
        <v>7.7510000000000001E-3</v>
      </c>
      <c r="WK26" t="s">
        <v>47</v>
      </c>
      <c r="WL26">
        <v>7.8630000000000002E-3</v>
      </c>
      <c r="WM26" t="s">
        <v>47</v>
      </c>
      <c r="WN26">
        <v>7.8630000000000002E-3</v>
      </c>
      <c r="WO26" t="s">
        <v>47</v>
      </c>
      <c r="WP26">
        <v>8.0230000000000006E-3</v>
      </c>
      <c r="WQ26" t="s">
        <v>47</v>
      </c>
      <c r="WR26">
        <v>9.0159999999999997E-3</v>
      </c>
    </row>
    <row r="27" spans="1:616" x14ac:dyDescent="0.35">
      <c r="A27" t="s">
        <v>49</v>
      </c>
      <c r="B27">
        <v>1.2658000000000001E-2</v>
      </c>
      <c r="C27" t="s">
        <v>49</v>
      </c>
      <c r="D27">
        <v>1.2658000000000001E-2</v>
      </c>
      <c r="E27" t="s">
        <v>49</v>
      </c>
      <c r="F27">
        <v>1.2658000000000001E-2</v>
      </c>
      <c r="G27" t="s">
        <v>49</v>
      </c>
      <c r="H27">
        <v>1.2658000000000001E-2</v>
      </c>
      <c r="I27" t="s">
        <v>49</v>
      </c>
      <c r="J27">
        <v>1.1063E-2</v>
      </c>
      <c r="K27" t="s">
        <v>49</v>
      </c>
      <c r="L27">
        <v>1.1017000000000001E-2</v>
      </c>
      <c r="M27" t="s">
        <v>49</v>
      </c>
      <c r="N27">
        <v>1.1540999999999999E-2</v>
      </c>
      <c r="O27" t="s">
        <v>49</v>
      </c>
      <c r="P27">
        <v>1.1923E-2</v>
      </c>
      <c r="Q27" t="s">
        <v>49</v>
      </c>
      <c r="R27">
        <v>1.1923E-2</v>
      </c>
      <c r="S27" t="s">
        <v>49</v>
      </c>
      <c r="T27">
        <v>1.1923E-2</v>
      </c>
      <c r="U27" t="s">
        <v>49</v>
      </c>
      <c r="V27">
        <v>1.1969E-2</v>
      </c>
      <c r="W27" t="s">
        <v>49</v>
      </c>
      <c r="X27">
        <v>1.3058999999999999E-2</v>
      </c>
      <c r="Y27" t="s">
        <v>49</v>
      </c>
      <c r="Z27">
        <v>1.4504E-2</v>
      </c>
      <c r="AA27" t="s">
        <v>49</v>
      </c>
      <c r="AB27">
        <v>1.4259000000000001E-2</v>
      </c>
      <c r="AC27" t="s">
        <v>49</v>
      </c>
      <c r="AD27">
        <v>1.4166E-2</v>
      </c>
      <c r="AE27" t="s">
        <v>49</v>
      </c>
      <c r="AF27">
        <v>1.4166E-2</v>
      </c>
      <c r="AG27" t="s">
        <v>49</v>
      </c>
      <c r="AH27">
        <v>1.4166E-2</v>
      </c>
      <c r="AI27" t="s">
        <v>49</v>
      </c>
      <c r="AJ27">
        <v>1.4416999999999999E-2</v>
      </c>
      <c r="AK27" t="s">
        <v>49</v>
      </c>
      <c r="AL27">
        <v>1.4796E-2</v>
      </c>
      <c r="AM27" t="s">
        <v>49</v>
      </c>
      <c r="AN27">
        <v>1.4958000000000001E-2</v>
      </c>
      <c r="AO27" t="s">
        <v>49</v>
      </c>
      <c r="AP27">
        <v>1.4873000000000001E-2</v>
      </c>
      <c r="AQ27" t="s">
        <v>49</v>
      </c>
      <c r="AR27">
        <v>1.5114000000000001E-2</v>
      </c>
      <c r="AS27" t="s">
        <v>49</v>
      </c>
      <c r="AT27">
        <v>1.5114000000000001E-2</v>
      </c>
      <c r="AU27" t="s">
        <v>49</v>
      </c>
      <c r="AV27">
        <v>1.5114000000000001E-2</v>
      </c>
      <c r="AW27" t="s">
        <v>49</v>
      </c>
      <c r="AX27">
        <v>1.5034E-2</v>
      </c>
      <c r="AY27" t="s">
        <v>49</v>
      </c>
      <c r="AZ27">
        <v>1.4833000000000001E-2</v>
      </c>
      <c r="BA27" t="s">
        <v>49</v>
      </c>
      <c r="BB27">
        <v>1.5357000000000001E-2</v>
      </c>
      <c r="BC27" t="s">
        <v>49</v>
      </c>
      <c r="BD27">
        <v>1.5492000000000001E-2</v>
      </c>
      <c r="BE27" t="s">
        <v>49</v>
      </c>
      <c r="BF27">
        <v>1.5509999999999999E-2</v>
      </c>
      <c r="BG27" t="s">
        <v>49</v>
      </c>
      <c r="BH27">
        <v>1.5509999999999999E-2</v>
      </c>
      <c r="BI27" t="s">
        <v>49</v>
      </c>
      <c r="BJ27">
        <v>1.5509999999999999E-2</v>
      </c>
      <c r="BK27" t="s">
        <v>49</v>
      </c>
      <c r="BL27">
        <v>1.5651999999999999E-2</v>
      </c>
      <c r="BM27" t="s">
        <v>49</v>
      </c>
      <c r="BN27">
        <v>1.5528E-2</v>
      </c>
      <c r="BO27" t="s">
        <v>49</v>
      </c>
      <c r="BP27">
        <v>1.5377E-2</v>
      </c>
      <c r="BQ27" t="s">
        <v>49</v>
      </c>
      <c r="BR27">
        <v>1.4881999999999999E-2</v>
      </c>
      <c r="BS27" t="s">
        <v>49</v>
      </c>
      <c r="BT27">
        <v>1.5458E-2</v>
      </c>
      <c r="BU27" t="s">
        <v>49</v>
      </c>
      <c r="BV27">
        <v>1.5458E-2</v>
      </c>
      <c r="BW27" t="s">
        <v>49</v>
      </c>
      <c r="BX27">
        <v>1.5458E-2</v>
      </c>
      <c r="BY27" t="s">
        <v>49</v>
      </c>
      <c r="BZ27">
        <v>1.5519E-2</v>
      </c>
      <c r="CA27" t="s">
        <v>49</v>
      </c>
      <c r="CB27">
        <v>1.5597E-2</v>
      </c>
      <c r="CC27" t="s">
        <v>49</v>
      </c>
      <c r="CD27">
        <v>1.5583E-2</v>
      </c>
      <c r="CE27" t="s">
        <v>49</v>
      </c>
      <c r="CF27">
        <v>1.5653E-2</v>
      </c>
      <c r="CG27" t="s">
        <v>49</v>
      </c>
      <c r="CH27">
        <v>1.5823E-2</v>
      </c>
      <c r="CI27" t="s">
        <v>49</v>
      </c>
      <c r="CJ27">
        <v>1.5823E-2</v>
      </c>
      <c r="CK27" t="s">
        <v>49</v>
      </c>
      <c r="CL27">
        <v>1.5823E-2</v>
      </c>
      <c r="CM27" t="s">
        <v>49</v>
      </c>
      <c r="CN27">
        <v>1.6001000000000001E-2</v>
      </c>
      <c r="CO27" t="s">
        <v>49</v>
      </c>
      <c r="CP27">
        <v>1.5866999999999999E-2</v>
      </c>
      <c r="CQ27" t="s">
        <v>49</v>
      </c>
      <c r="CR27">
        <v>1.6570999999999999E-2</v>
      </c>
      <c r="CS27" t="s">
        <v>49</v>
      </c>
      <c r="CT27">
        <v>1.5356E-2</v>
      </c>
      <c r="CU27" t="s">
        <v>49</v>
      </c>
      <c r="CV27">
        <v>1.5528E-2</v>
      </c>
      <c r="CW27" t="s">
        <v>49</v>
      </c>
      <c r="CX27">
        <v>1.5528E-2</v>
      </c>
      <c r="CY27" t="s">
        <v>49</v>
      </c>
      <c r="CZ27">
        <v>1.5528E-2</v>
      </c>
      <c r="DA27" t="s">
        <v>49</v>
      </c>
      <c r="DB27">
        <v>1.541E-2</v>
      </c>
      <c r="DC27" t="s">
        <v>49</v>
      </c>
      <c r="DD27">
        <v>1.5442000000000001E-2</v>
      </c>
      <c r="DE27" t="s">
        <v>49</v>
      </c>
      <c r="DF27">
        <v>1.5046E-2</v>
      </c>
      <c r="DG27" t="s">
        <v>49</v>
      </c>
      <c r="DH27">
        <v>1.533E-2</v>
      </c>
      <c r="DI27" t="s">
        <v>49</v>
      </c>
      <c r="DJ27">
        <v>1.5346E-2</v>
      </c>
      <c r="DK27" t="s">
        <v>49</v>
      </c>
      <c r="DL27">
        <v>1.5346E-2</v>
      </c>
      <c r="DM27" t="s">
        <v>49</v>
      </c>
      <c r="DN27">
        <v>1.5346E-2</v>
      </c>
      <c r="DO27" t="s">
        <v>49</v>
      </c>
      <c r="DP27">
        <v>1.5141999999999999E-2</v>
      </c>
      <c r="DQ27" t="s">
        <v>49</v>
      </c>
      <c r="DR27">
        <v>1.5370999999999999E-2</v>
      </c>
      <c r="DS27" t="s">
        <v>49</v>
      </c>
      <c r="DT27">
        <v>1.4348E-2</v>
      </c>
      <c r="DU27" t="s">
        <v>49</v>
      </c>
      <c r="DV27">
        <v>1.434E-2</v>
      </c>
      <c r="DW27" t="s">
        <v>49</v>
      </c>
      <c r="DX27">
        <v>1.5847E-2</v>
      </c>
      <c r="DY27" t="s">
        <v>49</v>
      </c>
      <c r="DZ27">
        <v>1.5847E-2</v>
      </c>
      <c r="EA27" t="s">
        <v>49</v>
      </c>
      <c r="EB27">
        <v>1.5847E-2</v>
      </c>
      <c r="EC27" t="s">
        <v>49</v>
      </c>
      <c r="ED27">
        <v>1.5409000000000001E-2</v>
      </c>
      <c r="EE27" t="s">
        <v>49</v>
      </c>
      <c r="EF27">
        <v>1.567E-2</v>
      </c>
      <c r="EG27" t="s">
        <v>49</v>
      </c>
      <c r="EH27">
        <v>1.5566999999999999E-2</v>
      </c>
      <c r="EI27" t="s">
        <v>49</v>
      </c>
      <c r="EJ27">
        <v>1.495E-2</v>
      </c>
      <c r="EK27" t="s">
        <v>49</v>
      </c>
      <c r="EL27">
        <v>1.4898E-2</v>
      </c>
      <c r="EM27" t="s">
        <v>49</v>
      </c>
      <c r="EN27">
        <v>1.4898E-2</v>
      </c>
      <c r="EO27" t="s">
        <v>49</v>
      </c>
      <c r="EP27">
        <v>1.4898E-2</v>
      </c>
      <c r="EQ27" t="s">
        <v>49</v>
      </c>
      <c r="ER27">
        <v>1.491E-2</v>
      </c>
      <c r="ES27" t="s">
        <v>49</v>
      </c>
      <c r="ET27">
        <v>1.5498E-2</v>
      </c>
      <c r="EU27" t="s">
        <v>49</v>
      </c>
      <c r="EV27">
        <v>1.4302E-2</v>
      </c>
      <c r="EW27" t="s">
        <v>49</v>
      </c>
      <c r="EX27">
        <v>1.4277E-2</v>
      </c>
      <c r="EY27" t="s">
        <v>49</v>
      </c>
      <c r="EZ27">
        <v>1.5511E-2</v>
      </c>
      <c r="FA27" t="s">
        <v>49</v>
      </c>
      <c r="FB27">
        <v>1.5511E-2</v>
      </c>
      <c r="FC27" t="s">
        <v>49</v>
      </c>
      <c r="FD27">
        <v>1.5511E-2</v>
      </c>
      <c r="FE27" t="s">
        <v>49</v>
      </c>
      <c r="FF27">
        <v>1.5537E-2</v>
      </c>
      <c r="FG27" t="s">
        <v>49</v>
      </c>
      <c r="FH27">
        <v>1.5579000000000001E-2</v>
      </c>
      <c r="FI27" t="s">
        <v>49</v>
      </c>
      <c r="FJ27">
        <v>1.5617000000000001E-2</v>
      </c>
      <c r="FK27" t="s">
        <v>49</v>
      </c>
      <c r="FL27">
        <v>1.4897000000000001E-2</v>
      </c>
      <c r="FM27" t="s">
        <v>49</v>
      </c>
      <c r="FN27">
        <v>1.5445E-2</v>
      </c>
      <c r="FO27" t="s">
        <v>49</v>
      </c>
      <c r="FP27">
        <v>1.5445E-2</v>
      </c>
      <c r="FQ27" t="s">
        <v>49</v>
      </c>
      <c r="FR27">
        <v>1.5445E-2</v>
      </c>
      <c r="FS27" t="s">
        <v>49</v>
      </c>
      <c r="FT27">
        <v>1.5462E-2</v>
      </c>
      <c r="FU27" t="s">
        <v>49</v>
      </c>
      <c r="FV27">
        <v>1.5478E-2</v>
      </c>
      <c r="FW27" t="s">
        <v>49</v>
      </c>
      <c r="FX27">
        <v>1.5695000000000001E-2</v>
      </c>
      <c r="FY27" t="s">
        <v>49</v>
      </c>
      <c r="FZ27">
        <v>1.4305E-2</v>
      </c>
      <c r="GA27" t="s">
        <v>49</v>
      </c>
      <c r="GB27">
        <v>1.4305E-2</v>
      </c>
      <c r="GC27" t="s">
        <v>49</v>
      </c>
      <c r="GD27">
        <v>1.4305E-2</v>
      </c>
      <c r="GE27" t="s">
        <v>49</v>
      </c>
      <c r="GF27">
        <v>1.4305E-2</v>
      </c>
      <c r="GG27" t="s">
        <v>49</v>
      </c>
      <c r="GH27">
        <v>1.4389000000000001E-2</v>
      </c>
      <c r="GI27" t="s">
        <v>49</v>
      </c>
      <c r="GJ27">
        <v>1.447E-2</v>
      </c>
      <c r="GK27" t="s">
        <v>49</v>
      </c>
      <c r="GL27">
        <v>1.4369E-2</v>
      </c>
      <c r="GM27" t="s">
        <v>49</v>
      </c>
      <c r="GN27">
        <v>1.4369E-2</v>
      </c>
      <c r="GO27" t="s">
        <v>49</v>
      </c>
      <c r="GP27">
        <v>1.4369E-2</v>
      </c>
      <c r="GQ27" t="s">
        <v>49</v>
      </c>
      <c r="GR27">
        <v>1.4369E-2</v>
      </c>
      <c r="GS27" t="s">
        <v>49</v>
      </c>
      <c r="GT27">
        <v>1.4369E-2</v>
      </c>
      <c r="GU27" t="s">
        <v>49</v>
      </c>
      <c r="GV27">
        <v>1.4021E-2</v>
      </c>
      <c r="GW27" t="s">
        <v>49</v>
      </c>
      <c r="GX27">
        <v>1.4588E-2</v>
      </c>
      <c r="GY27" t="s">
        <v>49</v>
      </c>
      <c r="GZ27">
        <v>1.4648E-2</v>
      </c>
      <c r="HA27" t="s">
        <v>49</v>
      </c>
      <c r="HB27">
        <v>1.3195E-2</v>
      </c>
      <c r="HC27" t="s">
        <v>49</v>
      </c>
      <c r="HD27">
        <v>1.3887999999999999E-2</v>
      </c>
      <c r="HE27" t="s">
        <v>49</v>
      </c>
      <c r="HF27">
        <v>1.3887999999999999E-2</v>
      </c>
      <c r="HG27" t="s">
        <v>49</v>
      </c>
      <c r="HH27">
        <v>1.3887999999999999E-2</v>
      </c>
      <c r="HI27" t="s">
        <v>49</v>
      </c>
      <c r="HJ27">
        <v>1.3707E-2</v>
      </c>
      <c r="HK27" t="s">
        <v>49</v>
      </c>
      <c r="HL27">
        <v>1.3665E-2</v>
      </c>
      <c r="HM27" t="s">
        <v>49</v>
      </c>
      <c r="HN27">
        <v>1.3575E-2</v>
      </c>
      <c r="HO27" t="s">
        <v>49</v>
      </c>
      <c r="HP27">
        <v>1.3575E-2</v>
      </c>
      <c r="HQ27" t="s">
        <v>49</v>
      </c>
      <c r="HR27">
        <v>1.3428000000000001E-2</v>
      </c>
      <c r="HS27" t="s">
        <v>49</v>
      </c>
      <c r="HT27">
        <v>1.3428000000000001E-2</v>
      </c>
      <c r="HU27" t="s">
        <v>49</v>
      </c>
      <c r="HV27">
        <v>1.3428000000000001E-2</v>
      </c>
      <c r="HW27" t="s">
        <v>49</v>
      </c>
      <c r="HX27">
        <v>1.3441E-2</v>
      </c>
      <c r="HY27" t="s">
        <v>49</v>
      </c>
      <c r="HZ27">
        <v>1.3443999999999999E-2</v>
      </c>
      <c r="IA27" t="s">
        <v>49</v>
      </c>
      <c r="IB27">
        <v>1.3587999999999999E-2</v>
      </c>
      <c r="IC27" t="s">
        <v>49</v>
      </c>
      <c r="ID27">
        <v>1.3724999999999999E-2</v>
      </c>
      <c r="IE27" t="s">
        <v>49</v>
      </c>
      <c r="IF27">
        <v>1.3671000000000001E-2</v>
      </c>
      <c r="IG27" t="s">
        <v>49</v>
      </c>
      <c r="IH27">
        <v>1.3671000000000001E-2</v>
      </c>
      <c r="II27" t="s">
        <v>49</v>
      </c>
      <c r="IJ27">
        <v>1.3671000000000001E-2</v>
      </c>
      <c r="IK27" t="s">
        <v>49</v>
      </c>
      <c r="IL27">
        <v>1.3736999999999999E-2</v>
      </c>
      <c r="IM27" t="s">
        <v>49</v>
      </c>
      <c r="IN27">
        <v>1.4094000000000001E-2</v>
      </c>
      <c r="IO27" t="s">
        <v>49</v>
      </c>
      <c r="IP27">
        <v>1.5167999999999999E-2</v>
      </c>
      <c r="IQ27" t="s">
        <v>49</v>
      </c>
      <c r="IR27">
        <v>1.6229E-2</v>
      </c>
      <c r="IS27" t="s">
        <v>49</v>
      </c>
      <c r="IT27">
        <v>1.6029000000000002E-2</v>
      </c>
      <c r="IU27" t="s">
        <v>49</v>
      </c>
      <c r="IV27">
        <v>1.6029000000000002E-2</v>
      </c>
      <c r="IW27" t="s">
        <v>49</v>
      </c>
      <c r="IX27">
        <v>1.6029000000000002E-2</v>
      </c>
      <c r="IY27" t="s">
        <v>49</v>
      </c>
      <c r="IZ27">
        <v>1.4730999999999999E-2</v>
      </c>
      <c r="JA27" t="s">
        <v>49</v>
      </c>
      <c r="JB27">
        <v>1.4711999999999999E-2</v>
      </c>
      <c r="JC27" t="s">
        <v>49</v>
      </c>
      <c r="JD27">
        <v>1.4858E-2</v>
      </c>
      <c r="JE27" t="s">
        <v>49</v>
      </c>
      <c r="JF27">
        <v>1.4921E-2</v>
      </c>
      <c r="JG27" t="s">
        <v>49</v>
      </c>
      <c r="JH27">
        <v>1.6466000000000001E-2</v>
      </c>
      <c r="JI27" t="s">
        <v>49</v>
      </c>
      <c r="JJ27">
        <v>1.6466000000000001E-2</v>
      </c>
      <c r="JK27" t="s">
        <v>49</v>
      </c>
      <c r="JL27">
        <v>1.6466000000000001E-2</v>
      </c>
      <c r="JM27" t="s">
        <v>49</v>
      </c>
      <c r="JN27">
        <v>1.6794E-2</v>
      </c>
      <c r="JO27" t="s">
        <v>49</v>
      </c>
      <c r="JP27">
        <v>1.8196E-2</v>
      </c>
      <c r="JQ27" t="s">
        <v>49</v>
      </c>
      <c r="JR27">
        <v>1.8391000000000001E-2</v>
      </c>
      <c r="JS27" t="s">
        <v>49</v>
      </c>
      <c r="JT27">
        <v>1.8429000000000001E-2</v>
      </c>
      <c r="JU27" t="s">
        <v>49</v>
      </c>
      <c r="JV27">
        <v>1.8429000000000001E-2</v>
      </c>
      <c r="JW27" t="s">
        <v>49</v>
      </c>
      <c r="JX27">
        <v>1.8429000000000001E-2</v>
      </c>
      <c r="JY27" t="s">
        <v>49</v>
      </c>
      <c r="JZ27">
        <v>1.8429000000000001E-2</v>
      </c>
      <c r="KA27" t="s">
        <v>49</v>
      </c>
      <c r="KB27">
        <v>1.8600999999999999E-2</v>
      </c>
      <c r="KC27" t="s">
        <v>49</v>
      </c>
      <c r="KD27">
        <v>1.9060000000000001E-2</v>
      </c>
      <c r="KE27" t="s">
        <v>49</v>
      </c>
      <c r="KF27">
        <v>1.8558000000000002E-2</v>
      </c>
      <c r="KG27" t="s">
        <v>49</v>
      </c>
      <c r="KH27">
        <v>1.7714000000000001E-2</v>
      </c>
      <c r="KI27" t="s">
        <v>49</v>
      </c>
      <c r="KJ27">
        <v>1.9109999999999999E-2</v>
      </c>
      <c r="KK27" t="s">
        <v>49</v>
      </c>
      <c r="KL27">
        <v>1.9109999999999999E-2</v>
      </c>
      <c r="KM27" t="s">
        <v>49</v>
      </c>
      <c r="KN27">
        <v>1.9109999999999999E-2</v>
      </c>
      <c r="KO27" t="s">
        <v>49</v>
      </c>
      <c r="KP27">
        <v>1.8970000000000001E-2</v>
      </c>
      <c r="KQ27" t="s">
        <v>49</v>
      </c>
      <c r="KR27">
        <v>1.8700000000000001E-2</v>
      </c>
      <c r="KS27" t="s">
        <v>49</v>
      </c>
      <c r="KT27">
        <v>1.7160999999999999E-2</v>
      </c>
      <c r="KU27" t="s">
        <v>49</v>
      </c>
      <c r="KV27">
        <v>1.7080999999999999E-2</v>
      </c>
      <c r="KW27" t="s">
        <v>49</v>
      </c>
      <c r="KX27">
        <v>1.6709999999999999E-2</v>
      </c>
      <c r="KY27" t="s">
        <v>49</v>
      </c>
      <c r="KZ27">
        <v>1.6709999999999999E-2</v>
      </c>
      <c r="LA27" t="s">
        <v>49</v>
      </c>
      <c r="LB27">
        <v>1.6709999999999999E-2</v>
      </c>
      <c r="LC27" t="s">
        <v>49</v>
      </c>
      <c r="LD27">
        <v>1.6997999999999999E-2</v>
      </c>
      <c r="LE27" t="s">
        <v>49</v>
      </c>
      <c r="LF27">
        <v>1.6929E-2</v>
      </c>
      <c r="LG27" t="s">
        <v>49</v>
      </c>
      <c r="LH27">
        <v>1.6957E-2</v>
      </c>
      <c r="LI27" t="s">
        <v>49</v>
      </c>
      <c r="LJ27">
        <v>1.7304E-2</v>
      </c>
      <c r="LK27" t="s">
        <v>49</v>
      </c>
      <c r="LL27">
        <v>1.6513E-2</v>
      </c>
      <c r="LM27" t="s">
        <v>49</v>
      </c>
      <c r="LN27">
        <v>1.6513E-2</v>
      </c>
      <c r="LO27" t="s">
        <v>49</v>
      </c>
      <c r="LP27">
        <v>1.6513E-2</v>
      </c>
      <c r="LQ27" t="s">
        <v>49</v>
      </c>
      <c r="LR27">
        <v>1.6513E-2</v>
      </c>
      <c r="LS27" t="s">
        <v>49</v>
      </c>
      <c r="LT27">
        <v>1.6493000000000001E-2</v>
      </c>
      <c r="LU27" t="s">
        <v>49</v>
      </c>
      <c r="LV27">
        <v>1.6492E-2</v>
      </c>
      <c r="LW27" t="s">
        <v>49</v>
      </c>
      <c r="LX27">
        <v>1.6192000000000002E-2</v>
      </c>
      <c r="LY27" t="s">
        <v>49</v>
      </c>
      <c r="LZ27">
        <v>1.6188000000000001E-2</v>
      </c>
      <c r="MA27" t="s">
        <v>49</v>
      </c>
      <c r="MB27">
        <v>1.6188000000000001E-2</v>
      </c>
      <c r="MC27" t="s">
        <v>49</v>
      </c>
      <c r="MD27">
        <v>1.6188000000000001E-2</v>
      </c>
      <c r="ME27" t="s">
        <v>49</v>
      </c>
      <c r="MF27">
        <v>1.6133000000000002E-2</v>
      </c>
      <c r="MG27" t="s">
        <v>49</v>
      </c>
      <c r="MH27">
        <v>1.6275000000000001E-2</v>
      </c>
      <c r="MI27" t="s">
        <v>49</v>
      </c>
      <c r="MJ27">
        <v>1.6160000000000001E-2</v>
      </c>
      <c r="MK27" t="s">
        <v>49</v>
      </c>
      <c r="ML27">
        <v>1.6160000000000001E-2</v>
      </c>
      <c r="MM27" t="s">
        <v>49</v>
      </c>
      <c r="MN27">
        <v>1.6986999999999999E-2</v>
      </c>
      <c r="MO27" t="s">
        <v>49</v>
      </c>
      <c r="MP27">
        <v>1.6986999999999999E-2</v>
      </c>
      <c r="MQ27" t="s">
        <v>49</v>
      </c>
      <c r="MR27">
        <v>1.6986999999999999E-2</v>
      </c>
      <c r="MS27" t="s">
        <v>49</v>
      </c>
      <c r="MT27">
        <v>1.6126000000000001E-2</v>
      </c>
      <c r="MU27" t="s">
        <v>49</v>
      </c>
      <c r="MV27">
        <v>1.6596E-2</v>
      </c>
      <c r="MW27" t="s">
        <v>49</v>
      </c>
      <c r="MX27">
        <v>1.6612999999999999E-2</v>
      </c>
      <c r="MY27" t="s">
        <v>49</v>
      </c>
      <c r="MZ27">
        <v>1.6583000000000001E-2</v>
      </c>
      <c r="NA27" t="s">
        <v>49</v>
      </c>
      <c r="NB27">
        <v>1.6641E-2</v>
      </c>
      <c r="NC27" t="s">
        <v>49</v>
      </c>
      <c r="ND27">
        <v>1.6641E-2</v>
      </c>
      <c r="NE27" t="s">
        <v>49</v>
      </c>
      <c r="NF27">
        <v>1.6641E-2</v>
      </c>
      <c r="NG27" t="s">
        <v>49</v>
      </c>
      <c r="NH27">
        <v>1.6629999999999999E-2</v>
      </c>
      <c r="NI27" t="s">
        <v>49</v>
      </c>
      <c r="NJ27">
        <v>1.6143999999999999E-2</v>
      </c>
      <c r="NK27" t="s">
        <v>49</v>
      </c>
      <c r="NL27">
        <v>1.6895E-2</v>
      </c>
      <c r="NM27" t="s">
        <v>49</v>
      </c>
      <c r="NN27">
        <v>1.6479000000000001E-2</v>
      </c>
      <c r="NO27" t="s">
        <v>49</v>
      </c>
      <c r="NP27">
        <v>1.5951E-2</v>
      </c>
      <c r="NQ27" t="s">
        <v>49</v>
      </c>
      <c r="NR27">
        <v>1.5951E-2</v>
      </c>
      <c r="NS27" t="s">
        <v>49</v>
      </c>
      <c r="NT27">
        <v>1.5951E-2</v>
      </c>
      <c r="NU27" t="s">
        <v>49</v>
      </c>
      <c r="NV27">
        <v>1.554E-2</v>
      </c>
      <c r="NW27" t="s">
        <v>49</v>
      </c>
      <c r="NX27">
        <v>1.6650999999999999E-2</v>
      </c>
      <c r="NY27" t="s">
        <v>49</v>
      </c>
      <c r="NZ27">
        <v>1.634E-2</v>
      </c>
      <c r="OA27" t="s">
        <v>49</v>
      </c>
      <c r="OB27">
        <v>1.6381E-2</v>
      </c>
      <c r="OC27" t="s">
        <v>49</v>
      </c>
      <c r="OD27">
        <v>1.6455999999999998E-2</v>
      </c>
      <c r="OE27" t="s">
        <v>49</v>
      </c>
      <c r="OF27">
        <v>1.6455999999999998E-2</v>
      </c>
      <c r="OG27" t="s">
        <v>49</v>
      </c>
      <c r="OH27">
        <v>1.6455999999999998E-2</v>
      </c>
      <c r="OI27" t="s">
        <v>49</v>
      </c>
      <c r="OJ27">
        <v>1.6407999999999999E-2</v>
      </c>
      <c r="OK27" t="s">
        <v>49</v>
      </c>
      <c r="OL27">
        <v>1.6485E-2</v>
      </c>
      <c r="OM27" t="s">
        <v>49</v>
      </c>
      <c r="ON27">
        <v>1.5062000000000001E-2</v>
      </c>
      <c r="OO27" t="s">
        <v>49</v>
      </c>
      <c r="OP27">
        <v>1.4893999999999999E-2</v>
      </c>
      <c r="OQ27" t="s">
        <v>49</v>
      </c>
      <c r="OR27">
        <v>1.6532999999999999E-2</v>
      </c>
      <c r="OS27" t="s">
        <v>49</v>
      </c>
      <c r="OT27">
        <v>1.6532999999999999E-2</v>
      </c>
      <c r="OU27" t="s">
        <v>49</v>
      </c>
      <c r="OV27">
        <v>1.6532999999999999E-2</v>
      </c>
      <c r="OW27" t="s">
        <v>49</v>
      </c>
      <c r="OX27">
        <v>1.6656000000000001E-2</v>
      </c>
      <c r="OY27" t="s">
        <v>49</v>
      </c>
      <c r="OZ27">
        <v>1.6410000000000001E-2</v>
      </c>
      <c r="PA27" t="s">
        <v>49</v>
      </c>
      <c r="PB27">
        <v>1.5636000000000001E-2</v>
      </c>
      <c r="PC27" t="s">
        <v>49</v>
      </c>
      <c r="PD27">
        <v>1.6645E-2</v>
      </c>
      <c r="PE27" t="s">
        <v>49</v>
      </c>
      <c r="PF27">
        <v>1.6639000000000001E-2</v>
      </c>
      <c r="PG27" t="s">
        <v>49</v>
      </c>
      <c r="PH27">
        <v>1.6639000000000001E-2</v>
      </c>
      <c r="PI27" t="s">
        <v>49</v>
      </c>
      <c r="PJ27">
        <v>1.6639000000000001E-2</v>
      </c>
      <c r="PK27" t="s">
        <v>49</v>
      </c>
      <c r="PL27">
        <v>1.6471E-2</v>
      </c>
      <c r="PM27" t="s">
        <v>49</v>
      </c>
      <c r="PN27">
        <v>1.6417999999999999E-2</v>
      </c>
      <c r="PO27" t="s">
        <v>49</v>
      </c>
      <c r="PP27">
        <v>1.6490999999999999E-2</v>
      </c>
      <c r="PQ27" t="s">
        <v>49</v>
      </c>
      <c r="PR27">
        <v>1.5993E-2</v>
      </c>
      <c r="PS27" t="s">
        <v>49</v>
      </c>
      <c r="PT27">
        <v>1.6469000000000001E-2</v>
      </c>
      <c r="PU27" t="s">
        <v>49</v>
      </c>
      <c r="PV27">
        <v>1.6469000000000001E-2</v>
      </c>
      <c r="PW27" t="s">
        <v>49</v>
      </c>
      <c r="PX27">
        <v>1.6469000000000001E-2</v>
      </c>
      <c r="PY27" t="s">
        <v>49</v>
      </c>
      <c r="PZ27">
        <v>1.5765999999999999E-2</v>
      </c>
      <c r="QA27" t="s">
        <v>49</v>
      </c>
      <c r="QB27">
        <v>1.6362000000000002E-2</v>
      </c>
      <c r="QC27" t="s">
        <v>49</v>
      </c>
      <c r="QD27">
        <v>1.6215E-2</v>
      </c>
      <c r="QE27" t="s">
        <v>49</v>
      </c>
      <c r="QF27">
        <v>1.6185999999999999E-2</v>
      </c>
      <c r="QG27" t="s">
        <v>49</v>
      </c>
      <c r="QH27">
        <v>1.5982E-2</v>
      </c>
      <c r="QI27" t="s">
        <v>49</v>
      </c>
      <c r="QJ27">
        <v>1.5982E-2</v>
      </c>
      <c r="QK27" t="s">
        <v>49</v>
      </c>
      <c r="QL27">
        <v>1.5982E-2</v>
      </c>
      <c r="QM27" t="s">
        <v>49</v>
      </c>
      <c r="QN27">
        <v>1.5993E-2</v>
      </c>
      <c r="QO27" t="s">
        <v>49</v>
      </c>
      <c r="QP27">
        <v>1.626E-2</v>
      </c>
      <c r="QQ27" t="s">
        <v>49</v>
      </c>
      <c r="QR27">
        <v>1.5785E-2</v>
      </c>
      <c r="QS27" t="s">
        <v>49</v>
      </c>
      <c r="QT27">
        <v>1.5468000000000001E-2</v>
      </c>
      <c r="QU27" t="s">
        <v>49</v>
      </c>
      <c r="QV27">
        <v>1.5342E-2</v>
      </c>
      <c r="QW27" t="s">
        <v>49</v>
      </c>
      <c r="QX27">
        <v>1.5342E-2</v>
      </c>
      <c r="QY27" t="s">
        <v>49</v>
      </c>
      <c r="QZ27">
        <v>1.5342E-2</v>
      </c>
      <c r="RA27" t="s">
        <v>49</v>
      </c>
      <c r="RB27">
        <v>1.5165E-2</v>
      </c>
      <c r="RC27" t="s">
        <v>49</v>
      </c>
      <c r="RD27">
        <v>1.5890999999999999E-2</v>
      </c>
      <c r="RE27" t="s">
        <v>49</v>
      </c>
      <c r="RF27">
        <v>1.5880999999999999E-2</v>
      </c>
      <c r="RG27" t="s">
        <v>49</v>
      </c>
      <c r="RH27">
        <v>1.5684E-2</v>
      </c>
      <c r="RI27" t="s">
        <v>50</v>
      </c>
      <c r="RJ27">
        <v>0.25117200000000001</v>
      </c>
      <c r="RK27" t="s">
        <v>49</v>
      </c>
      <c r="RL27">
        <v>1.5678000000000001E-2</v>
      </c>
      <c r="RM27" t="s">
        <v>49</v>
      </c>
      <c r="RN27">
        <v>1.5678000000000001E-2</v>
      </c>
      <c r="RO27" t="s">
        <v>49</v>
      </c>
      <c r="RP27">
        <v>1.5715E-2</v>
      </c>
      <c r="RQ27" t="s">
        <v>49</v>
      </c>
      <c r="RR27">
        <v>1.4900999999999999E-2</v>
      </c>
      <c r="RS27" t="s">
        <v>49</v>
      </c>
      <c r="RT27">
        <v>1.4727000000000001E-2</v>
      </c>
      <c r="RU27" t="s">
        <v>49</v>
      </c>
      <c r="RV27">
        <v>1.4929E-2</v>
      </c>
      <c r="RW27" t="s">
        <v>49</v>
      </c>
      <c r="RX27">
        <v>1.4981E-2</v>
      </c>
      <c r="RY27" t="s">
        <v>49</v>
      </c>
      <c r="RZ27">
        <v>1.4981E-2</v>
      </c>
      <c r="SA27" t="s">
        <v>49</v>
      </c>
      <c r="SB27">
        <v>1.4981E-2</v>
      </c>
      <c r="SC27" t="s">
        <v>49</v>
      </c>
      <c r="SD27">
        <v>1.4544E-2</v>
      </c>
      <c r="SE27" t="s">
        <v>49</v>
      </c>
      <c r="SF27">
        <v>1.4874999999999999E-2</v>
      </c>
      <c r="SG27" t="s">
        <v>49</v>
      </c>
      <c r="SH27">
        <v>1.5563E-2</v>
      </c>
      <c r="SI27" t="s">
        <v>49</v>
      </c>
      <c r="SJ27">
        <v>1.5141E-2</v>
      </c>
      <c r="SK27" t="s">
        <v>49</v>
      </c>
      <c r="SL27">
        <v>1.4845000000000001E-2</v>
      </c>
      <c r="SM27" t="s">
        <v>49</v>
      </c>
      <c r="SN27">
        <v>1.4845000000000001E-2</v>
      </c>
      <c r="SO27" t="s">
        <v>49</v>
      </c>
      <c r="SP27">
        <v>1.4845000000000001E-2</v>
      </c>
      <c r="SQ27" t="s">
        <v>49</v>
      </c>
      <c r="SR27">
        <v>1.4813E-2</v>
      </c>
      <c r="SS27" t="s">
        <v>49</v>
      </c>
      <c r="ST27">
        <v>1.4834999999999999E-2</v>
      </c>
      <c r="SU27" t="s">
        <v>49</v>
      </c>
      <c r="SV27">
        <v>1.4651000000000001E-2</v>
      </c>
      <c r="SW27" t="s">
        <v>49</v>
      </c>
      <c r="SX27">
        <v>1.4382000000000001E-2</v>
      </c>
      <c r="SY27" t="s">
        <v>49</v>
      </c>
      <c r="SZ27">
        <v>1.4519000000000001E-2</v>
      </c>
      <c r="TA27" t="s">
        <v>49</v>
      </c>
      <c r="TB27">
        <v>1.4519000000000001E-2</v>
      </c>
      <c r="TC27" t="s">
        <v>49</v>
      </c>
      <c r="TD27">
        <v>1.4519000000000001E-2</v>
      </c>
      <c r="TE27" t="s">
        <v>49</v>
      </c>
      <c r="TF27">
        <v>1.4352E-2</v>
      </c>
      <c r="TG27" t="s">
        <v>49</v>
      </c>
      <c r="TH27">
        <v>1.4304000000000001E-2</v>
      </c>
      <c r="TI27" t="s">
        <v>49</v>
      </c>
      <c r="TJ27">
        <v>1.4349000000000001E-2</v>
      </c>
      <c r="TK27" t="s">
        <v>49</v>
      </c>
      <c r="TL27">
        <v>1.4446000000000001E-2</v>
      </c>
      <c r="TM27" t="s">
        <v>49</v>
      </c>
      <c r="TN27">
        <v>1.4678999999999999E-2</v>
      </c>
      <c r="TO27" t="s">
        <v>49</v>
      </c>
      <c r="TP27">
        <v>1.4678999999999999E-2</v>
      </c>
      <c r="TQ27" t="s">
        <v>49</v>
      </c>
      <c r="TR27">
        <v>1.4678999999999999E-2</v>
      </c>
      <c r="TS27" t="s">
        <v>49</v>
      </c>
      <c r="TT27">
        <v>1.4394000000000001E-2</v>
      </c>
      <c r="TU27" t="s">
        <v>49</v>
      </c>
      <c r="TV27">
        <v>1.4531000000000001E-2</v>
      </c>
      <c r="TW27" t="s">
        <v>49</v>
      </c>
      <c r="TX27">
        <v>1.4985E-2</v>
      </c>
      <c r="TY27" t="s">
        <v>49</v>
      </c>
      <c r="TZ27">
        <v>1.3897E-2</v>
      </c>
      <c r="UA27" t="s">
        <v>49</v>
      </c>
      <c r="UB27">
        <v>1.4034E-2</v>
      </c>
      <c r="UC27" t="s">
        <v>49</v>
      </c>
      <c r="UD27">
        <v>1.4034E-2</v>
      </c>
      <c r="UE27" t="s">
        <v>49</v>
      </c>
      <c r="UF27">
        <v>1.4034E-2</v>
      </c>
      <c r="UG27" t="s">
        <v>49</v>
      </c>
      <c r="UH27">
        <v>1.4024999999999999E-2</v>
      </c>
      <c r="UI27" t="s">
        <v>49</v>
      </c>
      <c r="UJ27">
        <v>1.4047E-2</v>
      </c>
      <c r="UK27" t="s">
        <v>49</v>
      </c>
      <c r="UL27">
        <v>1.4047E-2</v>
      </c>
      <c r="UM27" t="s">
        <v>49</v>
      </c>
      <c r="UN27">
        <v>1.4526000000000001E-2</v>
      </c>
      <c r="UO27" t="s">
        <v>49</v>
      </c>
      <c r="UP27">
        <v>1.5235E-2</v>
      </c>
      <c r="UQ27" t="s">
        <v>49</v>
      </c>
      <c r="UR27">
        <v>1.5235E-2</v>
      </c>
      <c r="US27" t="s">
        <v>49</v>
      </c>
      <c r="UT27">
        <v>1.5235E-2</v>
      </c>
      <c r="UU27" t="s">
        <v>49</v>
      </c>
      <c r="UV27">
        <v>1.5046E-2</v>
      </c>
      <c r="UW27" t="s">
        <v>49</v>
      </c>
      <c r="UX27">
        <v>1.506E-2</v>
      </c>
      <c r="UY27" t="s">
        <v>49</v>
      </c>
      <c r="UZ27">
        <v>1.5302E-2</v>
      </c>
      <c r="VA27" t="s">
        <v>49</v>
      </c>
      <c r="VB27">
        <v>1.5959999999999998E-2</v>
      </c>
      <c r="VC27" t="s">
        <v>49</v>
      </c>
      <c r="VD27">
        <v>1.7354000000000001E-2</v>
      </c>
      <c r="VE27" t="s">
        <v>49</v>
      </c>
      <c r="VF27">
        <v>1.7354000000000001E-2</v>
      </c>
      <c r="VG27" t="s">
        <v>49</v>
      </c>
      <c r="VH27">
        <v>1.7354000000000001E-2</v>
      </c>
      <c r="VI27" t="s">
        <v>49</v>
      </c>
      <c r="VJ27">
        <v>1.7600000000000001E-2</v>
      </c>
      <c r="VK27" t="s">
        <v>49</v>
      </c>
      <c r="VL27">
        <v>1.5949000000000001E-2</v>
      </c>
      <c r="VM27" t="s">
        <v>49</v>
      </c>
      <c r="VN27">
        <v>1.5897000000000001E-2</v>
      </c>
      <c r="VO27" t="s">
        <v>49</v>
      </c>
      <c r="VP27">
        <v>1.6383999999999999E-2</v>
      </c>
      <c r="VQ27" t="s">
        <v>49</v>
      </c>
      <c r="VR27">
        <v>1.6611000000000001E-2</v>
      </c>
      <c r="VS27" t="s">
        <v>49</v>
      </c>
      <c r="VT27">
        <v>1.6611000000000001E-2</v>
      </c>
      <c r="VU27" t="s">
        <v>49</v>
      </c>
      <c r="VV27">
        <v>1.6611000000000001E-2</v>
      </c>
      <c r="VW27" t="s">
        <v>49</v>
      </c>
      <c r="VX27">
        <v>1.6709000000000002E-2</v>
      </c>
      <c r="VY27" t="s">
        <v>49</v>
      </c>
      <c r="VZ27">
        <v>1.6834999999999999E-2</v>
      </c>
      <c r="WA27" t="s">
        <v>49</v>
      </c>
      <c r="WB27">
        <v>1.5977000000000002E-2</v>
      </c>
      <c r="WC27" t="s">
        <v>49</v>
      </c>
      <c r="WD27">
        <v>1.601E-2</v>
      </c>
      <c r="WE27" t="s">
        <v>49</v>
      </c>
      <c r="WF27">
        <v>1.4975E-2</v>
      </c>
      <c r="WG27" t="s">
        <v>49</v>
      </c>
      <c r="WH27">
        <v>1.4975E-2</v>
      </c>
      <c r="WI27" t="s">
        <v>49</v>
      </c>
      <c r="WJ27">
        <v>1.4975E-2</v>
      </c>
      <c r="WK27" t="s">
        <v>49</v>
      </c>
      <c r="WL27">
        <v>1.507E-2</v>
      </c>
      <c r="WM27" t="s">
        <v>49</v>
      </c>
      <c r="WN27">
        <v>1.507E-2</v>
      </c>
      <c r="WO27" t="s">
        <v>49</v>
      </c>
      <c r="WP27">
        <v>1.5377E-2</v>
      </c>
      <c r="WQ27" t="s">
        <v>49</v>
      </c>
      <c r="WR27">
        <v>1.5535E-2</v>
      </c>
    </row>
    <row r="28" spans="1:616" x14ac:dyDescent="0.35">
      <c r="A28" t="s">
        <v>51</v>
      </c>
      <c r="B28">
        <v>7.5160000000000001E-3</v>
      </c>
      <c r="C28" t="s">
        <v>51</v>
      </c>
      <c r="D28">
        <v>7.5160000000000001E-3</v>
      </c>
      <c r="E28" t="s">
        <v>51</v>
      </c>
      <c r="F28">
        <v>7.5160000000000001E-3</v>
      </c>
      <c r="G28" t="s">
        <v>51</v>
      </c>
      <c r="H28">
        <v>7.5160000000000001E-3</v>
      </c>
      <c r="I28" t="s">
        <v>51</v>
      </c>
      <c r="J28">
        <v>7.4339999999999996E-3</v>
      </c>
      <c r="K28" t="s">
        <v>51</v>
      </c>
      <c r="L28">
        <v>7.7159999999999998E-3</v>
      </c>
      <c r="M28" t="s">
        <v>51</v>
      </c>
      <c r="N28">
        <v>7.6509999999999998E-3</v>
      </c>
      <c r="O28" t="s">
        <v>51</v>
      </c>
      <c r="P28">
        <v>8.4309999999999993E-3</v>
      </c>
      <c r="Q28" t="s">
        <v>51</v>
      </c>
      <c r="R28">
        <v>8.4309999999999993E-3</v>
      </c>
      <c r="S28" t="s">
        <v>51</v>
      </c>
      <c r="T28">
        <v>8.4309999999999993E-3</v>
      </c>
      <c r="U28" t="s">
        <v>51</v>
      </c>
      <c r="V28">
        <v>8.9009999999999992E-3</v>
      </c>
      <c r="W28" t="s">
        <v>51</v>
      </c>
      <c r="X28">
        <v>9.0819999999999998E-3</v>
      </c>
      <c r="Y28" t="s">
        <v>51</v>
      </c>
      <c r="Z28">
        <v>9.0290000000000006E-3</v>
      </c>
      <c r="AA28" t="s">
        <v>51</v>
      </c>
      <c r="AB28">
        <v>8.5400000000000007E-3</v>
      </c>
      <c r="AC28" t="s">
        <v>51</v>
      </c>
      <c r="AD28">
        <v>8.9720000000000008E-3</v>
      </c>
      <c r="AE28" t="s">
        <v>51</v>
      </c>
      <c r="AF28">
        <v>8.9720000000000008E-3</v>
      </c>
      <c r="AG28" t="s">
        <v>51</v>
      </c>
      <c r="AH28">
        <v>8.9720000000000008E-3</v>
      </c>
      <c r="AI28" t="s">
        <v>51</v>
      </c>
      <c r="AJ28">
        <v>8.8459999999999997E-3</v>
      </c>
      <c r="AK28" t="s">
        <v>51</v>
      </c>
      <c r="AL28">
        <v>9.3710000000000009E-3</v>
      </c>
      <c r="AM28" t="s">
        <v>51</v>
      </c>
      <c r="AN28">
        <v>8.881E-3</v>
      </c>
      <c r="AO28" t="s">
        <v>51</v>
      </c>
      <c r="AP28">
        <v>9.2870000000000001E-3</v>
      </c>
      <c r="AQ28" t="s">
        <v>51</v>
      </c>
      <c r="AR28">
        <v>9.6559999999999997E-3</v>
      </c>
      <c r="AS28" t="s">
        <v>51</v>
      </c>
      <c r="AT28">
        <v>9.6559999999999997E-3</v>
      </c>
      <c r="AU28" t="s">
        <v>51</v>
      </c>
      <c r="AV28">
        <v>9.6559999999999997E-3</v>
      </c>
      <c r="AW28" t="s">
        <v>51</v>
      </c>
      <c r="AX28">
        <v>9.0849999999999993E-3</v>
      </c>
      <c r="AY28" t="s">
        <v>51</v>
      </c>
      <c r="AZ28">
        <v>9.7330000000000003E-3</v>
      </c>
      <c r="BA28" t="s">
        <v>51</v>
      </c>
      <c r="BB28">
        <v>9.8119999999999995E-3</v>
      </c>
      <c r="BC28" t="s">
        <v>51</v>
      </c>
      <c r="BD28">
        <v>9.8119999999999995E-3</v>
      </c>
      <c r="BE28" t="s">
        <v>51</v>
      </c>
      <c r="BF28">
        <v>9.8230000000000001E-3</v>
      </c>
      <c r="BG28" t="s">
        <v>51</v>
      </c>
      <c r="BH28">
        <v>9.8230000000000001E-3</v>
      </c>
      <c r="BI28" t="s">
        <v>51</v>
      </c>
      <c r="BJ28">
        <v>9.8230000000000001E-3</v>
      </c>
      <c r="BK28" t="s">
        <v>51</v>
      </c>
      <c r="BL28">
        <v>1.0222999999999999E-2</v>
      </c>
      <c r="BM28" t="s">
        <v>51</v>
      </c>
      <c r="BN28">
        <v>1.0142E-2</v>
      </c>
      <c r="BO28" t="s">
        <v>51</v>
      </c>
      <c r="BP28">
        <v>1.0130999999999999E-2</v>
      </c>
      <c r="BQ28" t="s">
        <v>51</v>
      </c>
      <c r="BR28">
        <v>1.0070000000000001E-2</v>
      </c>
      <c r="BS28" t="s">
        <v>51</v>
      </c>
      <c r="BT28">
        <v>1.0185E-2</v>
      </c>
      <c r="BU28" t="s">
        <v>51</v>
      </c>
      <c r="BV28">
        <v>1.0185E-2</v>
      </c>
      <c r="BW28" t="s">
        <v>51</v>
      </c>
      <c r="BX28">
        <v>1.0185E-2</v>
      </c>
      <c r="BY28" t="s">
        <v>51</v>
      </c>
      <c r="BZ28">
        <v>1.0225E-2</v>
      </c>
      <c r="CA28" t="s">
        <v>51</v>
      </c>
      <c r="CB28">
        <v>1.0588E-2</v>
      </c>
      <c r="CC28" t="s">
        <v>51</v>
      </c>
      <c r="CD28">
        <v>1.0578000000000001E-2</v>
      </c>
      <c r="CE28" t="s">
        <v>51</v>
      </c>
      <c r="CF28">
        <v>1.0625000000000001E-2</v>
      </c>
      <c r="CG28" t="s">
        <v>51</v>
      </c>
      <c r="CH28">
        <v>1.0109E-2</v>
      </c>
      <c r="CI28" t="s">
        <v>51</v>
      </c>
      <c r="CJ28">
        <v>1.0109E-2</v>
      </c>
      <c r="CK28" t="s">
        <v>51</v>
      </c>
      <c r="CL28">
        <v>1.0109E-2</v>
      </c>
      <c r="CM28" t="s">
        <v>51</v>
      </c>
      <c r="CN28">
        <v>1.0451E-2</v>
      </c>
      <c r="CO28" t="s">
        <v>51</v>
      </c>
      <c r="CP28">
        <v>9.8209999999999999E-3</v>
      </c>
      <c r="CQ28" t="s">
        <v>51</v>
      </c>
      <c r="CR28">
        <v>9.4289999999999999E-3</v>
      </c>
      <c r="CS28" t="s">
        <v>51</v>
      </c>
      <c r="CT28">
        <v>9.7610000000000006E-3</v>
      </c>
      <c r="CU28" t="s">
        <v>51</v>
      </c>
      <c r="CV28">
        <v>1.0097999999999999E-2</v>
      </c>
      <c r="CW28" t="s">
        <v>51</v>
      </c>
      <c r="CX28">
        <v>1.0097999999999999E-2</v>
      </c>
      <c r="CY28" t="s">
        <v>51</v>
      </c>
      <c r="CZ28">
        <v>1.0097999999999999E-2</v>
      </c>
      <c r="DA28" t="s">
        <v>51</v>
      </c>
      <c r="DB28">
        <v>1.0021E-2</v>
      </c>
      <c r="DC28" t="s">
        <v>51</v>
      </c>
      <c r="DD28">
        <v>1.0042000000000001E-2</v>
      </c>
      <c r="DE28" t="s">
        <v>51</v>
      </c>
      <c r="DF28">
        <v>9.9620000000000004E-3</v>
      </c>
      <c r="DG28" t="s">
        <v>51</v>
      </c>
      <c r="DH28">
        <v>1.0281E-2</v>
      </c>
      <c r="DI28" t="s">
        <v>51</v>
      </c>
      <c r="DJ28">
        <v>1.0914999999999999E-2</v>
      </c>
      <c r="DK28" t="s">
        <v>51</v>
      </c>
      <c r="DL28">
        <v>1.0914999999999999E-2</v>
      </c>
      <c r="DM28" t="s">
        <v>51</v>
      </c>
      <c r="DN28">
        <v>1.0914999999999999E-2</v>
      </c>
      <c r="DO28" t="s">
        <v>51</v>
      </c>
      <c r="DP28">
        <v>1.1279000000000001E-2</v>
      </c>
      <c r="DQ28" t="s">
        <v>51</v>
      </c>
      <c r="DR28">
        <v>1.2182E-2</v>
      </c>
      <c r="DS28" t="s">
        <v>51</v>
      </c>
      <c r="DT28">
        <v>1.1304E-2</v>
      </c>
      <c r="DU28" t="s">
        <v>51</v>
      </c>
      <c r="DV28">
        <v>1.1839000000000001E-2</v>
      </c>
      <c r="DW28" t="s">
        <v>51</v>
      </c>
      <c r="DX28">
        <v>1.1809999999999999E-2</v>
      </c>
      <c r="DY28" t="s">
        <v>51</v>
      </c>
      <c r="DZ28">
        <v>1.1809999999999999E-2</v>
      </c>
      <c r="EA28" t="s">
        <v>51</v>
      </c>
      <c r="EB28">
        <v>1.1809999999999999E-2</v>
      </c>
      <c r="EC28" t="s">
        <v>51</v>
      </c>
      <c r="ED28">
        <v>1.1586000000000001E-2</v>
      </c>
      <c r="EE28" t="s">
        <v>51</v>
      </c>
      <c r="EF28">
        <v>1.1575999999999999E-2</v>
      </c>
      <c r="EG28" t="s">
        <v>51</v>
      </c>
      <c r="EH28">
        <v>1.1499000000000001E-2</v>
      </c>
      <c r="EI28" t="s">
        <v>51</v>
      </c>
      <c r="EJ28">
        <v>1.2064E-2</v>
      </c>
      <c r="EK28" t="s">
        <v>51</v>
      </c>
      <c r="EL28">
        <v>1.1096999999999999E-2</v>
      </c>
      <c r="EM28" t="s">
        <v>51</v>
      </c>
      <c r="EN28">
        <v>1.1096999999999999E-2</v>
      </c>
      <c r="EO28" t="s">
        <v>51</v>
      </c>
      <c r="EP28">
        <v>1.1096999999999999E-2</v>
      </c>
      <c r="EQ28" t="s">
        <v>51</v>
      </c>
      <c r="ER28">
        <v>1.1106E-2</v>
      </c>
      <c r="ES28" t="s">
        <v>51</v>
      </c>
      <c r="ET28">
        <v>1.0829999999999999E-2</v>
      </c>
      <c r="EU28" t="s">
        <v>51</v>
      </c>
      <c r="EV28">
        <v>1.1161000000000001E-2</v>
      </c>
      <c r="EW28" t="s">
        <v>51</v>
      </c>
      <c r="EX28">
        <v>1.0832E-2</v>
      </c>
      <c r="EY28" t="s">
        <v>51</v>
      </c>
      <c r="EZ28">
        <v>1.0839E-2</v>
      </c>
      <c r="FA28" t="s">
        <v>51</v>
      </c>
      <c r="FB28">
        <v>1.0839E-2</v>
      </c>
      <c r="FC28" t="s">
        <v>51</v>
      </c>
      <c r="FD28">
        <v>1.0839E-2</v>
      </c>
      <c r="FE28" t="s">
        <v>51</v>
      </c>
      <c r="FF28">
        <v>1.1788E-2</v>
      </c>
      <c r="FG28" t="s">
        <v>51</v>
      </c>
      <c r="FH28">
        <v>1.1507999999999999E-2</v>
      </c>
      <c r="FI28" t="s">
        <v>51</v>
      </c>
      <c r="FJ28">
        <v>1.1225000000000001E-2</v>
      </c>
      <c r="FK28" t="s">
        <v>51</v>
      </c>
      <c r="FL28">
        <v>1.2022E-2</v>
      </c>
      <c r="FM28" t="s">
        <v>51</v>
      </c>
      <c r="FN28">
        <v>1.2132E-2</v>
      </c>
      <c r="FO28" t="s">
        <v>51</v>
      </c>
      <c r="FP28">
        <v>1.2132E-2</v>
      </c>
      <c r="FQ28" t="s">
        <v>51</v>
      </c>
      <c r="FR28">
        <v>1.2132E-2</v>
      </c>
      <c r="FS28" t="s">
        <v>51</v>
      </c>
      <c r="FT28">
        <v>1.2456999999999999E-2</v>
      </c>
      <c r="FU28" t="s">
        <v>51</v>
      </c>
      <c r="FV28">
        <v>1.247E-2</v>
      </c>
      <c r="FW28" t="s">
        <v>51</v>
      </c>
      <c r="FX28">
        <v>1.2220999999999999E-2</v>
      </c>
      <c r="FY28" t="s">
        <v>51</v>
      </c>
      <c r="FZ28">
        <v>1.1583E-2</v>
      </c>
      <c r="GA28" t="s">
        <v>51</v>
      </c>
      <c r="GB28">
        <v>1.1583E-2</v>
      </c>
      <c r="GC28" t="s">
        <v>51</v>
      </c>
      <c r="GD28">
        <v>1.1583E-2</v>
      </c>
      <c r="GE28" t="s">
        <v>51</v>
      </c>
      <c r="GF28">
        <v>1.1583E-2</v>
      </c>
      <c r="GG28" t="s">
        <v>51</v>
      </c>
      <c r="GH28">
        <v>1.1021E-2</v>
      </c>
      <c r="GI28" t="s">
        <v>51</v>
      </c>
      <c r="GJ28">
        <v>1.1083000000000001E-2</v>
      </c>
      <c r="GK28" t="s">
        <v>51</v>
      </c>
      <c r="GL28">
        <v>1.0161E-2</v>
      </c>
      <c r="GM28" t="s">
        <v>51</v>
      </c>
      <c r="GN28">
        <v>1.0161E-2</v>
      </c>
      <c r="GO28" t="s">
        <v>51</v>
      </c>
      <c r="GP28">
        <v>1.0161E-2</v>
      </c>
      <c r="GQ28" t="s">
        <v>51</v>
      </c>
      <c r="GR28">
        <v>1.0161E-2</v>
      </c>
      <c r="GS28" t="s">
        <v>51</v>
      </c>
      <c r="GT28">
        <v>1.0161E-2</v>
      </c>
      <c r="GU28" t="s">
        <v>51</v>
      </c>
      <c r="GV28">
        <v>1.0212000000000001E-2</v>
      </c>
      <c r="GW28" t="s">
        <v>51</v>
      </c>
      <c r="GX28">
        <v>1.0215999999999999E-2</v>
      </c>
      <c r="GY28" t="s">
        <v>51</v>
      </c>
      <c r="GZ28">
        <v>9.9369999999999997E-3</v>
      </c>
      <c r="HA28" t="s">
        <v>51</v>
      </c>
      <c r="HB28">
        <v>9.4839999999999994E-3</v>
      </c>
      <c r="HC28" t="s">
        <v>51</v>
      </c>
      <c r="HD28">
        <v>9.0760000000000007E-3</v>
      </c>
      <c r="HE28" t="s">
        <v>51</v>
      </c>
      <c r="HF28">
        <v>9.0760000000000007E-3</v>
      </c>
      <c r="HG28" t="s">
        <v>51</v>
      </c>
      <c r="HH28">
        <v>9.0760000000000007E-3</v>
      </c>
      <c r="HI28" t="s">
        <v>51</v>
      </c>
      <c r="HJ28">
        <v>8.9580000000000007E-3</v>
      </c>
      <c r="HK28" t="s">
        <v>51</v>
      </c>
      <c r="HL28">
        <v>8.6219999999999995E-3</v>
      </c>
      <c r="HM28" t="s">
        <v>51</v>
      </c>
      <c r="HN28">
        <v>8.5649999999999997E-3</v>
      </c>
      <c r="HO28" t="s">
        <v>51</v>
      </c>
      <c r="HP28">
        <v>8.5649999999999997E-3</v>
      </c>
      <c r="HQ28" t="s">
        <v>51</v>
      </c>
      <c r="HR28">
        <v>8.2520000000000007E-3</v>
      </c>
      <c r="HS28" t="s">
        <v>51</v>
      </c>
      <c r="HT28">
        <v>8.2520000000000007E-3</v>
      </c>
      <c r="HU28" t="s">
        <v>51</v>
      </c>
      <c r="HV28">
        <v>8.2520000000000007E-3</v>
      </c>
      <c r="HW28" t="s">
        <v>51</v>
      </c>
      <c r="HX28">
        <v>8.8719999999999997E-3</v>
      </c>
      <c r="HY28" t="s">
        <v>51</v>
      </c>
      <c r="HZ28">
        <v>9.1800000000000007E-3</v>
      </c>
      <c r="IA28" t="s">
        <v>51</v>
      </c>
      <c r="IB28">
        <v>9.7029999999999998E-3</v>
      </c>
      <c r="IC28" t="s">
        <v>51</v>
      </c>
      <c r="ID28">
        <v>9.188E-3</v>
      </c>
      <c r="IE28" t="s">
        <v>51</v>
      </c>
      <c r="IF28">
        <v>9.3340000000000003E-3</v>
      </c>
      <c r="IG28" t="s">
        <v>51</v>
      </c>
      <c r="IH28">
        <v>9.3340000000000003E-3</v>
      </c>
      <c r="II28" t="s">
        <v>51</v>
      </c>
      <c r="IJ28">
        <v>9.3340000000000003E-3</v>
      </c>
      <c r="IK28" t="s">
        <v>51</v>
      </c>
      <c r="IL28">
        <v>9.0670000000000004E-3</v>
      </c>
      <c r="IM28" t="s">
        <v>51</v>
      </c>
      <c r="IN28">
        <v>8.7200000000000003E-3</v>
      </c>
      <c r="IO28" t="s">
        <v>51</v>
      </c>
      <c r="IP28">
        <v>9.0200000000000002E-3</v>
      </c>
      <c r="IQ28" t="s">
        <v>51</v>
      </c>
      <c r="IR28">
        <v>9.1549999999999999E-3</v>
      </c>
      <c r="IS28" t="s">
        <v>51</v>
      </c>
      <c r="IT28">
        <v>9.3539999999999995E-3</v>
      </c>
      <c r="IU28" t="s">
        <v>51</v>
      </c>
      <c r="IV28">
        <v>9.3539999999999995E-3</v>
      </c>
      <c r="IW28" t="s">
        <v>51</v>
      </c>
      <c r="IX28">
        <v>9.3539999999999995E-3</v>
      </c>
      <c r="IY28" t="s">
        <v>51</v>
      </c>
      <c r="IZ28">
        <v>1.0340999999999999E-2</v>
      </c>
      <c r="JA28" t="s">
        <v>51</v>
      </c>
      <c r="JB28">
        <v>1.0014E-2</v>
      </c>
      <c r="JC28" t="s">
        <v>51</v>
      </c>
      <c r="JD28">
        <v>1.0429000000000001E-2</v>
      </c>
      <c r="JE28" t="s">
        <v>51</v>
      </c>
      <c r="JF28">
        <v>1.0474000000000001E-2</v>
      </c>
      <c r="JG28" t="s">
        <v>51</v>
      </c>
      <c r="JH28">
        <v>9.528E-3</v>
      </c>
      <c r="JI28" t="s">
        <v>51</v>
      </c>
      <c r="JJ28">
        <v>9.528E-3</v>
      </c>
      <c r="JK28" t="s">
        <v>51</v>
      </c>
      <c r="JL28">
        <v>9.528E-3</v>
      </c>
      <c r="JM28" t="s">
        <v>51</v>
      </c>
      <c r="JN28">
        <v>1.0193000000000001E-2</v>
      </c>
      <c r="JO28" t="s">
        <v>51</v>
      </c>
      <c r="JP28">
        <v>9.8759999999999994E-3</v>
      </c>
      <c r="JQ28" t="s">
        <v>51</v>
      </c>
      <c r="JR28">
        <v>9.6600000000000002E-3</v>
      </c>
      <c r="JS28" t="s">
        <v>51</v>
      </c>
      <c r="JT28">
        <v>1.0647E-2</v>
      </c>
      <c r="JU28" t="s">
        <v>51</v>
      </c>
      <c r="JV28">
        <v>1.0647E-2</v>
      </c>
      <c r="JW28" t="s">
        <v>51</v>
      </c>
      <c r="JX28">
        <v>1.0647E-2</v>
      </c>
      <c r="JY28" t="s">
        <v>51</v>
      </c>
      <c r="JZ28">
        <v>1.0647E-2</v>
      </c>
      <c r="KA28" t="s">
        <v>51</v>
      </c>
      <c r="KB28">
        <v>1.0421E-2</v>
      </c>
      <c r="KC28" t="s">
        <v>51</v>
      </c>
      <c r="KD28">
        <v>1.1011999999999999E-2</v>
      </c>
      <c r="KE28" t="s">
        <v>51</v>
      </c>
      <c r="KF28">
        <v>1.1150999999999999E-2</v>
      </c>
      <c r="KG28" t="s">
        <v>51</v>
      </c>
      <c r="KH28">
        <v>1.0415000000000001E-2</v>
      </c>
      <c r="KI28" t="s">
        <v>51</v>
      </c>
      <c r="KJ28">
        <v>1.1127E-2</v>
      </c>
      <c r="KK28" t="s">
        <v>51</v>
      </c>
      <c r="KL28">
        <v>1.1127E-2</v>
      </c>
      <c r="KM28" t="s">
        <v>51</v>
      </c>
      <c r="KN28">
        <v>1.1127E-2</v>
      </c>
      <c r="KO28" t="s">
        <v>51</v>
      </c>
      <c r="KP28">
        <v>1.0959999999999999E-2</v>
      </c>
      <c r="KQ28" t="s">
        <v>51</v>
      </c>
      <c r="KR28">
        <v>1.0477E-2</v>
      </c>
      <c r="KS28" t="s">
        <v>51</v>
      </c>
      <c r="KT28">
        <v>1.0741000000000001E-2</v>
      </c>
      <c r="KU28" t="s">
        <v>51</v>
      </c>
      <c r="KV28">
        <v>1.0366999999999999E-2</v>
      </c>
      <c r="KW28" t="s">
        <v>51</v>
      </c>
      <c r="KX28">
        <v>1.0636E-2</v>
      </c>
      <c r="KY28" t="s">
        <v>51</v>
      </c>
      <c r="KZ28">
        <v>1.0636E-2</v>
      </c>
      <c r="LA28" t="s">
        <v>51</v>
      </c>
      <c r="LB28">
        <v>1.0636E-2</v>
      </c>
      <c r="LC28" t="s">
        <v>51</v>
      </c>
      <c r="LD28">
        <v>1.0638999999999999E-2</v>
      </c>
      <c r="LE28" t="s">
        <v>51</v>
      </c>
      <c r="LF28">
        <v>1.0917E-2</v>
      </c>
      <c r="LG28" t="s">
        <v>51</v>
      </c>
      <c r="LH28">
        <v>1.0439E-2</v>
      </c>
      <c r="LI28" t="s">
        <v>51</v>
      </c>
      <c r="LJ28">
        <v>1.0234E-2</v>
      </c>
      <c r="LK28" t="s">
        <v>51</v>
      </c>
      <c r="LL28">
        <v>1.0166E-2</v>
      </c>
      <c r="LM28" t="s">
        <v>51</v>
      </c>
      <c r="LN28">
        <v>1.0166E-2</v>
      </c>
      <c r="LO28" t="s">
        <v>51</v>
      </c>
      <c r="LP28">
        <v>1.0166E-2</v>
      </c>
      <c r="LQ28" t="s">
        <v>51</v>
      </c>
      <c r="LR28">
        <v>1.0166E-2</v>
      </c>
      <c r="LS28" t="s">
        <v>51</v>
      </c>
      <c r="LT28">
        <v>9.8460000000000006E-3</v>
      </c>
      <c r="LU28" t="s">
        <v>51</v>
      </c>
      <c r="LV28">
        <v>9.5379999999999996E-3</v>
      </c>
      <c r="LW28" t="s">
        <v>51</v>
      </c>
      <c r="LX28">
        <v>1.0135E-2</v>
      </c>
      <c r="LY28" t="s">
        <v>51</v>
      </c>
      <c r="LZ28">
        <v>1.0439E-2</v>
      </c>
      <c r="MA28" t="s">
        <v>51</v>
      </c>
      <c r="MB28">
        <v>1.0439E-2</v>
      </c>
      <c r="MC28" t="s">
        <v>51</v>
      </c>
      <c r="MD28">
        <v>1.0439E-2</v>
      </c>
      <c r="ME28" t="s">
        <v>51</v>
      </c>
      <c r="MF28">
        <v>9.7920000000000004E-3</v>
      </c>
      <c r="MG28" t="s">
        <v>51</v>
      </c>
      <c r="MH28">
        <v>1.0495000000000001E-2</v>
      </c>
      <c r="MI28" t="s">
        <v>51</v>
      </c>
      <c r="MJ28">
        <v>9.502E-3</v>
      </c>
      <c r="MK28" t="s">
        <v>51</v>
      </c>
      <c r="ML28">
        <v>9.502E-3</v>
      </c>
      <c r="MM28" t="s">
        <v>51</v>
      </c>
      <c r="MN28">
        <v>9.5119999999999996E-3</v>
      </c>
      <c r="MO28" t="s">
        <v>51</v>
      </c>
      <c r="MP28">
        <v>9.5119999999999996E-3</v>
      </c>
      <c r="MQ28" t="s">
        <v>51</v>
      </c>
      <c r="MR28">
        <v>9.5119999999999996E-3</v>
      </c>
      <c r="MS28" t="s">
        <v>51</v>
      </c>
      <c r="MT28">
        <v>9.6270000000000001E-3</v>
      </c>
      <c r="MU28" t="s">
        <v>51</v>
      </c>
      <c r="MV28">
        <v>1.0192E-2</v>
      </c>
      <c r="MW28" t="s">
        <v>51</v>
      </c>
      <c r="MX28">
        <v>9.9030000000000003E-3</v>
      </c>
      <c r="MY28" t="s">
        <v>51</v>
      </c>
      <c r="MZ28">
        <v>1.0185E-2</v>
      </c>
      <c r="NA28" t="s">
        <v>51</v>
      </c>
      <c r="NB28">
        <v>1.0220999999999999E-2</v>
      </c>
      <c r="NC28" t="s">
        <v>51</v>
      </c>
      <c r="ND28">
        <v>1.0220999999999999E-2</v>
      </c>
      <c r="NE28" t="s">
        <v>51</v>
      </c>
      <c r="NF28">
        <v>1.0220999999999999E-2</v>
      </c>
      <c r="NG28" t="s">
        <v>51</v>
      </c>
      <c r="NH28">
        <v>9.3120000000000008E-3</v>
      </c>
      <c r="NI28" t="s">
        <v>51</v>
      </c>
      <c r="NJ28">
        <v>9.5589999999999998E-3</v>
      </c>
      <c r="NK28" t="s">
        <v>51</v>
      </c>
      <c r="NL28">
        <v>9.4660000000000005E-3</v>
      </c>
      <c r="NM28" t="s">
        <v>51</v>
      </c>
      <c r="NN28">
        <v>9.1549999999999999E-3</v>
      </c>
      <c r="NO28" t="s">
        <v>51</v>
      </c>
      <c r="NP28">
        <v>9.1500000000000001E-3</v>
      </c>
      <c r="NQ28" t="s">
        <v>51</v>
      </c>
      <c r="NR28">
        <v>9.1500000000000001E-3</v>
      </c>
      <c r="NS28" t="s">
        <v>51</v>
      </c>
      <c r="NT28">
        <v>9.1500000000000001E-3</v>
      </c>
      <c r="NU28" t="s">
        <v>51</v>
      </c>
      <c r="NV28">
        <v>1.0021E-2</v>
      </c>
      <c r="NW28" t="s">
        <v>51</v>
      </c>
      <c r="NX28">
        <v>9.9880000000000004E-3</v>
      </c>
      <c r="NY28" t="s">
        <v>51</v>
      </c>
      <c r="NZ28">
        <v>9.8790000000000006E-3</v>
      </c>
      <c r="OA28" t="s">
        <v>51</v>
      </c>
      <c r="OB28">
        <v>9.8270000000000007E-3</v>
      </c>
      <c r="OC28" t="s">
        <v>51</v>
      </c>
      <c r="OD28">
        <v>1.0083999999999999E-2</v>
      </c>
      <c r="OE28" t="s">
        <v>51</v>
      </c>
      <c r="OF28">
        <v>1.0083999999999999E-2</v>
      </c>
      <c r="OG28" t="s">
        <v>51</v>
      </c>
      <c r="OH28">
        <v>1.0083999999999999E-2</v>
      </c>
      <c r="OI28" t="s">
        <v>51</v>
      </c>
      <c r="OJ28">
        <v>9.8429999999999993E-3</v>
      </c>
      <c r="OK28" t="s">
        <v>51</v>
      </c>
      <c r="OL28">
        <v>1.018E-2</v>
      </c>
      <c r="OM28" t="s">
        <v>51</v>
      </c>
      <c r="ON28">
        <v>9.8779999999999996E-3</v>
      </c>
      <c r="OO28" t="s">
        <v>51</v>
      </c>
      <c r="OP28">
        <v>9.7680000000000006E-3</v>
      </c>
      <c r="OQ28" t="s">
        <v>51</v>
      </c>
      <c r="OR28">
        <v>9.2630000000000004E-3</v>
      </c>
      <c r="OS28" t="s">
        <v>51</v>
      </c>
      <c r="OT28">
        <v>9.2630000000000004E-3</v>
      </c>
      <c r="OU28" t="s">
        <v>51</v>
      </c>
      <c r="OV28">
        <v>9.2630000000000004E-3</v>
      </c>
      <c r="OW28" t="s">
        <v>51</v>
      </c>
      <c r="OX28">
        <v>9.3310000000000008E-3</v>
      </c>
      <c r="OY28" t="s">
        <v>51</v>
      </c>
      <c r="OZ28">
        <v>1.0213E-2</v>
      </c>
      <c r="PA28" t="s">
        <v>51</v>
      </c>
      <c r="PB28">
        <v>9.9179999999999997E-3</v>
      </c>
      <c r="PC28" t="s">
        <v>51</v>
      </c>
      <c r="PD28">
        <v>1.0200000000000001E-2</v>
      </c>
      <c r="PE28" t="s">
        <v>51</v>
      </c>
      <c r="PF28">
        <v>9.9050000000000006E-3</v>
      </c>
      <c r="PG28" t="s">
        <v>51</v>
      </c>
      <c r="PH28">
        <v>9.9050000000000006E-3</v>
      </c>
      <c r="PI28" t="s">
        <v>51</v>
      </c>
      <c r="PJ28">
        <v>9.9050000000000006E-3</v>
      </c>
      <c r="PK28" t="s">
        <v>51</v>
      </c>
      <c r="PL28">
        <v>9.8040000000000002E-3</v>
      </c>
      <c r="PM28" t="s">
        <v>51</v>
      </c>
      <c r="PN28">
        <v>9.4859999999999996E-3</v>
      </c>
      <c r="PO28" t="s">
        <v>51</v>
      </c>
      <c r="PP28">
        <v>9.8169999999999993E-3</v>
      </c>
      <c r="PQ28" t="s">
        <v>51</v>
      </c>
      <c r="PR28">
        <v>9.5329999999999998E-3</v>
      </c>
      <c r="PS28" t="s">
        <v>51</v>
      </c>
      <c r="PT28">
        <v>9.8040000000000002E-3</v>
      </c>
      <c r="PU28" t="s">
        <v>51</v>
      </c>
      <c r="PV28">
        <v>9.8040000000000002E-3</v>
      </c>
      <c r="PW28" t="s">
        <v>51</v>
      </c>
      <c r="PX28">
        <v>9.8040000000000002E-3</v>
      </c>
      <c r="PY28" t="s">
        <v>51</v>
      </c>
      <c r="PZ28">
        <v>9.6830000000000006E-3</v>
      </c>
      <c r="QA28" t="s">
        <v>51</v>
      </c>
      <c r="QB28">
        <v>9.4529999999999996E-3</v>
      </c>
      <c r="QC28" t="s">
        <v>51</v>
      </c>
      <c r="QD28">
        <v>8.8000000000000005E-3</v>
      </c>
      <c r="QE28" t="s">
        <v>51</v>
      </c>
      <c r="QF28">
        <v>8.7849999999999994E-3</v>
      </c>
      <c r="QG28" t="s">
        <v>51</v>
      </c>
      <c r="QH28">
        <v>8.7410000000000005E-3</v>
      </c>
      <c r="QI28" t="s">
        <v>51</v>
      </c>
      <c r="QJ28">
        <v>8.7410000000000005E-3</v>
      </c>
      <c r="QK28" t="s">
        <v>51</v>
      </c>
      <c r="QL28">
        <v>8.7410000000000005E-3</v>
      </c>
      <c r="QM28" t="s">
        <v>51</v>
      </c>
      <c r="QN28">
        <v>9.5200000000000007E-3</v>
      </c>
      <c r="QO28" t="s">
        <v>51</v>
      </c>
      <c r="QP28">
        <v>9.7540000000000005E-3</v>
      </c>
      <c r="QQ28" t="s">
        <v>51</v>
      </c>
      <c r="QR28">
        <v>8.6339999999999993E-3</v>
      </c>
      <c r="QS28" t="s">
        <v>51</v>
      </c>
      <c r="QT28">
        <v>9.1479999999999999E-3</v>
      </c>
      <c r="QU28" t="s">
        <v>51</v>
      </c>
      <c r="QV28">
        <v>9.3480000000000004E-3</v>
      </c>
      <c r="QW28" t="s">
        <v>51</v>
      </c>
      <c r="QX28">
        <v>9.3480000000000004E-3</v>
      </c>
      <c r="QY28" t="s">
        <v>51</v>
      </c>
      <c r="QZ28">
        <v>9.3480000000000004E-3</v>
      </c>
      <c r="RA28" t="s">
        <v>51</v>
      </c>
      <c r="RB28">
        <v>8.7659999999999995E-3</v>
      </c>
      <c r="RC28" t="s">
        <v>51</v>
      </c>
      <c r="RD28">
        <v>9.2460000000000007E-3</v>
      </c>
      <c r="RE28" t="s">
        <v>51</v>
      </c>
      <c r="RF28">
        <v>8.9689999999999995E-3</v>
      </c>
      <c r="RG28" t="s">
        <v>51</v>
      </c>
      <c r="RH28">
        <v>8.8570000000000003E-3</v>
      </c>
      <c r="RI28" t="s">
        <v>52</v>
      </c>
      <c r="RJ28">
        <v>0.142595</v>
      </c>
      <c r="RK28" t="s">
        <v>51</v>
      </c>
      <c r="RL28">
        <v>8.8540000000000008E-3</v>
      </c>
      <c r="RM28" t="s">
        <v>51</v>
      </c>
      <c r="RN28">
        <v>8.8540000000000008E-3</v>
      </c>
      <c r="RO28" t="s">
        <v>51</v>
      </c>
      <c r="RP28">
        <v>8.6060000000000008E-3</v>
      </c>
      <c r="RQ28" t="s">
        <v>51</v>
      </c>
      <c r="RR28">
        <v>8.8830000000000003E-3</v>
      </c>
      <c r="RS28" t="s">
        <v>51</v>
      </c>
      <c r="RT28">
        <v>8.7790000000000003E-3</v>
      </c>
      <c r="RU28" t="s">
        <v>51</v>
      </c>
      <c r="RV28">
        <v>8.09E-3</v>
      </c>
      <c r="RW28" t="s">
        <v>51</v>
      </c>
      <c r="RX28">
        <v>8.3890000000000006E-3</v>
      </c>
      <c r="RY28" t="s">
        <v>51</v>
      </c>
      <c r="RZ28">
        <v>8.3890000000000006E-3</v>
      </c>
      <c r="SA28" t="s">
        <v>51</v>
      </c>
      <c r="SB28">
        <v>8.3890000000000006E-3</v>
      </c>
      <c r="SC28" t="s">
        <v>51</v>
      </c>
      <c r="SD28">
        <v>8.4740000000000006E-3</v>
      </c>
      <c r="SE28" t="s">
        <v>51</v>
      </c>
      <c r="SF28">
        <v>8.6669999999999994E-3</v>
      </c>
      <c r="SG28" t="s">
        <v>51</v>
      </c>
      <c r="SH28">
        <v>8.4589999999999995E-3</v>
      </c>
      <c r="SI28" t="s">
        <v>51</v>
      </c>
      <c r="SJ28">
        <v>9.0010000000000003E-3</v>
      </c>
      <c r="SK28" t="s">
        <v>51</v>
      </c>
      <c r="SL28">
        <v>8.1910000000000004E-3</v>
      </c>
      <c r="SM28" t="s">
        <v>51</v>
      </c>
      <c r="SN28">
        <v>8.1910000000000004E-3</v>
      </c>
      <c r="SO28" t="s">
        <v>51</v>
      </c>
      <c r="SP28">
        <v>8.1910000000000004E-3</v>
      </c>
      <c r="SQ28" t="s">
        <v>51</v>
      </c>
      <c r="SR28">
        <v>8.1729999999999997E-3</v>
      </c>
      <c r="SS28" t="s">
        <v>51</v>
      </c>
      <c r="ST28">
        <v>8.6309999999999998E-3</v>
      </c>
      <c r="SU28" t="s">
        <v>51</v>
      </c>
      <c r="SV28">
        <v>8.7749999999999998E-3</v>
      </c>
      <c r="SW28" t="s">
        <v>51</v>
      </c>
      <c r="SX28">
        <v>8.8599999999999998E-3</v>
      </c>
      <c r="SY28" t="s">
        <v>51</v>
      </c>
      <c r="SZ28">
        <v>8.4469999999999996E-3</v>
      </c>
      <c r="TA28" t="s">
        <v>51</v>
      </c>
      <c r="TB28">
        <v>8.4469999999999996E-3</v>
      </c>
      <c r="TC28" t="s">
        <v>51</v>
      </c>
      <c r="TD28">
        <v>8.4469999999999996E-3</v>
      </c>
      <c r="TE28" t="s">
        <v>51</v>
      </c>
      <c r="TF28">
        <v>7.9190000000000007E-3</v>
      </c>
      <c r="TG28" t="s">
        <v>51</v>
      </c>
      <c r="TH28">
        <v>8.3859999999999994E-3</v>
      </c>
      <c r="TI28" t="s">
        <v>51</v>
      </c>
      <c r="TJ28">
        <v>8.4119999999999993E-3</v>
      </c>
      <c r="TK28" t="s">
        <v>51</v>
      </c>
      <c r="TL28">
        <v>8.7180000000000001E-3</v>
      </c>
      <c r="TM28" t="s">
        <v>51</v>
      </c>
      <c r="TN28">
        <v>8.8579999999999996E-3</v>
      </c>
      <c r="TO28" t="s">
        <v>51</v>
      </c>
      <c r="TP28">
        <v>8.8579999999999996E-3</v>
      </c>
      <c r="TQ28" t="s">
        <v>51</v>
      </c>
      <c r="TR28">
        <v>8.8579999999999996E-3</v>
      </c>
      <c r="TS28" t="s">
        <v>51</v>
      </c>
      <c r="TT28">
        <v>9.1000000000000004E-3</v>
      </c>
      <c r="TU28" t="s">
        <v>51</v>
      </c>
      <c r="TV28">
        <v>9.1870000000000007E-3</v>
      </c>
      <c r="TW28" t="s">
        <v>51</v>
      </c>
      <c r="TX28">
        <v>9.1819999999999992E-3</v>
      </c>
      <c r="TY28" t="s">
        <v>51</v>
      </c>
      <c r="TZ28">
        <v>9.2259999999999998E-3</v>
      </c>
      <c r="UA28" t="s">
        <v>51</v>
      </c>
      <c r="UB28">
        <v>9.3170000000000006E-3</v>
      </c>
      <c r="UC28" t="s">
        <v>51</v>
      </c>
      <c r="UD28">
        <v>9.3170000000000006E-3</v>
      </c>
      <c r="UE28" t="s">
        <v>51</v>
      </c>
      <c r="UF28">
        <v>9.3170000000000006E-3</v>
      </c>
      <c r="UG28" t="s">
        <v>51</v>
      </c>
      <c r="UH28">
        <v>9.0449999999999992E-3</v>
      </c>
      <c r="UI28" t="s">
        <v>51</v>
      </c>
      <c r="UJ28">
        <v>9.325E-3</v>
      </c>
      <c r="UK28" t="s">
        <v>51</v>
      </c>
      <c r="UL28">
        <v>9.325E-3</v>
      </c>
      <c r="UM28" t="s">
        <v>51</v>
      </c>
      <c r="UN28">
        <v>9.332E-3</v>
      </c>
      <c r="UO28" t="s">
        <v>51</v>
      </c>
      <c r="UP28">
        <v>9.6019999999999994E-3</v>
      </c>
      <c r="UQ28" t="s">
        <v>51</v>
      </c>
      <c r="UR28">
        <v>9.6019999999999994E-3</v>
      </c>
      <c r="US28" t="s">
        <v>51</v>
      </c>
      <c r="UT28">
        <v>9.6019999999999994E-3</v>
      </c>
      <c r="UU28" t="s">
        <v>51</v>
      </c>
      <c r="UV28">
        <v>9.6310000000000007E-3</v>
      </c>
      <c r="UW28" t="s">
        <v>51</v>
      </c>
      <c r="UX28">
        <v>9.2499999999999995E-3</v>
      </c>
      <c r="UY28" t="s">
        <v>51</v>
      </c>
      <c r="UZ28">
        <v>9.1219999999999999E-3</v>
      </c>
      <c r="VA28" t="s">
        <v>51</v>
      </c>
      <c r="VB28">
        <v>9.7050000000000001E-3</v>
      </c>
      <c r="VC28" t="s">
        <v>51</v>
      </c>
      <c r="VD28">
        <v>9.7310000000000001E-3</v>
      </c>
      <c r="VE28" t="s">
        <v>51</v>
      </c>
      <c r="VF28">
        <v>9.7310000000000001E-3</v>
      </c>
      <c r="VG28" t="s">
        <v>51</v>
      </c>
      <c r="VH28">
        <v>9.7310000000000001E-3</v>
      </c>
      <c r="VI28" t="s">
        <v>51</v>
      </c>
      <c r="VJ28">
        <v>1.0015E-2</v>
      </c>
      <c r="VK28" t="s">
        <v>51</v>
      </c>
      <c r="VL28">
        <v>1.0208999999999999E-2</v>
      </c>
      <c r="VM28" t="s">
        <v>51</v>
      </c>
      <c r="VN28">
        <v>9.6109999999999998E-3</v>
      </c>
      <c r="VO28" t="s">
        <v>51</v>
      </c>
      <c r="VP28">
        <v>9.3919999999999993E-3</v>
      </c>
      <c r="VQ28" t="s">
        <v>51</v>
      </c>
      <c r="VR28">
        <v>9.4520000000000003E-3</v>
      </c>
      <c r="VS28" t="s">
        <v>51</v>
      </c>
      <c r="VT28">
        <v>9.4520000000000003E-3</v>
      </c>
      <c r="VU28" t="s">
        <v>51</v>
      </c>
      <c r="VV28">
        <v>9.4520000000000003E-3</v>
      </c>
      <c r="VW28" t="s">
        <v>51</v>
      </c>
      <c r="VX28">
        <v>8.9009999999999992E-3</v>
      </c>
      <c r="VY28" t="s">
        <v>51</v>
      </c>
      <c r="VZ28">
        <v>8.8430000000000002E-3</v>
      </c>
      <c r="WA28" t="s">
        <v>51</v>
      </c>
      <c r="WB28">
        <v>8.8240000000000002E-3</v>
      </c>
      <c r="WC28" t="s">
        <v>51</v>
      </c>
      <c r="WD28">
        <v>8.3059999999999991E-3</v>
      </c>
      <c r="WE28" t="s">
        <v>51</v>
      </c>
      <c r="WF28">
        <v>8.3859999999999994E-3</v>
      </c>
      <c r="WG28" t="s">
        <v>51</v>
      </c>
      <c r="WH28">
        <v>8.3859999999999994E-3</v>
      </c>
      <c r="WI28" t="s">
        <v>51</v>
      </c>
      <c r="WJ28">
        <v>8.3859999999999994E-3</v>
      </c>
      <c r="WK28" t="s">
        <v>51</v>
      </c>
      <c r="WL28">
        <v>8.5059999999999997E-3</v>
      </c>
      <c r="WM28" t="s">
        <v>51</v>
      </c>
      <c r="WN28">
        <v>8.5059999999999997E-3</v>
      </c>
      <c r="WO28" t="s">
        <v>51</v>
      </c>
      <c r="WP28">
        <v>8.3990000000000002E-3</v>
      </c>
      <c r="WQ28" t="s">
        <v>51</v>
      </c>
      <c r="WR28">
        <v>8.9110000000000005E-3</v>
      </c>
    </row>
    <row r="29" spans="1:616" x14ac:dyDescent="0.35">
      <c r="A29" t="s">
        <v>53</v>
      </c>
      <c r="B29">
        <v>0.10089099999999999</v>
      </c>
      <c r="C29" t="s">
        <v>53</v>
      </c>
      <c r="D29">
        <v>0.10089099999999999</v>
      </c>
      <c r="E29" t="s">
        <v>53</v>
      </c>
      <c r="F29">
        <v>0.10089099999999999</v>
      </c>
      <c r="G29" t="s">
        <v>53</v>
      </c>
      <c r="H29">
        <v>0.10089099999999999</v>
      </c>
      <c r="I29" t="s">
        <v>53</v>
      </c>
      <c r="J29">
        <v>0.10047499999999999</v>
      </c>
      <c r="K29" t="s">
        <v>53</v>
      </c>
      <c r="L29">
        <v>0.101713</v>
      </c>
      <c r="M29" t="s">
        <v>53</v>
      </c>
      <c r="N29">
        <v>0.103925</v>
      </c>
      <c r="O29" t="s">
        <v>53</v>
      </c>
      <c r="P29">
        <v>0.11089400000000001</v>
      </c>
      <c r="Q29" t="s">
        <v>53</v>
      </c>
      <c r="R29">
        <v>0.11089400000000001</v>
      </c>
      <c r="S29" t="s">
        <v>53</v>
      </c>
      <c r="T29">
        <v>0.11089400000000001</v>
      </c>
      <c r="U29" t="s">
        <v>53</v>
      </c>
      <c r="V29">
        <v>0.11197699999999999</v>
      </c>
      <c r="W29" t="s">
        <v>53</v>
      </c>
      <c r="X29">
        <v>0.10741299999999999</v>
      </c>
      <c r="Y29" t="s">
        <v>53</v>
      </c>
      <c r="Z29">
        <v>0.119024</v>
      </c>
      <c r="AA29" t="s">
        <v>53</v>
      </c>
      <c r="AB29">
        <v>0.11192199999999999</v>
      </c>
      <c r="AC29" t="s">
        <v>53</v>
      </c>
      <c r="AD29">
        <v>0.11264299999999999</v>
      </c>
      <c r="AE29" t="s">
        <v>53</v>
      </c>
      <c r="AF29">
        <v>0.11264299999999999</v>
      </c>
      <c r="AG29" t="s">
        <v>53</v>
      </c>
      <c r="AH29">
        <v>0.11264299999999999</v>
      </c>
      <c r="AI29" t="s">
        <v>53</v>
      </c>
      <c r="AJ29">
        <v>0.109455</v>
      </c>
      <c r="AK29" t="s">
        <v>53</v>
      </c>
      <c r="AL29">
        <v>0.111489</v>
      </c>
      <c r="AM29" t="s">
        <v>53</v>
      </c>
      <c r="AN29">
        <v>0.113275</v>
      </c>
      <c r="AO29" t="s">
        <v>53</v>
      </c>
      <c r="AP29">
        <v>0.10860599999999999</v>
      </c>
      <c r="AQ29" t="s">
        <v>53</v>
      </c>
      <c r="AR29">
        <v>0.118062</v>
      </c>
      <c r="AS29" t="s">
        <v>53</v>
      </c>
      <c r="AT29">
        <v>0.118062</v>
      </c>
      <c r="AU29" t="s">
        <v>53</v>
      </c>
      <c r="AV29">
        <v>0.118062</v>
      </c>
      <c r="AW29" t="s">
        <v>53</v>
      </c>
      <c r="AX29">
        <v>0.115578</v>
      </c>
      <c r="AY29" t="s">
        <v>53</v>
      </c>
      <c r="AZ29">
        <v>0.116089</v>
      </c>
      <c r="BA29" t="s">
        <v>53</v>
      </c>
      <c r="BB29">
        <v>0.116147</v>
      </c>
      <c r="BC29" t="s">
        <v>53</v>
      </c>
      <c r="BD29">
        <v>0.109988</v>
      </c>
      <c r="BE29" t="s">
        <v>53</v>
      </c>
      <c r="BF29">
        <v>0.11745700000000001</v>
      </c>
      <c r="BG29" t="s">
        <v>53</v>
      </c>
      <c r="BH29">
        <v>0.11745700000000001</v>
      </c>
      <c r="BI29" t="s">
        <v>53</v>
      </c>
      <c r="BJ29">
        <v>0.11745700000000001</v>
      </c>
      <c r="BK29" t="s">
        <v>53</v>
      </c>
      <c r="BL29">
        <v>0.118531</v>
      </c>
      <c r="BM29" t="s">
        <v>53</v>
      </c>
      <c r="BN29">
        <v>0.12787899999999999</v>
      </c>
      <c r="BO29" t="s">
        <v>53</v>
      </c>
      <c r="BP29">
        <v>0.12657199999999999</v>
      </c>
      <c r="BQ29" t="s">
        <v>53</v>
      </c>
      <c r="BR29">
        <v>0.116175</v>
      </c>
      <c r="BS29" t="s">
        <v>53</v>
      </c>
      <c r="BT29">
        <v>0.122222</v>
      </c>
      <c r="BU29" t="s">
        <v>53</v>
      </c>
      <c r="BV29">
        <v>0.122222</v>
      </c>
      <c r="BW29" t="s">
        <v>53</v>
      </c>
      <c r="BX29">
        <v>0.122222</v>
      </c>
      <c r="BY29" t="s">
        <v>53</v>
      </c>
      <c r="BZ29">
        <v>0.118258</v>
      </c>
      <c r="CA29" t="s">
        <v>53</v>
      </c>
      <c r="CB29">
        <v>0.118257</v>
      </c>
      <c r="CC29" t="s">
        <v>53</v>
      </c>
      <c r="CD29">
        <v>0.119337</v>
      </c>
      <c r="CE29" t="s">
        <v>53</v>
      </c>
      <c r="CF29">
        <v>0.11748500000000001</v>
      </c>
      <c r="CG29" t="s">
        <v>53</v>
      </c>
      <c r="CH29">
        <v>0.116951</v>
      </c>
      <c r="CI29" t="s">
        <v>53</v>
      </c>
      <c r="CJ29">
        <v>0.116951</v>
      </c>
      <c r="CK29" t="s">
        <v>53</v>
      </c>
      <c r="CL29">
        <v>0.116951</v>
      </c>
      <c r="CM29" t="s">
        <v>53</v>
      </c>
      <c r="CN29">
        <v>0.113903</v>
      </c>
      <c r="CO29" t="s">
        <v>53</v>
      </c>
      <c r="CP29">
        <v>0.11697200000000001</v>
      </c>
      <c r="CQ29" t="s">
        <v>53</v>
      </c>
      <c r="CR29">
        <v>0.11033900000000001</v>
      </c>
      <c r="CS29" t="s">
        <v>53</v>
      </c>
      <c r="CT29">
        <v>0.114454</v>
      </c>
      <c r="CU29" t="s">
        <v>53</v>
      </c>
      <c r="CV29">
        <v>0.11440500000000001</v>
      </c>
      <c r="CW29" t="s">
        <v>53</v>
      </c>
      <c r="CX29">
        <v>0.11440500000000001</v>
      </c>
      <c r="CY29" t="s">
        <v>53</v>
      </c>
      <c r="CZ29">
        <v>0.11440500000000001</v>
      </c>
      <c r="DA29" t="s">
        <v>53</v>
      </c>
      <c r="DB29">
        <v>0.108141</v>
      </c>
      <c r="DC29" t="s">
        <v>53</v>
      </c>
      <c r="DD29">
        <v>0.109865</v>
      </c>
      <c r="DE29" t="s">
        <v>53</v>
      </c>
      <c r="DF29">
        <v>0.11018500000000001</v>
      </c>
      <c r="DG29" t="s">
        <v>53</v>
      </c>
      <c r="DH29">
        <v>0.105791</v>
      </c>
      <c r="DI29" t="s">
        <v>53</v>
      </c>
      <c r="DJ29">
        <v>0.10530299999999999</v>
      </c>
      <c r="DK29" t="s">
        <v>53</v>
      </c>
      <c r="DL29">
        <v>0.10530299999999999</v>
      </c>
      <c r="DM29" t="s">
        <v>53</v>
      </c>
      <c r="DN29">
        <v>0.10530299999999999</v>
      </c>
      <c r="DO29" t="s">
        <v>53</v>
      </c>
      <c r="DP29">
        <v>0.111191</v>
      </c>
      <c r="DQ29" t="s">
        <v>53</v>
      </c>
      <c r="DR29">
        <v>0.112053</v>
      </c>
      <c r="DS29" t="s">
        <v>53</v>
      </c>
      <c r="DT29">
        <v>0.10903500000000001</v>
      </c>
      <c r="DU29" t="s">
        <v>53</v>
      </c>
      <c r="DV29">
        <v>0.107742</v>
      </c>
      <c r="DW29" t="s">
        <v>53</v>
      </c>
      <c r="DX29">
        <v>0.109918</v>
      </c>
      <c r="DY29" t="s">
        <v>53</v>
      </c>
      <c r="DZ29">
        <v>0.109918</v>
      </c>
      <c r="EA29" t="s">
        <v>53</v>
      </c>
      <c r="EB29">
        <v>0.109918</v>
      </c>
      <c r="EC29" t="s">
        <v>53</v>
      </c>
      <c r="ED29">
        <v>0.10903599999999999</v>
      </c>
      <c r="EE29" t="s">
        <v>53</v>
      </c>
      <c r="EF29">
        <v>0.108935</v>
      </c>
      <c r="EG29" t="s">
        <v>53</v>
      </c>
      <c r="EH29">
        <v>0.110594</v>
      </c>
      <c r="EI29" t="s">
        <v>53</v>
      </c>
      <c r="EJ29">
        <v>0.10474899999999999</v>
      </c>
      <c r="EK29" t="s">
        <v>53</v>
      </c>
      <c r="EL29">
        <v>0.108806</v>
      </c>
      <c r="EM29" t="s">
        <v>53</v>
      </c>
      <c r="EN29">
        <v>0.108806</v>
      </c>
      <c r="EO29" t="s">
        <v>53</v>
      </c>
      <c r="EP29">
        <v>0.108806</v>
      </c>
      <c r="EQ29" t="s">
        <v>53</v>
      </c>
      <c r="ER29">
        <v>0.105352</v>
      </c>
      <c r="ES29" t="s">
        <v>53</v>
      </c>
      <c r="ET29">
        <v>0.106554</v>
      </c>
      <c r="EU29" t="s">
        <v>53</v>
      </c>
      <c r="EV29">
        <v>0.110915</v>
      </c>
      <c r="EW29" t="s">
        <v>53</v>
      </c>
      <c r="EX29">
        <v>0.103616</v>
      </c>
      <c r="EY29" t="s">
        <v>53</v>
      </c>
      <c r="EZ29">
        <v>0.10101300000000001</v>
      </c>
      <c r="FA29" t="s">
        <v>53</v>
      </c>
      <c r="FB29">
        <v>0.10101300000000001</v>
      </c>
      <c r="FC29" t="s">
        <v>53</v>
      </c>
      <c r="FD29">
        <v>0.10101300000000001</v>
      </c>
      <c r="FE29" t="s">
        <v>53</v>
      </c>
      <c r="FF29">
        <v>0.10267</v>
      </c>
      <c r="FG29" t="s">
        <v>53</v>
      </c>
      <c r="FH29">
        <v>9.7889000000000004E-2</v>
      </c>
      <c r="FI29" t="s">
        <v>53</v>
      </c>
      <c r="FJ29">
        <v>9.8128000000000007E-2</v>
      </c>
      <c r="FK29" t="s">
        <v>53</v>
      </c>
      <c r="FL29">
        <v>9.5828999999999998E-2</v>
      </c>
      <c r="FM29" t="s">
        <v>53</v>
      </c>
      <c r="FN29">
        <v>9.9689E-2</v>
      </c>
      <c r="FO29" t="s">
        <v>53</v>
      </c>
      <c r="FP29">
        <v>9.9689E-2</v>
      </c>
      <c r="FQ29" t="s">
        <v>53</v>
      </c>
      <c r="FR29">
        <v>9.9689E-2</v>
      </c>
      <c r="FS29" t="s">
        <v>53</v>
      </c>
      <c r="FT29">
        <v>0.100396</v>
      </c>
      <c r="FU29" t="s">
        <v>53</v>
      </c>
      <c r="FV29">
        <v>0.10616399999999999</v>
      </c>
      <c r="FW29" t="s">
        <v>53</v>
      </c>
      <c r="FX29">
        <v>0.103411</v>
      </c>
      <c r="FY29" t="s">
        <v>53</v>
      </c>
      <c r="FZ29">
        <v>0.104216</v>
      </c>
      <c r="GA29" t="s">
        <v>53</v>
      </c>
      <c r="GB29">
        <v>0.104216</v>
      </c>
      <c r="GC29" t="s">
        <v>53</v>
      </c>
      <c r="GD29">
        <v>0.104216</v>
      </c>
      <c r="GE29" t="s">
        <v>53</v>
      </c>
      <c r="GF29">
        <v>0.104216</v>
      </c>
      <c r="GG29" t="s">
        <v>53</v>
      </c>
      <c r="GH29">
        <v>0.103019</v>
      </c>
      <c r="GI29" t="s">
        <v>53</v>
      </c>
      <c r="GJ29">
        <v>0.10571899999999999</v>
      </c>
      <c r="GK29" t="s">
        <v>53</v>
      </c>
      <c r="GL29">
        <v>0.105699</v>
      </c>
      <c r="GM29" t="s">
        <v>53</v>
      </c>
      <c r="GN29">
        <v>0.105699</v>
      </c>
      <c r="GO29" t="s">
        <v>53</v>
      </c>
      <c r="GP29">
        <v>0.105699</v>
      </c>
      <c r="GQ29" t="s">
        <v>53</v>
      </c>
      <c r="GR29">
        <v>0.105699</v>
      </c>
      <c r="GS29" t="s">
        <v>53</v>
      </c>
      <c r="GT29">
        <v>0.105699</v>
      </c>
      <c r="GU29" t="s">
        <v>53</v>
      </c>
      <c r="GV29">
        <v>0.10562000000000001</v>
      </c>
      <c r="GW29" t="s">
        <v>53</v>
      </c>
      <c r="GX29">
        <v>0.102613</v>
      </c>
      <c r="GY29" t="s">
        <v>53</v>
      </c>
      <c r="GZ29">
        <v>0.103032</v>
      </c>
      <c r="HA29" t="s">
        <v>53</v>
      </c>
      <c r="HB29">
        <v>0.10402599999999999</v>
      </c>
      <c r="HC29" t="s">
        <v>53</v>
      </c>
      <c r="HD29">
        <v>0.105379</v>
      </c>
      <c r="HE29" t="s">
        <v>53</v>
      </c>
      <c r="HF29">
        <v>0.105379</v>
      </c>
      <c r="HG29" t="s">
        <v>53</v>
      </c>
      <c r="HH29">
        <v>0.105379</v>
      </c>
      <c r="HI29" t="s">
        <v>53</v>
      </c>
      <c r="HJ29">
        <v>0.1043</v>
      </c>
      <c r="HK29" t="s">
        <v>53</v>
      </c>
      <c r="HL29">
        <v>0.10516</v>
      </c>
      <c r="HM29" t="s">
        <v>53</v>
      </c>
      <c r="HN29">
        <v>0.104758</v>
      </c>
      <c r="HO29" t="s">
        <v>53</v>
      </c>
      <c r="HP29">
        <v>0.104758</v>
      </c>
      <c r="HQ29" t="s">
        <v>53</v>
      </c>
      <c r="HR29">
        <v>0.104958</v>
      </c>
      <c r="HS29" t="s">
        <v>53</v>
      </c>
      <c r="HT29">
        <v>0.104958</v>
      </c>
      <c r="HU29" t="s">
        <v>53</v>
      </c>
      <c r="HV29">
        <v>0.104958</v>
      </c>
      <c r="HW29" t="s">
        <v>53</v>
      </c>
      <c r="HX29">
        <v>0.105055</v>
      </c>
      <c r="HY29" t="s">
        <v>53</v>
      </c>
      <c r="HZ29">
        <v>0.10507900000000001</v>
      </c>
      <c r="IA29" t="s">
        <v>53</v>
      </c>
      <c r="IB29">
        <v>0.110217</v>
      </c>
      <c r="IC29" t="s">
        <v>53</v>
      </c>
      <c r="ID29">
        <v>0.118064</v>
      </c>
      <c r="IE29" t="s">
        <v>53</v>
      </c>
      <c r="IF29">
        <v>0.117269</v>
      </c>
      <c r="IG29" t="s">
        <v>53</v>
      </c>
      <c r="IH29">
        <v>0.117269</v>
      </c>
      <c r="II29" t="s">
        <v>53</v>
      </c>
      <c r="IJ29">
        <v>0.117269</v>
      </c>
      <c r="IK29" t="s">
        <v>53</v>
      </c>
      <c r="IL29">
        <v>0.107673</v>
      </c>
      <c r="IM29" t="s">
        <v>53</v>
      </c>
      <c r="IN29">
        <v>0.113205</v>
      </c>
      <c r="IO29" t="s">
        <v>53</v>
      </c>
      <c r="IP29">
        <v>0.111272</v>
      </c>
      <c r="IQ29" t="s">
        <v>53</v>
      </c>
      <c r="IR29">
        <v>0.115061</v>
      </c>
      <c r="IS29" t="s">
        <v>53</v>
      </c>
      <c r="IT29">
        <v>0.11781899999999999</v>
      </c>
      <c r="IU29" t="s">
        <v>53</v>
      </c>
      <c r="IV29">
        <v>0.11781899999999999</v>
      </c>
      <c r="IW29" t="s">
        <v>53</v>
      </c>
      <c r="IX29">
        <v>0.11781899999999999</v>
      </c>
      <c r="IY29" t="s">
        <v>53</v>
      </c>
      <c r="IZ29">
        <v>0.110308</v>
      </c>
      <c r="JA29" t="s">
        <v>53</v>
      </c>
      <c r="JB29">
        <v>0.103878</v>
      </c>
      <c r="JC29" t="s">
        <v>53</v>
      </c>
      <c r="JD29">
        <v>0.102788</v>
      </c>
      <c r="JE29" t="s">
        <v>53</v>
      </c>
      <c r="JF29">
        <v>0.105047</v>
      </c>
      <c r="JG29" t="s">
        <v>53</v>
      </c>
      <c r="JH29">
        <v>0.105425</v>
      </c>
      <c r="JI29" t="s">
        <v>53</v>
      </c>
      <c r="JJ29">
        <v>0.105425</v>
      </c>
      <c r="JK29" t="s">
        <v>53</v>
      </c>
      <c r="JL29">
        <v>0.105425</v>
      </c>
      <c r="JM29" t="s">
        <v>53</v>
      </c>
      <c r="JN29">
        <v>0.107255</v>
      </c>
      <c r="JO29" t="s">
        <v>53</v>
      </c>
      <c r="JP29">
        <v>0.110012</v>
      </c>
      <c r="JQ29" t="s">
        <v>53</v>
      </c>
      <c r="JR29">
        <v>0.11519699999999999</v>
      </c>
      <c r="JS29" t="s">
        <v>53</v>
      </c>
      <c r="JT29">
        <v>0.11666600000000001</v>
      </c>
      <c r="JU29" t="s">
        <v>53</v>
      </c>
      <c r="JV29">
        <v>0.11666600000000001</v>
      </c>
      <c r="JW29" t="s">
        <v>53</v>
      </c>
      <c r="JX29">
        <v>0.11666600000000001</v>
      </c>
      <c r="JY29" t="s">
        <v>53</v>
      </c>
      <c r="JZ29">
        <v>0.11666600000000001</v>
      </c>
      <c r="KA29" t="s">
        <v>53</v>
      </c>
      <c r="KB29">
        <v>0.117754</v>
      </c>
      <c r="KC29" t="s">
        <v>53</v>
      </c>
      <c r="KD29">
        <v>0.12321699999999999</v>
      </c>
      <c r="KE29" t="s">
        <v>53</v>
      </c>
      <c r="KF29">
        <v>0.12379999999999999</v>
      </c>
      <c r="KG29" t="s">
        <v>53</v>
      </c>
      <c r="KH29">
        <v>0.124055</v>
      </c>
      <c r="KI29" t="s">
        <v>53</v>
      </c>
      <c r="KJ29">
        <v>0.12288499999999999</v>
      </c>
      <c r="KK29" t="s">
        <v>53</v>
      </c>
      <c r="KL29">
        <v>0.12288499999999999</v>
      </c>
      <c r="KM29" t="s">
        <v>53</v>
      </c>
      <c r="KN29">
        <v>0.12288499999999999</v>
      </c>
      <c r="KO29" t="s">
        <v>53</v>
      </c>
      <c r="KP29">
        <v>0.123585</v>
      </c>
      <c r="KQ29" t="s">
        <v>53</v>
      </c>
      <c r="KR29">
        <v>0.122457</v>
      </c>
      <c r="KS29" t="s">
        <v>53</v>
      </c>
      <c r="KT29">
        <v>0.118315</v>
      </c>
      <c r="KU29" t="s">
        <v>53</v>
      </c>
      <c r="KV29">
        <v>0.122721</v>
      </c>
      <c r="KW29" t="s">
        <v>53</v>
      </c>
      <c r="KX29">
        <v>0.12332600000000001</v>
      </c>
      <c r="KY29" t="s">
        <v>53</v>
      </c>
      <c r="KZ29">
        <v>0.12332600000000001</v>
      </c>
      <c r="LA29" t="s">
        <v>53</v>
      </c>
      <c r="LB29">
        <v>0.12332600000000001</v>
      </c>
      <c r="LC29" t="s">
        <v>53</v>
      </c>
      <c r="LD29">
        <v>0.123363</v>
      </c>
      <c r="LE29" t="s">
        <v>53</v>
      </c>
      <c r="LF29">
        <v>0.122553</v>
      </c>
      <c r="LG29" t="s">
        <v>53</v>
      </c>
      <c r="LH29">
        <v>0.12891</v>
      </c>
      <c r="LI29" t="s">
        <v>53</v>
      </c>
      <c r="LJ29">
        <v>0.124595</v>
      </c>
      <c r="LK29" t="s">
        <v>53</v>
      </c>
      <c r="LL29">
        <v>0.125833</v>
      </c>
      <c r="LM29" t="s">
        <v>53</v>
      </c>
      <c r="LN29">
        <v>0.125833</v>
      </c>
      <c r="LO29" t="s">
        <v>53</v>
      </c>
      <c r="LP29">
        <v>0.125833</v>
      </c>
      <c r="LQ29" t="s">
        <v>53</v>
      </c>
      <c r="LR29">
        <v>0.125833</v>
      </c>
      <c r="LS29" t="s">
        <v>53</v>
      </c>
      <c r="LT29">
        <v>0.12332700000000001</v>
      </c>
      <c r="LU29" t="s">
        <v>53</v>
      </c>
      <c r="LV29">
        <v>0.12096700000000001</v>
      </c>
      <c r="LW29" t="s">
        <v>53</v>
      </c>
      <c r="LX29">
        <v>0.123678</v>
      </c>
      <c r="LY29" t="s">
        <v>53</v>
      </c>
      <c r="LZ29">
        <v>0.124531</v>
      </c>
      <c r="MA29" t="s">
        <v>53</v>
      </c>
      <c r="MB29">
        <v>0.124531</v>
      </c>
      <c r="MC29" t="s">
        <v>53</v>
      </c>
      <c r="MD29">
        <v>0.124531</v>
      </c>
      <c r="ME29" t="s">
        <v>53</v>
      </c>
      <c r="MF29">
        <v>0.124111</v>
      </c>
      <c r="MG29" t="s">
        <v>53</v>
      </c>
      <c r="MH29">
        <v>0.124016</v>
      </c>
      <c r="MI29" t="s">
        <v>53</v>
      </c>
      <c r="MJ29">
        <v>0.11287999999999999</v>
      </c>
      <c r="MK29" t="s">
        <v>53</v>
      </c>
      <c r="ML29">
        <v>0.11287999999999999</v>
      </c>
      <c r="MM29" t="s">
        <v>53</v>
      </c>
      <c r="MN29">
        <v>0.123864</v>
      </c>
      <c r="MO29" t="s">
        <v>53</v>
      </c>
      <c r="MP29">
        <v>0.123864</v>
      </c>
      <c r="MQ29" t="s">
        <v>53</v>
      </c>
      <c r="MR29">
        <v>0.123864</v>
      </c>
      <c r="MS29" t="s">
        <v>53</v>
      </c>
      <c r="MT29">
        <v>0.11626400000000001</v>
      </c>
      <c r="MU29" t="s">
        <v>53</v>
      </c>
      <c r="MV29">
        <v>0.119867</v>
      </c>
      <c r="MW29" t="s">
        <v>53</v>
      </c>
      <c r="MX29">
        <v>0.121424</v>
      </c>
      <c r="MY29" t="s">
        <v>53</v>
      </c>
      <c r="MZ29">
        <v>0.116913</v>
      </c>
      <c r="NA29" t="s">
        <v>53</v>
      </c>
      <c r="NB29">
        <v>0.12537400000000001</v>
      </c>
      <c r="NC29" t="s">
        <v>53</v>
      </c>
      <c r="ND29">
        <v>0.12537400000000001</v>
      </c>
      <c r="NE29" t="s">
        <v>53</v>
      </c>
      <c r="NF29">
        <v>0.12537400000000001</v>
      </c>
      <c r="NG29" t="s">
        <v>53</v>
      </c>
      <c r="NH29">
        <v>0.13419400000000001</v>
      </c>
      <c r="NI29" t="s">
        <v>53</v>
      </c>
      <c r="NJ29">
        <v>0.13859399999999999</v>
      </c>
      <c r="NK29" t="s">
        <v>53</v>
      </c>
      <c r="NL29">
        <v>0.132991</v>
      </c>
      <c r="NM29" t="s">
        <v>53</v>
      </c>
      <c r="NN29">
        <v>0.12684400000000001</v>
      </c>
      <c r="NO29" t="s">
        <v>53</v>
      </c>
      <c r="NP29">
        <v>0.12592800000000001</v>
      </c>
      <c r="NQ29" t="s">
        <v>53</v>
      </c>
      <c r="NR29">
        <v>0.12592800000000001</v>
      </c>
      <c r="NS29" t="s">
        <v>53</v>
      </c>
      <c r="NT29">
        <v>0.12592800000000001</v>
      </c>
      <c r="NU29" t="s">
        <v>53</v>
      </c>
      <c r="NV29">
        <v>0.12856899999999999</v>
      </c>
      <c r="NW29" t="s">
        <v>53</v>
      </c>
      <c r="NX29">
        <v>0.13208</v>
      </c>
      <c r="NY29" t="s">
        <v>53</v>
      </c>
      <c r="NZ29">
        <v>0.12534899999999999</v>
      </c>
      <c r="OA29" t="s">
        <v>53</v>
      </c>
      <c r="OB29">
        <v>0.12496599999999999</v>
      </c>
      <c r="OC29" t="s">
        <v>53</v>
      </c>
      <c r="OD29">
        <v>0.126503</v>
      </c>
      <c r="OE29" t="s">
        <v>53</v>
      </c>
      <c r="OF29">
        <v>0.126503</v>
      </c>
      <c r="OG29" t="s">
        <v>53</v>
      </c>
      <c r="OH29">
        <v>0.126503</v>
      </c>
      <c r="OI29" t="s">
        <v>53</v>
      </c>
      <c r="OJ29">
        <v>0.12489599999999999</v>
      </c>
      <c r="OK29" t="s">
        <v>53</v>
      </c>
      <c r="OL29">
        <v>0.12575900000000001</v>
      </c>
      <c r="OM29" t="s">
        <v>53</v>
      </c>
      <c r="ON29">
        <v>0.12533900000000001</v>
      </c>
      <c r="OO29" t="s">
        <v>53</v>
      </c>
      <c r="OP29">
        <v>0.124765</v>
      </c>
      <c r="OQ29" t="s">
        <v>53</v>
      </c>
      <c r="OR29">
        <v>0.12460300000000001</v>
      </c>
      <c r="OS29" t="s">
        <v>53</v>
      </c>
      <c r="OT29">
        <v>0.12460300000000001</v>
      </c>
      <c r="OU29" t="s">
        <v>53</v>
      </c>
      <c r="OV29">
        <v>0.12460300000000001</v>
      </c>
      <c r="OW29" t="s">
        <v>53</v>
      </c>
      <c r="OX29">
        <v>0.126919</v>
      </c>
      <c r="OY29" t="s">
        <v>53</v>
      </c>
      <c r="OZ29">
        <v>0.126999</v>
      </c>
      <c r="PA29" t="s">
        <v>53</v>
      </c>
      <c r="PB29">
        <v>0.13114700000000001</v>
      </c>
      <c r="PC29" t="s">
        <v>53</v>
      </c>
      <c r="PD29">
        <v>0.129908</v>
      </c>
      <c r="PE29" t="s">
        <v>53</v>
      </c>
      <c r="PF29">
        <v>0.12540100000000001</v>
      </c>
      <c r="PG29" t="s">
        <v>53</v>
      </c>
      <c r="PH29">
        <v>0.12540100000000001</v>
      </c>
      <c r="PI29" t="s">
        <v>53</v>
      </c>
      <c r="PJ29">
        <v>0.12540100000000001</v>
      </c>
      <c r="PK29" t="s">
        <v>53</v>
      </c>
      <c r="PL29">
        <v>0.136818</v>
      </c>
      <c r="PM29" t="s">
        <v>53</v>
      </c>
      <c r="PN29">
        <v>0.12950900000000001</v>
      </c>
      <c r="PO29" t="s">
        <v>53</v>
      </c>
      <c r="PP29">
        <v>0.13256899999999999</v>
      </c>
      <c r="PQ29" t="s">
        <v>53</v>
      </c>
      <c r="PR29">
        <v>0.13264599999999999</v>
      </c>
      <c r="PS29" t="s">
        <v>53</v>
      </c>
      <c r="PT29">
        <v>0.13735800000000001</v>
      </c>
      <c r="PU29" t="s">
        <v>53</v>
      </c>
      <c r="PV29">
        <v>0.13735800000000001</v>
      </c>
      <c r="PW29" t="s">
        <v>53</v>
      </c>
      <c r="PX29">
        <v>0.13735800000000001</v>
      </c>
      <c r="PY29" t="s">
        <v>53</v>
      </c>
      <c r="PZ29">
        <v>0.135938</v>
      </c>
      <c r="QA29" t="s">
        <v>53</v>
      </c>
      <c r="QB29">
        <v>0.13591900000000001</v>
      </c>
      <c r="QC29" t="s">
        <v>53</v>
      </c>
      <c r="QD29">
        <v>0.13577800000000001</v>
      </c>
      <c r="QE29" t="s">
        <v>53</v>
      </c>
      <c r="QF29">
        <v>0.13553899999999999</v>
      </c>
      <c r="QG29" t="s">
        <v>53</v>
      </c>
      <c r="QH29">
        <v>0.13486799999999999</v>
      </c>
      <c r="QI29" t="s">
        <v>53</v>
      </c>
      <c r="QJ29">
        <v>0.13486799999999999</v>
      </c>
      <c r="QK29" t="s">
        <v>53</v>
      </c>
      <c r="QL29">
        <v>0.13486799999999999</v>
      </c>
      <c r="QM29" t="s">
        <v>53</v>
      </c>
      <c r="QN29">
        <v>0.136603</v>
      </c>
      <c r="QO29" t="s">
        <v>53</v>
      </c>
      <c r="QP29">
        <v>0.137212</v>
      </c>
      <c r="QQ29" t="s">
        <v>53</v>
      </c>
      <c r="QR29">
        <v>0.12814700000000001</v>
      </c>
      <c r="QS29" t="s">
        <v>53</v>
      </c>
      <c r="QT29">
        <v>0.121187</v>
      </c>
      <c r="QU29" t="s">
        <v>53</v>
      </c>
      <c r="QV29">
        <v>0.130717</v>
      </c>
      <c r="QW29" t="s">
        <v>53</v>
      </c>
      <c r="QX29">
        <v>0.130717</v>
      </c>
      <c r="QY29" t="s">
        <v>53</v>
      </c>
      <c r="QZ29">
        <v>0.130717</v>
      </c>
      <c r="RA29" t="s">
        <v>53</v>
      </c>
      <c r="RB29">
        <v>0.12839800000000001</v>
      </c>
      <c r="RC29" t="s">
        <v>53</v>
      </c>
      <c r="RD29">
        <v>0.12512400000000001</v>
      </c>
      <c r="RE29" t="s">
        <v>53</v>
      </c>
      <c r="RF29">
        <v>0.127388</v>
      </c>
      <c r="RG29" t="s">
        <v>53</v>
      </c>
      <c r="RH29">
        <v>0.125808</v>
      </c>
      <c r="RI29" t="s">
        <v>54</v>
      </c>
      <c r="RJ29">
        <v>0.54509399999999997</v>
      </c>
      <c r="RK29" t="s">
        <v>53</v>
      </c>
      <c r="RL29">
        <v>0.12781400000000001</v>
      </c>
      <c r="RM29" t="s">
        <v>53</v>
      </c>
      <c r="RN29">
        <v>0.12781400000000001</v>
      </c>
      <c r="RO29" t="s">
        <v>53</v>
      </c>
      <c r="RP29">
        <v>0.126827</v>
      </c>
      <c r="RQ29" t="s">
        <v>53</v>
      </c>
      <c r="RR29">
        <v>0.12256400000000001</v>
      </c>
      <c r="RS29" t="s">
        <v>53</v>
      </c>
      <c r="RT29">
        <v>0.114513</v>
      </c>
      <c r="RU29" t="s">
        <v>53</v>
      </c>
      <c r="RV29">
        <v>0.12331</v>
      </c>
      <c r="RW29" t="s">
        <v>53</v>
      </c>
      <c r="RX29">
        <v>0.120369</v>
      </c>
      <c r="RY29" t="s">
        <v>53</v>
      </c>
      <c r="RZ29">
        <v>0.120369</v>
      </c>
      <c r="SA29" t="s">
        <v>53</v>
      </c>
      <c r="SB29">
        <v>0.120369</v>
      </c>
      <c r="SC29" t="s">
        <v>53</v>
      </c>
      <c r="SD29">
        <v>0.121085</v>
      </c>
      <c r="SE29" t="s">
        <v>53</v>
      </c>
      <c r="SF29">
        <v>0.12073399999999999</v>
      </c>
      <c r="SG29" t="s">
        <v>53</v>
      </c>
      <c r="SH29">
        <v>0.11758399999999999</v>
      </c>
      <c r="SI29" t="s">
        <v>53</v>
      </c>
      <c r="SJ29">
        <v>0.11439000000000001</v>
      </c>
      <c r="SK29" t="s">
        <v>53</v>
      </c>
      <c r="SL29">
        <v>0.11679100000000001</v>
      </c>
      <c r="SM29" t="s">
        <v>53</v>
      </c>
      <c r="SN29">
        <v>0.11679100000000001</v>
      </c>
      <c r="SO29" t="s">
        <v>53</v>
      </c>
      <c r="SP29">
        <v>0.11679100000000001</v>
      </c>
      <c r="SQ29" t="s">
        <v>53</v>
      </c>
      <c r="SR29">
        <v>0.112875</v>
      </c>
      <c r="SS29" t="s">
        <v>53</v>
      </c>
      <c r="ST29">
        <v>0.10369299999999999</v>
      </c>
      <c r="SU29" t="s">
        <v>53</v>
      </c>
      <c r="SV29">
        <v>0.109843</v>
      </c>
      <c r="SW29" t="s">
        <v>53</v>
      </c>
      <c r="SX29">
        <v>0.11112</v>
      </c>
      <c r="SY29" t="s">
        <v>53</v>
      </c>
      <c r="SZ29">
        <v>0.10742599999999999</v>
      </c>
      <c r="TA29" t="s">
        <v>53</v>
      </c>
      <c r="TB29">
        <v>0.10742599999999999</v>
      </c>
      <c r="TC29" t="s">
        <v>53</v>
      </c>
      <c r="TD29">
        <v>0.10742599999999999</v>
      </c>
      <c r="TE29" t="s">
        <v>53</v>
      </c>
      <c r="TF29">
        <v>0.108421</v>
      </c>
      <c r="TG29" t="s">
        <v>53</v>
      </c>
      <c r="TH29">
        <v>0.114425</v>
      </c>
      <c r="TI29" t="s">
        <v>53</v>
      </c>
      <c r="TJ29">
        <v>0.114783</v>
      </c>
      <c r="TK29" t="s">
        <v>53</v>
      </c>
      <c r="TL29">
        <v>0.114845</v>
      </c>
      <c r="TM29" t="s">
        <v>53</v>
      </c>
      <c r="TN29">
        <v>0.11669499999999999</v>
      </c>
      <c r="TO29" t="s">
        <v>53</v>
      </c>
      <c r="TP29">
        <v>0.11669499999999999</v>
      </c>
      <c r="TQ29" t="s">
        <v>53</v>
      </c>
      <c r="TR29">
        <v>0.11669499999999999</v>
      </c>
      <c r="TS29" t="s">
        <v>53</v>
      </c>
      <c r="TT29">
        <v>0.120129</v>
      </c>
      <c r="TU29" t="s">
        <v>53</v>
      </c>
      <c r="TV29">
        <v>0.121777</v>
      </c>
      <c r="TW29" t="s">
        <v>53</v>
      </c>
      <c r="TX29">
        <v>0.12548100000000001</v>
      </c>
      <c r="TY29" t="s">
        <v>53</v>
      </c>
      <c r="TZ29">
        <v>0.12657599999999999</v>
      </c>
      <c r="UA29" t="s">
        <v>53</v>
      </c>
      <c r="UB29">
        <v>0.12782499999999999</v>
      </c>
      <c r="UC29" t="s">
        <v>53</v>
      </c>
      <c r="UD29">
        <v>0.12782499999999999</v>
      </c>
      <c r="UE29" t="s">
        <v>53</v>
      </c>
      <c r="UF29">
        <v>0.12782499999999999</v>
      </c>
      <c r="UG29" t="s">
        <v>53</v>
      </c>
      <c r="UH29">
        <v>0.12723499999999999</v>
      </c>
      <c r="UI29" t="s">
        <v>53</v>
      </c>
      <c r="UJ29">
        <v>0.12640599999999999</v>
      </c>
      <c r="UK29" t="s">
        <v>53</v>
      </c>
      <c r="UL29">
        <v>0.12640599999999999</v>
      </c>
      <c r="UM29" t="s">
        <v>53</v>
      </c>
      <c r="UN29">
        <v>0.12956599999999999</v>
      </c>
      <c r="UO29" t="s">
        <v>53</v>
      </c>
      <c r="UP29">
        <v>0.12757399999999999</v>
      </c>
      <c r="UQ29" t="s">
        <v>53</v>
      </c>
      <c r="UR29">
        <v>0.12757399999999999</v>
      </c>
      <c r="US29" t="s">
        <v>53</v>
      </c>
      <c r="UT29">
        <v>0.12757399999999999</v>
      </c>
      <c r="UU29" t="s">
        <v>53</v>
      </c>
      <c r="UV29">
        <v>0.126168</v>
      </c>
      <c r="UW29" t="s">
        <v>53</v>
      </c>
      <c r="UX29">
        <v>0.13011700000000001</v>
      </c>
      <c r="UY29" t="s">
        <v>53</v>
      </c>
      <c r="UZ29">
        <v>0.13431999999999999</v>
      </c>
      <c r="VA29" t="s">
        <v>53</v>
      </c>
      <c r="VB29">
        <v>0.133689</v>
      </c>
      <c r="VC29" t="s">
        <v>53</v>
      </c>
      <c r="VD29">
        <v>0.135798</v>
      </c>
      <c r="VE29" t="s">
        <v>53</v>
      </c>
      <c r="VF29">
        <v>0.135798</v>
      </c>
      <c r="VG29" t="s">
        <v>53</v>
      </c>
      <c r="VH29">
        <v>0.135798</v>
      </c>
      <c r="VI29" t="s">
        <v>53</v>
      </c>
      <c r="VJ29">
        <v>0.135213</v>
      </c>
      <c r="VK29" t="s">
        <v>53</v>
      </c>
      <c r="VL29">
        <v>0.124247</v>
      </c>
      <c r="VM29" t="s">
        <v>53</v>
      </c>
      <c r="VN29">
        <v>0.12141</v>
      </c>
      <c r="VO29" t="s">
        <v>53</v>
      </c>
      <c r="VP29">
        <v>0.119696</v>
      </c>
      <c r="VQ29" t="s">
        <v>53</v>
      </c>
      <c r="VR29">
        <v>0.11676599999999999</v>
      </c>
      <c r="VS29" t="s">
        <v>53</v>
      </c>
      <c r="VT29">
        <v>0.11676599999999999</v>
      </c>
      <c r="VU29" t="s">
        <v>53</v>
      </c>
      <c r="VV29">
        <v>0.11676599999999999</v>
      </c>
      <c r="VW29" t="s">
        <v>53</v>
      </c>
      <c r="VX29">
        <v>0.116103</v>
      </c>
      <c r="VY29" t="s">
        <v>53</v>
      </c>
      <c r="VZ29">
        <v>0.10791100000000001</v>
      </c>
      <c r="WA29" t="s">
        <v>53</v>
      </c>
      <c r="WB29">
        <v>0.114589</v>
      </c>
      <c r="WC29" t="s">
        <v>53</v>
      </c>
      <c r="WD29">
        <v>0.115333</v>
      </c>
      <c r="WE29" t="s">
        <v>53</v>
      </c>
      <c r="WF29">
        <v>0.111526</v>
      </c>
      <c r="WG29" t="s">
        <v>53</v>
      </c>
      <c r="WH29">
        <v>0.111526</v>
      </c>
      <c r="WI29" t="s">
        <v>53</v>
      </c>
      <c r="WJ29">
        <v>0.111526</v>
      </c>
      <c r="WK29" t="s">
        <v>53</v>
      </c>
      <c r="WL29">
        <v>0.11103200000000001</v>
      </c>
      <c r="WM29" t="s">
        <v>53</v>
      </c>
      <c r="WN29">
        <v>0.11103200000000001</v>
      </c>
      <c r="WO29" t="s">
        <v>53</v>
      </c>
      <c r="WP29">
        <v>0.12078800000000001</v>
      </c>
      <c r="WQ29" t="s">
        <v>53</v>
      </c>
      <c r="WR29">
        <v>0.11576699999999999</v>
      </c>
    </row>
    <row r="30" spans="1:616" x14ac:dyDescent="0.35">
      <c r="A30" t="s">
        <v>55</v>
      </c>
      <c r="B30">
        <v>0</v>
      </c>
      <c r="C30" t="s">
        <v>55</v>
      </c>
      <c r="D30">
        <v>0</v>
      </c>
      <c r="E30" t="s">
        <v>55</v>
      </c>
      <c r="F30">
        <v>0</v>
      </c>
      <c r="G30" t="s">
        <v>55</v>
      </c>
      <c r="H30">
        <v>0</v>
      </c>
      <c r="I30" t="s">
        <v>55</v>
      </c>
      <c r="J30">
        <v>0</v>
      </c>
      <c r="K30" t="s">
        <v>55</v>
      </c>
      <c r="L30">
        <v>0</v>
      </c>
      <c r="M30" t="s">
        <v>55</v>
      </c>
      <c r="N30">
        <v>0</v>
      </c>
      <c r="O30" t="s">
        <v>55</v>
      </c>
      <c r="P30">
        <v>0</v>
      </c>
      <c r="Q30" t="s">
        <v>55</v>
      </c>
      <c r="R30">
        <v>0</v>
      </c>
      <c r="S30" t="s">
        <v>55</v>
      </c>
      <c r="T30">
        <v>0</v>
      </c>
      <c r="U30" t="s">
        <v>55</v>
      </c>
      <c r="V30">
        <v>0</v>
      </c>
      <c r="W30" t="s">
        <v>55</v>
      </c>
      <c r="X30">
        <v>0</v>
      </c>
      <c r="Y30" t="s">
        <v>55</v>
      </c>
      <c r="Z30">
        <v>0</v>
      </c>
      <c r="AA30" t="s">
        <v>55</v>
      </c>
      <c r="AB30">
        <v>0</v>
      </c>
      <c r="AC30" t="s">
        <v>55</v>
      </c>
      <c r="AD30">
        <v>0</v>
      </c>
      <c r="AE30" t="s">
        <v>55</v>
      </c>
      <c r="AF30">
        <v>0</v>
      </c>
      <c r="AG30" t="s">
        <v>55</v>
      </c>
      <c r="AH30">
        <v>0</v>
      </c>
      <c r="AI30" t="s">
        <v>55</v>
      </c>
      <c r="AJ30">
        <v>0</v>
      </c>
      <c r="AK30" t="s">
        <v>55</v>
      </c>
      <c r="AL30">
        <v>0</v>
      </c>
      <c r="AM30" t="s">
        <v>55</v>
      </c>
      <c r="AN30">
        <v>0</v>
      </c>
      <c r="AO30" t="s">
        <v>55</v>
      </c>
      <c r="AP30">
        <v>0</v>
      </c>
      <c r="AQ30" t="s">
        <v>55</v>
      </c>
      <c r="AR30">
        <v>0</v>
      </c>
      <c r="AS30" t="s">
        <v>55</v>
      </c>
      <c r="AT30">
        <v>0</v>
      </c>
      <c r="AU30" t="s">
        <v>55</v>
      </c>
      <c r="AV30">
        <v>0</v>
      </c>
      <c r="AW30" t="s">
        <v>55</v>
      </c>
      <c r="AX30">
        <v>0</v>
      </c>
      <c r="AY30" t="s">
        <v>55</v>
      </c>
      <c r="AZ30">
        <v>0</v>
      </c>
      <c r="BA30" t="s">
        <v>55</v>
      </c>
      <c r="BB30">
        <v>0</v>
      </c>
      <c r="BC30" t="s">
        <v>55</v>
      </c>
      <c r="BD30">
        <v>0</v>
      </c>
      <c r="BE30" t="s">
        <v>55</v>
      </c>
      <c r="BF30">
        <v>0</v>
      </c>
      <c r="BG30" t="s">
        <v>55</v>
      </c>
      <c r="BH30">
        <v>0</v>
      </c>
      <c r="BI30" t="s">
        <v>55</v>
      </c>
      <c r="BJ30">
        <v>0</v>
      </c>
      <c r="BK30" t="s">
        <v>55</v>
      </c>
      <c r="BL30">
        <v>0</v>
      </c>
      <c r="BM30" t="s">
        <v>55</v>
      </c>
      <c r="BN30">
        <v>0</v>
      </c>
      <c r="BO30" t="s">
        <v>55</v>
      </c>
      <c r="BP30">
        <v>0</v>
      </c>
      <c r="BQ30" t="s">
        <v>55</v>
      </c>
      <c r="BR30">
        <v>0</v>
      </c>
      <c r="BS30" t="s">
        <v>55</v>
      </c>
      <c r="BT30">
        <v>0</v>
      </c>
      <c r="BU30" t="s">
        <v>55</v>
      </c>
      <c r="BV30">
        <v>0</v>
      </c>
      <c r="BW30" t="s">
        <v>55</v>
      </c>
      <c r="BX30">
        <v>0</v>
      </c>
      <c r="BY30" t="s">
        <v>55</v>
      </c>
      <c r="BZ30">
        <v>0</v>
      </c>
      <c r="CA30" t="s">
        <v>55</v>
      </c>
      <c r="CB30">
        <v>0</v>
      </c>
      <c r="CC30" t="s">
        <v>55</v>
      </c>
      <c r="CD30">
        <v>0</v>
      </c>
      <c r="CE30" t="s">
        <v>55</v>
      </c>
      <c r="CF30">
        <v>0</v>
      </c>
      <c r="CG30" t="s">
        <v>55</v>
      </c>
      <c r="CH30">
        <v>0</v>
      </c>
      <c r="CI30" t="s">
        <v>55</v>
      </c>
      <c r="CJ30">
        <v>0</v>
      </c>
      <c r="CK30" t="s">
        <v>55</v>
      </c>
      <c r="CL30">
        <v>0</v>
      </c>
      <c r="CM30" t="s">
        <v>55</v>
      </c>
      <c r="CN30">
        <v>0</v>
      </c>
      <c r="CO30" t="s">
        <v>55</v>
      </c>
      <c r="CP30">
        <v>0</v>
      </c>
      <c r="CQ30" t="s">
        <v>55</v>
      </c>
      <c r="CR30">
        <v>0</v>
      </c>
      <c r="CS30" t="s">
        <v>55</v>
      </c>
      <c r="CT30">
        <v>0</v>
      </c>
      <c r="CU30" t="s">
        <v>55</v>
      </c>
      <c r="CV30">
        <v>0</v>
      </c>
      <c r="CW30" t="s">
        <v>55</v>
      </c>
      <c r="CX30">
        <v>0</v>
      </c>
      <c r="CY30" t="s">
        <v>55</v>
      </c>
      <c r="CZ30">
        <v>0</v>
      </c>
      <c r="DA30" t="s">
        <v>55</v>
      </c>
      <c r="DB30">
        <v>0</v>
      </c>
      <c r="DC30" t="s">
        <v>55</v>
      </c>
      <c r="DD30">
        <v>0</v>
      </c>
      <c r="DE30" t="s">
        <v>55</v>
      </c>
      <c r="DF30">
        <v>0</v>
      </c>
      <c r="DG30" t="s">
        <v>55</v>
      </c>
      <c r="DH30">
        <v>0</v>
      </c>
      <c r="DI30" t="s">
        <v>55</v>
      </c>
      <c r="DJ30">
        <v>0</v>
      </c>
      <c r="DK30" t="s">
        <v>55</v>
      </c>
      <c r="DL30">
        <v>0</v>
      </c>
      <c r="DM30" t="s">
        <v>55</v>
      </c>
      <c r="DN30">
        <v>0</v>
      </c>
      <c r="DO30" t="s">
        <v>55</v>
      </c>
      <c r="DP30">
        <v>0</v>
      </c>
      <c r="DQ30" t="s">
        <v>55</v>
      </c>
      <c r="DR30">
        <v>0</v>
      </c>
      <c r="DS30" t="s">
        <v>55</v>
      </c>
      <c r="DT30">
        <v>0</v>
      </c>
      <c r="DU30" t="s">
        <v>55</v>
      </c>
      <c r="DV30">
        <v>0</v>
      </c>
      <c r="DW30" t="s">
        <v>55</v>
      </c>
      <c r="DX30">
        <v>0</v>
      </c>
      <c r="DY30" t="s">
        <v>55</v>
      </c>
      <c r="DZ30">
        <v>0</v>
      </c>
      <c r="EA30" t="s">
        <v>55</v>
      </c>
      <c r="EB30">
        <v>0</v>
      </c>
      <c r="EC30" t="s">
        <v>55</v>
      </c>
      <c r="ED30">
        <v>0</v>
      </c>
      <c r="EE30" t="s">
        <v>55</v>
      </c>
      <c r="EF30">
        <v>0</v>
      </c>
      <c r="EG30" t="s">
        <v>55</v>
      </c>
      <c r="EH30">
        <v>0</v>
      </c>
      <c r="EI30" t="s">
        <v>55</v>
      </c>
      <c r="EJ30">
        <v>0</v>
      </c>
      <c r="EK30" t="s">
        <v>55</v>
      </c>
      <c r="EL30">
        <v>0</v>
      </c>
      <c r="EM30" t="s">
        <v>55</v>
      </c>
      <c r="EN30">
        <v>0</v>
      </c>
      <c r="EO30" t="s">
        <v>55</v>
      </c>
      <c r="EP30">
        <v>0</v>
      </c>
      <c r="EQ30" t="s">
        <v>55</v>
      </c>
      <c r="ER30">
        <v>0</v>
      </c>
      <c r="ES30" t="s">
        <v>55</v>
      </c>
      <c r="ET30">
        <v>0</v>
      </c>
      <c r="EU30" t="s">
        <v>55</v>
      </c>
      <c r="EV30">
        <v>0</v>
      </c>
      <c r="EW30" t="s">
        <v>55</v>
      </c>
      <c r="EX30">
        <v>0</v>
      </c>
      <c r="EY30" t="s">
        <v>55</v>
      </c>
      <c r="EZ30">
        <v>0</v>
      </c>
      <c r="FA30" t="s">
        <v>55</v>
      </c>
      <c r="FB30">
        <v>0</v>
      </c>
      <c r="FC30" t="s">
        <v>55</v>
      </c>
      <c r="FD30">
        <v>0</v>
      </c>
      <c r="FE30" t="s">
        <v>55</v>
      </c>
      <c r="FF30">
        <v>0</v>
      </c>
      <c r="FG30" t="s">
        <v>55</v>
      </c>
      <c r="FH30">
        <v>0</v>
      </c>
      <c r="FI30" t="s">
        <v>55</v>
      </c>
      <c r="FJ30">
        <v>0</v>
      </c>
      <c r="FK30" t="s">
        <v>55</v>
      </c>
      <c r="FL30">
        <v>0</v>
      </c>
      <c r="FM30" t="s">
        <v>55</v>
      </c>
      <c r="FN30">
        <v>0</v>
      </c>
      <c r="FO30" t="s">
        <v>55</v>
      </c>
      <c r="FP30">
        <v>0</v>
      </c>
      <c r="FQ30" t="s">
        <v>55</v>
      </c>
      <c r="FR30">
        <v>0</v>
      </c>
      <c r="FS30" t="s">
        <v>55</v>
      </c>
      <c r="FT30">
        <v>0</v>
      </c>
      <c r="FU30" t="s">
        <v>55</v>
      </c>
      <c r="FV30">
        <v>0</v>
      </c>
      <c r="FW30" t="s">
        <v>55</v>
      </c>
      <c r="FX30">
        <v>0</v>
      </c>
      <c r="FY30" t="s">
        <v>55</v>
      </c>
      <c r="FZ30">
        <v>0</v>
      </c>
      <c r="GA30" t="s">
        <v>55</v>
      </c>
      <c r="GB30">
        <v>0</v>
      </c>
      <c r="GC30" t="s">
        <v>55</v>
      </c>
      <c r="GD30">
        <v>0</v>
      </c>
      <c r="GE30" t="s">
        <v>55</v>
      </c>
      <c r="GF30">
        <v>0</v>
      </c>
      <c r="GG30" t="s">
        <v>55</v>
      </c>
      <c r="GH30">
        <v>0</v>
      </c>
      <c r="GI30" t="s">
        <v>55</v>
      </c>
      <c r="GJ30">
        <v>0</v>
      </c>
      <c r="GK30" t="s">
        <v>55</v>
      </c>
      <c r="GL30">
        <v>0</v>
      </c>
      <c r="GM30" t="s">
        <v>55</v>
      </c>
      <c r="GN30">
        <v>0</v>
      </c>
      <c r="GO30" t="s">
        <v>55</v>
      </c>
      <c r="GP30">
        <v>0</v>
      </c>
      <c r="GQ30" t="s">
        <v>55</v>
      </c>
      <c r="GR30">
        <v>0</v>
      </c>
      <c r="GS30" t="s">
        <v>55</v>
      </c>
      <c r="GT30">
        <v>0</v>
      </c>
      <c r="GU30" t="s">
        <v>55</v>
      </c>
      <c r="GV30">
        <v>0</v>
      </c>
      <c r="GW30" t="s">
        <v>55</v>
      </c>
      <c r="GX30">
        <v>0</v>
      </c>
      <c r="GY30" t="s">
        <v>55</v>
      </c>
      <c r="GZ30">
        <v>0</v>
      </c>
      <c r="HA30" t="s">
        <v>55</v>
      </c>
      <c r="HB30">
        <v>0</v>
      </c>
      <c r="HC30" t="s">
        <v>55</v>
      </c>
      <c r="HD30">
        <v>0</v>
      </c>
      <c r="HE30" t="s">
        <v>55</v>
      </c>
      <c r="HF30">
        <v>0</v>
      </c>
      <c r="HG30" t="s">
        <v>55</v>
      </c>
      <c r="HH30">
        <v>0</v>
      </c>
      <c r="HI30" t="s">
        <v>55</v>
      </c>
      <c r="HJ30">
        <v>0</v>
      </c>
      <c r="HK30" t="s">
        <v>55</v>
      </c>
      <c r="HL30">
        <v>0</v>
      </c>
      <c r="HM30" t="s">
        <v>55</v>
      </c>
      <c r="HN30">
        <v>0</v>
      </c>
      <c r="HO30" t="s">
        <v>55</v>
      </c>
      <c r="HP30">
        <v>0</v>
      </c>
      <c r="HQ30" t="s">
        <v>55</v>
      </c>
      <c r="HR30">
        <v>0</v>
      </c>
      <c r="HS30" t="s">
        <v>55</v>
      </c>
      <c r="HT30">
        <v>0</v>
      </c>
      <c r="HU30" t="s">
        <v>55</v>
      </c>
      <c r="HV30">
        <v>0</v>
      </c>
      <c r="HW30" t="s">
        <v>55</v>
      </c>
      <c r="HX30">
        <v>0</v>
      </c>
      <c r="HY30" t="s">
        <v>55</v>
      </c>
      <c r="HZ30">
        <v>0</v>
      </c>
      <c r="IA30" t="s">
        <v>55</v>
      </c>
      <c r="IB30">
        <v>0</v>
      </c>
      <c r="IC30" t="s">
        <v>55</v>
      </c>
      <c r="ID30">
        <v>0</v>
      </c>
      <c r="IE30" t="s">
        <v>55</v>
      </c>
      <c r="IF30">
        <v>0</v>
      </c>
      <c r="IG30" t="s">
        <v>55</v>
      </c>
      <c r="IH30">
        <v>0</v>
      </c>
      <c r="II30" t="s">
        <v>55</v>
      </c>
      <c r="IJ30">
        <v>0</v>
      </c>
      <c r="IK30" t="s">
        <v>55</v>
      </c>
      <c r="IL30">
        <v>0</v>
      </c>
      <c r="IM30" t="s">
        <v>55</v>
      </c>
      <c r="IN30">
        <v>0</v>
      </c>
      <c r="IO30" t="s">
        <v>55</v>
      </c>
      <c r="IP30">
        <v>0</v>
      </c>
      <c r="IQ30" t="s">
        <v>55</v>
      </c>
      <c r="IR30">
        <v>0</v>
      </c>
      <c r="IS30" t="s">
        <v>55</v>
      </c>
      <c r="IT30">
        <v>0</v>
      </c>
      <c r="IU30" t="s">
        <v>55</v>
      </c>
      <c r="IV30">
        <v>0</v>
      </c>
      <c r="IW30" t="s">
        <v>55</v>
      </c>
      <c r="IX30">
        <v>0</v>
      </c>
      <c r="IY30" t="s">
        <v>55</v>
      </c>
      <c r="IZ30">
        <v>0</v>
      </c>
      <c r="JA30" t="s">
        <v>55</v>
      </c>
      <c r="JB30">
        <v>0</v>
      </c>
      <c r="JC30" t="s">
        <v>55</v>
      </c>
      <c r="JD30">
        <v>0</v>
      </c>
      <c r="JE30" t="s">
        <v>55</v>
      </c>
      <c r="JF30">
        <v>0</v>
      </c>
      <c r="JG30" t="s">
        <v>55</v>
      </c>
      <c r="JH30">
        <v>0</v>
      </c>
      <c r="JI30" t="s">
        <v>55</v>
      </c>
      <c r="JJ30">
        <v>0</v>
      </c>
      <c r="JK30" t="s">
        <v>55</v>
      </c>
      <c r="JL30">
        <v>0</v>
      </c>
      <c r="JM30" t="s">
        <v>55</v>
      </c>
      <c r="JN30">
        <v>0</v>
      </c>
      <c r="JO30" t="s">
        <v>55</v>
      </c>
      <c r="JP30">
        <v>0</v>
      </c>
      <c r="JQ30" t="s">
        <v>55</v>
      </c>
      <c r="JR30">
        <v>0</v>
      </c>
      <c r="JS30" t="s">
        <v>55</v>
      </c>
      <c r="JT30">
        <v>0</v>
      </c>
      <c r="JU30" t="s">
        <v>55</v>
      </c>
      <c r="JV30">
        <v>0</v>
      </c>
      <c r="JW30" t="s">
        <v>55</v>
      </c>
      <c r="JX30">
        <v>0</v>
      </c>
      <c r="JY30" t="s">
        <v>55</v>
      </c>
      <c r="JZ30">
        <v>0</v>
      </c>
      <c r="KA30" t="s">
        <v>55</v>
      </c>
      <c r="KB30">
        <v>0</v>
      </c>
      <c r="KC30" t="s">
        <v>55</v>
      </c>
      <c r="KD30">
        <v>0</v>
      </c>
      <c r="KE30" t="s">
        <v>55</v>
      </c>
      <c r="KF30">
        <v>0</v>
      </c>
      <c r="KG30" t="s">
        <v>55</v>
      </c>
      <c r="KH30">
        <v>0</v>
      </c>
      <c r="KI30" t="s">
        <v>55</v>
      </c>
      <c r="KJ30">
        <v>0</v>
      </c>
      <c r="KK30" t="s">
        <v>55</v>
      </c>
      <c r="KL30">
        <v>0</v>
      </c>
      <c r="KM30" t="s">
        <v>55</v>
      </c>
      <c r="KN30">
        <v>0</v>
      </c>
      <c r="KO30" t="s">
        <v>55</v>
      </c>
      <c r="KP30">
        <v>0</v>
      </c>
      <c r="KQ30" t="s">
        <v>55</v>
      </c>
      <c r="KR30">
        <v>0</v>
      </c>
      <c r="KS30" t="s">
        <v>55</v>
      </c>
      <c r="KT30">
        <v>0</v>
      </c>
      <c r="KU30" t="s">
        <v>55</v>
      </c>
      <c r="KV30">
        <v>0</v>
      </c>
      <c r="KW30" t="s">
        <v>55</v>
      </c>
      <c r="KX30">
        <v>0</v>
      </c>
      <c r="KY30" t="s">
        <v>55</v>
      </c>
      <c r="KZ30">
        <v>0</v>
      </c>
      <c r="LA30" t="s">
        <v>55</v>
      </c>
      <c r="LB30">
        <v>0</v>
      </c>
      <c r="LC30" t="s">
        <v>55</v>
      </c>
      <c r="LD30">
        <v>0</v>
      </c>
      <c r="LE30" t="s">
        <v>55</v>
      </c>
      <c r="LF30">
        <v>0</v>
      </c>
      <c r="LG30" t="s">
        <v>55</v>
      </c>
      <c r="LH30">
        <v>0</v>
      </c>
      <c r="LI30" t="s">
        <v>55</v>
      </c>
      <c r="LJ30">
        <v>0</v>
      </c>
      <c r="LK30" t="s">
        <v>55</v>
      </c>
      <c r="LL30">
        <v>0</v>
      </c>
      <c r="LM30" t="s">
        <v>55</v>
      </c>
      <c r="LN30">
        <v>0</v>
      </c>
      <c r="LO30" t="s">
        <v>55</v>
      </c>
      <c r="LP30">
        <v>0</v>
      </c>
      <c r="LQ30" t="s">
        <v>55</v>
      </c>
      <c r="LR30">
        <v>0</v>
      </c>
      <c r="LS30" t="s">
        <v>55</v>
      </c>
      <c r="LT30">
        <v>0</v>
      </c>
      <c r="LU30" t="s">
        <v>55</v>
      </c>
      <c r="LV30">
        <v>0</v>
      </c>
      <c r="LW30" t="s">
        <v>55</v>
      </c>
      <c r="LX30">
        <v>0</v>
      </c>
      <c r="LY30" t="s">
        <v>55</v>
      </c>
      <c r="LZ30">
        <v>0</v>
      </c>
      <c r="MA30" t="s">
        <v>55</v>
      </c>
      <c r="MB30">
        <v>0</v>
      </c>
      <c r="MC30" t="s">
        <v>55</v>
      </c>
      <c r="MD30">
        <v>0</v>
      </c>
      <c r="ME30" t="s">
        <v>55</v>
      </c>
      <c r="MF30">
        <v>0</v>
      </c>
      <c r="MG30" t="s">
        <v>55</v>
      </c>
      <c r="MH30">
        <v>0</v>
      </c>
      <c r="MI30" t="s">
        <v>55</v>
      </c>
      <c r="MJ30">
        <v>0</v>
      </c>
      <c r="MK30" t="s">
        <v>55</v>
      </c>
      <c r="ML30">
        <v>0</v>
      </c>
      <c r="MM30" t="s">
        <v>55</v>
      </c>
      <c r="MN30">
        <v>0</v>
      </c>
      <c r="MO30" t="s">
        <v>55</v>
      </c>
      <c r="MP30">
        <v>0</v>
      </c>
      <c r="MQ30" t="s">
        <v>55</v>
      </c>
      <c r="MR30">
        <v>0</v>
      </c>
      <c r="MS30" t="s">
        <v>55</v>
      </c>
      <c r="MT30">
        <v>0</v>
      </c>
      <c r="MU30" t="s">
        <v>55</v>
      </c>
      <c r="MV30">
        <v>0</v>
      </c>
      <c r="MW30" t="s">
        <v>55</v>
      </c>
      <c r="MX30">
        <v>0</v>
      </c>
      <c r="MY30" t="s">
        <v>55</v>
      </c>
      <c r="MZ30">
        <v>0</v>
      </c>
      <c r="NA30" t="s">
        <v>55</v>
      </c>
      <c r="NB30">
        <v>0</v>
      </c>
      <c r="NC30" t="s">
        <v>55</v>
      </c>
      <c r="ND30">
        <v>0</v>
      </c>
      <c r="NE30" t="s">
        <v>55</v>
      </c>
      <c r="NF30">
        <v>0</v>
      </c>
      <c r="NG30" t="s">
        <v>55</v>
      </c>
      <c r="NH30">
        <v>0</v>
      </c>
      <c r="NI30" t="s">
        <v>55</v>
      </c>
      <c r="NJ30">
        <v>0</v>
      </c>
      <c r="NK30" t="s">
        <v>55</v>
      </c>
      <c r="NL30">
        <v>0</v>
      </c>
      <c r="NM30" t="s">
        <v>55</v>
      </c>
      <c r="NN30">
        <v>0</v>
      </c>
      <c r="NO30" t="s">
        <v>55</v>
      </c>
      <c r="NP30">
        <v>0</v>
      </c>
      <c r="NQ30" t="s">
        <v>55</v>
      </c>
      <c r="NR30">
        <v>0</v>
      </c>
      <c r="NS30" t="s">
        <v>55</v>
      </c>
      <c r="NT30">
        <v>0</v>
      </c>
      <c r="NU30" t="s">
        <v>55</v>
      </c>
      <c r="NV30">
        <v>0</v>
      </c>
      <c r="NW30" t="s">
        <v>55</v>
      </c>
      <c r="NX30">
        <v>0</v>
      </c>
      <c r="NY30" t="s">
        <v>55</v>
      </c>
      <c r="NZ30">
        <v>0</v>
      </c>
      <c r="OA30" t="s">
        <v>55</v>
      </c>
      <c r="OB30">
        <v>0</v>
      </c>
      <c r="OC30" t="s">
        <v>55</v>
      </c>
      <c r="OD30">
        <v>0</v>
      </c>
      <c r="OE30" t="s">
        <v>55</v>
      </c>
      <c r="OF30">
        <v>0</v>
      </c>
      <c r="OG30" t="s">
        <v>55</v>
      </c>
      <c r="OH30">
        <v>0</v>
      </c>
      <c r="OI30" t="s">
        <v>55</v>
      </c>
      <c r="OJ30">
        <v>0</v>
      </c>
      <c r="OK30" t="s">
        <v>55</v>
      </c>
      <c r="OL30">
        <v>0</v>
      </c>
      <c r="OM30" t="s">
        <v>55</v>
      </c>
      <c r="ON30">
        <v>0</v>
      </c>
      <c r="OO30" t="s">
        <v>55</v>
      </c>
      <c r="OP30">
        <v>0</v>
      </c>
      <c r="OQ30" t="s">
        <v>55</v>
      </c>
      <c r="OR30">
        <v>0</v>
      </c>
      <c r="OS30" t="s">
        <v>55</v>
      </c>
      <c r="OT30">
        <v>0</v>
      </c>
      <c r="OU30" t="s">
        <v>55</v>
      </c>
      <c r="OV30">
        <v>0</v>
      </c>
      <c r="OW30" t="s">
        <v>55</v>
      </c>
      <c r="OX30">
        <v>0</v>
      </c>
      <c r="OY30" t="s">
        <v>55</v>
      </c>
      <c r="OZ30">
        <v>0</v>
      </c>
      <c r="PA30" t="s">
        <v>55</v>
      </c>
      <c r="PB30">
        <v>0</v>
      </c>
      <c r="PC30" t="s">
        <v>55</v>
      </c>
      <c r="PD30">
        <v>0</v>
      </c>
      <c r="PE30" t="s">
        <v>55</v>
      </c>
      <c r="PF30">
        <v>0</v>
      </c>
      <c r="PG30" t="s">
        <v>55</v>
      </c>
      <c r="PH30">
        <v>0</v>
      </c>
      <c r="PI30" t="s">
        <v>55</v>
      </c>
      <c r="PJ30">
        <v>0</v>
      </c>
      <c r="PK30" t="s">
        <v>55</v>
      </c>
      <c r="PL30">
        <v>0</v>
      </c>
      <c r="PM30" t="s">
        <v>55</v>
      </c>
      <c r="PN30">
        <v>0</v>
      </c>
      <c r="PO30" t="s">
        <v>55</v>
      </c>
      <c r="PP30">
        <v>0</v>
      </c>
      <c r="PQ30" t="s">
        <v>55</v>
      </c>
      <c r="PR30">
        <v>0</v>
      </c>
      <c r="PS30" t="s">
        <v>55</v>
      </c>
      <c r="PT30">
        <v>0</v>
      </c>
      <c r="PU30" t="s">
        <v>55</v>
      </c>
      <c r="PV30">
        <v>0</v>
      </c>
      <c r="PW30" t="s">
        <v>55</v>
      </c>
      <c r="PX30">
        <v>0</v>
      </c>
      <c r="PY30" t="s">
        <v>55</v>
      </c>
      <c r="PZ30">
        <v>0</v>
      </c>
      <c r="QA30" t="s">
        <v>55</v>
      </c>
      <c r="QB30">
        <v>0</v>
      </c>
      <c r="QC30" t="s">
        <v>55</v>
      </c>
      <c r="QD30">
        <v>0</v>
      </c>
      <c r="QE30" t="s">
        <v>55</v>
      </c>
      <c r="QF30">
        <v>0</v>
      </c>
      <c r="QG30" t="s">
        <v>55</v>
      </c>
      <c r="QH30">
        <v>0</v>
      </c>
      <c r="QI30" t="s">
        <v>55</v>
      </c>
      <c r="QJ30">
        <v>0</v>
      </c>
      <c r="QK30" t="s">
        <v>55</v>
      </c>
      <c r="QL30">
        <v>0</v>
      </c>
      <c r="QM30" t="s">
        <v>55</v>
      </c>
      <c r="QN30">
        <v>0</v>
      </c>
      <c r="QO30" t="s">
        <v>55</v>
      </c>
      <c r="QP30">
        <v>0</v>
      </c>
      <c r="QQ30" t="s">
        <v>55</v>
      </c>
      <c r="QR30">
        <v>0</v>
      </c>
      <c r="QS30" t="s">
        <v>55</v>
      </c>
      <c r="QT30">
        <v>0</v>
      </c>
      <c r="QU30" t="s">
        <v>55</v>
      </c>
      <c r="QV30">
        <v>0</v>
      </c>
      <c r="QW30" t="s">
        <v>55</v>
      </c>
      <c r="QX30">
        <v>0</v>
      </c>
      <c r="QY30" t="s">
        <v>55</v>
      </c>
      <c r="QZ30">
        <v>0</v>
      </c>
      <c r="RA30" t="s">
        <v>55</v>
      </c>
      <c r="RB30">
        <v>0</v>
      </c>
      <c r="RC30" t="s">
        <v>55</v>
      </c>
      <c r="RD30">
        <v>0</v>
      </c>
      <c r="RE30" t="s">
        <v>55</v>
      </c>
      <c r="RF30">
        <v>0</v>
      </c>
      <c r="RG30" t="s">
        <v>55</v>
      </c>
      <c r="RH30">
        <v>0</v>
      </c>
      <c r="RI30" t="s">
        <v>56</v>
      </c>
      <c r="RJ30">
        <v>4.3492999999999997E-2</v>
      </c>
      <c r="RK30" t="s">
        <v>55</v>
      </c>
      <c r="RL30">
        <v>0</v>
      </c>
      <c r="RM30" t="s">
        <v>55</v>
      </c>
      <c r="RN30">
        <v>0</v>
      </c>
      <c r="RO30" t="s">
        <v>55</v>
      </c>
      <c r="RP30">
        <v>0</v>
      </c>
      <c r="RQ30" t="s">
        <v>55</v>
      </c>
      <c r="RR30">
        <v>0</v>
      </c>
      <c r="RS30" t="s">
        <v>55</v>
      </c>
      <c r="RT30">
        <v>0</v>
      </c>
      <c r="RU30" t="s">
        <v>55</v>
      </c>
      <c r="RV30">
        <v>0</v>
      </c>
      <c r="RW30" t="s">
        <v>55</v>
      </c>
      <c r="RX30">
        <v>0</v>
      </c>
      <c r="RY30" t="s">
        <v>55</v>
      </c>
      <c r="RZ30">
        <v>0</v>
      </c>
      <c r="SA30" t="s">
        <v>55</v>
      </c>
      <c r="SB30">
        <v>0</v>
      </c>
      <c r="SC30" t="s">
        <v>55</v>
      </c>
      <c r="SD30">
        <v>0</v>
      </c>
      <c r="SE30" t="s">
        <v>55</v>
      </c>
      <c r="SF30">
        <v>0</v>
      </c>
      <c r="SG30" t="s">
        <v>55</v>
      </c>
      <c r="SH30">
        <v>0</v>
      </c>
      <c r="SI30" t="s">
        <v>55</v>
      </c>
      <c r="SJ30">
        <v>0</v>
      </c>
      <c r="SK30" t="s">
        <v>55</v>
      </c>
      <c r="SL30">
        <v>0</v>
      </c>
      <c r="SM30" t="s">
        <v>55</v>
      </c>
      <c r="SN30">
        <v>0</v>
      </c>
      <c r="SO30" t="s">
        <v>55</v>
      </c>
      <c r="SP30">
        <v>0</v>
      </c>
      <c r="SQ30" t="s">
        <v>55</v>
      </c>
      <c r="SR30">
        <v>0</v>
      </c>
      <c r="SS30" t="s">
        <v>55</v>
      </c>
      <c r="ST30">
        <v>0</v>
      </c>
      <c r="SU30" t="s">
        <v>55</v>
      </c>
      <c r="SV30">
        <v>0</v>
      </c>
      <c r="SW30" t="s">
        <v>55</v>
      </c>
      <c r="SX30">
        <v>0</v>
      </c>
      <c r="SY30" t="s">
        <v>55</v>
      </c>
      <c r="SZ30">
        <v>0</v>
      </c>
      <c r="TA30" t="s">
        <v>55</v>
      </c>
      <c r="TB30">
        <v>0</v>
      </c>
      <c r="TC30" t="s">
        <v>55</v>
      </c>
      <c r="TD30">
        <v>0</v>
      </c>
      <c r="TE30" t="s">
        <v>55</v>
      </c>
      <c r="TF30">
        <v>0</v>
      </c>
      <c r="TG30" t="s">
        <v>55</v>
      </c>
      <c r="TH30">
        <v>0</v>
      </c>
      <c r="TI30" t="s">
        <v>55</v>
      </c>
      <c r="TJ30">
        <v>0</v>
      </c>
      <c r="TK30" t="s">
        <v>55</v>
      </c>
      <c r="TL30">
        <v>0</v>
      </c>
      <c r="TM30" t="s">
        <v>55</v>
      </c>
      <c r="TN30">
        <v>0</v>
      </c>
      <c r="TO30" t="s">
        <v>55</v>
      </c>
      <c r="TP30">
        <v>0</v>
      </c>
      <c r="TQ30" t="s">
        <v>55</v>
      </c>
      <c r="TR30">
        <v>0</v>
      </c>
      <c r="TS30" t="s">
        <v>55</v>
      </c>
      <c r="TT30">
        <v>0</v>
      </c>
      <c r="TU30" t="s">
        <v>55</v>
      </c>
      <c r="TV30">
        <v>0</v>
      </c>
      <c r="TW30" t="s">
        <v>55</v>
      </c>
      <c r="TX30">
        <v>0</v>
      </c>
      <c r="TY30" t="s">
        <v>55</v>
      </c>
      <c r="TZ30">
        <v>0</v>
      </c>
      <c r="UA30" t="s">
        <v>55</v>
      </c>
      <c r="UB30">
        <v>0</v>
      </c>
      <c r="UC30" t="s">
        <v>55</v>
      </c>
      <c r="UD30">
        <v>0</v>
      </c>
      <c r="UE30" t="s">
        <v>55</v>
      </c>
      <c r="UF30">
        <v>0</v>
      </c>
      <c r="UG30" t="s">
        <v>55</v>
      </c>
      <c r="UH30">
        <v>0</v>
      </c>
      <c r="UI30" t="s">
        <v>55</v>
      </c>
      <c r="UJ30">
        <v>0</v>
      </c>
      <c r="UK30" t="s">
        <v>55</v>
      </c>
      <c r="UL30">
        <v>0</v>
      </c>
      <c r="UM30" t="s">
        <v>55</v>
      </c>
      <c r="UN30">
        <v>0</v>
      </c>
      <c r="UO30" t="s">
        <v>55</v>
      </c>
      <c r="UP30">
        <v>0</v>
      </c>
      <c r="UQ30" t="s">
        <v>55</v>
      </c>
      <c r="UR30">
        <v>0</v>
      </c>
      <c r="US30" t="s">
        <v>55</v>
      </c>
      <c r="UT30">
        <v>0</v>
      </c>
      <c r="UU30" t="s">
        <v>55</v>
      </c>
      <c r="UV30">
        <v>0</v>
      </c>
      <c r="UW30" t="s">
        <v>55</v>
      </c>
      <c r="UX30">
        <v>0</v>
      </c>
      <c r="UY30" t="s">
        <v>55</v>
      </c>
      <c r="UZ30">
        <v>0</v>
      </c>
      <c r="VA30" t="s">
        <v>55</v>
      </c>
      <c r="VB30">
        <v>0</v>
      </c>
      <c r="VC30" t="s">
        <v>55</v>
      </c>
      <c r="VD30">
        <v>0</v>
      </c>
      <c r="VE30" t="s">
        <v>55</v>
      </c>
      <c r="VF30">
        <v>0</v>
      </c>
      <c r="VG30" t="s">
        <v>55</v>
      </c>
      <c r="VH30">
        <v>0</v>
      </c>
      <c r="VI30" t="s">
        <v>55</v>
      </c>
      <c r="VJ30">
        <v>0</v>
      </c>
      <c r="VK30" t="s">
        <v>55</v>
      </c>
      <c r="VL30">
        <v>0</v>
      </c>
      <c r="VM30" t="s">
        <v>55</v>
      </c>
      <c r="VN30">
        <v>0</v>
      </c>
      <c r="VO30" t="s">
        <v>55</v>
      </c>
      <c r="VP30">
        <v>0</v>
      </c>
      <c r="VQ30" t="s">
        <v>55</v>
      </c>
      <c r="VR30">
        <v>0</v>
      </c>
      <c r="VS30" t="s">
        <v>55</v>
      </c>
      <c r="VT30">
        <v>0</v>
      </c>
      <c r="VU30" t="s">
        <v>55</v>
      </c>
      <c r="VV30">
        <v>0</v>
      </c>
      <c r="VW30" t="s">
        <v>55</v>
      </c>
      <c r="VX30">
        <v>0</v>
      </c>
      <c r="VY30" t="s">
        <v>55</v>
      </c>
      <c r="VZ30">
        <v>0</v>
      </c>
      <c r="WA30" t="s">
        <v>55</v>
      </c>
      <c r="WB30">
        <v>0</v>
      </c>
      <c r="WC30" t="s">
        <v>55</v>
      </c>
      <c r="WD30">
        <v>0</v>
      </c>
      <c r="WE30" t="s">
        <v>55</v>
      </c>
      <c r="WF30">
        <v>0</v>
      </c>
      <c r="WG30" t="s">
        <v>55</v>
      </c>
      <c r="WH30">
        <v>0</v>
      </c>
      <c r="WI30" t="s">
        <v>55</v>
      </c>
      <c r="WJ30">
        <v>0</v>
      </c>
      <c r="WK30" t="s">
        <v>55</v>
      </c>
      <c r="WL30">
        <v>0</v>
      </c>
      <c r="WM30" t="s">
        <v>55</v>
      </c>
      <c r="WN30">
        <v>0</v>
      </c>
      <c r="WO30" t="s">
        <v>55</v>
      </c>
      <c r="WP30">
        <v>0</v>
      </c>
      <c r="WQ30" t="s">
        <v>55</v>
      </c>
      <c r="WR30">
        <v>0</v>
      </c>
    </row>
    <row r="31" spans="1:616" x14ac:dyDescent="0.35">
      <c r="A31" t="s">
        <v>57</v>
      </c>
      <c r="B31">
        <v>2.1393270000000002</v>
      </c>
      <c r="C31" t="s">
        <v>57</v>
      </c>
      <c r="D31">
        <v>2.1393270000000002</v>
      </c>
      <c r="E31" t="s">
        <v>57</v>
      </c>
      <c r="F31">
        <v>2.1393270000000002</v>
      </c>
      <c r="G31" t="s">
        <v>57</v>
      </c>
      <c r="H31">
        <v>2.1393270000000002</v>
      </c>
      <c r="I31" t="s">
        <v>57</v>
      </c>
      <c r="J31">
        <v>2.0478190000000001</v>
      </c>
      <c r="K31" t="s">
        <v>57</v>
      </c>
      <c r="L31">
        <v>2.0822949999999998</v>
      </c>
      <c r="M31" t="s">
        <v>57</v>
      </c>
      <c r="N31">
        <v>2.2370570000000001</v>
      </c>
      <c r="O31" t="s">
        <v>57</v>
      </c>
      <c r="P31">
        <v>2.1274510000000002</v>
      </c>
      <c r="Q31" t="s">
        <v>57</v>
      </c>
      <c r="R31">
        <v>2.1274510000000002</v>
      </c>
      <c r="S31" t="s">
        <v>57</v>
      </c>
      <c r="T31">
        <v>2.1274510000000002</v>
      </c>
      <c r="U31" t="s">
        <v>57</v>
      </c>
      <c r="V31">
        <v>2.110023</v>
      </c>
      <c r="W31" t="s">
        <v>57</v>
      </c>
      <c r="X31">
        <v>2.1370279999999999</v>
      </c>
      <c r="Y31" t="s">
        <v>57</v>
      </c>
      <c r="Z31">
        <v>2.1908349999999999</v>
      </c>
      <c r="AA31" t="s">
        <v>57</v>
      </c>
      <c r="AB31">
        <v>2.2490709999999998</v>
      </c>
      <c r="AC31" t="s">
        <v>57</v>
      </c>
      <c r="AD31">
        <v>2.1607509999999999</v>
      </c>
      <c r="AE31" t="s">
        <v>57</v>
      </c>
      <c r="AF31">
        <v>2.1607509999999999</v>
      </c>
      <c r="AG31" t="s">
        <v>57</v>
      </c>
      <c r="AH31">
        <v>2.1607509999999999</v>
      </c>
      <c r="AI31" t="s">
        <v>57</v>
      </c>
      <c r="AJ31">
        <v>2.1051479999999998</v>
      </c>
      <c r="AK31" t="s">
        <v>57</v>
      </c>
      <c r="AL31">
        <v>2.1320790000000001</v>
      </c>
      <c r="AM31" t="s">
        <v>57</v>
      </c>
      <c r="AN31">
        <v>2.1496759999999999</v>
      </c>
      <c r="AO31" t="s">
        <v>57</v>
      </c>
      <c r="AP31">
        <v>2.134671</v>
      </c>
      <c r="AQ31" t="s">
        <v>57</v>
      </c>
      <c r="AR31">
        <v>2.1152579999999999</v>
      </c>
      <c r="AS31" t="s">
        <v>57</v>
      </c>
      <c r="AT31">
        <v>2.1152579999999999</v>
      </c>
      <c r="AU31" t="s">
        <v>57</v>
      </c>
      <c r="AV31">
        <v>2.1152579999999999</v>
      </c>
      <c r="AW31" t="s">
        <v>57</v>
      </c>
      <c r="AX31">
        <v>2.216475</v>
      </c>
      <c r="AY31" t="s">
        <v>57</v>
      </c>
      <c r="AZ31">
        <v>2.1379190000000001</v>
      </c>
      <c r="BA31" t="s">
        <v>57</v>
      </c>
      <c r="BB31">
        <v>2.2205080000000001</v>
      </c>
      <c r="BC31" t="s">
        <v>57</v>
      </c>
      <c r="BD31">
        <v>2.220507</v>
      </c>
      <c r="BE31" t="s">
        <v>57</v>
      </c>
      <c r="BF31">
        <v>2.2468789999999998</v>
      </c>
      <c r="BG31" t="s">
        <v>57</v>
      </c>
      <c r="BH31">
        <v>2.2468789999999998</v>
      </c>
      <c r="BI31" t="s">
        <v>57</v>
      </c>
      <c r="BJ31">
        <v>2.2468789999999998</v>
      </c>
      <c r="BK31" t="s">
        <v>57</v>
      </c>
      <c r="BL31">
        <v>2.2254200000000002</v>
      </c>
      <c r="BM31" t="s">
        <v>57</v>
      </c>
      <c r="BN31">
        <v>2.2494170000000002</v>
      </c>
      <c r="BO31" t="s">
        <v>57</v>
      </c>
      <c r="BP31">
        <v>2.2233130000000001</v>
      </c>
      <c r="BQ31" t="s">
        <v>57</v>
      </c>
      <c r="BR31">
        <v>2.2394310000000002</v>
      </c>
      <c r="BS31" t="s">
        <v>57</v>
      </c>
      <c r="BT31">
        <v>2.252977</v>
      </c>
      <c r="BU31" t="s">
        <v>57</v>
      </c>
      <c r="BV31">
        <v>2.252977</v>
      </c>
      <c r="BW31" t="s">
        <v>57</v>
      </c>
      <c r="BX31">
        <v>2.252977</v>
      </c>
      <c r="BY31" t="s">
        <v>57</v>
      </c>
      <c r="BZ31">
        <v>2.0998670000000002</v>
      </c>
      <c r="CA31" t="s">
        <v>57</v>
      </c>
      <c r="CB31">
        <v>2.1104370000000001</v>
      </c>
      <c r="CC31" t="s">
        <v>57</v>
      </c>
      <c r="CD31">
        <v>2.0903960000000001</v>
      </c>
      <c r="CE31" t="s">
        <v>57</v>
      </c>
      <c r="CF31">
        <v>2.0998480000000002</v>
      </c>
      <c r="CG31" t="s">
        <v>57</v>
      </c>
      <c r="CH31">
        <v>2.122703</v>
      </c>
      <c r="CI31" t="s">
        <v>57</v>
      </c>
      <c r="CJ31">
        <v>2.122703</v>
      </c>
      <c r="CK31" t="s">
        <v>57</v>
      </c>
      <c r="CL31">
        <v>2.122703</v>
      </c>
      <c r="CM31" t="s">
        <v>57</v>
      </c>
      <c r="CN31">
        <v>2.127869</v>
      </c>
      <c r="CO31" t="s">
        <v>57</v>
      </c>
      <c r="CP31">
        <v>2.128587</v>
      </c>
      <c r="CQ31" t="s">
        <v>57</v>
      </c>
      <c r="CR31">
        <v>2.1179239999999999</v>
      </c>
      <c r="CS31" t="s">
        <v>57</v>
      </c>
      <c r="CT31">
        <v>2.1217480000000002</v>
      </c>
      <c r="CU31" t="s">
        <v>57</v>
      </c>
      <c r="CV31">
        <v>2.12643</v>
      </c>
      <c r="CW31" t="s">
        <v>57</v>
      </c>
      <c r="CX31">
        <v>2.12643</v>
      </c>
      <c r="CY31" t="s">
        <v>57</v>
      </c>
      <c r="CZ31">
        <v>2.12643</v>
      </c>
      <c r="DA31" t="s">
        <v>57</v>
      </c>
      <c r="DB31">
        <v>2.1162969999999999</v>
      </c>
      <c r="DC31" t="s">
        <v>57</v>
      </c>
      <c r="DD31">
        <v>2.1267489999999998</v>
      </c>
      <c r="DE31" t="s">
        <v>57</v>
      </c>
      <c r="DF31">
        <v>2.1098690000000002</v>
      </c>
      <c r="DG31" t="s">
        <v>57</v>
      </c>
      <c r="DH31">
        <v>2.111335</v>
      </c>
      <c r="DI31" t="s">
        <v>57</v>
      </c>
      <c r="DJ31">
        <v>2.1134970000000002</v>
      </c>
      <c r="DK31" t="s">
        <v>57</v>
      </c>
      <c r="DL31">
        <v>2.1134970000000002</v>
      </c>
      <c r="DM31" t="s">
        <v>57</v>
      </c>
      <c r="DN31">
        <v>2.1134970000000002</v>
      </c>
      <c r="DO31" t="s">
        <v>57</v>
      </c>
      <c r="DP31">
        <v>2.1233939999999998</v>
      </c>
      <c r="DQ31" t="s">
        <v>57</v>
      </c>
      <c r="DR31">
        <v>2.1170300000000002</v>
      </c>
      <c r="DS31" t="s">
        <v>57</v>
      </c>
      <c r="DT31">
        <v>2.128107</v>
      </c>
      <c r="DU31" t="s">
        <v>57</v>
      </c>
      <c r="DV31">
        <v>2.1685859999999999</v>
      </c>
      <c r="DW31" t="s">
        <v>57</v>
      </c>
      <c r="DX31">
        <v>2.1632370000000001</v>
      </c>
      <c r="DY31" t="s">
        <v>57</v>
      </c>
      <c r="DZ31">
        <v>2.1632370000000001</v>
      </c>
      <c r="EA31" t="s">
        <v>57</v>
      </c>
      <c r="EB31">
        <v>2.1632370000000001</v>
      </c>
      <c r="EC31" t="s">
        <v>57</v>
      </c>
      <c r="ED31">
        <v>2.1222819999999998</v>
      </c>
      <c r="EE31" t="s">
        <v>57</v>
      </c>
      <c r="EF31">
        <v>2.1203259999999999</v>
      </c>
      <c r="EG31" t="s">
        <v>57</v>
      </c>
      <c r="EH31">
        <v>2.1002990000000001</v>
      </c>
      <c r="EI31" t="s">
        <v>57</v>
      </c>
      <c r="EJ31">
        <v>2.0964390000000002</v>
      </c>
      <c r="EK31" t="s">
        <v>57</v>
      </c>
      <c r="EL31">
        <v>2.0891190000000002</v>
      </c>
      <c r="EM31" t="s">
        <v>57</v>
      </c>
      <c r="EN31">
        <v>2.0891190000000002</v>
      </c>
      <c r="EO31" t="s">
        <v>57</v>
      </c>
      <c r="EP31">
        <v>2.0891190000000002</v>
      </c>
      <c r="EQ31" t="s">
        <v>57</v>
      </c>
      <c r="ER31">
        <v>2.0907969999999998</v>
      </c>
      <c r="ES31" t="s">
        <v>57</v>
      </c>
      <c r="ET31">
        <v>2.0970309999999999</v>
      </c>
      <c r="EU31" t="s">
        <v>57</v>
      </c>
      <c r="EV31">
        <v>2.1011449999999998</v>
      </c>
      <c r="EW31" t="s">
        <v>57</v>
      </c>
      <c r="EX31">
        <v>2.0914790000000001</v>
      </c>
      <c r="EY31" t="s">
        <v>57</v>
      </c>
      <c r="EZ31">
        <v>2.0987469999999999</v>
      </c>
      <c r="FA31" t="s">
        <v>57</v>
      </c>
      <c r="FB31">
        <v>2.0987469999999999</v>
      </c>
      <c r="FC31" t="s">
        <v>57</v>
      </c>
      <c r="FD31">
        <v>2.0987469999999999</v>
      </c>
      <c r="FE31" t="s">
        <v>57</v>
      </c>
      <c r="FF31">
        <v>2.1023489999999998</v>
      </c>
      <c r="FG31" t="s">
        <v>57</v>
      </c>
      <c r="FH31">
        <v>2.108006</v>
      </c>
      <c r="FI31" t="s">
        <v>57</v>
      </c>
      <c r="FJ31">
        <v>2.113159</v>
      </c>
      <c r="FK31" t="s">
        <v>57</v>
      </c>
      <c r="FL31">
        <v>2.0890629999999999</v>
      </c>
      <c r="FM31" t="s">
        <v>57</v>
      </c>
      <c r="FN31">
        <v>2.1083229999999999</v>
      </c>
      <c r="FO31" t="s">
        <v>57</v>
      </c>
      <c r="FP31">
        <v>2.1083229999999999</v>
      </c>
      <c r="FQ31" t="s">
        <v>57</v>
      </c>
      <c r="FR31">
        <v>2.1083229999999999</v>
      </c>
      <c r="FS31" t="s">
        <v>57</v>
      </c>
      <c r="FT31">
        <v>2.1106729999999998</v>
      </c>
      <c r="FU31" t="s">
        <v>57</v>
      </c>
      <c r="FV31">
        <v>2.112832</v>
      </c>
      <c r="FW31" t="s">
        <v>57</v>
      </c>
      <c r="FX31">
        <v>2.1175799999999998</v>
      </c>
      <c r="FY31" t="s">
        <v>57</v>
      </c>
      <c r="FZ31">
        <v>2.1217250000000001</v>
      </c>
      <c r="GA31" t="s">
        <v>57</v>
      </c>
      <c r="GB31">
        <v>2.1217250000000001</v>
      </c>
      <c r="GC31" t="s">
        <v>57</v>
      </c>
      <c r="GD31">
        <v>2.1217250000000001</v>
      </c>
      <c r="GE31" t="s">
        <v>57</v>
      </c>
      <c r="GF31">
        <v>2.1217250000000001</v>
      </c>
      <c r="GG31" t="s">
        <v>57</v>
      </c>
      <c r="GH31">
        <v>2.134153</v>
      </c>
      <c r="GI31" t="s">
        <v>57</v>
      </c>
      <c r="GJ31">
        <v>2.1461579999999998</v>
      </c>
      <c r="GK31" t="s">
        <v>57</v>
      </c>
      <c r="GL31">
        <v>2.1519349999999999</v>
      </c>
      <c r="GM31" t="s">
        <v>57</v>
      </c>
      <c r="GN31">
        <v>2.1519349999999999</v>
      </c>
      <c r="GO31" t="s">
        <v>57</v>
      </c>
      <c r="GP31">
        <v>2.1519349999999999</v>
      </c>
      <c r="GQ31" t="s">
        <v>57</v>
      </c>
      <c r="GR31">
        <v>2.1519349999999999</v>
      </c>
      <c r="GS31" t="s">
        <v>57</v>
      </c>
      <c r="GT31">
        <v>2.1519349999999999</v>
      </c>
      <c r="GU31" t="s">
        <v>57</v>
      </c>
      <c r="GV31">
        <v>2.1194989999999998</v>
      </c>
      <c r="GW31" t="s">
        <v>57</v>
      </c>
      <c r="GX31">
        <v>2.1451720000000001</v>
      </c>
      <c r="GY31" t="s">
        <v>57</v>
      </c>
      <c r="GZ31">
        <v>2.1539299999999999</v>
      </c>
      <c r="HA31" t="s">
        <v>57</v>
      </c>
      <c r="HB31">
        <v>2.1363639999999999</v>
      </c>
      <c r="HC31" t="s">
        <v>57</v>
      </c>
      <c r="HD31">
        <v>2.1210399999999998</v>
      </c>
      <c r="HE31" t="s">
        <v>57</v>
      </c>
      <c r="HF31">
        <v>2.1210399999999998</v>
      </c>
      <c r="HG31" t="s">
        <v>57</v>
      </c>
      <c r="HH31">
        <v>2.1210399999999998</v>
      </c>
      <c r="HI31" t="s">
        <v>57</v>
      </c>
      <c r="HJ31">
        <v>2.0814089999999998</v>
      </c>
      <c r="HK31" t="s">
        <v>57</v>
      </c>
      <c r="HL31">
        <v>2.0810240000000002</v>
      </c>
      <c r="HM31" t="s">
        <v>57</v>
      </c>
      <c r="HN31">
        <v>2.073188</v>
      </c>
      <c r="HO31" t="s">
        <v>57</v>
      </c>
      <c r="HP31">
        <v>2.073188</v>
      </c>
      <c r="HQ31" t="s">
        <v>57</v>
      </c>
      <c r="HR31">
        <v>2.0713569999999999</v>
      </c>
      <c r="HS31" t="s">
        <v>57</v>
      </c>
      <c r="HT31">
        <v>2.0713569999999999</v>
      </c>
      <c r="HU31" t="s">
        <v>57</v>
      </c>
      <c r="HV31">
        <v>2.0713569999999999</v>
      </c>
      <c r="HW31" t="s">
        <v>57</v>
      </c>
      <c r="HX31">
        <v>2.067364</v>
      </c>
      <c r="HY31" t="s">
        <v>57</v>
      </c>
      <c r="HZ31">
        <v>2.038214</v>
      </c>
      <c r="IA31" t="s">
        <v>57</v>
      </c>
      <c r="IB31">
        <v>2.0490689999999998</v>
      </c>
      <c r="IC31" t="s">
        <v>57</v>
      </c>
      <c r="ID31">
        <v>2.05783</v>
      </c>
      <c r="IE31" t="s">
        <v>57</v>
      </c>
      <c r="IF31">
        <v>2.090662</v>
      </c>
      <c r="IG31" t="s">
        <v>57</v>
      </c>
      <c r="IH31">
        <v>2.090662</v>
      </c>
      <c r="II31" t="s">
        <v>57</v>
      </c>
      <c r="IJ31">
        <v>2.090662</v>
      </c>
      <c r="IK31" t="s">
        <v>57</v>
      </c>
      <c r="IL31">
        <v>2.1129989999999998</v>
      </c>
      <c r="IM31" t="s">
        <v>57</v>
      </c>
      <c r="IN31">
        <v>2.110665</v>
      </c>
      <c r="IO31" t="s">
        <v>57</v>
      </c>
      <c r="IP31">
        <v>2.1079020000000002</v>
      </c>
      <c r="IQ31" t="s">
        <v>57</v>
      </c>
      <c r="IR31">
        <v>2.1396320000000002</v>
      </c>
      <c r="IS31" t="s">
        <v>57</v>
      </c>
      <c r="IT31">
        <v>2.1132629999999999</v>
      </c>
      <c r="IU31" t="s">
        <v>57</v>
      </c>
      <c r="IV31">
        <v>2.1132629999999999</v>
      </c>
      <c r="IW31" t="s">
        <v>57</v>
      </c>
      <c r="IX31">
        <v>2.1132629999999999</v>
      </c>
      <c r="IY31" t="s">
        <v>57</v>
      </c>
      <c r="IZ31">
        <v>2.12371</v>
      </c>
      <c r="JA31" t="s">
        <v>57</v>
      </c>
      <c r="JB31">
        <v>2.1148950000000002</v>
      </c>
      <c r="JC31" t="s">
        <v>57</v>
      </c>
      <c r="JD31">
        <v>2.0929489999999999</v>
      </c>
      <c r="JE31" t="s">
        <v>57</v>
      </c>
      <c r="JF31">
        <v>2.151017</v>
      </c>
      <c r="JG31" t="s">
        <v>57</v>
      </c>
      <c r="JH31">
        <v>2.1525300000000001</v>
      </c>
      <c r="JI31" t="s">
        <v>57</v>
      </c>
      <c r="JJ31">
        <v>2.1525300000000001</v>
      </c>
      <c r="JK31" t="s">
        <v>57</v>
      </c>
      <c r="JL31">
        <v>2.1525300000000001</v>
      </c>
      <c r="JM31" t="s">
        <v>57</v>
      </c>
      <c r="JN31">
        <v>2.146458</v>
      </c>
      <c r="JO31" t="s">
        <v>57</v>
      </c>
      <c r="JP31">
        <v>2.1467450000000001</v>
      </c>
      <c r="JQ31" t="s">
        <v>57</v>
      </c>
      <c r="JR31">
        <v>2.157321</v>
      </c>
      <c r="JS31" t="s">
        <v>57</v>
      </c>
      <c r="JT31">
        <v>2.1866919999999999</v>
      </c>
      <c r="JU31" t="s">
        <v>57</v>
      </c>
      <c r="JV31">
        <v>2.1866919999999999</v>
      </c>
      <c r="JW31" t="s">
        <v>57</v>
      </c>
      <c r="JX31">
        <v>2.1866919999999999</v>
      </c>
      <c r="JY31" t="s">
        <v>57</v>
      </c>
      <c r="JZ31">
        <v>2.1866919999999999</v>
      </c>
      <c r="KA31" t="s">
        <v>57</v>
      </c>
      <c r="KB31">
        <v>2.2070829999999999</v>
      </c>
      <c r="KC31" t="s">
        <v>57</v>
      </c>
      <c r="KD31">
        <v>2.2293099999999999</v>
      </c>
      <c r="KE31" t="s">
        <v>57</v>
      </c>
      <c r="KF31">
        <v>2.2770239999999999</v>
      </c>
      <c r="KG31" t="s">
        <v>57</v>
      </c>
      <c r="KH31">
        <v>2.2444670000000002</v>
      </c>
      <c r="KI31" t="s">
        <v>57</v>
      </c>
      <c r="KJ31">
        <v>2.2590140000000001</v>
      </c>
      <c r="KK31" t="s">
        <v>57</v>
      </c>
      <c r="KL31">
        <v>2.2590140000000001</v>
      </c>
      <c r="KM31" t="s">
        <v>57</v>
      </c>
      <c r="KN31">
        <v>2.2590140000000001</v>
      </c>
      <c r="KO31" t="s">
        <v>57</v>
      </c>
      <c r="KP31">
        <v>2.1544059999999998</v>
      </c>
      <c r="KQ31" t="s">
        <v>57</v>
      </c>
      <c r="KR31">
        <v>2.1428530000000001</v>
      </c>
      <c r="KS31" t="s">
        <v>57</v>
      </c>
      <c r="KT31">
        <v>2.1492070000000001</v>
      </c>
      <c r="KU31" t="s">
        <v>57</v>
      </c>
      <c r="KV31">
        <v>2.1956340000000001</v>
      </c>
      <c r="KW31" t="s">
        <v>57</v>
      </c>
      <c r="KX31">
        <v>2.1594350000000002</v>
      </c>
      <c r="KY31" t="s">
        <v>57</v>
      </c>
      <c r="KZ31">
        <v>2.1594350000000002</v>
      </c>
      <c r="LA31" t="s">
        <v>57</v>
      </c>
      <c r="LB31">
        <v>2.1594350000000002</v>
      </c>
      <c r="LC31" t="s">
        <v>57</v>
      </c>
      <c r="LD31">
        <v>2.1850559999999999</v>
      </c>
      <c r="LE31" t="s">
        <v>57</v>
      </c>
      <c r="LF31">
        <v>2.176132</v>
      </c>
      <c r="LG31" t="s">
        <v>57</v>
      </c>
      <c r="LH31">
        <v>2.1684429999999999</v>
      </c>
      <c r="LI31" t="s">
        <v>57</v>
      </c>
      <c r="LJ31">
        <v>2.1498179999999998</v>
      </c>
      <c r="LK31" t="s">
        <v>57</v>
      </c>
      <c r="LL31">
        <v>2.1117300000000001</v>
      </c>
      <c r="LM31" t="s">
        <v>57</v>
      </c>
      <c r="LN31">
        <v>2.1117300000000001</v>
      </c>
      <c r="LO31" t="s">
        <v>57</v>
      </c>
      <c r="LP31">
        <v>2.1117300000000001</v>
      </c>
      <c r="LQ31" t="s">
        <v>57</v>
      </c>
      <c r="LR31">
        <v>2.1117300000000001</v>
      </c>
      <c r="LS31" t="s">
        <v>57</v>
      </c>
      <c r="LT31">
        <v>2.067488</v>
      </c>
      <c r="LU31" t="s">
        <v>57</v>
      </c>
      <c r="LV31">
        <v>2.085264</v>
      </c>
      <c r="LW31" t="s">
        <v>57</v>
      </c>
      <c r="LX31">
        <v>2.0813480000000002</v>
      </c>
      <c r="LY31" t="s">
        <v>57</v>
      </c>
      <c r="LZ31">
        <v>2.0868340000000001</v>
      </c>
      <c r="MA31" t="s">
        <v>57</v>
      </c>
      <c r="MB31">
        <v>2.0868340000000001</v>
      </c>
      <c r="MC31" t="s">
        <v>57</v>
      </c>
      <c r="MD31">
        <v>2.0868340000000001</v>
      </c>
      <c r="ME31" t="s">
        <v>57</v>
      </c>
      <c r="MF31">
        <v>2.1212580000000001</v>
      </c>
      <c r="MG31" t="s">
        <v>57</v>
      </c>
      <c r="MH31">
        <v>2.1398350000000002</v>
      </c>
      <c r="MI31" t="s">
        <v>57</v>
      </c>
      <c r="MJ31">
        <v>2.0950639999999998</v>
      </c>
      <c r="MK31" t="s">
        <v>57</v>
      </c>
      <c r="ML31">
        <v>2.0950639999999998</v>
      </c>
      <c r="MM31" t="s">
        <v>57</v>
      </c>
      <c r="MN31">
        <v>2.1330200000000001</v>
      </c>
      <c r="MO31" t="s">
        <v>57</v>
      </c>
      <c r="MP31">
        <v>2.1330200000000001</v>
      </c>
      <c r="MQ31" t="s">
        <v>57</v>
      </c>
      <c r="MR31">
        <v>2.1330200000000001</v>
      </c>
      <c r="MS31" t="s">
        <v>57</v>
      </c>
      <c r="MT31">
        <v>2.0855290000000002</v>
      </c>
      <c r="MU31" t="s">
        <v>57</v>
      </c>
      <c r="MV31">
        <v>2.078131</v>
      </c>
      <c r="MW31" t="s">
        <v>57</v>
      </c>
      <c r="MX31">
        <v>2.0744389999999999</v>
      </c>
      <c r="MY31" t="s">
        <v>57</v>
      </c>
      <c r="MZ31">
        <v>2.0475940000000001</v>
      </c>
      <c r="NA31" t="s">
        <v>57</v>
      </c>
      <c r="NB31">
        <v>1.984915</v>
      </c>
      <c r="NC31" t="s">
        <v>57</v>
      </c>
      <c r="ND31">
        <v>1.984915</v>
      </c>
      <c r="NE31" t="s">
        <v>57</v>
      </c>
      <c r="NF31">
        <v>1.984915</v>
      </c>
      <c r="NG31" t="s">
        <v>57</v>
      </c>
      <c r="NH31">
        <v>2.041693</v>
      </c>
      <c r="NI31" t="s">
        <v>57</v>
      </c>
      <c r="NJ31">
        <v>2.0361609999999999</v>
      </c>
      <c r="NK31" t="s">
        <v>57</v>
      </c>
      <c r="NL31">
        <v>2.0161989999999999</v>
      </c>
      <c r="NM31" t="s">
        <v>57</v>
      </c>
      <c r="NN31">
        <v>2.018678</v>
      </c>
      <c r="NO31" t="s">
        <v>57</v>
      </c>
      <c r="NP31">
        <v>2.000435</v>
      </c>
      <c r="NQ31" t="s">
        <v>57</v>
      </c>
      <c r="NR31">
        <v>2.000435</v>
      </c>
      <c r="NS31" t="s">
        <v>57</v>
      </c>
      <c r="NT31">
        <v>2.000435</v>
      </c>
      <c r="NU31" t="s">
        <v>57</v>
      </c>
      <c r="NV31">
        <v>2.0318459999999998</v>
      </c>
      <c r="NW31" t="s">
        <v>57</v>
      </c>
      <c r="NX31">
        <v>2.0649690000000001</v>
      </c>
      <c r="NY31" t="s">
        <v>57</v>
      </c>
      <c r="NZ31">
        <v>2.0254129999999999</v>
      </c>
      <c r="OA31" t="s">
        <v>57</v>
      </c>
      <c r="OB31">
        <v>2.014764</v>
      </c>
      <c r="OC31" t="s">
        <v>57</v>
      </c>
      <c r="OD31">
        <v>2.0140129999999998</v>
      </c>
      <c r="OE31" t="s">
        <v>57</v>
      </c>
      <c r="OF31">
        <v>2.0140129999999998</v>
      </c>
      <c r="OG31" t="s">
        <v>57</v>
      </c>
      <c r="OH31">
        <v>2.0140129999999998</v>
      </c>
      <c r="OI31" t="s">
        <v>57</v>
      </c>
      <c r="OJ31">
        <v>1.9452290000000001</v>
      </c>
      <c r="OK31" t="s">
        <v>57</v>
      </c>
      <c r="OL31">
        <v>2.0219079999999998</v>
      </c>
      <c r="OM31" t="s">
        <v>57</v>
      </c>
      <c r="ON31">
        <v>2.0140020000000001</v>
      </c>
      <c r="OO31" t="s">
        <v>57</v>
      </c>
      <c r="OP31">
        <v>1.991533</v>
      </c>
      <c r="OQ31" t="s">
        <v>57</v>
      </c>
      <c r="OR31">
        <v>2.0066259999999998</v>
      </c>
      <c r="OS31" t="s">
        <v>57</v>
      </c>
      <c r="OT31">
        <v>2.0066259999999998</v>
      </c>
      <c r="OU31" t="s">
        <v>57</v>
      </c>
      <c r="OV31">
        <v>2.0066259999999998</v>
      </c>
      <c r="OW31" t="s">
        <v>57</v>
      </c>
      <c r="OX31">
        <v>2.0214590000000001</v>
      </c>
      <c r="OY31" t="s">
        <v>57</v>
      </c>
      <c r="OZ31">
        <v>2.0227379999999999</v>
      </c>
      <c r="PA31" t="s">
        <v>57</v>
      </c>
      <c r="PB31">
        <v>2.0221420000000001</v>
      </c>
      <c r="PC31" t="s">
        <v>57</v>
      </c>
      <c r="PD31">
        <v>2.0315189999999999</v>
      </c>
      <c r="PE31" t="s">
        <v>57</v>
      </c>
      <c r="PF31">
        <v>2.0364010000000001</v>
      </c>
      <c r="PG31" t="s">
        <v>57</v>
      </c>
      <c r="PH31">
        <v>2.0364010000000001</v>
      </c>
      <c r="PI31" t="s">
        <v>57</v>
      </c>
      <c r="PJ31">
        <v>2.0364010000000001</v>
      </c>
      <c r="PK31" t="s">
        <v>57</v>
      </c>
      <c r="PL31">
        <v>2.0101710000000002</v>
      </c>
      <c r="PM31" t="s">
        <v>57</v>
      </c>
      <c r="PN31">
        <v>2.0204780000000002</v>
      </c>
      <c r="PO31" t="s">
        <v>57</v>
      </c>
      <c r="PP31">
        <v>2.0406219999999999</v>
      </c>
      <c r="PQ31" t="s">
        <v>57</v>
      </c>
      <c r="PR31">
        <v>2.0138340000000001</v>
      </c>
      <c r="PS31" t="s">
        <v>57</v>
      </c>
      <c r="PT31">
        <v>2.0323229999999999</v>
      </c>
      <c r="PU31" t="s">
        <v>57</v>
      </c>
      <c r="PV31">
        <v>2.0323229999999999</v>
      </c>
      <c r="PW31" t="s">
        <v>57</v>
      </c>
      <c r="PX31">
        <v>2.0323229999999999</v>
      </c>
      <c r="PY31" t="s">
        <v>57</v>
      </c>
      <c r="PZ31">
        <v>1.996256</v>
      </c>
      <c r="QA31" t="s">
        <v>57</v>
      </c>
      <c r="QB31">
        <v>2.013592</v>
      </c>
      <c r="QC31" t="s">
        <v>57</v>
      </c>
      <c r="QD31">
        <v>2.0064160000000002</v>
      </c>
      <c r="QE31" t="s">
        <v>57</v>
      </c>
      <c r="QF31">
        <v>2.0083669999999998</v>
      </c>
      <c r="QG31" t="s">
        <v>57</v>
      </c>
      <c r="QH31">
        <v>2.0147979999999999</v>
      </c>
      <c r="QI31" t="s">
        <v>57</v>
      </c>
      <c r="QJ31">
        <v>2.0147979999999999</v>
      </c>
      <c r="QK31" t="s">
        <v>57</v>
      </c>
      <c r="QL31">
        <v>2.0147979999999999</v>
      </c>
      <c r="QM31" t="s">
        <v>57</v>
      </c>
      <c r="QN31">
        <v>2.0061369999999998</v>
      </c>
      <c r="QO31" t="s">
        <v>57</v>
      </c>
      <c r="QP31">
        <v>2.0831469999999999</v>
      </c>
      <c r="QQ31" t="s">
        <v>57</v>
      </c>
      <c r="QR31">
        <v>2.0439430000000001</v>
      </c>
      <c r="QS31" t="s">
        <v>57</v>
      </c>
      <c r="QT31">
        <v>1.9914989999999999</v>
      </c>
      <c r="QU31" t="s">
        <v>57</v>
      </c>
      <c r="QV31">
        <v>2.0231460000000001</v>
      </c>
      <c r="QW31" t="s">
        <v>57</v>
      </c>
      <c r="QX31">
        <v>2.0231460000000001</v>
      </c>
      <c r="QY31" t="s">
        <v>57</v>
      </c>
      <c r="QZ31">
        <v>2.0231460000000001</v>
      </c>
      <c r="RA31" t="s">
        <v>57</v>
      </c>
      <c r="RB31">
        <v>1.983816</v>
      </c>
      <c r="RC31" t="s">
        <v>57</v>
      </c>
      <c r="RD31">
        <v>1.96414</v>
      </c>
      <c r="RE31" t="s">
        <v>57</v>
      </c>
      <c r="RF31">
        <v>1.9945310000000001</v>
      </c>
      <c r="RG31" t="s">
        <v>57</v>
      </c>
      <c r="RH31">
        <v>1.974979</v>
      </c>
      <c r="RI31" t="s">
        <v>58</v>
      </c>
      <c r="RJ31">
        <v>1.7587120000000001</v>
      </c>
      <c r="RK31" t="s">
        <v>57</v>
      </c>
      <c r="RL31">
        <v>1.974245</v>
      </c>
      <c r="RM31" t="s">
        <v>57</v>
      </c>
      <c r="RN31">
        <v>1.974245</v>
      </c>
      <c r="RO31" t="s">
        <v>57</v>
      </c>
      <c r="RP31">
        <v>1.973651</v>
      </c>
      <c r="RQ31" t="s">
        <v>57</v>
      </c>
      <c r="RR31">
        <v>1.980642</v>
      </c>
      <c r="RS31" t="s">
        <v>57</v>
      </c>
      <c r="RT31">
        <v>1.9523189999999999</v>
      </c>
      <c r="RU31" t="s">
        <v>57</v>
      </c>
      <c r="RV31">
        <v>1.984372</v>
      </c>
      <c r="RW31" t="s">
        <v>57</v>
      </c>
      <c r="RX31">
        <v>1.95451</v>
      </c>
      <c r="RY31" t="s">
        <v>57</v>
      </c>
      <c r="RZ31">
        <v>1.95451</v>
      </c>
      <c r="SA31" t="s">
        <v>57</v>
      </c>
      <c r="SB31">
        <v>1.95451</v>
      </c>
      <c r="SC31" t="s">
        <v>57</v>
      </c>
      <c r="SD31">
        <v>1.902414</v>
      </c>
      <c r="SE31" t="s">
        <v>57</v>
      </c>
      <c r="SF31">
        <v>1.9772080000000001</v>
      </c>
      <c r="SG31" t="s">
        <v>57</v>
      </c>
      <c r="SH31">
        <v>1.945114</v>
      </c>
      <c r="SI31" t="s">
        <v>57</v>
      </c>
      <c r="SJ31">
        <v>1.882323</v>
      </c>
      <c r="SK31" t="s">
        <v>57</v>
      </c>
      <c r="SL31">
        <v>1.8685350000000001</v>
      </c>
      <c r="SM31" t="s">
        <v>57</v>
      </c>
      <c r="SN31">
        <v>1.8685350000000001</v>
      </c>
      <c r="SO31" t="s">
        <v>57</v>
      </c>
      <c r="SP31">
        <v>1.8685350000000001</v>
      </c>
      <c r="SQ31" t="s">
        <v>57</v>
      </c>
      <c r="SR31">
        <v>1.815051</v>
      </c>
      <c r="SS31" t="s">
        <v>57</v>
      </c>
      <c r="ST31">
        <v>1.8286610000000001</v>
      </c>
      <c r="SU31" t="s">
        <v>57</v>
      </c>
      <c r="SV31">
        <v>1.7914380000000001</v>
      </c>
      <c r="SW31" t="s">
        <v>57</v>
      </c>
      <c r="SX31">
        <v>1.748983</v>
      </c>
      <c r="SY31" t="s">
        <v>57</v>
      </c>
      <c r="SZ31">
        <v>1.7415879999999999</v>
      </c>
      <c r="TA31" t="s">
        <v>57</v>
      </c>
      <c r="TB31">
        <v>1.7415879999999999</v>
      </c>
      <c r="TC31" t="s">
        <v>57</v>
      </c>
      <c r="TD31">
        <v>1.7415879999999999</v>
      </c>
      <c r="TE31" t="s">
        <v>57</v>
      </c>
      <c r="TF31">
        <v>1.763447</v>
      </c>
      <c r="TG31" t="s">
        <v>57</v>
      </c>
      <c r="TH31">
        <v>1.771819</v>
      </c>
      <c r="TI31" t="s">
        <v>57</v>
      </c>
      <c r="TJ31">
        <v>1.772573</v>
      </c>
      <c r="TK31" t="s">
        <v>57</v>
      </c>
      <c r="TL31">
        <v>1.784575</v>
      </c>
      <c r="TM31" t="s">
        <v>57</v>
      </c>
      <c r="TN31">
        <v>1.813329</v>
      </c>
      <c r="TO31" t="s">
        <v>57</v>
      </c>
      <c r="TP31">
        <v>1.813329</v>
      </c>
      <c r="TQ31" t="s">
        <v>57</v>
      </c>
      <c r="TR31">
        <v>1.813329</v>
      </c>
      <c r="TS31" t="s">
        <v>57</v>
      </c>
      <c r="TT31">
        <v>1.862814</v>
      </c>
      <c r="TU31" t="s">
        <v>57</v>
      </c>
      <c r="TV31">
        <v>1.834835</v>
      </c>
      <c r="TW31" t="s">
        <v>57</v>
      </c>
      <c r="TX31">
        <v>1.854255</v>
      </c>
      <c r="TY31" t="s">
        <v>57</v>
      </c>
      <c r="TZ31">
        <v>1.7966260000000001</v>
      </c>
      <c r="UA31" t="s">
        <v>57</v>
      </c>
      <c r="UB31">
        <v>1.76281</v>
      </c>
      <c r="UC31" t="s">
        <v>57</v>
      </c>
      <c r="UD31">
        <v>1.76281</v>
      </c>
      <c r="UE31" t="s">
        <v>57</v>
      </c>
      <c r="UF31">
        <v>1.76281</v>
      </c>
      <c r="UG31" t="s">
        <v>57</v>
      </c>
      <c r="UH31">
        <v>1.756537</v>
      </c>
      <c r="UI31" t="s">
        <v>57</v>
      </c>
      <c r="UJ31">
        <v>1.754019</v>
      </c>
      <c r="UK31" t="s">
        <v>57</v>
      </c>
      <c r="UL31">
        <v>1.754019</v>
      </c>
      <c r="UM31" t="s">
        <v>57</v>
      </c>
      <c r="UN31">
        <v>1.750224</v>
      </c>
      <c r="UO31" t="s">
        <v>57</v>
      </c>
      <c r="UP31">
        <v>1.750899</v>
      </c>
      <c r="UQ31" t="s">
        <v>57</v>
      </c>
      <c r="UR31">
        <v>1.750899</v>
      </c>
      <c r="US31" t="s">
        <v>57</v>
      </c>
      <c r="UT31">
        <v>1.750899</v>
      </c>
      <c r="UU31" t="s">
        <v>57</v>
      </c>
      <c r="UV31">
        <v>1.750996</v>
      </c>
      <c r="UW31" t="s">
        <v>57</v>
      </c>
      <c r="UX31">
        <v>1.785792</v>
      </c>
      <c r="UY31" t="s">
        <v>57</v>
      </c>
      <c r="UZ31">
        <v>1.8198049999999999</v>
      </c>
      <c r="VA31" t="s">
        <v>57</v>
      </c>
      <c r="VB31">
        <v>1.8256330000000001</v>
      </c>
      <c r="VC31" t="s">
        <v>57</v>
      </c>
      <c r="VD31">
        <v>1.87879</v>
      </c>
      <c r="VE31" t="s">
        <v>57</v>
      </c>
      <c r="VF31">
        <v>1.87879</v>
      </c>
      <c r="VG31" t="s">
        <v>57</v>
      </c>
      <c r="VH31">
        <v>1.87879</v>
      </c>
      <c r="VI31" t="s">
        <v>57</v>
      </c>
      <c r="VJ31">
        <v>1.8671899999999999</v>
      </c>
      <c r="VK31" t="s">
        <v>57</v>
      </c>
      <c r="VL31">
        <v>1.850617</v>
      </c>
      <c r="VM31" t="s">
        <v>57</v>
      </c>
      <c r="VN31">
        <v>1.844614</v>
      </c>
      <c r="VO31" t="s">
        <v>57</v>
      </c>
      <c r="VP31">
        <v>1.8132170000000001</v>
      </c>
      <c r="VQ31" t="s">
        <v>57</v>
      </c>
      <c r="VR31">
        <v>1.7727379999999999</v>
      </c>
      <c r="VS31" t="s">
        <v>57</v>
      </c>
      <c r="VT31">
        <v>1.7727379999999999</v>
      </c>
      <c r="VU31" t="s">
        <v>57</v>
      </c>
      <c r="VV31">
        <v>1.7727379999999999</v>
      </c>
      <c r="VW31" t="s">
        <v>57</v>
      </c>
      <c r="VX31">
        <v>1.770518</v>
      </c>
      <c r="VY31" t="s">
        <v>57</v>
      </c>
      <c r="VZ31">
        <v>1.7641359999999999</v>
      </c>
      <c r="WA31" t="s">
        <v>57</v>
      </c>
      <c r="WB31">
        <v>1.7552190000000001</v>
      </c>
      <c r="WC31" t="s">
        <v>57</v>
      </c>
      <c r="WD31">
        <v>1.7587680000000001</v>
      </c>
      <c r="WE31" t="s">
        <v>57</v>
      </c>
      <c r="WF31">
        <v>1.7652110000000001</v>
      </c>
      <c r="WG31" t="s">
        <v>57</v>
      </c>
      <c r="WH31">
        <v>1.7652110000000001</v>
      </c>
      <c r="WI31" t="s">
        <v>57</v>
      </c>
      <c r="WJ31">
        <v>1.7652110000000001</v>
      </c>
      <c r="WK31" t="s">
        <v>57</v>
      </c>
      <c r="WL31">
        <v>1.795944</v>
      </c>
      <c r="WM31" t="s">
        <v>57</v>
      </c>
      <c r="WN31">
        <v>1.795944</v>
      </c>
      <c r="WO31" t="s">
        <v>57</v>
      </c>
      <c r="WP31">
        <v>1.8324480000000001</v>
      </c>
      <c r="WQ31" t="s">
        <v>57</v>
      </c>
      <c r="WR31">
        <v>1.848028</v>
      </c>
    </row>
    <row r="32" spans="1:616" x14ac:dyDescent="0.35">
      <c r="A32" t="s">
        <v>59</v>
      </c>
      <c r="B32">
        <v>0.88483999999999996</v>
      </c>
      <c r="C32" t="s">
        <v>59</v>
      </c>
      <c r="D32">
        <v>0.88483999999999996</v>
      </c>
      <c r="E32" t="s">
        <v>59</v>
      </c>
      <c r="F32">
        <v>0.88483999999999996</v>
      </c>
      <c r="G32" t="s">
        <v>59</v>
      </c>
      <c r="H32">
        <v>0.88483999999999996</v>
      </c>
      <c r="I32" t="s">
        <v>59</v>
      </c>
      <c r="J32">
        <v>0.82983700000000005</v>
      </c>
      <c r="K32" t="s">
        <v>59</v>
      </c>
      <c r="L32">
        <v>0.862375</v>
      </c>
      <c r="M32" t="s">
        <v>59</v>
      </c>
      <c r="N32">
        <v>0.90873300000000001</v>
      </c>
      <c r="O32" t="s">
        <v>59</v>
      </c>
      <c r="P32">
        <v>0.91879200000000005</v>
      </c>
      <c r="Q32" t="s">
        <v>59</v>
      </c>
      <c r="R32">
        <v>0.91879200000000005</v>
      </c>
      <c r="S32" t="s">
        <v>59</v>
      </c>
      <c r="T32">
        <v>0.91879200000000005</v>
      </c>
      <c r="U32" t="s">
        <v>59</v>
      </c>
      <c r="V32">
        <v>0.95505899999999999</v>
      </c>
      <c r="W32" t="s">
        <v>59</v>
      </c>
      <c r="X32">
        <v>0.91176500000000005</v>
      </c>
      <c r="Y32" t="s">
        <v>59</v>
      </c>
      <c r="Z32">
        <v>0.91075499999999998</v>
      </c>
      <c r="AA32" t="s">
        <v>59</v>
      </c>
      <c r="AB32">
        <v>0.96728700000000001</v>
      </c>
      <c r="AC32" t="s">
        <v>59</v>
      </c>
      <c r="AD32">
        <v>0.95265200000000005</v>
      </c>
      <c r="AE32" t="s">
        <v>59</v>
      </c>
      <c r="AF32">
        <v>0.95265200000000005</v>
      </c>
      <c r="AG32" t="s">
        <v>59</v>
      </c>
      <c r="AH32">
        <v>0.95265200000000005</v>
      </c>
      <c r="AI32" t="s">
        <v>59</v>
      </c>
      <c r="AJ32">
        <v>0.96955000000000002</v>
      </c>
      <c r="AK32" t="s">
        <v>59</v>
      </c>
      <c r="AL32">
        <v>1.0290509999999999</v>
      </c>
      <c r="AM32" t="s">
        <v>59</v>
      </c>
      <c r="AN32">
        <v>1.0442819999999999</v>
      </c>
      <c r="AO32" t="s">
        <v>59</v>
      </c>
      <c r="AP32">
        <v>1.0178780000000001</v>
      </c>
      <c r="AQ32" t="s">
        <v>59</v>
      </c>
      <c r="AR32">
        <v>1.023989</v>
      </c>
      <c r="AS32" t="s">
        <v>59</v>
      </c>
      <c r="AT32">
        <v>1.023989</v>
      </c>
      <c r="AU32" t="s">
        <v>59</v>
      </c>
      <c r="AV32">
        <v>1.023989</v>
      </c>
      <c r="AW32" t="s">
        <v>59</v>
      </c>
      <c r="AX32">
        <v>1.0018480000000001</v>
      </c>
      <c r="AY32" t="s">
        <v>59</v>
      </c>
      <c r="AZ32">
        <v>1.0062720000000001</v>
      </c>
      <c r="BA32" t="s">
        <v>59</v>
      </c>
      <c r="BB32">
        <v>1.036338</v>
      </c>
      <c r="BC32" t="s">
        <v>59</v>
      </c>
      <c r="BD32">
        <v>1.014405</v>
      </c>
      <c r="BE32" t="s">
        <v>59</v>
      </c>
      <c r="BF32">
        <v>1.01559</v>
      </c>
      <c r="BG32" t="s">
        <v>59</v>
      </c>
      <c r="BH32">
        <v>1.01559</v>
      </c>
      <c r="BI32" t="s">
        <v>59</v>
      </c>
      <c r="BJ32">
        <v>1.01559</v>
      </c>
      <c r="BK32" t="s">
        <v>59</v>
      </c>
      <c r="BL32">
        <v>1.0248699999999999</v>
      </c>
      <c r="BM32" t="s">
        <v>59</v>
      </c>
      <c r="BN32">
        <v>0.98925799999999997</v>
      </c>
      <c r="BO32" t="s">
        <v>59</v>
      </c>
      <c r="BP32">
        <v>0.988236</v>
      </c>
      <c r="BQ32" t="s">
        <v>59</v>
      </c>
      <c r="BR32">
        <v>0.98226800000000003</v>
      </c>
      <c r="BS32" t="s">
        <v>59</v>
      </c>
      <c r="BT32">
        <v>0.993452</v>
      </c>
      <c r="BU32" t="s">
        <v>59</v>
      </c>
      <c r="BV32">
        <v>0.993452</v>
      </c>
      <c r="BW32" t="s">
        <v>59</v>
      </c>
      <c r="BX32">
        <v>0.993452</v>
      </c>
      <c r="BY32" t="s">
        <v>59</v>
      </c>
      <c r="BZ32">
        <v>0.99736800000000003</v>
      </c>
      <c r="CA32" t="s">
        <v>59</v>
      </c>
      <c r="CB32">
        <v>1.0023880000000001</v>
      </c>
      <c r="CC32" t="s">
        <v>59</v>
      </c>
      <c r="CD32">
        <v>1.0014529999999999</v>
      </c>
      <c r="CE32" t="s">
        <v>59</v>
      </c>
      <c r="CF32">
        <v>1.005981</v>
      </c>
      <c r="CG32" t="s">
        <v>59</v>
      </c>
      <c r="CH32">
        <v>1.0169299999999999</v>
      </c>
      <c r="CI32" t="s">
        <v>59</v>
      </c>
      <c r="CJ32">
        <v>1.0169299999999999</v>
      </c>
      <c r="CK32" t="s">
        <v>59</v>
      </c>
      <c r="CL32">
        <v>1.0169299999999999</v>
      </c>
      <c r="CM32" t="s">
        <v>59</v>
      </c>
      <c r="CN32">
        <v>1.0194049999999999</v>
      </c>
      <c r="CO32" t="s">
        <v>59</v>
      </c>
      <c r="CP32">
        <v>1.048076</v>
      </c>
      <c r="CQ32" t="s">
        <v>59</v>
      </c>
      <c r="CR32">
        <v>1.066527</v>
      </c>
      <c r="CS32" t="s">
        <v>59</v>
      </c>
      <c r="CT32">
        <v>1.06986</v>
      </c>
      <c r="CU32" t="s">
        <v>59</v>
      </c>
      <c r="CV32">
        <v>1.0722210000000001</v>
      </c>
      <c r="CW32" t="s">
        <v>59</v>
      </c>
      <c r="CX32">
        <v>1.0722210000000001</v>
      </c>
      <c r="CY32" t="s">
        <v>59</v>
      </c>
      <c r="CZ32">
        <v>1.0722210000000001</v>
      </c>
      <c r="DA32" t="s">
        <v>59</v>
      </c>
      <c r="DB32">
        <v>1.062654</v>
      </c>
      <c r="DC32" t="s">
        <v>59</v>
      </c>
      <c r="DD32">
        <v>1.011538</v>
      </c>
      <c r="DE32" t="s">
        <v>59</v>
      </c>
      <c r="DF32">
        <v>1.013253</v>
      </c>
      <c r="DG32" t="s">
        <v>59</v>
      </c>
      <c r="DH32">
        <v>1.0056</v>
      </c>
      <c r="DI32" t="s">
        <v>59</v>
      </c>
      <c r="DJ32">
        <v>1.005236</v>
      </c>
      <c r="DK32" t="s">
        <v>59</v>
      </c>
      <c r="DL32">
        <v>1.005236</v>
      </c>
      <c r="DM32" t="s">
        <v>59</v>
      </c>
      <c r="DN32">
        <v>1.005236</v>
      </c>
      <c r="DO32" t="s">
        <v>59</v>
      </c>
      <c r="DP32">
        <v>1.0141450000000001</v>
      </c>
      <c r="DQ32" t="s">
        <v>59</v>
      </c>
      <c r="DR32">
        <v>1.0111049999999999</v>
      </c>
      <c r="DS32" t="s">
        <v>59</v>
      </c>
      <c r="DT32">
        <v>1.034646</v>
      </c>
      <c r="DU32" t="s">
        <v>59</v>
      </c>
      <c r="DV32">
        <v>1.0586180000000001</v>
      </c>
      <c r="DW32" t="s">
        <v>59</v>
      </c>
      <c r="DX32">
        <v>1.031747</v>
      </c>
      <c r="DY32" t="s">
        <v>59</v>
      </c>
      <c r="DZ32">
        <v>1.031747</v>
      </c>
      <c r="EA32" t="s">
        <v>59</v>
      </c>
      <c r="EB32">
        <v>1.031747</v>
      </c>
      <c r="EC32" t="s">
        <v>59</v>
      </c>
      <c r="ED32">
        <v>1.008014</v>
      </c>
      <c r="EE32" t="s">
        <v>59</v>
      </c>
      <c r="EF32">
        <v>1.01268</v>
      </c>
      <c r="EG32" t="s">
        <v>59</v>
      </c>
      <c r="EH32">
        <v>1.0560099999999999</v>
      </c>
      <c r="EI32" t="s">
        <v>59</v>
      </c>
      <c r="EJ32">
        <v>1.051058</v>
      </c>
      <c r="EK32" t="s">
        <v>59</v>
      </c>
      <c r="EL32">
        <v>1.047388</v>
      </c>
      <c r="EM32" t="s">
        <v>59</v>
      </c>
      <c r="EN32">
        <v>1.047388</v>
      </c>
      <c r="EO32" t="s">
        <v>59</v>
      </c>
      <c r="EP32">
        <v>1.047388</v>
      </c>
      <c r="EQ32" t="s">
        <v>59</v>
      </c>
      <c r="ER32">
        <v>0.99995599999999996</v>
      </c>
      <c r="ES32" t="s">
        <v>59</v>
      </c>
      <c r="ET32">
        <v>1.002937</v>
      </c>
      <c r="EU32" t="s">
        <v>59</v>
      </c>
      <c r="EV32">
        <v>0.99797499999999995</v>
      </c>
      <c r="EW32" t="s">
        <v>59</v>
      </c>
      <c r="EX32">
        <v>1.095853</v>
      </c>
      <c r="EY32" t="s">
        <v>59</v>
      </c>
      <c r="EZ32">
        <v>0.99683600000000006</v>
      </c>
      <c r="FA32" t="s">
        <v>59</v>
      </c>
      <c r="FB32">
        <v>0.99683600000000006</v>
      </c>
      <c r="FC32" t="s">
        <v>59</v>
      </c>
      <c r="FD32">
        <v>0.99683600000000006</v>
      </c>
      <c r="FE32" t="s">
        <v>59</v>
      </c>
      <c r="FF32">
        <v>1.017963</v>
      </c>
      <c r="FG32" t="s">
        <v>59</v>
      </c>
      <c r="FH32">
        <v>1.0179210000000001</v>
      </c>
      <c r="FI32" t="s">
        <v>59</v>
      </c>
      <c r="FJ32">
        <v>1.016227</v>
      </c>
      <c r="FK32" t="s">
        <v>59</v>
      </c>
      <c r="FL32">
        <v>1.102484</v>
      </c>
      <c r="FM32" t="s">
        <v>59</v>
      </c>
      <c r="FN32">
        <v>1.0291999999999999</v>
      </c>
      <c r="FO32" t="s">
        <v>59</v>
      </c>
      <c r="FP32">
        <v>1.0291999999999999</v>
      </c>
      <c r="FQ32" t="s">
        <v>59</v>
      </c>
      <c r="FR32">
        <v>1.0291999999999999</v>
      </c>
      <c r="FS32" t="s">
        <v>59</v>
      </c>
      <c r="FT32">
        <v>1.0303469999999999</v>
      </c>
      <c r="FU32" t="s">
        <v>59</v>
      </c>
      <c r="FV32">
        <v>1.031401</v>
      </c>
      <c r="FW32" t="s">
        <v>59</v>
      </c>
      <c r="FX32">
        <v>1.036681</v>
      </c>
      <c r="FY32" t="s">
        <v>59</v>
      </c>
      <c r="FZ32">
        <v>1.0357419999999999</v>
      </c>
      <c r="GA32" t="s">
        <v>59</v>
      </c>
      <c r="GB32">
        <v>1.0357419999999999</v>
      </c>
      <c r="GC32" t="s">
        <v>59</v>
      </c>
      <c r="GD32">
        <v>1.0357419999999999</v>
      </c>
      <c r="GE32" t="s">
        <v>59</v>
      </c>
      <c r="GF32">
        <v>1.0357419999999999</v>
      </c>
      <c r="GG32" t="s">
        <v>59</v>
      </c>
      <c r="GH32">
        <v>1.024915</v>
      </c>
      <c r="GI32" t="s">
        <v>59</v>
      </c>
      <c r="GJ32">
        <v>1.03068</v>
      </c>
      <c r="GK32" t="s">
        <v>59</v>
      </c>
      <c r="GL32">
        <v>1.033455</v>
      </c>
      <c r="GM32" t="s">
        <v>59</v>
      </c>
      <c r="GN32">
        <v>1.033455</v>
      </c>
      <c r="GO32" t="s">
        <v>59</v>
      </c>
      <c r="GP32">
        <v>1.033455</v>
      </c>
      <c r="GQ32" t="s">
        <v>59</v>
      </c>
      <c r="GR32">
        <v>1.033455</v>
      </c>
      <c r="GS32" t="s">
        <v>59</v>
      </c>
      <c r="GT32">
        <v>1.033455</v>
      </c>
      <c r="GU32" t="s">
        <v>59</v>
      </c>
      <c r="GV32">
        <v>1.0386500000000001</v>
      </c>
      <c r="GW32" t="s">
        <v>59</v>
      </c>
      <c r="GX32">
        <v>1.0562419999999999</v>
      </c>
      <c r="GY32" t="s">
        <v>59</v>
      </c>
      <c r="GZ32">
        <v>1.060554</v>
      </c>
      <c r="HA32" t="s">
        <v>59</v>
      </c>
      <c r="HB32">
        <v>1.0402229999999999</v>
      </c>
      <c r="HC32" t="s">
        <v>59</v>
      </c>
      <c r="HD32">
        <v>1.029811</v>
      </c>
      <c r="HE32" t="s">
        <v>59</v>
      </c>
      <c r="HF32">
        <v>1.029811</v>
      </c>
      <c r="HG32" t="s">
        <v>59</v>
      </c>
      <c r="HH32">
        <v>1.029811</v>
      </c>
      <c r="HI32" t="s">
        <v>59</v>
      </c>
      <c r="HJ32">
        <v>1.0219009999999999</v>
      </c>
      <c r="HK32" t="s">
        <v>59</v>
      </c>
      <c r="HL32">
        <v>1.0187839999999999</v>
      </c>
      <c r="HM32" t="s">
        <v>59</v>
      </c>
      <c r="HN32">
        <v>1.0120480000000001</v>
      </c>
      <c r="HO32" t="s">
        <v>59</v>
      </c>
      <c r="HP32">
        <v>1.0120480000000001</v>
      </c>
      <c r="HQ32" t="s">
        <v>59</v>
      </c>
      <c r="HR32">
        <v>1.011155</v>
      </c>
      <c r="HS32" t="s">
        <v>59</v>
      </c>
      <c r="HT32">
        <v>1.011155</v>
      </c>
      <c r="HU32" t="s">
        <v>59</v>
      </c>
      <c r="HV32">
        <v>1.011155</v>
      </c>
      <c r="HW32" t="s">
        <v>59</v>
      </c>
      <c r="HX32">
        <v>0.99841999999999997</v>
      </c>
      <c r="HY32" t="s">
        <v>59</v>
      </c>
      <c r="HZ32">
        <v>0.99591399999999997</v>
      </c>
      <c r="IA32" t="s">
        <v>59</v>
      </c>
      <c r="IB32">
        <v>0.98687400000000003</v>
      </c>
      <c r="IC32" t="s">
        <v>59</v>
      </c>
      <c r="ID32">
        <v>0.99680599999999997</v>
      </c>
      <c r="IE32" t="s">
        <v>59</v>
      </c>
      <c r="IF32">
        <v>1.0127090000000001</v>
      </c>
      <c r="IG32" t="s">
        <v>59</v>
      </c>
      <c r="IH32">
        <v>1.0127090000000001</v>
      </c>
      <c r="II32" t="s">
        <v>59</v>
      </c>
      <c r="IJ32">
        <v>1.0127090000000001</v>
      </c>
      <c r="IK32" t="s">
        <v>59</v>
      </c>
      <c r="IL32">
        <v>1.023255</v>
      </c>
      <c r="IM32" t="s">
        <v>59</v>
      </c>
      <c r="IN32">
        <v>1.0192049999999999</v>
      </c>
      <c r="IO32" t="s">
        <v>59</v>
      </c>
      <c r="IP32">
        <v>1.0178700000000001</v>
      </c>
      <c r="IQ32" t="s">
        <v>59</v>
      </c>
      <c r="IR32">
        <v>1.0331920000000001</v>
      </c>
      <c r="IS32" t="s">
        <v>59</v>
      </c>
      <c r="IT32">
        <v>1.00373</v>
      </c>
      <c r="IU32" t="s">
        <v>59</v>
      </c>
      <c r="IV32">
        <v>1.00373</v>
      </c>
      <c r="IW32" t="s">
        <v>59</v>
      </c>
      <c r="IX32">
        <v>1.00373</v>
      </c>
      <c r="IY32" t="s">
        <v>59</v>
      </c>
      <c r="IZ32">
        <v>1.0297069999999999</v>
      </c>
      <c r="JA32" t="s">
        <v>59</v>
      </c>
      <c r="JB32">
        <v>1.0185770000000001</v>
      </c>
      <c r="JC32" t="s">
        <v>59</v>
      </c>
      <c r="JD32">
        <v>1.0258130000000001</v>
      </c>
      <c r="JE32" t="s">
        <v>59</v>
      </c>
      <c r="JF32">
        <v>1.055717</v>
      </c>
      <c r="JG32" t="s">
        <v>59</v>
      </c>
      <c r="JH32">
        <v>1.0436799999999999</v>
      </c>
      <c r="JI32" t="s">
        <v>59</v>
      </c>
      <c r="JJ32">
        <v>1.0436799999999999</v>
      </c>
      <c r="JK32" t="s">
        <v>59</v>
      </c>
      <c r="JL32">
        <v>1.0436799999999999</v>
      </c>
      <c r="JM32" t="s">
        <v>59</v>
      </c>
      <c r="JN32">
        <v>1.0367489999999999</v>
      </c>
      <c r="JO32" t="s">
        <v>59</v>
      </c>
      <c r="JP32">
        <v>1.0368869999999999</v>
      </c>
      <c r="JQ32" t="s">
        <v>59</v>
      </c>
      <c r="JR32">
        <v>1.048019</v>
      </c>
      <c r="JS32" t="s">
        <v>59</v>
      </c>
      <c r="JT32">
        <v>1.0501469999999999</v>
      </c>
      <c r="JU32" t="s">
        <v>59</v>
      </c>
      <c r="JV32">
        <v>1.0501469999999999</v>
      </c>
      <c r="JW32" t="s">
        <v>59</v>
      </c>
      <c r="JX32">
        <v>1.0501469999999999</v>
      </c>
      <c r="JY32" t="s">
        <v>59</v>
      </c>
      <c r="JZ32">
        <v>1.0501469999999999</v>
      </c>
      <c r="KA32" t="s">
        <v>59</v>
      </c>
      <c r="KB32">
        <v>1.0541160000000001</v>
      </c>
      <c r="KC32" t="s">
        <v>59</v>
      </c>
      <c r="KD32">
        <v>1.08613</v>
      </c>
      <c r="KE32" t="s">
        <v>59</v>
      </c>
      <c r="KF32">
        <v>1.0998129999999999</v>
      </c>
      <c r="KG32" t="s">
        <v>59</v>
      </c>
      <c r="KH32">
        <v>1.0935140000000001</v>
      </c>
      <c r="KI32" t="s">
        <v>59</v>
      </c>
      <c r="KJ32">
        <v>1.097421</v>
      </c>
      <c r="KK32" t="s">
        <v>59</v>
      </c>
      <c r="KL32">
        <v>1.097421</v>
      </c>
      <c r="KM32" t="s">
        <v>59</v>
      </c>
      <c r="KN32">
        <v>1.097421</v>
      </c>
      <c r="KO32" t="s">
        <v>59</v>
      </c>
      <c r="KP32">
        <v>1.101756</v>
      </c>
      <c r="KQ32" t="s">
        <v>59</v>
      </c>
      <c r="KR32">
        <v>1.0714840000000001</v>
      </c>
      <c r="KS32" t="s">
        <v>59</v>
      </c>
      <c r="KT32">
        <v>1.065207</v>
      </c>
      <c r="KU32" t="s">
        <v>59</v>
      </c>
      <c r="KV32">
        <v>1.070373</v>
      </c>
      <c r="KW32" t="s">
        <v>59</v>
      </c>
      <c r="KX32">
        <v>1.066338</v>
      </c>
      <c r="KY32" t="s">
        <v>59</v>
      </c>
      <c r="KZ32">
        <v>1.066338</v>
      </c>
      <c r="LA32" t="s">
        <v>59</v>
      </c>
      <c r="LB32">
        <v>1.066338</v>
      </c>
      <c r="LC32" t="s">
        <v>59</v>
      </c>
      <c r="LD32">
        <v>1.0666580000000001</v>
      </c>
      <c r="LE32" t="s">
        <v>59</v>
      </c>
      <c r="LF32">
        <v>1.0623020000000001</v>
      </c>
      <c r="LG32" t="s">
        <v>59</v>
      </c>
      <c r="LH32">
        <v>1.0480020000000001</v>
      </c>
      <c r="LI32" t="s">
        <v>59</v>
      </c>
      <c r="LJ32">
        <v>1.0315510000000001</v>
      </c>
      <c r="LK32" t="s">
        <v>59</v>
      </c>
      <c r="LL32">
        <v>1.024724</v>
      </c>
      <c r="LM32" t="s">
        <v>59</v>
      </c>
      <c r="LN32">
        <v>1.024724</v>
      </c>
      <c r="LO32" t="s">
        <v>59</v>
      </c>
      <c r="LP32">
        <v>1.024724</v>
      </c>
      <c r="LQ32" t="s">
        <v>59</v>
      </c>
      <c r="LR32">
        <v>1.024724</v>
      </c>
      <c r="LS32" t="s">
        <v>59</v>
      </c>
      <c r="LT32">
        <v>1.017992</v>
      </c>
      <c r="LU32" t="s">
        <v>59</v>
      </c>
      <c r="LV32">
        <v>1.017944</v>
      </c>
      <c r="LW32" t="s">
        <v>59</v>
      </c>
      <c r="LX32">
        <v>1.032508</v>
      </c>
      <c r="LY32" t="s">
        <v>59</v>
      </c>
      <c r="LZ32">
        <v>1.0624800000000001</v>
      </c>
      <c r="MA32" t="s">
        <v>59</v>
      </c>
      <c r="MB32">
        <v>1.0624800000000001</v>
      </c>
      <c r="MC32" t="s">
        <v>59</v>
      </c>
      <c r="MD32">
        <v>1.0624800000000001</v>
      </c>
      <c r="ME32" t="s">
        <v>59</v>
      </c>
      <c r="MF32">
        <v>1.012375</v>
      </c>
      <c r="MG32" t="s">
        <v>59</v>
      </c>
      <c r="MH32">
        <v>1.024</v>
      </c>
      <c r="MI32" t="s">
        <v>59</v>
      </c>
      <c r="MJ32">
        <v>1.019517</v>
      </c>
      <c r="MK32" t="s">
        <v>59</v>
      </c>
      <c r="ML32">
        <v>1.019517</v>
      </c>
      <c r="MM32" t="s">
        <v>59</v>
      </c>
      <c r="MN32">
        <v>1.031614</v>
      </c>
      <c r="MO32" t="s">
        <v>59</v>
      </c>
      <c r="MP32">
        <v>1.031614</v>
      </c>
      <c r="MQ32" t="s">
        <v>59</v>
      </c>
      <c r="MR32">
        <v>1.031614</v>
      </c>
      <c r="MS32" t="s">
        <v>59</v>
      </c>
      <c r="MT32">
        <v>1.0128079999999999</v>
      </c>
      <c r="MU32" t="s">
        <v>59</v>
      </c>
      <c r="MV32">
        <v>1.009215</v>
      </c>
      <c r="MW32" t="s">
        <v>59</v>
      </c>
      <c r="MX32">
        <v>1.0102439999999999</v>
      </c>
      <c r="MY32" t="s">
        <v>59</v>
      </c>
      <c r="MZ32">
        <v>1.0031129999999999</v>
      </c>
      <c r="NA32" t="s">
        <v>59</v>
      </c>
      <c r="NB32">
        <v>0.99856299999999998</v>
      </c>
      <c r="NC32" t="s">
        <v>59</v>
      </c>
      <c r="ND32">
        <v>0.99856299999999998</v>
      </c>
      <c r="NE32" t="s">
        <v>59</v>
      </c>
      <c r="NF32">
        <v>0.99856299999999998</v>
      </c>
      <c r="NG32" t="s">
        <v>59</v>
      </c>
      <c r="NH32">
        <v>0.99786300000000006</v>
      </c>
      <c r="NI32" t="s">
        <v>59</v>
      </c>
      <c r="NJ32">
        <v>0.993668</v>
      </c>
      <c r="NK32" t="s">
        <v>59</v>
      </c>
      <c r="NL32">
        <v>0.98392599999999997</v>
      </c>
      <c r="NM32" t="s">
        <v>59</v>
      </c>
      <c r="NN32">
        <v>1.003471</v>
      </c>
      <c r="NO32" t="s">
        <v>59</v>
      </c>
      <c r="NP32">
        <v>0.95409900000000003</v>
      </c>
      <c r="NQ32" t="s">
        <v>59</v>
      </c>
      <c r="NR32">
        <v>0.95409900000000003</v>
      </c>
      <c r="NS32" t="s">
        <v>59</v>
      </c>
      <c r="NT32">
        <v>0.95409900000000003</v>
      </c>
      <c r="NU32" t="s">
        <v>59</v>
      </c>
      <c r="NV32">
        <v>0.95274800000000004</v>
      </c>
      <c r="NW32" t="s">
        <v>59</v>
      </c>
      <c r="NX32">
        <v>0.94960800000000001</v>
      </c>
      <c r="NY32" t="s">
        <v>59</v>
      </c>
      <c r="NZ32">
        <v>1.0366040000000001</v>
      </c>
      <c r="OA32" t="s">
        <v>59</v>
      </c>
      <c r="OB32">
        <v>1.0311539999999999</v>
      </c>
      <c r="OC32" t="s">
        <v>59</v>
      </c>
      <c r="OD32">
        <v>1.027914</v>
      </c>
      <c r="OE32" t="s">
        <v>59</v>
      </c>
      <c r="OF32">
        <v>1.027914</v>
      </c>
      <c r="OG32" t="s">
        <v>59</v>
      </c>
      <c r="OH32">
        <v>1.027914</v>
      </c>
      <c r="OI32" t="s">
        <v>59</v>
      </c>
      <c r="OJ32">
        <v>0.98368</v>
      </c>
      <c r="OK32" t="s">
        <v>59</v>
      </c>
      <c r="OL32">
        <v>1.007784</v>
      </c>
      <c r="OM32" t="s">
        <v>59</v>
      </c>
      <c r="ON32">
        <v>0.97937099999999999</v>
      </c>
      <c r="OO32" t="s">
        <v>59</v>
      </c>
      <c r="OP32">
        <v>0.90293999999999996</v>
      </c>
      <c r="OQ32" t="s">
        <v>59</v>
      </c>
      <c r="OR32">
        <v>0.90978300000000001</v>
      </c>
      <c r="OS32" t="s">
        <v>59</v>
      </c>
      <c r="OT32">
        <v>0.90978300000000001</v>
      </c>
      <c r="OU32" t="s">
        <v>59</v>
      </c>
      <c r="OV32">
        <v>0.90978300000000001</v>
      </c>
      <c r="OW32" t="s">
        <v>59</v>
      </c>
      <c r="OX32">
        <v>0.91259699999999999</v>
      </c>
      <c r="OY32" t="s">
        <v>59</v>
      </c>
      <c r="OZ32">
        <v>0.91317400000000004</v>
      </c>
      <c r="PA32" t="s">
        <v>59</v>
      </c>
      <c r="PB32">
        <v>0.91942599999999997</v>
      </c>
      <c r="PC32" t="s">
        <v>59</v>
      </c>
      <c r="PD32">
        <v>0.91725500000000004</v>
      </c>
      <c r="PE32" t="s">
        <v>59</v>
      </c>
      <c r="PF32">
        <v>0.91691199999999995</v>
      </c>
      <c r="PG32" t="s">
        <v>59</v>
      </c>
      <c r="PH32">
        <v>0.91691199999999995</v>
      </c>
      <c r="PI32" t="s">
        <v>59</v>
      </c>
      <c r="PJ32">
        <v>0.91691199999999995</v>
      </c>
      <c r="PK32" t="s">
        <v>59</v>
      </c>
      <c r="PL32">
        <v>0.903748</v>
      </c>
      <c r="PM32" t="s">
        <v>59</v>
      </c>
      <c r="PN32">
        <v>0.88545300000000005</v>
      </c>
      <c r="PO32" t="s">
        <v>59</v>
      </c>
      <c r="PP32">
        <v>0.88938099999999998</v>
      </c>
      <c r="PQ32" t="s">
        <v>59</v>
      </c>
      <c r="PR32">
        <v>0.88989600000000002</v>
      </c>
      <c r="PS32" t="s">
        <v>59</v>
      </c>
      <c r="PT32">
        <v>0.88819800000000004</v>
      </c>
      <c r="PU32" t="s">
        <v>59</v>
      </c>
      <c r="PV32">
        <v>0.88819800000000004</v>
      </c>
      <c r="PW32" t="s">
        <v>59</v>
      </c>
      <c r="PX32">
        <v>0.88819800000000004</v>
      </c>
      <c r="PY32" t="s">
        <v>59</v>
      </c>
      <c r="PZ32">
        <v>0.87598200000000004</v>
      </c>
      <c r="QA32" t="s">
        <v>59</v>
      </c>
      <c r="QB32">
        <v>0.87090900000000004</v>
      </c>
      <c r="QC32" t="s">
        <v>59</v>
      </c>
      <c r="QD32">
        <v>0.86304999999999998</v>
      </c>
      <c r="QE32" t="s">
        <v>59</v>
      </c>
      <c r="QF32">
        <v>0.86152899999999999</v>
      </c>
      <c r="QG32" t="s">
        <v>59</v>
      </c>
      <c r="QH32">
        <v>0.85726100000000005</v>
      </c>
      <c r="QI32" t="s">
        <v>59</v>
      </c>
      <c r="QJ32">
        <v>0.85726100000000005</v>
      </c>
      <c r="QK32" t="s">
        <v>59</v>
      </c>
      <c r="QL32">
        <v>0.85726100000000005</v>
      </c>
      <c r="QM32" t="s">
        <v>59</v>
      </c>
      <c r="QN32">
        <v>0.89633600000000002</v>
      </c>
      <c r="QO32" t="s">
        <v>59</v>
      </c>
      <c r="QP32">
        <v>0.97348500000000004</v>
      </c>
      <c r="QQ32" t="s">
        <v>59</v>
      </c>
      <c r="QR32">
        <v>0.910219</v>
      </c>
      <c r="QS32" t="s">
        <v>59</v>
      </c>
      <c r="QT32">
        <v>0.92829700000000004</v>
      </c>
      <c r="QU32" t="s">
        <v>59</v>
      </c>
      <c r="QV32">
        <v>0.93054800000000004</v>
      </c>
      <c r="QW32" t="s">
        <v>59</v>
      </c>
      <c r="QX32">
        <v>0.93054800000000004</v>
      </c>
      <c r="QY32" t="s">
        <v>59</v>
      </c>
      <c r="QZ32">
        <v>0.93054800000000004</v>
      </c>
      <c r="RA32" t="s">
        <v>59</v>
      </c>
      <c r="RB32">
        <v>0.92709600000000003</v>
      </c>
      <c r="RC32" t="s">
        <v>59</v>
      </c>
      <c r="RD32">
        <v>0.92036200000000001</v>
      </c>
      <c r="RE32" t="s">
        <v>59</v>
      </c>
      <c r="RF32">
        <v>0.91980700000000004</v>
      </c>
      <c r="RG32" t="s">
        <v>59</v>
      </c>
      <c r="RH32">
        <v>0.90839300000000001</v>
      </c>
      <c r="RI32" t="s">
        <v>60</v>
      </c>
      <c r="RJ32">
        <v>0.140961</v>
      </c>
      <c r="RK32" t="s">
        <v>59</v>
      </c>
      <c r="RL32">
        <v>0.89366100000000004</v>
      </c>
      <c r="RM32" t="s">
        <v>59</v>
      </c>
      <c r="RN32">
        <v>0.89366100000000004</v>
      </c>
      <c r="RO32" t="s">
        <v>59</v>
      </c>
      <c r="RP32">
        <v>0.90416600000000003</v>
      </c>
      <c r="RQ32" t="s">
        <v>59</v>
      </c>
      <c r="RR32">
        <v>0.88572499999999998</v>
      </c>
      <c r="RS32" t="s">
        <v>59</v>
      </c>
      <c r="RT32">
        <v>0.875363</v>
      </c>
      <c r="RU32" t="s">
        <v>59</v>
      </c>
      <c r="RV32">
        <v>0.89221700000000004</v>
      </c>
      <c r="RW32" t="s">
        <v>59</v>
      </c>
      <c r="RX32">
        <v>0.89528200000000002</v>
      </c>
      <c r="RY32" t="s">
        <v>59</v>
      </c>
      <c r="RZ32">
        <v>0.89528200000000002</v>
      </c>
      <c r="SA32" t="s">
        <v>59</v>
      </c>
      <c r="SB32">
        <v>0.89528200000000002</v>
      </c>
      <c r="SC32" t="s">
        <v>59</v>
      </c>
      <c r="SD32">
        <v>0.88440399999999997</v>
      </c>
      <c r="SE32" t="s">
        <v>59</v>
      </c>
      <c r="SF32">
        <v>0.90091299999999996</v>
      </c>
      <c r="SG32" t="s">
        <v>59</v>
      </c>
      <c r="SH32">
        <v>0.87929199999999996</v>
      </c>
      <c r="SI32" t="s">
        <v>59</v>
      </c>
      <c r="SJ32">
        <v>0.85196099999999997</v>
      </c>
      <c r="SK32" t="s">
        <v>59</v>
      </c>
      <c r="SL32">
        <v>0.84796300000000002</v>
      </c>
      <c r="SM32" t="s">
        <v>59</v>
      </c>
      <c r="SN32">
        <v>0.84796300000000002</v>
      </c>
      <c r="SO32" t="s">
        <v>59</v>
      </c>
      <c r="SP32">
        <v>0.84796300000000002</v>
      </c>
      <c r="SQ32" t="s">
        <v>59</v>
      </c>
      <c r="SR32">
        <v>0.84499400000000002</v>
      </c>
      <c r="SS32" t="s">
        <v>59</v>
      </c>
      <c r="ST32">
        <v>0.858047</v>
      </c>
      <c r="SU32" t="s">
        <v>59</v>
      </c>
      <c r="SV32">
        <v>0.849657</v>
      </c>
      <c r="SW32" t="s">
        <v>59</v>
      </c>
      <c r="SX32">
        <v>0.81753699999999996</v>
      </c>
      <c r="SY32" t="s">
        <v>59</v>
      </c>
      <c r="SZ32">
        <v>0.84420799999999996</v>
      </c>
      <c r="TA32" t="s">
        <v>59</v>
      </c>
      <c r="TB32">
        <v>0.84420799999999996</v>
      </c>
      <c r="TC32" t="s">
        <v>59</v>
      </c>
      <c r="TD32">
        <v>0.84420799999999996</v>
      </c>
      <c r="TE32" t="s">
        <v>59</v>
      </c>
      <c r="TF32">
        <v>0.83975999999999995</v>
      </c>
      <c r="TG32" t="s">
        <v>59</v>
      </c>
      <c r="TH32">
        <v>0.83582199999999995</v>
      </c>
      <c r="TI32" t="s">
        <v>59</v>
      </c>
      <c r="TJ32">
        <v>0.83843699999999999</v>
      </c>
      <c r="TK32" t="s">
        <v>59</v>
      </c>
      <c r="TL32">
        <v>0.84188700000000005</v>
      </c>
      <c r="TM32" t="s">
        <v>59</v>
      </c>
      <c r="TN32">
        <v>0.85545199999999999</v>
      </c>
      <c r="TO32" t="s">
        <v>59</v>
      </c>
      <c r="TP32">
        <v>0.85545199999999999</v>
      </c>
      <c r="TQ32" t="s">
        <v>59</v>
      </c>
      <c r="TR32">
        <v>0.85545199999999999</v>
      </c>
      <c r="TS32" t="s">
        <v>59</v>
      </c>
      <c r="TT32">
        <v>0.87879700000000005</v>
      </c>
      <c r="TU32" t="s">
        <v>59</v>
      </c>
      <c r="TV32">
        <v>0.85079899999999997</v>
      </c>
      <c r="TW32" t="s">
        <v>59</v>
      </c>
      <c r="TX32">
        <v>0.84451600000000004</v>
      </c>
      <c r="TY32" t="s">
        <v>59</v>
      </c>
      <c r="TZ32">
        <v>0.84848900000000005</v>
      </c>
      <c r="UA32" t="s">
        <v>59</v>
      </c>
      <c r="UB32">
        <v>0.85686200000000001</v>
      </c>
      <c r="UC32" t="s">
        <v>59</v>
      </c>
      <c r="UD32">
        <v>0.85686200000000001</v>
      </c>
      <c r="UE32" t="s">
        <v>59</v>
      </c>
      <c r="UF32">
        <v>0.85686200000000001</v>
      </c>
      <c r="UG32" t="s">
        <v>59</v>
      </c>
      <c r="UH32">
        <v>0.85750599999999999</v>
      </c>
      <c r="UI32" t="s">
        <v>59</v>
      </c>
      <c r="UJ32">
        <v>0.86236900000000005</v>
      </c>
      <c r="UK32" t="s">
        <v>59</v>
      </c>
      <c r="UL32">
        <v>0.86236900000000005</v>
      </c>
      <c r="UM32" t="s">
        <v>59</v>
      </c>
      <c r="UN32">
        <v>0.85827299999999995</v>
      </c>
      <c r="UO32" t="s">
        <v>59</v>
      </c>
      <c r="UP32">
        <v>0.85860400000000003</v>
      </c>
      <c r="UQ32" t="s">
        <v>59</v>
      </c>
      <c r="UR32">
        <v>0.85860400000000003</v>
      </c>
      <c r="US32" t="s">
        <v>59</v>
      </c>
      <c r="UT32">
        <v>0.85860400000000003</v>
      </c>
      <c r="UU32" t="s">
        <v>59</v>
      </c>
      <c r="UV32">
        <v>0.81334799999999996</v>
      </c>
      <c r="UW32" t="s">
        <v>59</v>
      </c>
      <c r="UX32">
        <v>0.82706400000000002</v>
      </c>
      <c r="UY32" t="s">
        <v>59</v>
      </c>
      <c r="UZ32">
        <v>0.91077799999999998</v>
      </c>
      <c r="VA32" t="s">
        <v>59</v>
      </c>
      <c r="VB32">
        <v>0.91369400000000001</v>
      </c>
      <c r="VC32" t="s">
        <v>59</v>
      </c>
      <c r="VD32">
        <v>0.94307200000000002</v>
      </c>
      <c r="VE32" t="s">
        <v>59</v>
      </c>
      <c r="VF32">
        <v>0.94307200000000002</v>
      </c>
      <c r="VG32" t="s">
        <v>59</v>
      </c>
      <c r="VH32">
        <v>0.94307200000000002</v>
      </c>
      <c r="VI32" t="s">
        <v>59</v>
      </c>
      <c r="VJ32">
        <v>0.94281199999999998</v>
      </c>
      <c r="VK32" t="s">
        <v>59</v>
      </c>
      <c r="VL32">
        <v>0.95980200000000004</v>
      </c>
      <c r="VM32" t="s">
        <v>59</v>
      </c>
      <c r="VN32">
        <v>0.96048</v>
      </c>
      <c r="VO32" t="s">
        <v>59</v>
      </c>
      <c r="VP32">
        <v>0.93238699999999997</v>
      </c>
      <c r="VQ32" t="s">
        <v>59</v>
      </c>
      <c r="VR32">
        <v>0.90553499999999998</v>
      </c>
      <c r="VS32" t="s">
        <v>59</v>
      </c>
      <c r="VT32">
        <v>0.90553499999999998</v>
      </c>
      <c r="VU32" t="s">
        <v>59</v>
      </c>
      <c r="VV32">
        <v>0.90553499999999998</v>
      </c>
      <c r="VW32" t="s">
        <v>59</v>
      </c>
      <c r="VX32">
        <v>0.89957699999999996</v>
      </c>
      <c r="VY32" t="s">
        <v>59</v>
      </c>
      <c r="VZ32">
        <v>0.86973900000000004</v>
      </c>
      <c r="WA32" t="s">
        <v>59</v>
      </c>
      <c r="WB32">
        <v>0.89419499999999996</v>
      </c>
      <c r="WC32" t="s">
        <v>59</v>
      </c>
      <c r="WD32">
        <v>0.86246199999999995</v>
      </c>
      <c r="WE32" t="s">
        <v>59</v>
      </c>
      <c r="WF32">
        <v>0.87075899999999995</v>
      </c>
      <c r="WG32" t="s">
        <v>59</v>
      </c>
      <c r="WH32">
        <v>0.87075899999999995</v>
      </c>
      <c r="WI32" t="s">
        <v>59</v>
      </c>
      <c r="WJ32">
        <v>0.87075899999999995</v>
      </c>
      <c r="WK32" t="s">
        <v>59</v>
      </c>
      <c r="WL32">
        <v>0.900474</v>
      </c>
      <c r="WM32" t="s">
        <v>59</v>
      </c>
      <c r="WN32">
        <v>0.900474</v>
      </c>
      <c r="WO32" t="s">
        <v>59</v>
      </c>
      <c r="WP32">
        <v>0.891239</v>
      </c>
      <c r="WQ32" t="s">
        <v>59</v>
      </c>
      <c r="WR32">
        <v>0.91505999999999998</v>
      </c>
    </row>
    <row r="33" spans="1:616" x14ac:dyDescent="0.35">
      <c r="A33" t="s">
        <v>61</v>
      </c>
      <c r="B33">
        <v>0.111123</v>
      </c>
      <c r="C33" t="s">
        <v>61</v>
      </c>
      <c r="D33">
        <v>0.111123</v>
      </c>
      <c r="E33" t="s">
        <v>61</v>
      </c>
      <c r="F33">
        <v>0.111123</v>
      </c>
      <c r="G33" t="s">
        <v>61</v>
      </c>
      <c r="H33">
        <v>0.111123</v>
      </c>
      <c r="I33" t="s">
        <v>61</v>
      </c>
      <c r="J33">
        <v>0.106255</v>
      </c>
      <c r="K33" t="s">
        <v>61</v>
      </c>
      <c r="L33">
        <v>0.106832</v>
      </c>
      <c r="M33" t="s">
        <v>61</v>
      </c>
      <c r="N33">
        <v>0.112999</v>
      </c>
      <c r="O33" t="s">
        <v>61</v>
      </c>
      <c r="P33">
        <v>0.118011</v>
      </c>
      <c r="Q33" t="s">
        <v>61</v>
      </c>
      <c r="R33">
        <v>0.118011</v>
      </c>
      <c r="S33" t="s">
        <v>61</v>
      </c>
      <c r="T33">
        <v>0.118011</v>
      </c>
      <c r="U33" t="s">
        <v>61</v>
      </c>
      <c r="V33">
        <v>0.119769</v>
      </c>
      <c r="W33" t="s">
        <v>61</v>
      </c>
      <c r="X33">
        <v>0.121944</v>
      </c>
      <c r="Y33" t="s">
        <v>61</v>
      </c>
      <c r="Z33">
        <v>0.12528700000000001</v>
      </c>
      <c r="AA33" t="s">
        <v>61</v>
      </c>
      <c r="AB33">
        <v>0.12640999999999999</v>
      </c>
      <c r="AC33" t="s">
        <v>61</v>
      </c>
      <c r="AD33">
        <v>0.124498</v>
      </c>
      <c r="AE33" t="s">
        <v>61</v>
      </c>
      <c r="AF33">
        <v>0.124498</v>
      </c>
      <c r="AG33" t="s">
        <v>61</v>
      </c>
      <c r="AH33">
        <v>0.124498</v>
      </c>
      <c r="AI33" t="s">
        <v>61</v>
      </c>
      <c r="AJ33">
        <v>0.127808</v>
      </c>
      <c r="AK33" t="s">
        <v>61</v>
      </c>
      <c r="AL33">
        <v>0.131164</v>
      </c>
      <c r="AM33" t="s">
        <v>61</v>
      </c>
      <c r="AN33">
        <v>0.13259899999999999</v>
      </c>
      <c r="AO33" t="s">
        <v>61</v>
      </c>
      <c r="AP33">
        <v>0.13417799999999999</v>
      </c>
      <c r="AQ33" t="s">
        <v>61</v>
      </c>
      <c r="AR33">
        <v>0.12787999999999999</v>
      </c>
      <c r="AS33" t="s">
        <v>61</v>
      </c>
      <c r="AT33">
        <v>0.12787999999999999</v>
      </c>
      <c r="AU33" t="s">
        <v>61</v>
      </c>
      <c r="AV33">
        <v>0.12787999999999999</v>
      </c>
      <c r="AW33" t="s">
        <v>61</v>
      </c>
      <c r="AX33">
        <v>0.128327</v>
      </c>
      <c r="AY33" t="s">
        <v>61</v>
      </c>
      <c r="AZ33">
        <v>0.12889400000000001</v>
      </c>
      <c r="BA33" t="s">
        <v>61</v>
      </c>
      <c r="BB33">
        <v>0.12993499999999999</v>
      </c>
      <c r="BC33" t="s">
        <v>61</v>
      </c>
      <c r="BD33">
        <v>0.12993499999999999</v>
      </c>
      <c r="BE33" t="s">
        <v>61</v>
      </c>
      <c r="BF33">
        <v>0.13008700000000001</v>
      </c>
      <c r="BG33" t="s">
        <v>61</v>
      </c>
      <c r="BH33">
        <v>0.13008700000000001</v>
      </c>
      <c r="BI33" t="s">
        <v>61</v>
      </c>
      <c r="BJ33">
        <v>0.13008700000000001</v>
      </c>
      <c r="BK33" t="s">
        <v>61</v>
      </c>
      <c r="BL33">
        <v>0.13875199999999999</v>
      </c>
      <c r="BM33" t="s">
        <v>61</v>
      </c>
      <c r="BN33">
        <v>0.13705700000000001</v>
      </c>
      <c r="BO33" t="s">
        <v>61</v>
      </c>
      <c r="BP33">
        <v>0.13691600000000001</v>
      </c>
      <c r="BQ33" t="s">
        <v>61</v>
      </c>
      <c r="BR33">
        <v>0.13608899999999999</v>
      </c>
      <c r="BS33" t="s">
        <v>61</v>
      </c>
      <c r="BT33">
        <v>0.138234</v>
      </c>
      <c r="BU33" t="s">
        <v>61</v>
      </c>
      <c r="BV33">
        <v>0.138234</v>
      </c>
      <c r="BW33" t="s">
        <v>61</v>
      </c>
      <c r="BX33">
        <v>0.138234</v>
      </c>
      <c r="BY33" t="s">
        <v>61</v>
      </c>
      <c r="BZ33">
        <v>0.13877900000000001</v>
      </c>
      <c r="CA33" t="s">
        <v>61</v>
      </c>
      <c r="CB33">
        <v>0.135269</v>
      </c>
      <c r="CC33" t="s">
        <v>61</v>
      </c>
      <c r="CD33">
        <v>0.139347</v>
      </c>
      <c r="CE33" t="s">
        <v>61</v>
      </c>
      <c r="CF33">
        <v>0.13997699999999999</v>
      </c>
      <c r="CG33" t="s">
        <v>61</v>
      </c>
      <c r="CH33">
        <v>0.14241599999999999</v>
      </c>
      <c r="CI33" t="s">
        <v>61</v>
      </c>
      <c r="CJ33">
        <v>0.14241599999999999</v>
      </c>
      <c r="CK33" t="s">
        <v>61</v>
      </c>
      <c r="CL33">
        <v>0.14241599999999999</v>
      </c>
      <c r="CM33" t="s">
        <v>61</v>
      </c>
      <c r="CN33">
        <v>0.142457</v>
      </c>
      <c r="CO33" t="s">
        <v>61</v>
      </c>
      <c r="CP33">
        <v>0.14311699999999999</v>
      </c>
      <c r="CQ33" t="s">
        <v>61</v>
      </c>
      <c r="CR33">
        <v>0.14138400000000001</v>
      </c>
      <c r="CS33" t="s">
        <v>61</v>
      </c>
      <c r="CT33">
        <v>0.14224700000000001</v>
      </c>
      <c r="CU33" t="s">
        <v>61</v>
      </c>
      <c r="CV33">
        <v>0.14195099999999999</v>
      </c>
      <c r="CW33" t="s">
        <v>61</v>
      </c>
      <c r="CX33">
        <v>0.14195099999999999</v>
      </c>
      <c r="CY33" t="s">
        <v>61</v>
      </c>
      <c r="CZ33">
        <v>0.14195099999999999</v>
      </c>
      <c r="DA33" t="s">
        <v>61</v>
      </c>
      <c r="DB33">
        <v>0.14087</v>
      </c>
      <c r="DC33" t="s">
        <v>61</v>
      </c>
      <c r="DD33">
        <v>0.14116100000000001</v>
      </c>
      <c r="DE33" t="s">
        <v>61</v>
      </c>
      <c r="DF33">
        <v>0.140041</v>
      </c>
      <c r="DG33" t="s">
        <v>61</v>
      </c>
      <c r="DH33">
        <v>0.14074</v>
      </c>
      <c r="DI33" t="s">
        <v>61</v>
      </c>
      <c r="DJ33">
        <v>0.14088400000000001</v>
      </c>
      <c r="DK33" t="s">
        <v>61</v>
      </c>
      <c r="DL33">
        <v>0.14088400000000001</v>
      </c>
      <c r="DM33" t="s">
        <v>61</v>
      </c>
      <c r="DN33">
        <v>0.14088400000000001</v>
      </c>
      <c r="DO33" t="s">
        <v>61</v>
      </c>
      <c r="DP33">
        <v>0.141544</v>
      </c>
      <c r="DQ33" t="s">
        <v>61</v>
      </c>
      <c r="DR33">
        <v>0.14111899999999999</v>
      </c>
      <c r="DS33" t="s">
        <v>61</v>
      </c>
      <c r="DT33">
        <v>0.14185800000000001</v>
      </c>
      <c r="DU33" t="s">
        <v>61</v>
      </c>
      <c r="DV33">
        <v>0.14486499999999999</v>
      </c>
      <c r="DW33" t="s">
        <v>61</v>
      </c>
      <c r="DX33">
        <v>0.144508</v>
      </c>
      <c r="DY33" t="s">
        <v>61</v>
      </c>
      <c r="DZ33">
        <v>0.144508</v>
      </c>
      <c r="EA33" t="s">
        <v>61</v>
      </c>
      <c r="EB33">
        <v>0.144508</v>
      </c>
      <c r="EC33" t="s">
        <v>61</v>
      </c>
      <c r="ED33">
        <v>0.14177200000000001</v>
      </c>
      <c r="EE33" t="s">
        <v>61</v>
      </c>
      <c r="EF33">
        <v>0.14360400000000001</v>
      </c>
      <c r="EG33" t="s">
        <v>61</v>
      </c>
      <c r="EH33">
        <v>0.142655</v>
      </c>
      <c r="EI33" t="s">
        <v>61</v>
      </c>
      <c r="EJ33">
        <v>0.14109099999999999</v>
      </c>
      <c r="EK33" t="s">
        <v>61</v>
      </c>
      <c r="EL33">
        <v>0.13925899999999999</v>
      </c>
      <c r="EM33" t="s">
        <v>61</v>
      </c>
      <c r="EN33">
        <v>0.13925899999999999</v>
      </c>
      <c r="EO33" t="s">
        <v>61</v>
      </c>
      <c r="EP33">
        <v>0.13925899999999999</v>
      </c>
      <c r="EQ33" t="s">
        <v>61</v>
      </c>
      <c r="ER33">
        <v>0.13937099999999999</v>
      </c>
      <c r="ES33" t="s">
        <v>61</v>
      </c>
      <c r="ET33">
        <v>0.13978599999999999</v>
      </c>
      <c r="EU33" t="s">
        <v>61</v>
      </c>
      <c r="EV33">
        <v>0.14006099999999999</v>
      </c>
      <c r="EW33" t="s">
        <v>61</v>
      </c>
      <c r="EX33">
        <v>0.139816</v>
      </c>
      <c r="EY33" t="s">
        <v>61</v>
      </c>
      <c r="EZ33">
        <v>0.139901</v>
      </c>
      <c r="FA33" t="s">
        <v>61</v>
      </c>
      <c r="FB33">
        <v>0.139901</v>
      </c>
      <c r="FC33" t="s">
        <v>61</v>
      </c>
      <c r="FD33">
        <v>0.139901</v>
      </c>
      <c r="FE33" t="s">
        <v>61</v>
      </c>
      <c r="FF33">
        <v>0.14014099999999999</v>
      </c>
      <c r="FG33" t="s">
        <v>61</v>
      </c>
      <c r="FH33">
        <v>0.140518</v>
      </c>
      <c r="FI33" t="s">
        <v>61</v>
      </c>
      <c r="FJ33">
        <v>0.14086099999999999</v>
      </c>
      <c r="FK33" t="s">
        <v>61</v>
      </c>
      <c r="FL33">
        <v>0.13925499999999999</v>
      </c>
      <c r="FM33" t="s">
        <v>61</v>
      </c>
      <c r="FN33">
        <v>0.135134</v>
      </c>
      <c r="FO33" t="s">
        <v>61</v>
      </c>
      <c r="FP33">
        <v>0.135134</v>
      </c>
      <c r="FQ33" t="s">
        <v>61</v>
      </c>
      <c r="FR33">
        <v>0.135134</v>
      </c>
      <c r="FS33" t="s">
        <v>61</v>
      </c>
      <c r="FT33">
        <v>0.13528399999999999</v>
      </c>
      <c r="FU33" t="s">
        <v>61</v>
      </c>
      <c r="FV33">
        <v>0.12940399999999999</v>
      </c>
      <c r="FW33" t="s">
        <v>61</v>
      </c>
      <c r="FX33">
        <v>0.13006599999999999</v>
      </c>
      <c r="FY33" t="s">
        <v>61</v>
      </c>
      <c r="FZ33">
        <v>0.12994900000000001</v>
      </c>
      <c r="GA33" t="s">
        <v>61</v>
      </c>
      <c r="GB33">
        <v>0.12994900000000001</v>
      </c>
      <c r="GC33" t="s">
        <v>61</v>
      </c>
      <c r="GD33">
        <v>0.12994900000000001</v>
      </c>
      <c r="GE33" t="s">
        <v>61</v>
      </c>
      <c r="GF33">
        <v>0.12994900000000001</v>
      </c>
      <c r="GG33" t="s">
        <v>61</v>
      </c>
      <c r="GH33">
        <v>0.13070999999999999</v>
      </c>
      <c r="GI33" t="s">
        <v>61</v>
      </c>
      <c r="GJ33">
        <v>0.13144500000000001</v>
      </c>
      <c r="GK33" t="s">
        <v>61</v>
      </c>
      <c r="GL33">
        <v>0.131799</v>
      </c>
      <c r="GM33" t="s">
        <v>61</v>
      </c>
      <c r="GN33">
        <v>0.131799</v>
      </c>
      <c r="GO33" t="s">
        <v>61</v>
      </c>
      <c r="GP33">
        <v>0.131799</v>
      </c>
      <c r="GQ33" t="s">
        <v>61</v>
      </c>
      <c r="GR33">
        <v>0.131799</v>
      </c>
      <c r="GS33" t="s">
        <v>61</v>
      </c>
      <c r="GT33">
        <v>0.131799</v>
      </c>
      <c r="GU33" t="s">
        <v>61</v>
      </c>
      <c r="GV33">
        <v>0.132461</v>
      </c>
      <c r="GW33" t="s">
        <v>61</v>
      </c>
      <c r="GX33">
        <v>0.13252</v>
      </c>
      <c r="GY33" t="s">
        <v>61</v>
      </c>
      <c r="GZ33">
        <v>0.13306100000000001</v>
      </c>
      <c r="HA33" t="s">
        <v>61</v>
      </c>
      <c r="HB33">
        <v>0.13122</v>
      </c>
      <c r="HC33" t="s">
        <v>61</v>
      </c>
      <c r="HD33">
        <v>0.13474</v>
      </c>
      <c r="HE33" t="s">
        <v>61</v>
      </c>
      <c r="HF33">
        <v>0.13474</v>
      </c>
      <c r="HG33" t="s">
        <v>61</v>
      </c>
      <c r="HH33">
        <v>0.13474</v>
      </c>
      <c r="HI33" t="s">
        <v>61</v>
      </c>
      <c r="HJ33">
        <v>0.13298299999999999</v>
      </c>
      <c r="HK33" t="s">
        <v>61</v>
      </c>
      <c r="HL33">
        <v>0.132577</v>
      </c>
      <c r="HM33" t="s">
        <v>61</v>
      </c>
      <c r="HN33">
        <v>0.135244</v>
      </c>
      <c r="HO33" t="s">
        <v>61</v>
      </c>
      <c r="HP33">
        <v>0.135244</v>
      </c>
      <c r="HQ33" t="s">
        <v>61</v>
      </c>
      <c r="HR33">
        <v>0.13719000000000001</v>
      </c>
      <c r="HS33" t="s">
        <v>61</v>
      </c>
      <c r="HT33">
        <v>0.13719000000000001</v>
      </c>
      <c r="HU33" t="s">
        <v>61</v>
      </c>
      <c r="HV33">
        <v>0.13719000000000001</v>
      </c>
      <c r="HW33" t="s">
        <v>61</v>
      </c>
      <c r="HX33">
        <v>0.141157</v>
      </c>
      <c r="HY33" t="s">
        <v>61</v>
      </c>
      <c r="HZ33">
        <v>0.14133699999999999</v>
      </c>
      <c r="IA33" t="s">
        <v>61</v>
      </c>
      <c r="IB33">
        <v>0.13902900000000001</v>
      </c>
      <c r="IC33" t="s">
        <v>61</v>
      </c>
      <c r="ID33">
        <v>0.14146300000000001</v>
      </c>
      <c r="IE33" t="s">
        <v>61</v>
      </c>
      <c r="IF33">
        <v>0.14371999999999999</v>
      </c>
      <c r="IG33" t="s">
        <v>61</v>
      </c>
      <c r="IH33">
        <v>0.14371999999999999</v>
      </c>
      <c r="II33" t="s">
        <v>61</v>
      </c>
      <c r="IJ33">
        <v>0.14371999999999999</v>
      </c>
      <c r="IK33" t="s">
        <v>61</v>
      </c>
      <c r="IL33">
        <v>0.144423</v>
      </c>
      <c r="IM33" t="s">
        <v>61</v>
      </c>
      <c r="IN33">
        <v>0.14385200000000001</v>
      </c>
      <c r="IO33" t="s">
        <v>61</v>
      </c>
      <c r="IP33">
        <v>0.14366300000000001</v>
      </c>
      <c r="IQ33" t="s">
        <v>61</v>
      </c>
      <c r="IR33">
        <v>0.14582600000000001</v>
      </c>
      <c r="IS33" t="s">
        <v>61</v>
      </c>
      <c r="IT33">
        <v>0.14448</v>
      </c>
      <c r="IU33" t="s">
        <v>61</v>
      </c>
      <c r="IV33">
        <v>0.14448</v>
      </c>
      <c r="IW33" t="s">
        <v>61</v>
      </c>
      <c r="IX33">
        <v>0.14448</v>
      </c>
      <c r="IY33" t="s">
        <v>61</v>
      </c>
      <c r="IZ33">
        <v>0.13264100000000001</v>
      </c>
      <c r="JA33" t="s">
        <v>61</v>
      </c>
      <c r="JB33">
        <v>0.132469</v>
      </c>
      <c r="JC33" t="s">
        <v>61</v>
      </c>
      <c r="JD33">
        <v>0.13377800000000001</v>
      </c>
      <c r="JE33" t="s">
        <v>61</v>
      </c>
      <c r="JF33">
        <v>0.14629600000000001</v>
      </c>
      <c r="JG33" t="s">
        <v>61</v>
      </c>
      <c r="JH33">
        <v>0.14011299999999999</v>
      </c>
      <c r="JI33" t="s">
        <v>61</v>
      </c>
      <c r="JJ33">
        <v>0.14011299999999999</v>
      </c>
      <c r="JK33" t="s">
        <v>61</v>
      </c>
      <c r="JL33">
        <v>0.14011299999999999</v>
      </c>
      <c r="JM33" t="s">
        <v>61</v>
      </c>
      <c r="JN33">
        <v>0.13467899999999999</v>
      </c>
      <c r="JO33" t="s">
        <v>61</v>
      </c>
      <c r="JP33">
        <v>0.13469700000000001</v>
      </c>
      <c r="JQ33" t="s">
        <v>61</v>
      </c>
      <c r="JR33">
        <v>0.13614299999999999</v>
      </c>
      <c r="JS33" t="s">
        <v>61</v>
      </c>
      <c r="JT33">
        <v>0.13641900000000001</v>
      </c>
      <c r="JU33" t="s">
        <v>61</v>
      </c>
      <c r="JV33">
        <v>0.13641900000000001</v>
      </c>
      <c r="JW33" t="s">
        <v>61</v>
      </c>
      <c r="JX33">
        <v>0.13641900000000001</v>
      </c>
      <c r="JY33" t="s">
        <v>61</v>
      </c>
      <c r="JZ33">
        <v>0.13641900000000001</v>
      </c>
      <c r="KA33" t="s">
        <v>61</v>
      </c>
      <c r="KB33">
        <v>0.13769100000000001</v>
      </c>
      <c r="KC33" t="s">
        <v>61</v>
      </c>
      <c r="KD33">
        <v>0.141738</v>
      </c>
      <c r="KE33" t="s">
        <v>61</v>
      </c>
      <c r="KF33">
        <v>0.14352300000000001</v>
      </c>
      <c r="KG33" t="s">
        <v>61</v>
      </c>
      <c r="KH33">
        <v>0.142702</v>
      </c>
      <c r="KI33" t="s">
        <v>61</v>
      </c>
      <c r="KJ33">
        <v>0.143211</v>
      </c>
      <c r="KK33" t="s">
        <v>61</v>
      </c>
      <c r="KL33">
        <v>0.143211</v>
      </c>
      <c r="KM33" t="s">
        <v>61</v>
      </c>
      <c r="KN33">
        <v>0.143211</v>
      </c>
      <c r="KO33" t="s">
        <v>61</v>
      </c>
      <c r="KP33">
        <v>0.14106399999999999</v>
      </c>
      <c r="KQ33" t="s">
        <v>61</v>
      </c>
      <c r="KR33">
        <v>0.13906299999999999</v>
      </c>
      <c r="KS33" t="s">
        <v>61</v>
      </c>
      <c r="KT33">
        <v>0.13306399999999999</v>
      </c>
      <c r="KU33" t="s">
        <v>61</v>
      </c>
      <c r="KV33">
        <v>0.132442</v>
      </c>
      <c r="KW33" t="s">
        <v>61</v>
      </c>
      <c r="KX33">
        <v>0.13378699999999999</v>
      </c>
      <c r="KY33" t="s">
        <v>61</v>
      </c>
      <c r="KZ33">
        <v>0.13378699999999999</v>
      </c>
      <c r="LA33" t="s">
        <v>61</v>
      </c>
      <c r="LB33">
        <v>0.13378699999999999</v>
      </c>
      <c r="LC33" t="s">
        <v>61</v>
      </c>
      <c r="LD33">
        <v>0.130715</v>
      </c>
      <c r="LE33" t="s">
        <v>61</v>
      </c>
      <c r="LF33">
        <v>0.13018099999999999</v>
      </c>
      <c r="LG33" t="s">
        <v>61</v>
      </c>
      <c r="LH33">
        <v>0.12825500000000001</v>
      </c>
      <c r="LI33" t="s">
        <v>61</v>
      </c>
      <c r="LJ33">
        <v>0.12842700000000001</v>
      </c>
      <c r="LK33" t="s">
        <v>61</v>
      </c>
      <c r="LL33">
        <v>0.12728</v>
      </c>
      <c r="LM33" t="s">
        <v>61</v>
      </c>
      <c r="LN33">
        <v>0.12728</v>
      </c>
      <c r="LO33" t="s">
        <v>61</v>
      </c>
      <c r="LP33">
        <v>0.12728</v>
      </c>
      <c r="LQ33" t="s">
        <v>61</v>
      </c>
      <c r="LR33">
        <v>0.12728</v>
      </c>
      <c r="LS33" t="s">
        <v>61</v>
      </c>
      <c r="LT33">
        <v>0.124751</v>
      </c>
      <c r="LU33" t="s">
        <v>61</v>
      </c>
      <c r="LV33">
        <v>0.12712100000000001</v>
      </c>
      <c r="LW33" t="s">
        <v>61</v>
      </c>
      <c r="LX33">
        <v>0.12643799999999999</v>
      </c>
      <c r="LY33" t="s">
        <v>61</v>
      </c>
      <c r="LZ33">
        <v>0.124484</v>
      </c>
      <c r="MA33" t="s">
        <v>61</v>
      </c>
      <c r="MB33">
        <v>0.124484</v>
      </c>
      <c r="MC33" t="s">
        <v>61</v>
      </c>
      <c r="MD33">
        <v>0.124484</v>
      </c>
      <c r="ME33" t="s">
        <v>61</v>
      </c>
      <c r="MF33">
        <v>0.12406300000000001</v>
      </c>
      <c r="MG33" t="s">
        <v>61</v>
      </c>
      <c r="MH33">
        <v>0.12514900000000001</v>
      </c>
      <c r="MI33" t="s">
        <v>61</v>
      </c>
      <c r="MJ33">
        <v>0.124266</v>
      </c>
      <c r="MK33" t="s">
        <v>61</v>
      </c>
      <c r="ML33">
        <v>0.124266</v>
      </c>
      <c r="MM33" t="s">
        <v>61</v>
      </c>
      <c r="MN33">
        <v>0.120849</v>
      </c>
      <c r="MO33" t="s">
        <v>61</v>
      </c>
      <c r="MP33">
        <v>0.120849</v>
      </c>
      <c r="MQ33" t="s">
        <v>61</v>
      </c>
      <c r="MR33">
        <v>0.120849</v>
      </c>
      <c r="MS33" t="s">
        <v>61</v>
      </c>
      <c r="MT33">
        <v>0.121973</v>
      </c>
      <c r="MU33" t="s">
        <v>61</v>
      </c>
      <c r="MV33">
        <v>0.111702</v>
      </c>
      <c r="MW33" t="s">
        <v>61</v>
      </c>
      <c r="MX33">
        <v>0.111815</v>
      </c>
      <c r="MY33" t="s">
        <v>61</v>
      </c>
      <c r="MZ33">
        <v>0.112776</v>
      </c>
      <c r="NA33" t="s">
        <v>61</v>
      </c>
      <c r="NB33">
        <v>0.116073</v>
      </c>
      <c r="NC33" t="s">
        <v>61</v>
      </c>
      <c r="ND33">
        <v>0.116073</v>
      </c>
      <c r="NE33" t="s">
        <v>61</v>
      </c>
      <c r="NF33">
        <v>0.116073</v>
      </c>
      <c r="NG33" t="s">
        <v>61</v>
      </c>
      <c r="NH33">
        <v>0.115991</v>
      </c>
      <c r="NI33" t="s">
        <v>61</v>
      </c>
      <c r="NJ33">
        <v>0.109581</v>
      </c>
      <c r="NK33" t="s">
        <v>61</v>
      </c>
      <c r="NL33">
        <v>0.111933</v>
      </c>
      <c r="NM33" t="s">
        <v>61</v>
      </c>
      <c r="NN33">
        <v>0.11175300000000001</v>
      </c>
      <c r="NO33" t="s">
        <v>61</v>
      </c>
      <c r="NP33">
        <v>0.106279</v>
      </c>
      <c r="NQ33" t="s">
        <v>61</v>
      </c>
      <c r="NR33">
        <v>0.106279</v>
      </c>
      <c r="NS33" t="s">
        <v>61</v>
      </c>
      <c r="NT33">
        <v>0.106279</v>
      </c>
      <c r="NU33" t="s">
        <v>61</v>
      </c>
      <c r="NV33">
        <v>0.106128</v>
      </c>
      <c r="NW33" t="s">
        <v>61</v>
      </c>
      <c r="NX33">
        <v>0.105779</v>
      </c>
      <c r="NY33" t="s">
        <v>61</v>
      </c>
      <c r="NZ33">
        <v>0.104617</v>
      </c>
      <c r="OA33" t="s">
        <v>61</v>
      </c>
      <c r="OB33">
        <v>0.104904</v>
      </c>
      <c r="OC33" t="s">
        <v>61</v>
      </c>
      <c r="OD33">
        <v>0.109024</v>
      </c>
      <c r="OE33" t="s">
        <v>61</v>
      </c>
      <c r="OF33">
        <v>0.109024</v>
      </c>
      <c r="OG33" t="s">
        <v>61</v>
      </c>
      <c r="OH33">
        <v>0.109024</v>
      </c>
      <c r="OI33" t="s">
        <v>61</v>
      </c>
      <c r="OJ33">
        <v>0.10954899999999999</v>
      </c>
      <c r="OK33" t="s">
        <v>61</v>
      </c>
      <c r="OL33">
        <v>0.11006100000000001</v>
      </c>
      <c r="OM33" t="s">
        <v>61</v>
      </c>
      <c r="ON33">
        <v>0.10993700000000001</v>
      </c>
      <c r="OO33" t="s">
        <v>61</v>
      </c>
      <c r="OP33">
        <v>0.108572</v>
      </c>
      <c r="OQ33" t="s">
        <v>61</v>
      </c>
      <c r="OR33">
        <v>0.11135100000000001</v>
      </c>
      <c r="OS33" t="s">
        <v>61</v>
      </c>
      <c r="OT33">
        <v>0.11135100000000001</v>
      </c>
      <c r="OU33" t="s">
        <v>61</v>
      </c>
      <c r="OV33">
        <v>0.11135100000000001</v>
      </c>
      <c r="OW33" t="s">
        <v>61</v>
      </c>
      <c r="OX33">
        <v>0.111189</v>
      </c>
      <c r="OY33" t="s">
        <v>61</v>
      </c>
      <c r="OZ33">
        <v>0.11111799999999999</v>
      </c>
      <c r="PA33" t="s">
        <v>61</v>
      </c>
      <c r="PB33">
        <v>0.111086</v>
      </c>
      <c r="PC33" t="s">
        <v>61</v>
      </c>
      <c r="PD33">
        <v>0.110981</v>
      </c>
      <c r="PE33" t="s">
        <v>61</v>
      </c>
      <c r="PF33">
        <v>0.110939</v>
      </c>
      <c r="PG33" t="s">
        <v>61</v>
      </c>
      <c r="PH33">
        <v>0.110939</v>
      </c>
      <c r="PI33" t="s">
        <v>61</v>
      </c>
      <c r="PJ33">
        <v>0.110939</v>
      </c>
      <c r="PK33" t="s">
        <v>61</v>
      </c>
      <c r="PL33">
        <v>0.10981399999999999</v>
      </c>
      <c r="PM33" t="s">
        <v>61</v>
      </c>
      <c r="PN33">
        <v>0.11376600000000001</v>
      </c>
      <c r="PO33" t="s">
        <v>61</v>
      </c>
      <c r="PP33">
        <v>0.114271</v>
      </c>
      <c r="PQ33" t="s">
        <v>61</v>
      </c>
      <c r="PR33">
        <v>0.11433699999999999</v>
      </c>
      <c r="PS33" t="s">
        <v>61</v>
      </c>
      <c r="PT33">
        <v>0.11759799999999999</v>
      </c>
      <c r="PU33" t="s">
        <v>61</v>
      </c>
      <c r="PV33">
        <v>0.11759799999999999</v>
      </c>
      <c r="PW33" t="s">
        <v>61</v>
      </c>
      <c r="PX33">
        <v>0.11759799999999999</v>
      </c>
      <c r="PY33" t="s">
        <v>61</v>
      </c>
      <c r="PZ33">
        <v>0.116149</v>
      </c>
      <c r="QA33" t="s">
        <v>61</v>
      </c>
      <c r="QB33">
        <v>0.12485499999999999</v>
      </c>
      <c r="QC33" t="s">
        <v>61</v>
      </c>
      <c r="QD33">
        <v>0.130305</v>
      </c>
      <c r="QE33" t="s">
        <v>61</v>
      </c>
      <c r="QF33">
        <v>0.124057</v>
      </c>
      <c r="QG33" t="s">
        <v>61</v>
      </c>
      <c r="QH33">
        <v>0.12670899999999999</v>
      </c>
      <c r="QI33" t="s">
        <v>61</v>
      </c>
      <c r="QJ33">
        <v>0.12670899999999999</v>
      </c>
      <c r="QK33" t="s">
        <v>61</v>
      </c>
      <c r="QL33">
        <v>0.12670899999999999</v>
      </c>
      <c r="QM33" t="s">
        <v>61</v>
      </c>
      <c r="QN33">
        <v>0.12163400000000001</v>
      </c>
      <c r="QO33" t="s">
        <v>61</v>
      </c>
      <c r="QP33">
        <v>0.128357</v>
      </c>
      <c r="QQ33" t="s">
        <v>61</v>
      </c>
      <c r="QR33">
        <v>0.12837599999999999</v>
      </c>
      <c r="QS33" t="s">
        <v>61</v>
      </c>
      <c r="QT33">
        <v>0.126442</v>
      </c>
      <c r="QU33" t="s">
        <v>61</v>
      </c>
      <c r="QV33">
        <v>0.125807</v>
      </c>
      <c r="QW33" t="s">
        <v>61</v>
      </c>
      <c r="QX33">
        <v>0.125807</v>
      </c>
      <c r="QY33" t="s">
        <v>61</v>
      </c>
      <c r="QZ33">
        <v>0.125807</v>
      </c>
      <c r="RA33" t="s">
        <v>61</v>
      </c>
      <c r="RB33">
        <v>0.125472</v>
      </c>
      <c r="RC33" t="s">
        <v>61</v>
      </c>
      <c r="RD33">
        <v>0.123642</v>
      </c>
      <c r="RE33" t="s">
        <v>61</v>
      </c>
      <c r="RF33">
        <v>0.117927</v>
      </c>
      <c r="RG33" t="s">
        <v>61</v>
      </c>
      <c r="RH33">
        <v>0.113743</v>
      </c>
      <c r="RI33" t="s">
        <v>62</v>
      </c>
      <c r="RJ33">
        <v>7.7420000000000003E-2</v>
      </c>
      <c r="RK33" t="s">
        <v>61</v>
      </c>
      <c r="RL33">
        <v>0.11383</v>
      </c>
      <c r="RM33" t="s">
        <v>61</v>
      </c>
      <c r="RN33">
        <v>0.11383</v>
      </c>
      <c r="RO33" t="s">
        <v>61</v>
      </c>
      <c r="RP33">
        <v>0.114745</v>
      </c>
      <c r="RQ33" t="s">
        <v>61</v>
      </c>
      <c r="RR33">
        <v>0.10913200000000001</v>
      </c>
      <c r="RS33" t="s">
        <v>61</v>
      </c>
      <c r="RT33">
        <v>0.10785599999999999</v>
      </c>
      <c r="RU33" t="s">
        <v>61</v>
      </c>
      <c r="RV33">
        <v>0.109338</v>
      </c>
      <c r="RW33" t="s">
        <v>61</v>
      </c>
      <c r="RX33">
        <v>0.10971400000000001</v>
      </c>
      <c r="RY33" t="s">
        <v>61</v>
      </c>
      <c r="RZ33">
        <v>0.10971400000000001</v>
      </c>
      <c r="SA33" t="s">
        <v>61</v>
      </c>
      <c r="SB33">
        <v>0.10971400000000001</v>
      </c>
      <c r="SC33" t="s">
        <v>61</v>
      </c>
      <c r="SD33">
        <v>0.104809</v>
      </c>
      <c r="SE33" t="s">
        <v>61</v>
      </c>
      <c r="SF33">
        <v>0.107196</v>
      </c>
      <c r="SG33" t="s">
        <v>61</v>
      </c>
      <c r="SH33">
        <v>0.10462299999999999</v>
      </c>
      <c r="SI33" t="s">
        <v>61</v>
      </c>
      <c r="SJ33">
        <v>0.110346</v>
      </c>
      <c r="SK33" t="s">
        <v>61</v>
      </c>
      <c r="SL33">
        <v>0.109828</v>
      </c>
      <c r="SM33" t="s">
        <v>61</v>
      </c>
      <c r="SN33">
        <v>0.109828</v>
      </c>
      <c r="SO33" t="s">
        <v>61</v>
      </c>
      <c r="SP33">
        <v>0.109828</v>
      </c>
      <c r="SQ33" t="s">
        <v>61</v>
      </c>
      <c r="SR33">
        <v>0.10959099999999999</v>
      </c>
      <c r="SS33" t="s">
        <v>61</v>
      </c>
      <c r="ST33">
        <v>0.108929</v>
      </c>
      <c r="SU33" t="s">
        <v>61</v>
      </c>
      <c r="SV33">
        <v>0.10649</v>
      </c>
      <c r="SW33" t="s">
        <v>61</v>
      </c>
      <c r="SX33">
        <v>0.104533</v>
      </c>
      <c r="SY33" t="s">
        <v>61</v>
      </c>
      <c r="SZ33">
        <v>0.105529</v>
      </c>
      <c r="TA33" t="s">
        <v>61</v>
      </c>
      <c r="TB33">
        <v>0.105529</v>
      </c>
      <c r="TC33" t="s">
        <v>61</v>
      </c>
      <c r="TD33">
        <v>0.105529</v>
      </c>
      <c r="TE33" t="s">
        <v>61</v>
      </c>
      <c r="TF33">
        <v>0.1075</v>
      </c>
      <c r="TG33" t="s">
        <v>61</v>
      </c>
      <c r="TH33">
        <v>0.107137</v>
      </c>
      <c r="TI33" t="s">
        <v>61</v>
      </c>
      <c r="TJ33">
        <v>0.107472</v>
      </c>
      <c r="TK33" t="s">
        <v>61</v>
      </c>
      <c r="TL33">
        <v>0.104834</v>
      </c>
      <c r="TM33" t="s">
        <v>61</v>
      </c>
      <c r="TN33">
        <v>0.106156</v>
      </c>
      <c r="TO33" t="s">
        <v>61</v>
      </c>
      <c r="TP33">
        <v>0.106156</v>
      </c>
      <c r="TQ33" t="s">
        <v>61</v>
      </c>
      <c r="TR33">
        <v>0.106156</v>
      </c>
      <c r="TS33" t="s">
        <v>61</v>
      </c>
      <c r="TT33">
        <v>0.10541399999999999</v>
      </c>
      <c r="TU33" t="s">
        <v>61</v>
      </c>
      <c r="TV33">
        <v>0.104646</v>
      </c>
      <c r="TW33" t="s">
        <v>61</v>
      </c>
      <c r="TX33">
        <v>0.103835</v>
      </c>
      <c r="TY33" t="s">
        <v>61</v>
      </c>
      <c r="TZ33">
        <v>9.758E-2</v>
      </c>
      <c r="UA33" t="s">
        <v>61</v>
      </c>
      <c r="UB33">
        <v>9.6743999999999997E-2</v>
      </c>
      <c r="UC33" t="s">
        <v>61</v>
      </c>
      <c r="UD33">
        <v>9.6743999999999997E-2</v>
      </c>
      <c r="UE33" t="s">
        <v>61</v>
      </c>
      <c r="UF33">
        <v>9.6743999999999997E-2</v>
      </c>
      <c r="UG33" t="s">
        <v>61</v>
      </c>
      <c r="UH33">
        <v>8.8850999999999999E-2</v>
      </c>
      <c r="UI33" t="s">
        <v>61</v>
      </c>
      <c r="UJ33">
        <v>8.0754999999999993E-2</v>
      </c>
      <c r="UK33" t="s">
        <v>61</v>
      </c>
      <c r="UL33">
        <v>8.0754999999999993E-2</v>
      </c>
      <c r="UM33" t="s">
        <v>61</v>
      </c>
      <c r="UN33">
        <v>7.8757999999999995E-2</v>
      </c>
      <c r="UO33" t="s">
        <v>61</v>
      </c>
      <c r="UP33">
        <v>7.8788999999999998E-2</v>
      </c>
      <c r="UQ33" t="s">
        <v>61</v>
      </c>
      <c r="UR33">
        <v>7.8788999999999998E-2</v>
      </c>
      <c r="US33" t="s">
        <v>61</v>
      </c>
      <c r="UT33">
        <v>7.8788999999999998E-2</v>
      </c>
      <c r="UU33" t="s">
        <v>61</v>
      </c>
      <c r="UV33">
        <v>8.0059000000000005E-2</v>
      </c>
      <c r="UW33" t="s">
        <v>61</v>
      </c>
      <c r="UX33">
        <v>8.1408999999999995E-2</v>
      </c>
      <c r="UY33" t="s">
        <v>61</v>
      </c>
      <c r="UZ33">
        <v>7.7379000000000003E-2</v>
      </c>
      <c r="VA33" t="s">
        <v>61</v>
      </c>
      <c r="VB33">
        <v>7.7627000000000002E-2</v>
      </c>
      <c r="VC33" t="s">
        <v>61</v>
      </c>
      <c r="VD33">
        <v>7.7912999999999996E-2</v>
      </c>
      <c r="VE33" t="s">
        <v>61</v>
      </c>
      <c r="VF33">
        <v>7.7912999999999996E-2</v>
      </c>
      <c r="VG33" t="s">
        <v>61</v>
      </c>
      <c r="VH33">
        <v>7.7912999999999996E-2</v>
      </c>
      <c r="VI33" t="s">
        <v>61</v>
      </c>
      <c r="VJ33">
        <v>7.7891000000000002E-2</v>
      </c>
      <c r="VK33" t="s">
        <v>61</v>
      </c>
      <c r="VL33">
        <v>7.9390000000000002E-2</v>
      </c>
      <c r="VM33" t="s">
        <v>61</v>
      </c>
      <c r="VN33">
        <v>7.9132999999999995E-2</v>
      </c>
      <c r="VO33" t="s">
        <v>61</v>
      </c>
      <c r="VP33">
        <v>7.5727000000000003E-2</v>
      </c>
      <c r="VQ33" t="s">
        <v>61</v>
      </c>
      <c r="VR33">
        <v>7.3514999999999997E-2</v>
      </c>
      <c r="VS33" t="s">
        <v>61</v>
      </c>
      <c r="VT33">
        <v>7.3514999999999997E-2</v>
      </c>
      <c r="VU33" t="s">
        <v>61</v>
      </c>
      <c r="VV33">
        <v>7.3514999999999997E-2</v>
      </c>
      <c r="VW33" t="s">
        <v>61</v>
      </c>
      <c r="VX33">
        <v>7.3423000000000002E-2</v>
      </c>
      <c r="VY33" t="s">
        <v>61</v>
      </c>
      <c r="VZ33">
        <v>6.8804000000000004E-2</v>
      </c>
      <c r="WA33" t="s">
        <v>61</v>
      </c>
      <c r="WB33">
        <v>7.1239999999999998E-2</v>
      </c>
      <c r="WC33" t="s">
        <v>61</v>
      </c>
      <c r="WD33">
        <v>6.8279999999999993E-2</v>
      </c>
      <c r="WE33" t="s">
        <v>61</v>
      </c>
      <c r="WF33">
        <v>6.8936999999999998E-2</v>
      </c>
      <c r="WG33" t="s">
        <v>61</v>
      </c>
      <c r="WH33">
        <v>6.8936999999999998E-2</v>
      </c>
      <c r="WI33" t="s">
        <v>61</v>
      </c>
      <c r="WJ33">
        <v>6.8936999999999998E-2</v>
      </c>
      <c r="WK33" t="s">
        <v>61</v>
      </c>
      <c r="WL33">
        <v>6.9930000000000006E-2</v>
      </c>
      <c r="WM33" t="s">
        <v>61</v>
      </c>
      <c r="WN33">
        <v>6.9930000000000006E-2</v>
      </c>
      <c r="WO33" t="s">
        <v>61</v>
      </c>
      <c r="WP33">
        <v>7.1350999999999998E-2</v>
      </c>
      <c r="WQ33" t="s">
        <v>61</v>
      </c>
      <c r="WR33">
        <v>7.1454000000000004E-2</v>
      </c>
    </row>
    <row r="34" spans="1:616" x14ac:dyDescent="0.35">
      <c r="A34" t="s">
        <v>63</v>
      </c>
      <c r="B34">
        <v>0.93409500000000001</v>
      </c>
      <c r="C34" t="s">
        <v>63</v>
      </c>
      <c r="D34">
        <v>0.93409500000000001</v>
      </c>
      <c r="E34" t="s">
        <v>63</v>
      </c>
      <c r="F34">
        <v>0.93409500000000001</v>
      </c>
      <c r="G34" t="s">
        <v>63</v>
      </c>
      <c r="H34">
        <v>0.93409500000000001</v>
      </c>
      <c r="I34" t="s">
        <v>63</v>
      </c>
      <c r="J34">
        <v>0.81285399999999997</v>
      </c>
      <c r="K34" t="s">
        <v>63</v>
      </c>
      <c r="L34">
        <v>0.74297500000000005</v>
      </c>
      <c r="M34" t="s">
        <v>63</v>
      </c>
      <c r="N34">
        <v>0.78586100000000003</v>
      </c>
      <c r="O34" t="s">
        <v>63</v>
      </c>
      <c r="P34">
        <v>0.81187799999999999</v>
      </c>
      <c r="Q34" t="s">
        <v>63</v>
      </c>
      <c r="R34">
        <v>0.81187799999999999</v>
      </c>
      <c r="S34" t="s">
        <v>63</v>
      </c>
      <c r="T34">
        <v>0.81187799999999999</v>
      </c>
      <c r="U34" t="s">
        <v>63</v>
      </c>
      <c r="V34">
        <v>0.82698199999999999</v>
      </c>
      <c r="W34" t="s">
        <v>63</v>
      </c>
      <c r="X34">
        <v>0.84807200000000005</v>
      </c>
      <c r="Y34" t="s">
        <v>63</v>
      </c>
      <c r="Z34">
        <v>0.86507900000000004</v>
      </c>
      <c r="AA34" t="s">
        <v>63</v>
      </c>
      <c r="AB34">
        <v>0.87722299999999997</v>
      </c>
      <c r="AC34" t="s">
        <v>63</v>
      </c>
      <c r="AD34">
        <v>0.86395</v>
      </c>
      <c r="AE34" t="s">
        <v>63</v>
      </c>
      <c r="AF34">
        <v>0.86395</v>
      </c>
      <c r="AG34" t="s">
        <v>63</v>
      </c>
      <c r="AH34">
        <v>0.86395</v>
      </c>
      <c r="AI34" t="s">
        <v>63</v>
      </c>
      <c r="AJ34">
        <v>0.87487899999999996</v>
      </c>
      <c r="AK34" t="s">
        <v>63</v>
      </c>
      <c r="AL34">
        <v>0.89785400000000004</v>
      </c>
      <c r="AM34" t="s">
        <v>63</v>
      </c>
      <c r="AN34">
        <v>0.91224000000000005</v>
      </c>
      <c r="AO34" t="s">
        <v>63</v>
      </c>
      <c r="AP34">
        <v>0.91848799999999997</v>
      </c>
      <c r="AQ34" t="s">
        <v>63</v>
      </c>
      <c r="AR34">
        <v>0.92522000000000004</v>
      </c>
      <c r="AS34" t="s">
        <v>63</v>
      </c>
      <c r="AT34">
        <v>0.92522000000000004</v>
      </c>
      <c r="AU34" t="s">
        <v>63</v>
      </c>
      <c r="AV34">
        <v>0.92522000000000004</v>
      </c>
      <c r="AW34" t="s">
        <v>63</v>
      </c>
      <c r="AX34">
        <v>0.93312099999999998</v>
      </c>
      <c r="AY34" t="s">
        <v>63</v>
      </c>
      <c r="AZ34">
        <v>0.93255600000000005</v>
      </c>
      <c r="BA34" t="s">
        <v>63</v>
      </c>
      <c r="BB34">
        <v>0.94009299999999996</v>
      </c>
      <c r="BC34" t="s">
        <v>63</v>
      </c>
      <c r="BD34">
        <v>0.94009299999999996</v>
      </c>
      <c r="BE34" t="s">
        <v>63</v>
      </c>
      <c r="BF34">
        <v>0.94592100000000001</v>
      </c>
      <c r="BG34" t="s">
        <v>63</v>
      </c>
      <c r="BH34">
        <v>0.94592100000000001</v>
      </c>
      <c r="BI34" t="s">
        <v>63</v>
      </c>
      <c r="BJ34">
        <v>0.94592100000000001</v>
      </c>
      <c r="BK34" t="s">
        <v>63</v>
      </c>
      <c r="BL34">
        <v>0.95456399999999997</v>
      </c>
      <c r="BM34" t="s">
        <v>63</v>
      </c>
      <c r="BN34">
        <v>0.94225499999999995</v>
      </c>
      <c r="BO34" t="s">
        <v>63</v>
      </c>
      <c r="BP34">
        <v>0.94601100000000005</v>
      </c>
      <c r="BQ34" t="s">
        <v>63</v>
      </c>
      <c r="BR34">
        <v>0.93559700000000001</v>
      </c>
      <c r="BS34" t="s">
        <v>63</v>
      </c>
      <c r="BT34">
        <v>0.95100499999999999</v>
      </c>
      <c r="BU34" t="s">
        <v>63</v>
      </c>
      <c r="BV34">
        <v>0.95100499999999999</v>
      </c>
      <c r="BW34" t="s">
        <v>63</v>
      </c>
      <c r="BX34">
        <v>0.95100499999999999</v>
      </c>
      <c r="BY34" t="s">
        <v>63</v>
      </c>
      <c r="BZ34">
        <v>0.95475299999999996</v>
      </c>
      <c r="CA34" t="s">
        <v>63</v>
      </c>
      <c r="CB34">
        <v>0.95955900000000005</v>
      </c>
      <c r="CC34" t="s">
        <v>63</v>
      </c>
      <c r="CD34">
        <v>0.95866399999999996</v>
      </c>
      <c r="CE34" t="s">
        <v>63</v>
      </c>
      <c r="CF34">
        <v>0.96299800000000002</v>
      </c>
      <c r="CG34" t="s">
        <v>63</v>
      </c>
      <c r="CH34">
        <v>0.96861200000000003</v>
      </c>
      <c r="CI34" t="s">
        <v>63</v>
      </c>
      <c r="CJ34">
        <v>0.96861200000000003</v>
      </c>
      <c r="CK34" t="s">
        <v>63</v>
      </c>
      <c r="CL34">
        <v>0.96861200000000003</v>
      </c>
      <c r="CM34" t="s">
        <v>63</v>
      </c>
      <c r="CN34">
        <v>0.97584899999999997</v>
      </c>
      <c r="CO34" t="s">
        <v>63</v>
      </c>
      <c r="CP34">
        <v>0.97617799999999999</v>
      </c>
      <c r="CQ34" t="s">
        <v>63</v>
      </c>
      <c r="CR34">
        <v>0.96849700000000005</v>
      </c>
      <c r="CS34" t="s">
        <v>63</v>
      </c>
      <c r="CT34">
        <v>0.96539399999999997</v>
      </c>
      <c r="CU34" t="s">
        <v>63</v>
      </c>
      <c r="CV34">
        <v>0.96752499999999997</v>
      </c>
      <c r="CW34" t="s">
        <v>63</v>
      </c>
      <c r="CX34">
        <v>0.96752499999999997</v>
      </c>
      <c r="CY34" t="s">
        <v>63</v>
      </c>
      <c r="CZ34">
        <v>0.96752499999999997</v>
      </c>
      <c r="DA34" t="s">
        <v>63</v>
      </c>
      <c r="DB34">
        <v>0.96015499999999998</v>
      </c>
      <c r="DC34" t="s">
        <v>63</v>
      </c>
      <c r="DD34">
        <v>0.96214</v>
      </c>
      <c r="DE34" t="s">
        <v>63</v>
      </c>
      <c r="DF34">
        <v>0.95450400000000002</v>
      </c>
      <c r="DG34" t="s">
        <v>63</v>
      </c>
      <c r="DH34">
        <v>0.95516699999999999</v>
      </c>
      <c r="DI34" t="s">
        <v>63</v>
      </c>
      <c r="DJ34">
        <v>0.94653600000000004</v>
      </c>
      <c r="DK34" t="s">
        <v>63</v>
      </c>
      <c r="DL34">
        <v>0.94653600000000004</v>
      </c>
      <c r="DM34" t="s">
        <v>63</v>
      </c>
      <c r="DN34">
        <v>0.94653600000000004</v>
      </c>
      <c r="DO34" t="s">
        <v>63</v>
      </c>
      <c r="DP34">
        <v>0.94614100000000001</v>
      </c>
      <c r="DQ34" t="s">
        <v>63</v>
      </c>
      <c r="DR34">
        <v>0.95293000000000005</v>
      </c>
      <c r="DS34" t="s">
        <v>63</v>
      </c>
      <c r="DT34">
        <v>0.95307900000000001</v>
      </c>
      <c r="DU34" t="s">
        <v>63</v>
      </c>
      <c r="DV34">
        <v>0.97120700000000004</v>
      </c>
      <c r="DW34" t="s">
        <v>63</v>
      </c>
      <c r="DX34">
        <v>0.97372999999999998</v>
      </c>
      <c r="DY34" t="s">
        <v>63</v>
      </c>
      <c r="DZ34">
        <v>0.97372999999999998</v>
      </c>
      <c r="EA34" t="s">
        <v>63</v>
      </c>
      <c r="EB34">
        <v>0.97372999999999998</v>
      </c>
      <c r="EC34" t="s">
        <v>63</v>
      </c>
      <c r="ED34">
        <v>0.95047000000000004</v>
      </c>
      <c r="EE34" t="s">
        <v>63</v>
      </c>
      <c r="EF34">
        <v>0.95441399999999998</v>
      </c>
      <c r="EG34" t="s">
        <v>63</v>
      </c>
      <c r="EH34">
        <v>0.95289699999999999</v>
      </c>
      <c r="EI34" t="s">
        <v>63</v>
      </c>
      <c r="EJ34">
        <v>0.94842800000000005</v>
      </c>
      <c r="EK34" t="s">
        <v>63</v>
      </c>
      <c r="EL34">
        <v>0.93086899999999995</v>
      </c>
      <c r="EM34" t="s">
        <v>63</v>
      </c>
      <c r="EN34">
        <v>0.93086899999999995</v>
      </c>
      <c r="EO34" t="s">
        <v>63</v>
      </c>
      <c r="EP34">
        <v>0.93086899999999995</v>
      </c>
      <c r="EQ34" t="s">
        <v>63</v>
      </c>
      <c r="ER34">
        <v>0.94587500000000002</v>
      </c>
      <c r="ES34" t="s">
        <v>63</v>
      </c>
      <c r="ET34">
        <v>0.94869599999999998</v>
      </c>
      <c r="EU34" t="s">
        <v>63</v>
      </c>
      <c r="EV34">
        <v>0.94577999999999995</v>
      </c>
      <c r="EW34" t="s">
        <v>63</v>
      </c>
      <c r="EX34">
        <v>0.94889500000000004</v>
      </c>
      <c r="EY34" t="s">
        <v>63</v>
      </c>
      <c r="EZ34">
        <v>0.95424299999999995</v>
      </c>
      <c r="FA34" t="s">
        <v>63</v>
      </c>
      <c r="FB34">
        <v>0.95424299999999995</v>
      </c>
      <c r="FC34" t="s">
        <v>63</v>
      </c>
      <c r="FD34">
        <v>0.95424299999999995</v>
      </c>
      <c r="FE34" t="s">
        <v>63</v>
      </c>
      <c r="FF34">
        <v>0.951102</v>
      </c>
      <c r="FG34" t="s">
        <v>63</v>
      </c>
      <c r="FH34">
        <v>0.95366099999999998</v>
      </c>
      <c r="FI34" t="s">
        <v>63</v>
      </c>
      <c r="FJ34">
        <v>0.95599199999999995</v>
      </c>
      <c r="FK34" t="s">
        <v>63</v>
      </c>
      <c r="FL34">
        <v>0.94984000000000002</v>
      </c>
      <c r="FM34" t="s">
        <v>63</v>
      </c>
      <c r="FN34">
        <v>0.95859799999999995</v>
      </c>
      <c r="FO34" t="s">
        <v>63</v>
      </c>
      <c r="FP34">
        <v>0.95859799999999995</v>
      </c>
      <c r="FQ34" t="s">
        <v>63</v>
      </c>
      <c r="FR34">
        <v>0.95859799999999995</v>
      </c>
      <c r="FS34" t="s">
        <v>63</v>
      </c>
      <c r="FT34">
        <v>0.95966600000000002</v>
      </c>
      <c r="FU34" t="s">
        <v>63</v>
      </c>
      <c r="FV34">
        <v>0.96064700000000003</v>
      </c>
      <c r="FW34" t="s">
        <v>63</v>
      </c>
      <c r="FX34">
        <v>0.96556500000000001</v>
      </c>
      <c r="FY34" t="s">
        <v>63</v>
      </c>
      <c r="FZ34">
        <v>0.96951399999999999</v>
      </c>
      <c r="GA34" t="s">
        <v>63</v>
      </c>
      <c r="GB34">
        <v>0.96951399999999999</v>
      </c>
      <c r="GC34" t="s">
        <v>63</v>
      </c>
      <c r="GD34">
        <v>0.96951399999999999</v>
      </c>
      <c r="GE34" t="s">
        <v>63</v>
      </c>
      <c r="GF34">
        <v>0.96951399999999999</v>
      </c>
      <c r="GG34" t="s">
        <v>63</v>
      </c>
      <c r="GH34">
        <v>0.97034200000000004</v>
      </c>
      <c r="GI34" t="s">
        <v>63</v>
      </c>
      <c r="GJ34">
        <v>0.9758</v>
      </c>
      <c r="GK34" t="s">
        <v>63</v>
      </c>
      <c r="GL34">
        <v>0.97842700000000005</v>
      </c>
      <c r="GM34" t="s">
        <v>63</v>
      </c>
      <c r="GN34">
        <v>0.97842700000000005</v>
      </c>
      <c r="GO34" t="s">
        <v>63</v>
      </c>
      <c r="GP34">
        <v>0.97842700000000005</v>
      </c>
      <c r="GQ34" t="s">
        <v>63</v>
      </c>
      <c r="GR34">
        <v>0.97842700000000005</v>
      </c>
      <c r="GS34" t="s">
        <v>63</v>
      </c>
      <c r="GT34">
        <v>0.97842700000000005</v>
      </c>
      <c r="GU34" t="s">
        <v>63</v>
      </c>
      <c r="GV34">
        <v>0.98334600000000005</v>
      </c>
      <c r="GW34" t="s">
        <v>63</v>
      </c>
      <c r="GX34">
        <v>0.97886499999999999</v>
      </c>
      <c r="GY34" t="s">
        <v>63</v>
      </c>
      <c r="GZ34">
        <v>0.98780000000000001</v>
      </c>
      <c r="HA34" t="s">
        <v>63</v>
      </c>
      <c r="HB34">
        <v>0.99361299999999997</v>
      </c>
      <c r="HC34" t="s">
        <v>63</v>
      </c>
      <c r="HD34">
        <v>0.99813300000000005</v>
      </c>
      <c r="HE34" t="s">
        <v>63</v>
      </c>
      <c r="HF34">
        <v>0.99813300000000005</v>
      </c>
      <c r="HG34" t="s">
        <v>63</v>
      </c>
      <c r="HH34">
        <v>0.99813300000000005</v>
      </c>
      <c r="HI34" t="s">
        <v>63</v>
      </c>
      <c r="HJ34">
        <v>0.99463000000000001</v>
      </c>
      <c r="HK34" t="s">
        <v>63</v>
      </c>
      <c r="HL34">
        <v>0.95838500000000004</v>
      </c>
      <c r="HM34" t="s">
        <v>63</v>
      </c>
      <c r="HN34">
        <v>0.956762</v>
      </c>
      <c r="HO34" t="s">
        <v>63</v>
      </c>
      <c r="HP34">
        <v>0.956762</v>
      </c>
      <c r="HQ34" t="s">
        <v>63</v>
      </c>
      <c r="HR34">
        <v>0.96062599999999998</v>
      </c>
      <c r="HS34" t="s">
        <v>63</v>
      </c>
      <c r="HT34">
        <v>0.96062599999999998</v>
      </c>
      <c r="HU34" t="s">
        <v>63</v>
      </c>
      <c r="HV34">
        <v>0.96062599999999998</v>
      </c>
      <c r="HW34" t="s">
        <v>63</v>
      </c>
      <c r="HX34">
        <v>0.96152099999999996</v>
      </c>
      <c r="HY34" t="s">
        <v>63</v>
      </c>
      <c r="HZ34">
        <v>0.98531400000000002</v>
      </c>
      <c r="IA34" t="s">
        <v>63</v>
      </c>
      <c r="IB34">
        <v>0.96235599999999999</v>
      </c>
      <c r="IC34" t="s">
        <v>63</v>
      </c>
      <c r="ID34">
        <v>1.023946</v>
      </c>
      <c r="IE34" t="s">
        <v>63</v>
      </c>
      <c r="IF34">
        <v>1.025901</v>
      </c>
      <c r="IG34" t="s">
        <v>63</v>
      </c>
      <c r="IH34">
        <v>1.025901</v>
      </c>
      <c r="II34" t="s">
        <v>63</v>
      </c>
      <c r="IJ34">
        <v>1.025901</v>
      </c>
      <c r="IK34" t="s">
        <v>63</v>
      </c>
      <c r="IL34">
        <v>1.107998</v>
      </c>
      <c r="IM34" t="s">
        <v>63</v>
      </c>
      <c r="IN34">
        <v>1.103612</v>
      </c>
      <c r="IO34" t="s">
        <v>63</v>
      </c>
      <c r="IP34">
        <v>1.1021669999999999</v>
      </c>
      <c r="IQ34" t="s">
        <v>63</v>
      </c>
      <c r="IR34">
        <v>1.118757</v>
      </c>
      <c r="IS34" t="s">
        <v>63</v>
      </c>
      <c r="IT34">
        <v>1.10497</v>
      </c>
      <c r="IU34" t="s">
        <v>63</v>
      </c>
      <c r="IV34">
        <v>1.10497</v>
      </c>
      <c r="IW34" t="s">
        <v>63</v>
      </c>
      <c r="IX34">
        <v>1.10497</v>
      </c>
      <c r="IY34" t="s">
        <v>63</v>
      </c>
      <c r="IZ34">
        <v>1.1104320000000001</v>
      </c>
      <c r="JA34" t="s">
        <v>63</v>
      </c>
      <c r="JB34">
        <v>1.108992</v>
      </c>
      <c r="JC34" t="s">
        <v>63</v>
      </c>
      <c r="JD34">
        <v>1.129686</v>
      </c>
      <c r="JE34" t="s">
        <v>63</v>
      </c>
      <c r="JF34">
        <v>1.1296010000000001</v>
      </c>
      <c r="JG34" t="s">
        <v>63</v>
      </c>
      <c r="JH34">
        <v>1.125502</v>
      </c>
      <c r="JI34" t="s">
        <v>63</v>
      </c>
      <c r="JJ34">
        <v>1.125502</v>
      </c>
      <c r="JK34" t="s">
        <v>63</v>
      </c>
      <c r="JL34">
        <v>1.125502</v>
      </c>
      <c r="JM34" t="s">
        <v>63</v>
      </c>
      <c r="JN34">
        <v>1.1336850000000001</v>
      </c>
      <c r="JO34" t="s">
        <v>63</v>
      </c>
      <c r="JP34">
        <v>1.1780120000000001</v>
      </c>
      <c r="JQ34" t="s">
        <v>63</v>
      </c>
      <c r="JR34">
        <v>1.1460090000000001</v>
      </c>
      <c r="JS34" t="s">
        <v>63</v>
      </c>
      <c r="JT34">
        <v>1.143364</v>
      </c>
      <c r="JU34" t="s">
        <v>63</v>
      </c>
      <c r="JV34">
        <v>1.143364</v>
      </c>
      <c r="JW34" t="s">
        <v>63</v>
      </c>
      <c r="JX34">
        <v>1.143364</v>
      </c>
      <c r="JY34" t="s">
        <v>63</v>
      </c>
      <c r="JZ34">
        <v>1.143364</v>
      </c>
      <c r="KA34" t="s">
        <v>63</v>
      </c>
      <c r="KB34">
        <v>1.154026</v>
      </c>
      <c r="KC34" t="s">
        <v>63</v>
      </c>
      <c r="KD34">
        <v>1.187683</v>
      </c>
      <c r="KE34" t="s">
        <v>63</v>
      </c>
      <c r="KF34">
        <v>1.207851</v>
      </c>
      <c r="KG34" t="s">
        <v>63</v>
      </c>
      <c r="KH34">
        <v>1.211287</v>
      </c>
      <c r="KI34" t="s">
        <v>63</v>
      </c>
      <c r="KJ34">
        <v>1.18964</v>
      </c>
      <c r="KK34" t="s">
        <v>63</v>
      </c>
      <c r="KL34">
        <v>1.18964</v>
      </c>
      <c r="KM34" t="s">
        <v>63</v>
      </c>
      <c r="KN34">
        <v>1.18964</v>
      </c>
      <c r="KO34" t="s">
        <v>63</v>
      </c>
      <c r="KP34">
        <v>1.2127410000000001</v>
      </c>
      <c r="KQ34" t="s">
        <v>63</v>
      </c>
      <c r="KR34">
        <v>1.185443</v>
      </c>
      <c r="KS34" t="s">
        <v>63</v>
      </c>
      <c r="KT34">
        <v>1.178498</v>
      </c>
      <c r="KU34" t="s">
        <v>63</v>
      </c>
      <c r="KV34">
        <v>1.1530309999999999</v>
      </c>
      <c r="KW34" t="s">
        <v>63</v>
      </c>
      <c r="KX34">
        <v>1.1372</v>
      </c>
      <c r="KY34" t="s">
        <v>63</v>
      </c>
      <c r="KZ34">
        <v>1.1372</v>
      </c>
      <c r="LA34" t="s">
        <v>63</v>
      </c>
      <c r="LB34">
        <v>1.1372</v>
      </c>
      <c r="LC34" t="s">
        <v>63</v>
      </c>
      <c r="LD34">
        <v>1.0630299999999999</v>
      </c>
      <c r="LE34" t="s">
        <v>63</v>
      </c>
      <c r="LF34">
        <v>1.0735300000000001</v>
      </c>
      <c r="LG34" t="s">
        <v>63</v>
      </c>
      <c r="LH34">
        <v>1.072271</v>
      </c>
      <c r="LI34" t="s">
        <v>63</v>
      </c>
      <c r="LJ34">
        <v>1.0750740000000001</v>
      </c>
      <c r="LK34" t="s">
        <v>63</v>
      </c>
      <c r="LL34">
        <v>1.044227</v>
      </c>
      <c r="LM34" t="s">
        <v>63</v>
      </c>
      <c r="LN34">
        <v>1.044227</v>
      </c>
      <c r="LO34" t="s">
        <v>63</v>
      </c>
      <c r="LP34">
        <v>1.044227</v>
      </c>
      <c r="LQ34" t="s">
        <v>63</v>
      </c>
      <c r="LR34">
        <v>1.044227</v>
      </c>
      <c r="LS34" t="s">
        <v>63</v>
      </c>
      <c r="LT34">
        <v>1.0524549999999999</v>
      </c>
      <c r="LU34" t="s">
        <v>63</v>
      </c>
      <c r="LV34">
        <v>1.0713680000000001</v>
      </c>
      <c r="LW34" t="s">
        <v>63</v>
      </c>
      <c r="LX34">
        <v>1.0835509999999999</v>
      </c>
      <c r="LY34" t="s">
        <v>63</v>
      </c>
      <c r="LZ34">
        <v>1.0833109999999999</v>
      </c>
      <c r="MA34" t="s">
        <v>63</v>
      </c>
      <c r="MB34">
        <v>1.0833109999999999</v>
      </c>
      <c r="MC34" t="s">
        <v>63</v>
      </c>
      <c r="MD34">
        <v>1.0833109999999999</v>
      </c>
      <c r="ME34" t="s">
        <v>63</v>
      </c>
      <c r="MF34">
        <v>1.084365</v>
      </c>
      <c r="MG34" t="s">
        <v>63</v>
      </c>
      <c r="MH34">
        <v>1.089105</v>
      </c>
      <c r="MI34" t="s">
        <v>63</v>
      </c>
      <c r="MJ34">
        <v>1.0578099999999999</v>
      </c>
      <c r="MK34" t="s">
        <v>63</v>
      </c>
      <c r="ML34">
        <v>1.0578099999999999</v>
      </c>
      <c r="MM34" t="s">
        <v>63</v>
      </c>
      <c r="MN34">
        <v>1.08734</v>
      </c>
      <c r="MO34" t="s">
        <v>63</v>
      </c>
      <c r="MP34">
        <v>1.08734</v>
      </c>
      <c r="MQ34" t="s">
        <v>63</v>
      </c>
      <c r="MR34">
        <v>1.08734</v>
      </c>
      <c r="MS34" t="s">
        <v>63</v>
      </c>
      <c r="MT34">
        <v>1.0290189999999999</v>
      </c>
      <c r="MU34" t="s">
        <v>63</v>
      </c>
      <c r="MV34">
        <v>1.0346059999999999</v>
      </c>
      <c r="MW34" t="s">
        <v>63</v>
      </c>
      <c r="MX34">
        <v>1.054155</v>
      </c>
      <c r="MY34" t="s">
        <v>63</v>
      </c>
      <c r="MZ34">
        <v>1.0430729999999999</v>
      </c>
      <c r="NA34" t="s">
        <v>63</v>
      </c>
      <c r="NB34">
        <v>1.0652520000000001</v>
      </c>
      <c r="NC34" t="s">
        <v>63</v>
      </c>
      <c r="ND34">
        <v>1.0652520000000001</v>
      </c>
      <c r="NE34" t="s">
        <v>63</v>
      </c>
      <c r="NF34">
        <v>1.0652520000000001</v>
      </c>
      <c r="NG34" t="s">
        <v>63</v>
      </c>
      <c r="NH34">
        <v>1.0598780000000001</v>
      </c>
      <c r="NI34" t="s">
        <v>63</v>
      </c>
      <c r="NJ34">
        <v>1.049401</v>
      </c>
      <c r="NK34" t="s">
        <v>63</v>
      </c>
      <c r="NL34">
        <v>1.0482279999999999</v>
      </c>
      <c r="NM34" t="s">
        <v>63</v>
      </c>
      <c r="NN34">
        <v>1.0601940000000001</v>
      </c>
      <c r="NO34" t="s">
        <v>63</v>
      </c>
      <c r="NP34">
        <v>1.0459750000000001</v>
      </c>
      <c r="NQ34" t="s">
        <v>63</v>
      </c>
      <c r="NR34">
        <v>1.0459750000000001</v>
      </c>
      <c r="NS34" t="s">
        <v>63</v>
      </c>
      <c r="NT34">
        <v>1.0459750000000001</v>
      </c>
      <c r="NU34" t="s">
        <v>63</v>
      </c>
      <c r="NV34">
        <v>1.0535760000000001</v>
      </c>
      <c r="NW34" t="s">
        <v>63</v>
      </c>
      <c r="NX34">
        <v>1.059156</v>
      </c>
      <c r="NY34" t="s">
        <v>63</v>
      </c>
      <c r="NZ34">
        <v>1.052001</v>
      </c>
      <c r="OA34" t="s">
        <v>63</v>
      </c>
      <c r="OB34">
        <v>1.0375639999999999</v>
      </c>
      <c r="OC34" t="s">
        <v>63</v>
      </c>
      <c r="OD34">
        <v>1.0254259999999999</v>
      </c>
      <c r="OE34" t="s">
        <v>63</v>
      </c>
      <c r="OF34">
        <v>1.0254259999999999</v>
      </c>
      <c r="OG34" t="s">
        <v>63</v>
      </c>
      <c r="OH34">
        <v>1.0254259999999999</v>
      </c>
      <c r="OI34" t="s">
        <v>63</v>
      </c>
      <c r="OJ34">
        <v>1.0214430000000001</v>
      </c>
      <c r="OK34" t="s">
        <v>63</v>
      </c>
      <c r="OL34">
        <v>1.03518</v>
      </c>
      <c r="OM34" t="s">
        <v>63</v>
      </c>
      <c r="ON34">
        <v>1.0295369999999999</v>
      </c>
      <c r="OO34" t="s">
        <v>63</v>
      </c>
      <c r="OP34">
        <v>1.018051</v>
      </c>
      <c r="OQ34" t="s">
        <v>63</v>
      </c>
      <c r="OR34">
        <v>1.048065</v>
      </c>
      <c r="OS34" t="s">
        <v>63</v>
      </c>
      <c r="OT34">
        <v>1.048065</v>
      </c>
      <c r="OU34" t="s">
        <v>63</v>
      </c>
      <c r="OV34">
        <v>1.048065</v>
      </c>
      <c r="OW34" t="s">
        <v>63</v>
      </c>
      <c r="OX34">
        <v>1.0243629999999999</v>
      </c>
      <c r="OY34" t="s">
        <v>63</v>
      </c>
      <c r="OZ34">
        <v>1.0384979999999999</v>
      </c>
      <c r="PA34" t="s">
        <v>63</v>
      </c>
      <c r="PB34">
        <v>1.033698</v>
      </c>
      <c r="PC34" t="s">
        <v>63</v>
      </c>
      <c r="PD34">
        <v>1.0417019999999999</v>
      </c>
      <c r="PE34" t="s">
        <v>63</v>
      </c>
      <c r="PF34">
        <v>1.0502899999999999</v>
      </c>
      <c r="PG34" t="s">
        <v>63</v>
      </c>
      <c r="PH34">
        <v>1.0502899999999999</v>
      </c>
      <c r="PI34" t="s">
        <v>63</v>
      </c>
      <c r="PJ34">
        <v>1.0502899999999999</v>
      </c>
      <c r="PK34" t="s">
        <v>63</v>
      </c>
      <c r="PL34">
        <v>1.0218700000000001</v>
      </c>
      <c r="PM34" t="s">
        <v>63</v>
      </c>
      <c r="PN34">
        <v>0.97876099999999999</v>
      </c>
      <c r="PO34" t="s">
        <v>63</v>
      </c>
      <c r="PP34">
        <v>1.023139</v>
      </c>
      <c r="PQ34" t="s">
        <v>63</v>
      </c>
      <c r="PR34">
        <v>1.0281830000000001</v>
      </c>
      <c r="PS34" t="s">
        <v>63</v>
      </c>
      <c r="PT34">
        <v>1.0217769999999999</v>
      </c>
      <c r="PU34" t="s">
        <v>63</v>
      </c>
      <c r="PV34">
        <v>1.0217769999999999</v>
      </c>
      <c r="PW34" t="s">
        <v>63</v>
      </c>
      <c r="PX34">
        <v>1.0217769999999999</v>
      </c>
      <c r="PY34" t="s">
        <v>63</v>
      </c>
      <c r="PZ34">
        <v>1.013577</v>
      </c>
      <c r="QA34" t="s">
        <v>63</v>
      </c>
      <c r="QB34">
        <v>1.0107360000000001</v>
      </c>
      <c r="QC34" t="s">
        <v>63</v>
      </c>
      <c r="QD34">
        <v>1.032232</v>
      </c>
      <c r="QE34" t="s">
        <v>63</v>
      </c>
      <c r="QF34">
        <v>1.039145</v>
      </c>
      <c r="QG34" t="s">
        <v>63</v>
      </c>
      <c r="QH34">
        <v>1.00793</v>
      </c>
      <c r="QI34" t="s">
        <v>63</v>
      </c>
      <c r="QJ34">
        <v>1.00793</v>
      </c>
      <c r="QK34" t="s">
        <v>63</v>
      </c>
      <c r="QL34">
        <v>1.00793</v>
      </c>
      <c r="QM34" t="s">
        <v>63</v>
      </c>
      <c r="QN34">
        <v>1.0008840000000001</v>
      </c>
      <c r="QO34" t="s">
        <v>63</v>
      </c>
      <c r="QP34">
        <v>1.043129</v>
      </c>
      <c r="QQ34" t="s">
        <v>63</v>
      </c>
      <c r="QR34">
        <v>1.0169859999999999</v>
      </c>
      <c r="QS34" t="s">
        <v>63</v>
      </c>
      <c r="QT34">
        <v>1.012259</v>
      </c>
      <c r="QU34" t="s">
        <v>63</v>
      </c>
      <c r="QV34">
        <v>1.012462</v>
      </c>
      <c r="QW34" t="s">
        <v>63</v>
      </c>
      <c r="QX34">
        <v>1.012462</v>
      </c>
      <c r="QY34" t="s">
        <v>63</v>
      </c>
      <c r="QZ34">
        <v>1.012462</v>
      </c>
      <c r="RA34" t="s">
        <v>63</v>
      </c>
      <c r="RB34">
        <v>1.0087060000000001</v>
      </c>
      <c r="RC34" t="s">
        <v>63</v>
      </c>
      <c r="RD34">
        <v>1.0055689999999999</v>
      </c>
      <c r="RE34" t="s">
        <v>63</v>
      </c>
      <c r="RF34">
        <v>1.0133380000000001</v>
      </c>
      <c r="RG34" t="s">
        <v>63</v>
      </c>
      <c r="RH34">
        <v>0.99249299999999996</v>
      </c>
      <c r="RI34" t="s">
        <v>64</v>
      </c>
      <c r="RJ34">
        <v>0.13286500000000001</v>
      </c>
      <c r="RK34" t="s">
        <v>63</v>
      </c>
      <c r="RL34">
        <v>0.99212400000000001</v>
      </c>
      <c r="RM34" t="s">
        <v>63</v>
      </c>
      <c r="RN34">
        <v>0.99212400000000001</v>
      </c>
      <c r="RO34" t="s">
        <v>63</v>
      </c>
      <c r="RP34">
        <v>1.0151600000000001</v>
      </c>
      <c r="RQ34" t="s">
        <v>63</v>
      </c>
      <c r="RR34">
        <v>0.99948499999999996</v>
      </c>
      <c r="RS34" t="s">
        <v>63</v>
      </c>
      <c r="RT34">
        <v>0.97139799999999998</v>
      </c>
      <c r="RU34" t="s">
        <v>63</v>
      </c>
      <c r="RV34">
        <v>0.96397299999999997</v>
      </c>
      <c r="RW34" t="s">
        <v>63</v>
      </c>
      <c r="RX34">
        <v>0.96311500000000005</v>
      </c>
      <c r="RY34" t="s">
        <v>63</v>
      </c>
      <c r="RZ34">
        <v>0.96311500000000005</v>
      </c>
      <c r="SA34" t="s">
        <v>63</v>
      </c>
      <c r="SB34">
        <v>0.96311500000000005</v>
      </c>
      <c r="SC34" t="s">
        <v>63</v>
      </c>
      <c r="SD34">
        <v>0.97513799999999995</v>
      </c>
      <c r="SE34" t="s">
        <v>63</v>
      </c>
      <c r="SF34">
        <v>0.99734599999999995</v>
      </c>
      <c r="SG34" t="s">
        <v>63</v>
      </c>
      <c r="SH34">
        <v>0.97748400000000002</v>
      </c>
      <c r="SI34" t="s">
        <v>63</v>
      </c>
      <c r="SJ34">
        <v>0.95093499999999997</v>
      </c>
      <c r="SK34" t="s">
        <v>63</v>
      </c>
      <c r="SL34">
        <v>0.94252899999999995</v>
      </c>
      <c r="SM34" t="s">
        <v>63</v>
      </c>
      <c r="SN34">
        <v>0.94252899999999995</v>
      </c>
      <c r="SO34" t="s">
        <v>63</v>
      </c>
      <c r="SP34">
        <v>0.94252899999999995</v>
      </c>
      <c r="SQ34" t="s">
        <v>63</v>
      </c>
      <c r="SR34">
        <v>0.93656300000000003</v>
      </c>
      <c r="SS34" t="s">
        <v>63</v>
      </c>
      <c r="ST34">
        <v>0.92699200000000004</v>
      </c>
      <c r="SU34" t="s">
        <v>63</v>
      </c>
      <c r="SV34">
        <v>0.92323100000000002</v>
      </c>
      <c r="SW34" t="s">
        <v>63</v>
      </c>
      <c r="SX34">
        <v>0.91005599999999998</v>
      </c>
      <c r="SY34" t="s">
        <v>63</v>
      </c>
      <c r="SZ34">
        <v>0.91872500000000001</v>
      </c>
      <c r="TA34" t="s">
        <v>63</v>
      </c>
      <c r="TB34">
        <v>0.91872500000000001</v>
      </c>
      <c r="TC34" t="s">
        <v>63</v>
      </c>
      <c r="TD34">
        <v>0.91872500000000001</v>
      </c>
      <c r="TE34" t="s">
        <v>63</v>
      </c>
      <c r="TF34">
        <v>0.91127599999999997</v>
      </c>
      <c r="TG34" t="s">
        <v>63</v>
      </c>
      <c r="TH34">
        <v>0.87779799999999997</v>
      </c>
      <c r="TI34" t="s">
        <v>63</v>
      </c>
      <c r="TJ34">
        <v>0.88816899999999999</v>
      </c>
      <c r="TK34" t="s">
        <v>63</v>
      </c>
      <c r="TL34">
        <v>0.89034500000000005</v>
      </c>
      <c r="TM34" t="s">
        <v>63</v>
      </c>
      <c r="TN34">
        <v>0.90468999999999999</v>
      </c>
      <c r="TO34" t="s">
        <v>63</v>
      </c>
      <c r="TP34">
        <v>0.90468999999999999</v>
      </c>
      <c r="TQ34" t="s">
        <v>63</v>
      </c>
      <c r="TR34">
        <v>0.90468999999999999</v>
      </c>
      <c r="TS34" t="s">
        <v>63</v>
      </c>
      <c r="TT34">
        <v>0.94139700000000004</v>
      </c>
      <c r="TU34" t="s">
        <v>63</v>
      </c>
      <c r="TV34">
        <v>0.93419799999999997</v>
      </c>
      <c r="TW34" t="s">
        <v>63</v>
      </c>
      <c r="TX34">
        <v>0.929697</v>
      </c>
      <c r="TY34" t="s">
        <v>63</v>
      </c>
      <c r="TZ34">
        <v>0.94219299999999995</v>
      </c>
      <c r="UA34" t="s">
        <v>63</v>
      </c>
      <c r="UB34">
        <v>0.94738900000000004</v>
      </c>
      <c r="UC34" t="s">
        <v>63</v>
      </c>
      <c r="UD34">
        <v>0.94738900000000004</v>
      </c>
      <c r="UE34" t="s">
        <v>63</v>
      </c>
      <c r="UF34">
        <v>0.94738900000000004</v>
      </c>
      <c r="UG34" t="s">
        <v>63</v>
      </c>
      <c r="UH34">
        <v>0.93858900000000001</v>
      </c>
      <c r="UI34" t="s">
        <v>63</v>
      </c>
      <c r="UJ34">
        <v>0.94</v>
      </c>
      <c r="UK34" t="s">
        <v>63</v>
      </c>
      <c r="UL34">
        <v>0.94</v>
      </c>
      <c r="UM34" t="s">
        <v>63</v>
      </c>
      <c r="UN34">
        <v>0.94484100000000004</v>
      </c>
      <c r="UO34" t="s">
        <v>63</v>
      </c>
      <c r="UP34">
        <v>0.98219199999999995</v>
      </c>
      <c r="UQ34" t="s">
        <v>63</v>
      </c>
      <c r="UR34">
        <v>0.98219199999999995</v>
      </c>
      <c r="US34" t="s">
        <v>63</v>
      </c>
      <c r="UT34">
        <v>0.98219199999999995</v>
      </c>
      <c r="UU34" t="s">
        <v>63</v>
      </c>
      <c r="UV34">
        <v>0.95629900000000001</v>
      </c>
      <c r="UW34" t="s">
        <v>63</v>
      </c>
      <c r="UX34">
        <v>0.96404199999999995</v>
      </c>
      <c r="UY34" t="s">
        <v>63</v>
      </c>
      <c r="UZ34">
        <v>0.99229100000000003</v>
      </c>
      <c r="VA34" t="s">
        <v>63</v>
      </c>
      <c r="VB34">
        <v>0.98265100000000005</v>
      </c>
      <c r="VC34" t="s">
        <v>63</v>
      </c>
      <c r="VD34">
        <v>1.018656</v>
      </c>
      <c r="VE34" t="s">
        <v>63</v>
      </c>
      <c r="VF34">
        <v>1.018656</v>
      </c>
      <c r="VG34" t="s">
        <v>63</v>
      </c>
      <c r="VH34">
        <v>1.018656</v>
      </c>
      <c r="VI34" t="s">
        <v>63</v>
      </c>
      <c r="VJ34">
        <v>1.0227839999999999</v>
      </c>
      <c r="VK34" t="s">
        <v>63</v>
      </c>
      <c r="VL34">
        <v>1.0137050000000001</v>
      </c>
      <c r="VM34" t="s">
        <v>63</v>
      </c>
      <c r="VN34">
        <v>1.0017069999999999</v>
      </c>
      <c r="VO34" t="s">
        <v>63</v>
      </c>
      <c r="VP34">
        <v>1.004383</v>
      </c>
      <c r="VQ34" t="s">
        <v>63</v>
      </c>
      <c r="VR34">
        <v>0.95699599999999996</v>
      </c>
      <c r="VS34" t="s">
        <v>63</v>
      </c>
      <c r="VT34">
        <v>0.95699599999999996</v>
      </c>
      <c r="VU34" t="s">
        <v>63</v>
      </c>
      <c r="VV34">
        <v>0.95699599999999996</v>
      </c>
      <c r="VW34" t="s">
        <v>63</v>
      </c>
      <c r="VX34">
        <v>0.95995200000000003</v>
      </c>
      <c r="VY34" t="s">
        <v>63</v>
      </c>
      <c r="VZ34">
        <v>0.95780799999999999</v>
      </c>
      <c r="WA34" t="s">
        <v>63</v>
      </c>
      <c r="WB34">
        <v>0.98049600000000003</v>
      </c>
      <c r="WC34" t="s">
        <v>63</v>
      </c>
      <c r="WD34">
        <v>0.96183799999999997</v>
      </c>
      <c r="WE34" t="s">
        <v>63</v>
      </c>
      <c r="WF34">
        <v>0.95858699999999997</v>
      </c>
      <c r="WG34" t="s">
        <v>63</v>
      </c>
      <c r="WH34">
        <v>0.95858699999999997</v>
      </c>
      <c r="WI34" t="s">
        <v>63</v>
      </c>
      <c r="WJ34">
        <v>0.95858699999999997</v>
      </c>
      <c r="WK34" t="s">
        <v>63</v>
      </c>
      <c r="WL34">
        <v>0.99775800000000003</v>
      </c>
      <c r="WM34" t="s">
        <v>63</v>
      </c>
      <c r="WN34">
        <v>0.99775800000000003</v>
      </c>
      <c r="WO34" t="s">
        <v>63</v>
      </c>
      <c r="WP34">
        <v>0.99646999999999997</v>
      </c>
      <c r="WQ34" t="s">
        <v>63</v>
      </c>
      <c r="WR34">
        <v>1.014246</v>
      </c>
    </row>
    <row r="35" spans="1:616" x14ac:dyDescent="0.35">
      <c r="A35" t="s">
        <v>65</v>
      </c>
      <c r="B35">
        <v>0.44982499999999997</v>
      </c>
      <c r="C35" t="s">
        <v>65</v>
      </c>
      <c r="D35">
        <v>0.44982499999999997</v>
      </c>
      <c r="E35" t="s">
        <v>65</v>
      </c>
      <c r="F35">
        <v>0.44982499999999997</v>
      </c>
      <c r="G35" t="s">
        <v>65</v>
      </c>
      <c r="H35">
        <v>0.44982499999999997</v>
      </c>
      <c r="I35" t="s">
        <v>65</v>
      </c>
      <c r="J35">
        <v>0.430585</v>
      </c>
      <c r="K35" t="s">
        <v>65</v>
      </c>
      <c r="L35">
        <v>0.432925</v>
      </c>
      <c r="M35" t="s">
        <v>65</v>
      </c>
      <c r="N35">
        <v>0.45791399999999999</v>
      </c>
      <c r="O35" t="s">
        <v>65</v>
      </c>
      <c r="P35">
        <v>0.47307399999999999</v>
      </c>
      <c r="Q35" t="s">
        <v>65</v>
      </c>
      <c r="R35">
        <v>0.47307399999999999</v>
      </c>
      <c r="S35" t="s">
        <v>65</v>
      </c>
      <c r="T35">
        <v>0.47307399999999999</v>
      </c>
      <c r="U35" t="s">
        <v>65</v>
      </c>
      <c r="V35">
        <v>0.48429699999999998</v>
      </c>
      <c r="W35" t="s">
        <v>65</v>
      </c>
      <c r="X35">
        <v>0.49383199999999999</v>
      </c>
      <c r="Y35" t="s">
        <v>65</v>
      </c>
      <c r="Z35">
        <v>0.51138300000000003</v>
      </c>
      <c r="AA35" t="s">
        <v>65</v>
      </c>
      <c r="AB35">
        <v>0.51596900000000001</v>
      </c>
      <c r="AC35" t="s">
        <v>65</v>
      </c>
      <c r="AD35">
        <v>0.503077</v>
      </c>
      <c r="AE35" t="s">
        <v>65</v>
      </c>
      <c r="AF35">
        <v>0.503077</v>
      </c>
      <c r="AG35" t="s">
        <v>65</v>
      </c>
      <c r="AH35">
        <v>0.503077</v>
      </c>
      <c r="AI35" t="s">
        <v>65</v>
      </c>
      <c r="AJ35">
        <v>0.51200100000000004</v>
      </c>
      <c r="AK35" t="s">
        <v>65</v>
      </c>
      <c r="AL35">
        <v>0.52544599999999997</v>
      </c>
      <c r="AM35" t="s">
        <v>65</v>
      </c>
      <c r="AN35">
        <v>0.531196</v>
      </c>
      <c r="AO35" t="s">
        <v>65</v>
      </c>
      <c r="AP35">
        <v>0.53752200000000006</v>
      </c>
      <c r="AQ35" t="s">
        <v>65</v>
      </c>
      <c r="AR35">
        <v>0.541462</v>
      </c>
      <c r="AS35" t="s">
        <v>65</v>
      </c>
      <c r="AT35">
        <v>0.541462</v>
      </c>
      <c r="AU35" t="s">
        <v>65</v>
      </c>
      <c r="AV35">
        <v>0.541462</v>
      </c>
      <c r="AW35" t="s">
        <v>65</v>
      </c>
      <c r="AX35">
        <v>0.54335500000000003</v>
      </c>
      <c r="AY35" t="s">
        <v>65</v>
      </c>
      <c r="AZ35">
        <v>0.54575499999999999</v>
      </c>
      <c r="BA35" t="s">
        <v>65</v>
      </c>
      <c r="BB35">
        <v>0.54497600000000002</v>
      </c>
      <c r="BC35" t="s">
        <v>65</v>
      </c>
      <c r="BD35">
        <v>0.54497499999999999</v>
      </c>
      <c r="BE35" t="s">
        <v>65</v>
      </c>
      <c r="BF35">
        <v>0.54561300000000001</v>
      </c>
      <c r="BG35" t="s">
        <v>65</v>
      </c>
      <c r="BH35">
        <v>0.54561300000000001</v>
      </c>
      <c r="BI35" t="s">
        <v>65</v>
      </c>
      <c r="BJ35">
        <v>0.54561300000000001</v>
      </c>
      <c r="BK35" t="s">
        <v>65</v>
      </c>
      <c r="BL35">
        <v>0.55059800000000003</v>
      </c>
      <c r="BM35" t="s">
        <v>65</v>
      </c>
      <c r="BN35">
        <v>0.54622899999999996</v>
      </c>
      <c r="BO35" t="s">
        <v>65</v>
      </c>
      <c r="BP35">
        <v>0.54566400000000004</v>
      </c>
      <c r="BQ35" t="s">
        <v>65</v>
      </c>
      <c r="BR35">
        <v>0.54236899999999999</v>
      </c>
      <c r="BS35" t="s">
        <v>65</v>
      </c>
      <c r="BT35">
        <v>0.54854499999999995</v>
      </c>
      <c r="BU35" t="s">
        <v>65</v>
      </c>
      <c r="BV35">
        <v>0.54854499999999995</v>
      </c>
      <c r="BW35" t="s">
        <v>65</v>
      </c>
      <c r="BX35">
        <v>0.54854499999999995</v>
      </c>
      <c r="BY35" t="s">
        <v>65</v>
      </c>
      <c r="BZ35">
        <v>0.55070699999999995</v>
      </c>
      <c r="CA35" t="s">
        <v>65</v>
      </c>
      <c r="CB35">
        <v>0.55347900000000005</v>
      </c>
      <c r="CC35" t="s">
        <v>65</v>
      </c>
      <c r="CD35">
        <v>0.55296199999999995</v>
      </c>
      <c r="CE35" t="s">
        <v>65</v>
      </c>
      <c r="CF35">
        <v>0.58191300000000001</v>
      </c>
      <c r="CG35" t="s">
        <v>65</v>
      </c>
      <c r="CH35">
        <v>0.58824699999999996</v>
      </c>
      <c r="CI35" t="s">
        <v>65</v>
      </c>
      <c r="CJ35">
        <v>0.58824699999999996</v>
      </c>
      <c r="CK35" t="s">
        <v>65</v>
      </c>
      <c r="CL35">
        <v>0.58824699999999996</v>
      </c>
      <c r="CM35" t="s">
        <v>65</v>
      </c>
      <c r="CN35">
        <v>0.58967800000000004</v>
      </c>
      <c r="CO35" t="s">
        <v>65</v>
      </c>
      <c r="CP35">
        <v>0.58987699999999998</v>
      </c>
      <c r="CQ35" t="s">
        <v>65</v>
      </c>
      <c r="CR35">
        <v>0.58523599999999998</v>
      </c>
      <c r="CS35" t="s">
        <v>65</v>
      </c>
      <c r="CT35">
        <v>0.58629200000000004</v>
      </c>
      <c r="CU35" t="s">
        <v>65</v>
      </c>
      <c r="CV35">
        <v>0.58758600000000005</v>
      </c>
      <c r="CW35" t="s">
        <v>65</v>
      </c>
      <c r="CX35">
        <v>0.58758600000000005</v>
      </c>
      <c r="CY35" t="s">
        <v>65</v>
      </c>
      <c r="CZ35">
        <v>0.58758600000000005</v>
      </c>
      <c r="DA35" t="s">
        <v>65</v>
      </c>
      <c r="DB35">
        <v>0.58311100000000005</v>
      </c>
      <c r="DC35" t="s">
        <v>65</v>
      </c>
      <c r="DD35">
        <v>0.55244400000000005</v>
      </c>
      <c r="DE35" t="s">
        <v>65</v>
      </c>
      <c r="DF35">
        <v>0.54805999999999999</v>
      </c>
      <c r="DG35" t="s">
        <v>65</v>
      </c>
      <c r="DH35">
        <v>0.54844099999999996</v>
      </c>
      <c r="DI35" t="s">
        <v>65</v>
      </c>
      <c r="DJ35">
        <v>0.54900199999999999</v>
      </c>
      <c r="DK35" t="s">
        <v>65</v>
      </c>
      <c r="DL35">
        <v>0.54900199999999999</v>
      </c>
      <c r="DM35" t="s">
        <v>65</v>
      </c>
      <c r="DN35">
        <v>0.54900199999999999</v>
      </c>
      <c r="DO35" t="s">
        <v>65</v>
      </c>
      <c r="DP35">
        <v>0.55157299999999998</v>
      </c>
      <c r="DQ35" t="s">
        <v>65</v>
      </c>
      <c r="DR35">
        <v>0.54991999999999996</v>
      </c>
      <c r="DS35" t="s">
        <v>65</v>
      </c>
      <c r="DT35">
        <v>0.55279699999999998</v>
      </c>
      <c r="DU35" t="s">
        <v>65</v>
      </c>
      <c r="DV35">
        <v>0.56331200000000003</v>
      </c>
      <c r="DW35" t="s">
        <v>65</v>
      </c>
      <c r="DX35">
        <v>0.56192299999999995</v>
      </c>
      <c r="DY35" t="s">
        <v>65</v>
      </c>
      <c r="DZ35">
        <v>0.56192299999999995</v>
      </c>
      <c r="EA35" t="s">
        <v>65</v>
      </c>
      <c r="EB35">
        <v>0.56192299999999995</v>
      </c>
      <c r="EC35" t="s">
        <v>65</v>
      </c>
      <c r="ED35">
        <v>0.551284</v>
      </c>
      <c r="EE35" t="s">
        <v>65</v>
      </c>
      <c r="EF35">
        <v>0.55077600000000004</v>
      </c>
      <c r="EG35" t="s">
        <v>65</v>
      </c>
      <c r="EH35">
        <v>0.57870299999999997</v>
      </c>
      <c r="EI35" t="s">
        <v>65</v>
      </c>
      <c r="EJ35">
        <v>0.53858700000000004</v>
      </c>
      <c r="EK35" t="s">
        <v>65</v>
      </c>
      <c r="EL35">
        <v>0.53670600000000002</v>
      </c>
      <c r="EM35" t="s">
        <v>65</v>
      </c>
      <c r="EN35">
        <v>0.53670600000000002</v>
      </c>
      <c r="EO35" t="s">
        <v>65</v>
      </c>
      <c r="EP35">
        <v>0.53670600000000002</v>
      </c>
      <c r="EQ35" t="s">
        <v>65</v>
      </c>
      <c r="ER35">
        <v>0.53713699999999998</v>
      </c>
      <c r="ES35" t="s">
        <v>65</v>
      </c>
      <c r="ET35">
        <v>0.53873899999999997</v>
      </c>
      <c r="EU35" t="s">
        <v>65</v>
      </c>
      <c r="EV35">
        <v>0.53979600000000005</v>
      </c>
      <c r="EW35" t="s">
        <v>65</v>
      </c>
      <c r="EX35">
        <v>0.538852</v>
      </c>
      <c r="EY35" t="s">
        <v>65</v>
      </c>
      <c r="EZ35">
        <v>0.53917999999999999</v>
      </c>
      <c r="FA35" t="s">
        <v>65</v>
      </c>
      <c r="FB35">
        <v>0.53917999999999999</v>
      </c>
      <c r="FC35" t="s">
        <v>65</v>
      </c>
      <c r="FD35">
        <v>0.53917999999999999</v>
      </c>
      <c r="FE35" t="s">
        <v>65</v>
      </c>
      <c r="FF35">
        <v>0.54010499999999995</v>
      </c>
      <c r="FG35" t="s">
        <v>65</v>
      </c>
      <c r="FH35">
        <v>0.54155900000000001</v>
      </c>
      <c r="FI35" t="s">
        <v>65</v>
      </c>
      <c r="FJ35">
        <v>0.54288199999999998</v>
      </c>
      <c r="FK35" t="s">
        <v>65</v>
      </c>
      <c r="FL35">
        <v>0.53669199999999995</v>
      </c>
      <c r="FM35" t="s">
        <v>65</v>
      </c>
      <c r="FN35">
        <v>0.57925400000000005</v>
      </c>
      <c r="FO35" t="s">
        <v>65</v>
      </c>
      <c r="FP35">
        <v>0.57925400000000005</v>
      </c>
      <c r="FQ35" t="s">
        <v>65</v>
      </c>
      <c r="FR35">
        <v>0.57925400000000005</v>
      </c>
      <c r="FS35" t="s">
        <v>65</v>
      </c>
      <c r="FT35">
        <v>0.57989900000000005</v>
      </c>
      <c r="FU35" t="s">
        <v>65</v>
      </c>
      <c r="FV35">
        <v>0.58049300000000004</v>
      </c>
      <c r="FW35" t="s">
        <v>65</v>
      </c>
      <c r="FX35">
        <v>0.58346399999999998</v>
      </c>
      <c r="FY35" t="s">
        <v>65</v>
      </c>
      <c r="FZ35">
        <v>0.58293600000000001</v>
      </c>
      <c r="GA35" t="s">
        <v>65</v>
      </c>
      <c r="GB35">
        <v>0.58293600000000001</v>
      </c>
      <c r="GC35" t="s">
        <v>65</v>
      </c>
      <c r="GD35">
        <v>0.58293600000000001</v>
      </c>
      <c r="GE35" t="s">
        <v>65</v>
      </c>
      <c r="GF35">
        <v>0.58293600000000001</v>
      </c>
      <c r="GG35" t="s">
        <v>65</v>
      </c>
      <c r="GH35">
        <v>0.58635099999999996</v>
      </c>
      <c r="GI35" t="s">
        <v>65</v>
      </c>
      <c r="GJ35">
        <v>0.58964899999999998</v>
      </c>
      <c r="GK35" t="s">
        <v>65</v>
      </c>
      <c r="GL35">
        <v>0.59123599999999998</v>
      </c>
      <c r="GM35" t="s">
        <v>65</v>
      </c>
      <c r="GN35">
        <v>0.59123599999999998</v>
      </c>
      <c r="GO35" t="s">
        <v>65</v>
      </c>
      <c r="GP35">
        <v>0.59123599999999998</v>
      </c>
      <c r="GQ35" t="s">
        <v>65</v>
      </c>
      <c r="GR35">
        <v>0.59123599999999998</v>
      </c>
      <c r="GS35" t="s">
        <v>65</v>
      </c>
      <c r="GT35">
        <v>0.59123599999999998</v>
      </c>
      <c r="GU35" t="s">
        <v>65</v>
      </c>
      <c r="GV35">
        <v>0.59420799999999996</v>
      </c>
      <c r="GW35" t="s">
        <v>65</v>
      </c>
      <c r="GX35">
        <v>0.59447300000000003</v>
      </c>
      <c r="GY35" t="s">
        <v>65</v>
      </c>
      <c r="GZ35">
        <v>0.59689999999999999</v>
      </c>
      <c r="HA35" t="s">
        <v>65</v>
      </c>
      <c r="HB35">
        <v>0.58864000000000005</v>
      </c>
      <c r="HC35" t="s">
        <v>65</v>
      </c>
      <c r="HD35">
        <v>0.58274800000000004</v>
      </c>
      <c r="HE35" t="s">
        <v>65</v>
      </c>
      <c r="HF35">
        <v>0.58274800000000004</v>
      </c>
      <c r="HG35" t="s">
        <v>65</v>
      </c>
      <c r="HH35">
        <v>0.58274800000000004</v>
      </c>
      <c r="HI35" t="s">
        <v>65</v>
      </c>
      <c r="HJ35">
        <v>0.57514600000000005</v>
      </c>
      <c r="HK35" t="s">
        <v>65</v>
      </c>
      <c r="HL35">
        <v>0.57339200000000001</v>
      </c>
      <c r="HM35" t="s">
        <v>65</v>
      </c>
      <c r="HN35">
        <v>0.56960100000000002</v>
      </c>
      <c r="HO35" t="s">
        <v>65</v>
      </c>
      <c r="HP35">
        <v>0.56960100000000002</v>
      </c>
      <c r="HQ35" t="s">
        <v>65</v>
      </c>
      <c r="HR35">
        <v>0.56909799999999999</v>
      </c>
      <c r="HS35" t="s">
        <v>65</v>
      </c>
      <c r="HT35">
        <v>0.56909799999999999</v>
      </c>
      <c r="HU35" t="s">
        <v>65</v>
      </c>
      <c r="HV35">
        <v>0.56909799999999999</v>
      </c>
      <c r="HW35" t="s">
        <v>65</v>
      </c>
      <c r="HX35">
        <v>0.56962800000000002</v>
      </c>
      <c r="HY35" t="s">
        <v>65</v>
      </c>
      <c r="HZ35">
        <v>0.60083699999999995</v>
      </c>
      <c r="IA35" t="s">
        <v>65</v>
      </c>
      <c r="IB35">
        <v>0.595383</v>
      </c>
      <c r="IC35" t="s">
        <v>65</v>
      </c>
      <c r="ID35">
        <v>0.57026900000000003</v>
      </c>
      <c r="IE35" t="s">
        <v>65</v>
      </c>
      <c r="IF35">
        <v>0.57936799999999999</v>
      </c>
      <c r="IG35" t="s">
        <v>65</v>
      </c>
      <c r="IH35">
        <v>0.57936799999999999</v>
      </c>
      <c r="II35" t="s">
        <v>65</v>
      </c>
      <c r="IJ35">
        <v>0.57936799999999999</v>
      </c>
      <c r="IK35" t="s">
        <v>65</v>
      </c>
      <c r="IL35">
        <v>0.582202</v>
      </c>
      <c r="IM35" t="s">
        <v>65</v>
      </c>
      <c r="IN35">
        <v>0.58140400000000003</v>
      </c>
      <c r="IO35" t="s">
        <v>65</v>
      </c>
      <c r="IP35">
        <v>0.58064300000000002</v>
      </c>
      <c r="IQ35" t="s">
        <v>65</v>
      </c>
      <c r="IR35">
        <v>0.58938299999999999</v>
      </c>
      <c r="IS35" t="s">
        <v>65</v>
      </c>
      <c r="IT35">
        <v>0.58061099999999999</v>
      </c>
      <c r="IU35" t="s">
        <v>65</v>
      </c>
      <c r="IV35">
        <v>0.58061099999999999</v>
      </c>
      <c r="IW35" t="s">
        <v>65</v>
      </c>
      <c r="IX35">
        <v>0.58061099999999999</v>
      </c>
      <c r="IY35" t="s">
        <v>65</v>
      </c>
      <c r="IZ35">
        <v>0.58348100000000003</v>
      </c>
      <c r="JA35" t="s">
        <v>65</v>
      </c>
      <c r="JB35">
        <v>0.58272400000000002</v>
      </c>
      <c r="JC35" t="s">
        <v>65</v>
      </c>
      <c r="JD35">
        <v>0.58848100000000003</v>
      </c>
      <c r="JE35" t="s">
        <v>65</v>
      </c>
      <c r="JF35">
        <v>0.59098399999999995</v>
      </c>
      <c r="JG35" t="s">
        <v>65</v>
      </c>
      <c r="JH35">
        <v>0.59140000000000004</v>
      </c>
      <c r="JI35" t="s">
        <v>65</v>
      </c>
      <c r="JJ35">
        <v>0.59140000000000004</v>
      </c>
      <c r="JK35" t="s">
        <v>65</v>
      </c>
      <c r="JL35">
        <v>0.59140000000000004</v>
      </c>
      <c r="JM35" t="s">
        <v>65</v>
      </c>
      <c r="JN35">
        <v>0.62085100000000004</v>
      </c>
      <c r="JO35" t="s">
        <v>65</v>
      </c>
      <c r="JP35">
        <v>0.62093399999999999</v>
      </c>
      <c r="JQ35" t="s">
        <v>65</v>
      </c>
      <c r="JR35">
        <v>0.62760000000000005</v>
      </c>
      <c r="JS35" t="s">
        <v>65</v>
      </c>
      <c r="JT35">
        <v>0.62887400000000004</v>
      </c>
      <c r="JU35" t="s">
        <v>65</v>
      </c>
      <c r="JV35">
        <v>0.62887400000000004</v>
      </c>
      <c r="JW35" t="s">
        <v>65</v>
      </c>
      <c r="JX35">
        <v>0.62887400000000004</v>
      </c>
      <c r="JY35" t="s">
        <v>65</v>
      </c>
      <c r="JZ35">
        <v>0.62887400000000004</v>
      </c>
      <c r="KA35" t="s">
        <v>65</v>
      </c>
      <c r="KB35">
        <v>0.63473800000000002</v>
      </c>
      <c r="KC35" t="s">
        <v>65</v>
      </c>
      <c r="KD35">
        <v>0.65042199999999994</v>
      </c>
      <c r="KE35" t="s">
        <v>65</v>
      </c>
      <c r="KF35">
        <v>0.65861599999999998</v>
      </c>
      <c r="KG35" t="s">
        <v>65</v>
      </c>
      <c r="KH35">
        <v>0.65484500000000001</v>
      </c>
      <c r="KI35" t="s">
        <v>65</v>
      </c>
      <c r="KJ35">
        <v>0.65718399999999999</v>
      </c>
      <c r="KK35" t="s">
        <v>65</v>
      </c>
      <c r="KL35">
        <v>0.65718399999999999</v>
      </c>
      <c r="KM35" t="s">
        <v>65</v>
      </c>
      <c r="KN35">
        <v>0.65718399999999999</v>
      </c>
      <c r="KO35" t="s">
        <v>65</v>
      </c>
      <c r="KP35">
        <v>0.64733200000000002</v>
      </c>
      <c r="KQ35" t="s">
        <v>65</v>
      </c>
      <c r="KR35">
        <v>0.63814599999999999</v>
      </c>
      <c r="KS35" t="s">
        <v>65</v>
      </c>
      <c r="KT35">
        <v>0.60764499999999999</v>
      </c>
      <c r="KU35" t="s">
        <v>65</v>
      </c>
      <c r="KV35">
        <v>0.60480900000000004</v>
      </c>
      <c r="KW35" t="s">
        <v>65</v>
      </c>
      <c r="KX35">
        <v>0.60171399999999997</v>
      </c>
      <c r="KY35" t="s">
        <v>65</v>
      </c>
      <c r="KZ35">
        <v>0.60171399999999997</v>
      </c>
      <c r="LA35" t="s">
        <v>65</v>
      </c>
      <c r="LB35">
        <v>0.60171399999999997</v>
      </c>
      <c r="LC35" t="s">
        <v>65</v>
      </c>
      <c r="LD35">
        <v>0.60189499999999996</v>
      </c>
      <c r="LE35" t="s">
        <v>65</v>
      </c>
      <c r="LF35">
        <v>0.62894300000000003</v>
      </c>
      <c r="LG35" t="s">
        <v>65</v>
      </c>
      <c r="LH35">
        <v>0.61963900000000005</v>
      </c>
      <c r="LI35" t="s">
        <v>65</v>
      </c>
      <c r="LJ35">
        <v>0.60895299999999997</v>
      </c>
      <c r="LK35" t="s">
        <v>65</v>
      </c>
      <c r="LL35">
        <v>0.60492299999999999</v>
      </c>
      <c r="LM35" t="s">
        <v>65</v>
      </c>
      <c r="LN35">
        <v>0.60492299999999999</v>
      </c>
      <c r="LO35" t="s">
        <v>65</v>
      </c>
      <c r="LP35">
        <v>0.60492299999999999</v>
      </c>
      <c r="LQ35" t="s">
        <v>65</v>
      </c>
      <c r="LR35">
        <v>0.60492299999999999</v>
      </c>
      <c r="LS35" t="s">
        <v>65</v>
      </c>
      <c r="LT35">
        <v>0.60419699999999998</v>
      </c>
      <c r="LU35" t="s">
        <v>65</v>
      </c>
      <c r="LV35">
        <v>0.60416899999999996</v>
      </c>
      <c r="LW35" t="s">
        <v>65</v>
      </c>
      <c r="LX35">
        <v>0.60303399999999996</v>
      </c>
      <c r="LY35" t="s">
        <v>65</v>
      </c>
      <c r="LZ35">
        <v>0.60290100000000002</v>
      </c>
      <c r="MA35" t="s">
        <v>65</v>
      </c>
      <c r="MB35">
        <v>0.60290100000000002</v>
      </c>
      <c r="MC35" t="s">
        <v>65</v>
      </c>
      <c r="MD35">
        <v>0.60290100000000002</v>
      </c>
      <c r="ME35" t="s">
        <v>65</v>
      </c>
      <c r="MF35">
        <v>0.60086300000000004</v>
      </c>
      <c r="MG35" t="s">
        <v>65</v>
      </c>
      <c r="MH35">
        <v>0.60612500000000002</v>
      </c>
      <c r="MI35" t="s">
        <v>65</v>
      </c>
      <c r="MJ35">
        <v>0.60184899999999997</v>
      </c>
      <c r="MK35" t="s">
        <v>65</v>
      </c>
      <c r="ML35">
        <v>0.60184899999999997</v>
      </c>
      <c r="MM35" t="s">
        <v>65</v>
      </c>
      <c r="MN35">
        <v>0.60251200000000005</v>
      </c>
      <c r="MO35" t="s">
        <v>65</v>
      </c>
      <c r="MP35">
        <v>0.60251200000000005</v>
      </c>
      <c r="MQ35" t="s">
        <v>65</v>
      </c>
      <c r="MR35">
        <v>0.60251200000000005</v>
      </c>
      <c r="MS35" t="s">
        <v>65</v>
      </c>
      <c r="MT35">
        <v>0.602383</v>
      </c>
      <c r="MU35" t="s">
        <v>65</v>
      </c>
      <c r="MV35">
        <v>0.60169600000000001</v>
      </c>
      <c r="MW35" t="s">
        <v>65</v>
      </c>
      <c r="MX35">
        <v>0.60230899999999998</v>
      </c>
      <c r="MY35" t="s">
        <v>65</v>
      </c>
      <c r="MZ35">
        <v>0.55778799999999995</v>
      </c>
      <c r="NA35" t="s">
        <v>65</v>
      </c>
      <c r="NB35">
        <v>0.55974100000000004</v>
      </c>
      <c r="NC35" t="s">
        <v>65</v>
      </c>
      <c r="ND35">
        <v>0.55974100000000004</v>
      </c>
      <c r="NE35" t="s">
        <v>65</v>
      </c>
      <c r="NF35">
        <v>0.55974100000000004</v>
      </c>
      <c r="NG35" t="s">
        <v>65</v>
      </c>
      <c r="NH35">
        <v>0.55934899999999999</v>
      </c>
      <c r="NI35" t="s">
        <v>65</v>
      </c>
      <c r="NJ35">
        <v>0.55624899999999999</v>
      </c>
      <c r="NK35" t="s">
        <v>65</v>
      </c>
      <c r="NL35">
        <v>0.55079599999999995</v>
      </c>
      <c r="NM35" t="s">
        <v>65</v>
      </c>
      <c r="NN35">
        <v>0.54991100000000004</v>
      </c>
      <c r="NO35" t="s">
        <v>65</v>
      </c>
      <c r="NP35">
        <v>0.54961199999999999</v>
      </c>
      <c r="NQ35" t="s">
        <v>65</v>
      </c>
      <c r="NR35">
        <v>0.54961199999999999</v>
      </c>
      <c r="NS35" t="s">
        <v>65</v>
      </c>
      <c r="NT35">
        <v>0.54961199999999999</v>
      </c>
      <c r="NU35" t="s">
        <v>65</v>
      </c>
      <c r="NV35">
        <v>0.54883300000000002</v>
      </c>
      <c r="NW35" t="s">
        <v>65</v>
      </c>
      <c r="NX35">
        <v>0.58965000000000001</v>
      </c>
      <c r="NY35" t="s">
        <v>65</v>
      </c>
      <c r="NZ35">
        <v>0.54066599999999998</v>
      </c>
      <c r="OA35" t="s">
        <v>65</v>
      </c>
      <c r="OB35">
        <v>0.53782300000000005</v>
      </c>
      <c r="OC35" t="s">
        <v>65</v>
      </c>
      <c r="OD35">
        <v>0.53613299999999997</v>
      </c>
      <c r="OE35" t="s">
        <v>65</v>
      </c>
      <c r="OF35">
        <v>0.53613299999999997</v>
      </c>
      <c r="OG35" t="s">
        <v>65</v>
      </c>
      <c r="OH35">
        <v>0.53613299999999997</v>
      </c>
      <c r="OI35" t="s">
        <v>65</v>
      </c>
      <c r="OJ35">
        <v>0.53871500000000005</v>
      </c>
      <c r="OK35" t="s">
        <v>65</v>
      </c>
      <c r="OL35">
        <v>0.54123299999999996</v>
      </c>
      <c r="OM35" t="s">
        <v>65</v>
      </c>
      <c r="ON35">
        <v>0.54062299999999996</v>
      </c>
      <c r="OO35" t="s">
        <v>65</v>
      </c>
      <c r="OP35">
        <v>0.53459199999999996</v>
      </c>
      <c r="OQ35" t="s">
        <v>65</v>
      </c>
      <c r="OR35">
        <v>0.53864299999999998</v>
      </c>
      <c r="OS35" t="s">
        <v>65</v>
      </c>
      <c r="OT35">
        <v>0.53864299999999998</v>
      </c>
      <c r="OU35" t="s">
        <v>65</v>
      </c>
      <c r="OV35">
        <v>0.53864299999999998</v>
      </c>
      <c r="OW35" t="s">
        <v>65</v>
      </c>
      <c r="OX35">
        <v>0.54262500000000002</v>
      </c>
      <c r="OY35" t="s">
        <v>65</v>
      </c>
      <c r="OZ35">
        <v>0.54296800000000001</v>
      </c>
      <c r="PA35" t="s">
        <v>65</v>
      </c>
      <c r="PB35">
        <v>0.54280799999999996</v>
      </c>
      <c r="PC35" t="s">
        <v>65</v>
      </c>
      <c r="PD35">
        <v>0.542296</v>
      </c>
      <c r="PE35" t="s">
        <v>65</v>
      </c>
      <c r="PF35">
        <v>0.54209300000000005</v>
      </c>
      <c r="PG35" t="s">
        <v>65</v>
      </c>
      <c r="PH35">
        <v>0.54209300000000005</v>
      </c>
      <c r="PI35" t="s">
        <v>65</v>
      </c>
      <c r="PJ35">
        <v>0.54209300000000005</v>
      </c>
      <c r="PK35" t="s">
        <v>65</v>
      </c>
      <c r="PL35">
        <v>0.54391900000000004</v>
      </c>
      <c r="PM35" t="s">
        <v>65</v>
      </c>
      <c r="PN35">
        <v>0.55609200000000003</v>
      </c>
      <c r="PO35" t="s">
        <v>65</v>
      </c>
      <c r="PP35">
        <v>0.55855900000000003</v>
      </c>
      <c r="PQ35" t="s">
        <v>65</v>
      </c>
      <c r="PR35">
        <v>0.55888199999999999</v>
      </c>
      <c r="PS35" t="s">
        <v>65</v>
      </c>
      <c r="PT35">
        <v>0.54247500000000004</v>
      </c>
      <c r="PU35" t="s">
        <v>65</v>
      </c>
      <c r="PV35">
        <v>0.54247500000000004</v>
      </c>
      <c r="PW35" t="s">
        <v>65</v>
      </c>
      <c r="PX35">
        <v>0.54247500000000004</v>
      </c>
      <c r="PY35" t="s">
        <v>65</v>
      </c>
      <c r="PZ35">
        <v>0.55576400000000004</v>
      </c>
      <c r="QA35" t="s">
        <v>65</v>
      </c>
      <c r="QB35">
        <v>0.55904600000000004</v>
      </c>
      <c r="QC35" t="s">
        <v>65</v>
      </c>
      <c r="QD35">
        <v>0.55400099999999997</v>
      </c>
      <c r="QE35" t="s">
        <v>65</v>
      </c>
      <c r="QF35">
        <v>0.55302499999999999</v>
      </c>
      <c r="QG35" t="s">
        <v>65</v>
      </c>
      <c r="QH35">
        <v>0.55028500000000002</v>
      </c>
      <c r="QI35" t="s">
        <v>65</v>
      </c>
      <c r="QJ35">
        <v>0.55028500000000002</v>
      </c>
      <c r="QK35" t="s">
        <v>65</v>
      </c>
      <c r="QL35">
        <v>0.55028500000000002</v>
      </c>
      <c r="QM35" t="s">
        <v>65</v>
      </c>
      <c r="QN35">
        <v>0.54643900000000001</v>
      </c>
      <c r="QO35" t="s">
        <v>65</v>
      </c>
      <c r="QP35">
        <v>0.53799699999999995</v>
      </c>
      <c r="QQ35" t="s">
        <v>65</v>
      </c>
      <c r="QR35">
        <v>0.52230100000000002</v>
      </c>
      <c r="QS35" t="s">
        <v>65</v>
      </c>
      <c r="QT35">
        <v>0.51987300000000003</v>
      </c>
      <c r="QU35" t="s">
        <v>65</v>
      </c>
      <c r="QV35">
        <v>0.51562600000000003</v>
      </c>
      <c r="QW35" t="s">
        <v>65</v>
      </c>
      <c r="QX35">
        <v>0.51562600000000003</v>
      </c>
      <c r="QY35" t="s">
        <v>65</v>
      </c>
      <c r="QZ35">
        <v>0.51562600000000003</v>
      </c>
      <c r="RA35" t="s">
        <v>65</v>
      </c>
      <c r="RB35">
        <v>0.51371299999999998</v>
      </c>
      <c r="RC35" t="s">
        <v>65</v>
      </c>
      <c r="RD35">
        <v>0.50998200000000005</v>
      </c>
      <c r="RE35" t="s">
        <v>65</v>
      </c>
      <c r="RF35">
        <v>0.54943600000000004</v>
      </c>
      <c r="RG35" t="s">
        <v>65</v>
      </c>
      <c r="RH35">
        <v>0.54261800000000004</v>
      </c>
      <c r="RI35" t="s">
        <v>66</v>
      </c>
      <c r="RJ35">
        <v>0.33353699999999997</v>
      </c>
      <c r="RK35" t="s">
        <v>65</v>
      </c>
      <c r="RL35">
        <v>0.54241600000000001</v>
      </c>
      <c r="RM35" t="s">
        <v>65</v>
      </c>
      <c r="RN35">
        <v>0.54241600000000001</v>
      </c>
      <c r="RO35" t="s">
        <v>65</v>
      </c>
      <c r="RP35">
        <v>0.54368399999999995</v>
      </c>
      <c r="RQ35" t="s">
        <v>65</v>
      </c>
      <c r="RR35">
        <v>0.497307</v>
      </c>
      <c r="RS35" t="s">
        <v>65</v>
      </c>
      <c r="RT35">
        <v>0.49148900000000001</v>
      </c>
      <c r="RU35" t="s">
        <v>65</v>
      </c>
      <c r="RV35">
        <v>0.49824400000000002</v>
      </c>
      <c r="RW35" t="s">
        <v>65</v>
      </c>
      <c r="RX35">
        <v>0.49995600000000001</v>
      </c>
      <c r="RY35" t="s">
        <v>65</v>
      </c>
      <c r="RZ35">
        <v>0.49995600000000001</v>
      </c>
      <c r="SA35" t="s">
        <v>65</v>
      </c>
      <c r="SB35">
        <v>0.49995600000000001</v>
      </c>
      <c r="SC35" t="s">
        <v>65</v>
      </c>
      <c r="SD35">
        <v>0.48925299999999999</v>
      </c>
      <c r="SE35" t="s">
        <v>65</v>
      </c>
      <c r="SF35">
        <v>0.50039500000000003</v>
      </c>
      <c r="SG35" t="s">
        <v>65</v>
      </c>
      <c r="SH35">
        <v>0.48902600000000002</v>
      </c>
      <c r="SI35" t="s">
        <v>65</v>
      </c>
      <c r="SJ35">
        <v>0.47823100000000002</v>
      </c>
      <c r="SK35" t="s">
        <v>65</v>
      </c>
      <c r="SL35">
        <v>0.51745799999999997</v>
      </c>
      <c r="SM35" t="s">
        <v>65</v>
      </c>
      <c r="SN35">
        <v>0.51745799999999997</v>
      </c>
      <c r="SO35" t="s">
        <v>65</v>
      </c>
      <c r="SP35">
        <v>0.51745799999999997</v>
      </c>
      <c r="SQ35" t="s">
        <v>65</v>
      </c>
      <c r="SR35">
        <v>0.516343</v>
      </c>
      <c r="SS35" t="s">
        <v>65</v>
      </c>
      <c r="ST35">
        <v>0.51322199999999996</v>
      </c>
      <c r="SU35" t="s">
        <v>65</v>
      </c>
      <c r="SV35">
        <v>0.50686299999999995</v>
      </c>
      <c r="SW35" t="s">
        <v>65</v>
      </c>
      <c r="SX35">
        <v>0.49754799999999999</v>
      </c>
      <c r="SY35" t="s">
        <v>65</v>
      </c>
      <c r="SZ35">
        <v>0.50228700000000004</v>
      </c>
      <c r="TA35" t="s">
        <v>65</v>
      </c>
      <c r="TB35">
        <v>0.50228700000000004</v>
      </c>
      <c r="TC35" t="s">
        <v>65</v>
      </c>
      <c r="TD35">
        <v>0.50228700000000004</v>
      </c>
      <c r="TE35" t="s">
        <v>65</v>
      </c>
      <c r="TF35">
        <v>0.50029900000000005</v>
      </c>
      <c r="TG35" t="s">
        <v>65</v>
      </c>
      <c r="TH35">
        <v>0.49861</v>
      </c>
      <c r="TI35" t="s">
        <v>65</v>
      </c>
      <c r="TJ35">
        <v>0.50017</v>
      </c>
      <c r="TK35" t="s">
        <v>65</v>
      </c>
      <c r="TL35">
        <v>0.50355700000000003</v>
      </c>
      <c r="TM35" t="s">
        <v>65</v>
      </c>
      <c r="TN35">
        <v>0.51166999999999996</v>
      </c>
      <c r="TO35" t="s">
        <v>65</v>
      </c>
      <c r="TP35">
        <v>0.51166999999999996</v>
      </c>
      <c r="TQ35" t="s">
        <v>65</v>
      </c>
      <c r="TR35">
        <v>0.51166999999999996</v>
      </c>
      <c r="TS35" t="s">
        <v>65</v>
      </c>
      <c r="TT35">
        <v>0.49042400000000003</v>
      </c>
      <c r="TU35" t="s">
        <v>65</v>
      </c>
      <c r="TV35">
        <v>0.48557899999999998</v>
      </c>
      <c r="TW35" t="s">
        <v>65</v>
      </c>
      <c r="TX35">
        <v>0.48534100000000002</v>
      </c>
      <c r="TY35" t="s">
        <v>65</v>
      </c>
      <c r="TZ35">
        <v>0.487624</v>
      </c>
      <c r="UA35" t="s">
        <v>65</v>
      </c>
      <c r="UB35">
        <v>0.49243599999999998</v>
      </c>
      <c r="UC35" t="s">
        <v>65</v>
      </c>
      <c r="UD35">
        <v>0.49243599999999998</v>
      </c>
      <c r="UE35" t="s">
        <v>65</v>
      </c>
      <c r="UF35">
        <v>0.49243599999999998</v>
      </c>
      <c r="UG35" t="s">
        <v>65</v>
      </c>
      <c r="UH35">
        <v>0.49212299999999998</v>
      </c>
      <c r="UI35" t="s">
        <v>65</v>
      </c>
      <c r="UJ35">
        <v>0.49221799999999999</v>
      </c>
      <c r="UK35" t="s">
        <v>65</v>
      </c>
      <c r="UL35">
        <v>0.49221799999999999</v>
      </c>
      <c r="UM35" t="s">
        <v>65</v>
      </c>
      <c r="UN35">
        <v>0.53902600000000001</v>
      </c>
      <c r="UO35" t="s">
        <v>65</v>
      </c>
      <c r="UP35">
        <v>0.53923299999999996</v>
      </c>
      <c r="UQ35" t="s">
        <v>65</v>
      </c>
      <c r="UR35">
        <v>0.53923299999999996</v>
      </c>
      <c r="US35" t="s">
        <v>65</v>
      </c>
      <c r="UT35">
        <v>0.53923299999999996</v>
      </c>
      <c r="UU35" t="s">
        <v>65</v>
      </c>
      <c r="UV35">
        <v>0.54085899999999998</v>
      </c>
      <c r="UW35" t="s">
        <v>65</v>
      </c>
      <c r="UX35">
        <v>0.549979</v>
      </c>
      <c r="UY35" t="s">
        <v>65</v>
      </c>
      <c r="UZ35">
        <v>0.55880600000000002</v>
      </c>
      <c r="VA35" t="s">
        <v>65</v>
      </c>
      <c r="VB35">
        <v>0.56059599999999998</v>
      </c>
      <c r="VC35" t="s">
        <v>65</v>
      </c>
      <c r="VD35">
        <v>0.57862100000000005</v>
      </c>
      <c r="VE35" t="s">
        <v>65</v>
      </c>
      <c r="VF35">
        <v>0.57862100000000005</v>
      </c>
      <c r="VG35" t="s">
        <v>65</v>
      </c>
      <c r="VH35">
        <v>0.57862100000000005</v>
      </c>
      <c r="VI35" t="s">
        <v>65</v>
      </c>
      <c r="VJ35">
        <v>0.578461</v>
      </c>
      <c r="VK35" t="s">
        <v>65</v>
      </c>
      <c r="VL35">
        <v>0.57332700000000003</v>
      </c>
      <c r="VM35" t="s">
        <v>65</v>
      </c>
      <c r="VN35">
        <v>0.51951499999999995</v>
      </c>
      <c r="VO35" t="s">
        <v>65</v>
      </c>
      <c r="VP35">
        <v>0.52836700000000003</v>
      </c>
      <c r="VQ35" t="s">
        <v>65</v>
      </c>
      <c r="VR35">
        <v>0.51657200000000003</v>
      </c>
      <c r="VS35" t="s">
        <v>65</v>
      </c>
      <c r="VT35">
        <v>0.51657200000000003</v>
      </c>
      <c r="VU35" t="s">
        <v>65</v>
      </c>
      <c r="VV35">
        <v>0.51657200000000003</v>
      </c>
      <c r="VW35" t="s">
        <v>65</v>
      </c>
      <c r="VX35">
        <v>0.54788400000000004</v>
      </c>
      <c r="VY35" t="s">
        <v>65</v>
      </c>
      <c r="VZ35">
        <v>0.54430400000000001</v>
      </c>
      <c r="WA35" t="s">
        <v>65</v>
      </c>
      <c r="WB35">
        <v>0.54315000000000002</v>
      </c>
      <c r="WC35" t="s">
        <v>65</v>
      </c>
      <c r="WD35">
        <v>0.511853</v>
      </c>
      <c r="WE35" t="s">
        <v>65</v>
      </c>
      <c r="WF35">
        <v>0.51677700000000004</v>
      </c>
      <c r="WG35" t="s">
        <v>65</v>
      </c>
      <c r="WH35">
        <v>0.51677700000000004</v>
      </c>
      <c r="WI35" t="s">
        <v>65</v>
      </c>
      <c r="WJ35">
        <v>0.51677700000000004</v>
      </c>
      <c r="WK35" t="s">
        <v>65</v>
      </c>
      <c r="WL35">
        <v>0.55606999999999995</v>
      </c>
      <c r="WM35" t="s">
        <v>65</v>
      </c>
      <c r="WN35">
        <v>0.55606999999999995</v>
      </c>
      <c r="WO35" t="s">
        <v>65</v>
      </c>
      <c r="WP35">
        <v>0.56737199999999999</v>
      </c>
      <c r="WQ35" t="s">
        <v>65</v>
      </c>
      <c r="WR35">
        <v>0.57697600000000004</v>
      </c>
    </row>
    <row r="36" spans="1:616" x14ac:dyDescent="0.35">
      <c r="A36" t="s">
        <v>67</v>
      </c>
      <c r="B36">
        <v>0</v>
      </c>
      <c r="C36" t="s">
        <v>67</v>
      </c>
      <c r="D36">
        <v>0</v>
      </c>
      <c r="E36" t="s">
        <v>67</v>
      </c>
      <c r="F36">
        <v>0</v>
      </c>
      <c r="G36" t="s">
        <v>67</v>
      </c>
      <c r="H36">
        <v>0</v>
      </c>
      <c r="I36" t="s">
        <v>67</v>
      </c>
      <c r="J36">
        <v>0</v>
      </c>
      <c r="K36" t="s">
        <v>67</v>
      </c>
      <c r="L36">
        <v>0</v>
      </c>
      <c r="M36" t="s">
        <v>67</v>
      </c>
      <c r="N36">
        <v>0</v>
      </c>
      <c r="O36" t="s">
        <v>67</v>
      </c>
      <c r="P36">
        <v>0</v>
      </c>
      <c r="Q36" t="s">
        <v>67</v>
      </c>
      <c r="R36">
        <v>0</v>
      </c>
      <c r="S36" t="s">
        <v>67</v>
      </c>
      <c r="T36">
        <v>0</v>
      </c>
      <c r="U36" t="s">
        <v>67</v>
      </c>
      <c r="V36">
        <v>0</v>
      </c>
      <c r="W36" t="s">
        <v>67</v>
      </c>
      <c r="X36">
        <v>0</v>
      </c>
      <c r="Y36" t="s">
        <v>67</v>
      </c>
      <c r="Z36">
        <v>0</v>
      </c>
      <c r="AA36" t="s">
        <v>67</v>
      </c>
      <c r="AB36">
        <v>0</v>
      </c>
      <c r="AC36" t="s">
        <v>67</v>
      </c>
      <c r="AD36">
        <v>0</v>
      </c>
      <c r="AE36" t="s">
        <v>67</v>
      </c>
      <c r="AF36">
        <v>0</v>
      </c>
      <c r="AG36" t="s">
        <v>67</v>
      </c>
      <c r="AH36">
        <v>0</v>
      </c>
      <c r="AI36" t="s">
        <v>67</v>
      </c>
      <c r="AJ36">
        <v>0</v>
      </c>
      <c r="AK36" t="s">
        <v>67</v>
      </c>
      <c r="AL36">
        <v>0</v>
      </c>
      <c r="AM36" t="s">
        <v>67</v>
      </c>
      <c r="AN36">
        <v>0</v>
      </c>
      <c r="AO36" t="s">
        <v>67</v>
      </c>
      <c r="AP36">
        <v>0</v>
      </c>
      <c r="AQ36" t="s">
        <v>67</v>
      </c>
      <c r="AR36">
        <v>0</v>
      </c>
      <c r="AS36" t="s">
        <v>67</v>
      </c>
      <c r="AT36">
        <v>0</v>
      </c>
      <c r="AU36" t="s">
        <v>67</v>
      </c>
      <c r="AV36">
        <v>0</v>
      </c>
      <c r="AW36" t="s">
        <v>67</v>
      </c>
      <c r="AX36">
        <v>0</v>
      </c>
      <c r="AY36" t="s">
        <v>67</v>
      </c>
      <c r="AZ36">
        <v>0</v>
      </c>
      <c r="BA36" t="s">
        <v>67</v>
      </c>
      <c r="BB36">
        <v>0</v>
      </c>
      <c r="BC36" t="s">
        <v>67</v>
      </c>
      <c r="BD36">
        <v>0</v>
      </c>
      <c r="BE36" t="s">
        <v>67</v>
      </c>
      <c r="BF36">
        <v>0</v>
      </c>
      <c r="BG36" t="s">
        <v>67</v>
      </c>
      <c r="BH36">
        <v>0</v>
      </c>
      <c r="BI36" t="s">
        <v>67</v>
      </c>
      <c r="BJ36">
        <v>0</v>
      </c>
      <c r="BK36" t="s">
        <v>67</v>
      </c>
      <c r="BL36">
        <v>0</v>
      </c>
      <c r="BM36" t="s">
        <v>67</v>
      </c>
      <c r="BN36">
        <v>0</v>
      </c>
      <c r="BO36" t="s">
        <v>67</v>
      </c>
      <c r="BP36">
        <v>0</v>
      </c>
      <c r="BQ36" t="s">
        <v>67</v>
      </c>
      <c r="BR36">
        <v>0</v>
      </c>
      <c r="BS36" t="s">
        <v>67</v>
      </c>
      <c r="BT36">
        <v>0</v>
      </c>
      <c r="BU36" t="s">
        <v>67</v>
      </c>
      <c r="BV36">
        <v>0</v>
      </c>
      <c r="BW36" t="s">
        <v>67</v>
      </c>
      <c r="BX36">
        <v>0</v>
      </c>
      <c r="BY36" t="s">
        <v>67</v>
      </c>
      <c r="BZ36">
        <v>0</v>
      </c>
      <c r="CA36" t="s">
        <v>67</v>
      </c>
      <c r="CB36">
        <v>0</v>
      </c>
      <c r="CC36" t="s">
        <v>67</v>
      </c>
      <c r="CD36">
        <v>0</v>
      </c>
      <c r="CE36" t="s">
        <v>67</v>
      </c>
      <c r="CF36">
        <v>0</v>
      </c>
      <c r="CG36" t="s">
        <v>67</v>
      </c>
      <c r="CH36">
        <v>0</v>
      </c>
      <c r="CI36" t="s">
        <v>67</v>
      </c>
      <c r="CJ36">
        <v>0</v>
      </c>
      <c r="CK36" t="s">
        <v>67</v>
      </c>
      <c r="CL36">
        <v>0</v>
      </c>
      <c r="CM36" t="s">
        <v>67</v>
      </c>
      <c r="CN36">
        <v>0</v>
      </c>
      <c r="CO36" t="s">
        <v>67</v>
      </c>
      <c r="CP36">
        <v>0</v>
      </c>
      <c r="CQ36" t="s">
        <v>67</v>
      </c>
      <c r="CR36">
        <v>0</v>
      </c>
      <c r="CS36" t="s">
        <v>67</v>
      </c>
      <c r="CT36">
        <v>0</v>
      </c>
      <c r="CU36" t="s">
        <v>67</v>
      </c>
      <c r="CV36">
        <v>0</v>
      </c>
      <c r="CW36" t="s">
        <v>67</v>
      </c>
      <c r="CX36">
        <v>0</v>
      </c>
      <c r="CY36" t="s">
        <v>67</v>
      </c>
      <c r="CZ36">
        <v>0</v>
      </c>
      <c r="DA36" t="s">
        <v>67</v>
      </c>
      <c r="DB36">
        <v>0</v>
      </c>
      <c r="DC36" t="s">
        <v>67</v>
      </c>
      <c r="DD36">
        <v>0</v>
      </c>
      <c r="DE36" t="s">
        <v>67</v>
      </c>
      <c r="DF36">
        <v>0</v>
      </c>
      <c r="DG36" t="s">
        <v>67</v>
      </c>
      <c r="DH36">
        <v>0</v>
      </c>
      <c r="DI36" t="s">
        <v>67</v>
      </c>
      <c r="DJ36">
        <v>0</v>
      </c>
      <c r="DK36" t="s">
        <v>67</v>
      </c>
      <c r="DL36">
        <v>0</v>
      </c>
      <c r="DM36" t="s">
        <v>67</v>
      </c>
      <c r="DN36">
        <v>0</v>
      </c>
      <c r="DO36" t="s">
        <v>67</v>
      </c>
      <c r="DP36">
        <v>0</v>
      </c>
      <c r="DQ36" t="s">
        <v>67</v>
      </c>
      <c r="DR36">
        <v>0</v>
      </c>
      <c r="DS36" t="s">
        <v>67</v>
      </c>
      <c r="DT36">
        <v>0</v>
      </c>
      <c r="DU36" t="s">
        <v>67</v>
      </c>
      <c r="DV36">
        <v>0</v>
      </c>
      <c r="DW36" t="s">
        <v>67</v>
      </c>
      <c r="DX36">
        <v>0</v>
      </c>
      <c r="DY36" t="s">
        <v>67</v>
      </c>
      <c r="DZ36">
        <v>0</v>
      </c>
      <c r="EA36" t="s">
        <v>67</v>
      </c>
      <c r="EB36">
        <v>0</v>
      </c>
      <c r="EC36" t="s">
        <v>67</v>
      </c>
      <c r="ED36">
        <v>0</v>
      </c>
      <c r="EE36" t="s">
        <v>67</v>
      </c>
      <c r="EF36">
        <v>0</v>
      </c>
      <c r="EG36" t="s">
        <v>67</v>
      </c>
      <c r="EH36">
        <v>0</v>
      </c>
      <c r="EI36" t="s">
        <v>67</v>
      </c>
      <c r="EJ36">
        <v>0</v>
      </c>
      <c r="EK36" t="s">
        <v>67</v>
      </c>
      <c r="EL36">
        <v>0</v>
      </c>
      <c r="EM36" t="s">
        <v>67</v>
      </c>
      <c r="EN36">
        <v>0</v>
      </c>
      <c r="EO36" t="s">
        <v>67</v>
      </c>
      <c r="EP36">
        <v>0</v>
      </c>
      <c r="EQ36" t="s">
        <v>67</v>
      </c>
      <c r="ER36">
        <v>0</v>
      </c>
      <c r="ES36" t="s">
        <v>67</v>
      </c>
      <c r="ET36">
        <v>0</v>
      </c>
      <c r="EU36" t="s">
        <v>67</v>
      </c>
      <c r="EV36">
        <v>0</v>
      </c>
      <c r="EW36" t="s">
        <v>67</v>
      </c>
      <c r="EX36">
        <v>0</v>
      </c>
      <c r="EY36" t="s">
        <v>67</v>
      </c>
      <c r="EZ36">
        <v>0</v>
      </c>
      <c r="FA36" t="s">
        <v>67</v>
      </c>
      <c r="FB36">
        <v>0</v>
      </c>
      <c r="FC36" t="s">
        <v>67</v>
      </c>
      <c r="FD36">
        <v>0</v>
      </c>
      <c r="FE36" t="s">
        <v>67</v>
      </c>
      <c r="FF36">
        <v>0</v>
      </c>
      <c r="FG36" t="s">
        <v>67</v>
      </c>
      <c r="FH36">
        <v>0</v>
      </c>
      <c r="FI36" t="s">
        <v>67</v>
      </c>
      <c r="FJ36">
        <v>0</v>
      </c>
      <c r="FK36" t="s">
        <v>67</v>
      </c>
      <c r="FL36">
        <v>0</v>
      </c>
      <c r="FM36" t="s">
        <v>67</v>
      </c>
      <c r="FN36">
        <v>0</v>
      </c>
      <c r="FO36" t="s">
        <v>67</v>
      </c>
      <c r="FP36">
        <v>0</v>
      </c>
      <c r="FQ36" t="s">
        <v>67</v>
      </c>
      <c r="FR36">
        <v>0</v>
      </c>
      <c r="FS36" t="s">
        <v>67</v>
      </c>
      <c r="FT36">
        <v>0</v>
      </c>
      <c r="FU36" t="s">
        <v>67</v>
      </c>
      <c r="FV36">
        <v>0</v>
      </c>
      <c r="FW36" t="s">
        <v>67</v>
      </c>
      <c r="FX36">
        <v>0</v>
      </c>
      <c r="FY36" t="s">
        <v>67</v>
      </c>
      <c r="FZ36">
        <v>0</v>
      </c>
      <c r="GA36" t="s">
        <v>67</v>
      </c>
      <c r="GB36">
        <v>0</v>
      </c>
      <c r="GC36" t="s">
        <v>67</v>
      </c>
      <c r="GD36">
        <v>0</v>
      </c>
      <c r="GE36" t="s">
        <v>67</v>
      </c>
      <c r="GF36">
        <v>0</v>
      </c>
      <c r="GG36" t="s">
        <v>67</v>
      </c>
      <c r="GH36">
        <v>0</v>
      </c>
      <c r="GI36" t="s">
        <v>67</v>
      </c>
      <c r="GJ36">
        <v>0</v>
      </c>
      <c r="GK36" t="s">
        <v>67</v>
      </c>
      <c r="GL36">
        <v>0</v>
      </c>
      <c r="GM36" t="s">
        <v>67</v>
      </c>
      <c r="GN36">
        <v>0</v>
      </c>
      <c r="GO36" t="s">
        <v>67</v>
      </c>
      <c r="GP36">
        <v>0</v>
      </c>
      <c r="GQ36" t="s">
        <v>67</v>
      </c>
      <c r="GR36">
        <v>0</v>
      </c>
      <c r="GS36" t="s">
        <v>67</v>
      </c>
      <c r="GT36">
        <v>0</v>
      </c>
      <c r="GU36" t="s">
        <v>67</v>
      </c>
      <c r="GV36">
        <v>0</v>
      </c>
      <c r="GW36" t="s">
        <v>67</v>
      </c>
      <c r="GX36">
        <v>0</v>
      </c>
      <c r="GY36" t="s">
        <v>67</v>
      </c>
      <c r="GZ36">
        <v>0</v>
      </c>
      <c r="HA36" t="s">
        <v>67</v>
      </c>
      <c r="HB36">
        <v>0</v>
      </c>
      <c r="HC36" t="s">
        <v>67</v>
      </c>
      <c r="HD36">
        <v>0</v>
      </c>
      <c r="HE36" t="s">
        <v>67</v>
      </c>
      <c r="HF36">
        <v>0</v>
      </c>
      <c r="HG36" t="s">
        <v>67</v>
      </c>
      <c r="HH36">
        <v>0</v>
      </c>
      <c r="HI36" t="s">
        <v>67</v>
      </c>
      <c r="HJ36">
        <v>0</v>
      </c>
      <c r="HK36" t="s">
        <v>67</v>
      </c>
      <c r="HL36">
        <v>0</v>
      </c>
      <c r="HM36" t="s">
        <v>67</v>
      </c>
      <c r="HN36">
        <v>0</v>
      </c>
      <c r="HO36" t="s">
        <v>67</v>
      </c>
      <c r="HP36">
        <v>0</v>
      </c>
      <c r="HQ36" t="s">
        <v>67</v>
      </c>
      <c r="HR36">
        <v>0</v>
      </c>
      <c r="HS36" t="s">
        <v>67</v>
      </c>
      <c r="HT36">
        <v>0</v>
      </c>
      <c r="HU36" t="s">
        <v>67</v>
      </c>
      <c r="HV36">
        <v>0</v>
      </c>
      <c r="HW36" t="s">
        <v>67</v>
      </c>
      <c r="HX36">
        <v>0</v>
      </c>
      <c r="HY36" t="s">
        <v>67</v>
      </c>
      <c r="HZ36">
        <v>0</v>
      </c>
      <c r="IA36" t="s">
        <v>67</v>
      </c>
      <c r="IB36">
        <v>0</v>
      </c>
      <c r="IC36" t="s">
        <v>67</v>
      </c>
      <c r="ID36">
        <v>0</v>
      </c>
      <c r="IE36" t="s">
        <v>67</v>
      </c>
      <c r="IF36">
        <v>0</v>
      </c>
      <c r="IG36" t="s">
        <v>67</v>
      </c>
      <c r="IH36">
        <v>0</v>
      </c>
      <c r="II36" t="s">
        <v>67</v>
      </c>
      <c r="IJ36">
        <v>0</v>
      </c>
      <c r="IK36" t="s">
        <v>67</v>
      </c>
      <c r="IL36">
        <v>0</v>
      </c>
      <c r="IM36" t="s">
        <v>67</v>
      </c>
      <c r="IN36">
        <v>0</v>
      </c>
      <c r="IO36" t="s">
        <v>67</v>
      </c>
      <c r="IP36">
        <v>0</v>
      </c>
      <c r="IQ36" t="s">
        <v>67</v>
      </c>
      <c r="IR36">
        <v>0</v>
      </c>
      <c r="IS36" t="s">
        <v>67</v>
      </c>
      <c r="IT36">
        <v>0</v>
      </c>
      <c r="IU36" t="s">
        <v>67</v>
      </c>
      <c r="IV36">
        <v>0</v>
      </c>
      <c r="IW36" t="s">
        <v>67</v>
      </c>
      <c r="IX36">
        <v>0</v>
      </c>
      <c r="IY36" t="s">
        <v>67</v>
      </c>
      <c r="IZ36">
        <v>0</v>
      </c>
      <c r="JA36" t="s">
        <v>67</v>
      </c>
      <c r="JB36">
        <v>0</v>
      </c>
      <c r="JC36" t="s">
        <v>67</v>
      </c>
      <c r="JD36">
        <v>0</v>
      </c>
      <c r="JE36" t="s">
        <v>67</v>
      </c>
      <c r="JF36">
        <v>0</v>
      </c>
      <c r="JG36" t="s">
        <v>67</v>
      </c>
      <c r="JH36">
        <v>0</v>
      </c>
      <c r="JI36" t="s">
        <v>67</v>
      </c>
      <c r="JJ36">
        <v>0</v>
      </c>
      <c r="JK36" t="s">
        <v>67</v>
      </c>
      <c r="JL36">
        <v>0</v>
      </c>
      <c r="JM36" t="s">
        <v>67</v>
      </c>
      <c r="JN36">
        <v>0</v>
      </c>
      <c r="JO36" t="s">
        <v>67</v>
      </c>
      <c r="JP36">
        <v>0</v>
      </c>
      <c r="JQ36" t="s">
        <v>67</v>
      </c>
      <c r="JR36">
        <v>0</v>
      </c>
      <c r="JS36" t="s">
        <v>67</v>
      </c>
      <c r="JT36">
        <v>0</v>
      </c>
      <c r="JU36" t="s">
        <v>67</v>
      </c>
      <c r="JV36">
        <v>0</v>
      </c>
      <c r="JW36" t="s">
        <v>67</v>
      </c>
      <c r="JX36">
        <v>0</v>
      </c>
      <c r="JY36" t="s">
        <v>67</v>
      </c>
      <c r="JZ36">
        <v>0</v>
      </c>
      <c r="KA36" t="s">
        <v>67</v>
      </c>
      <c r="KB36">
        <v>0</v>
      </c>
      <c r="KC36" t="s">
        <v>67</v>
      </c>
      <c r="KD36">
        <v>0</v>
      </c>
      <c r="KE36" t="s">
        <v>67</v>
      </c>
      <c r="KF36">
        <v>0</v>
      </c>
      <c r="KG36" t="s">
        <v>67</v>
      </c>
      <c r="KH36">
        <v>0</v>
      </c>
      <c r="KI36" t="s">
        <v>67</v>
      </c>
      <c r="KJ36">
        <v>0</v>
      </c>
      <c r="KK36" t="s">
        <v>67</v>
      </c>
      <c r="KL36">
        <v>0</v>
      </c>
      <c r="KM36" t="s">
        <v>67</v>
      </c>
      <c r="KN36">
        <v>0</v>
      </c>
      <c r="KO36" t="s">
        <v>67</v>
      </c>
      <c r="KP36">
        <v>0</v>
      </c>
      <c r="KQ36" t="s">
        <v>67</v>
      </c>
      <c r="KR36">
        <v>0</v>
      </c>
      <c r="KS36" t="s">
        <v>67</v>
      </c>
      <c r="KT36">
        <v>0</v>
      </c>
      <c r="KU36" t="s">
        <v>67</v>
      </c>
      <c r="KV36">
        <v>0</v>
      </c>
      <c r="KW36" t="s">
        <v>67</v>
      </c>
      <c r="KX36">
        <v>0</v>
      </c>
      <c r="KY36" t="s">
        <v>67</v>
      </c>
      <c r="KZ36">
        <v>0</v>
      </c>
      <c r="LA36" t="s">
        <v>67</v>
      </c>
      <c r="LB36">
        <v>0</v>
      </c>
      <c r="LC36" t="s">
        <v>67</v>
      </c>
      <c r="LD36">
        <v>0</v>
      </c>
      <c r="LE36" t="s">
        <v>67</v>
      </c>
      <c r="LF36">
        <v>0</v>
      </c>
      <c r="LG36" t="s">
        <v>67</v>
      </c>
      <c r="LH36">
        <v>0</v>
      </c>
      <c r="LI36" t="s">
        <v>67</v>
      </c>
      <c r="LJ36">
        <v>0</v>
      </c>
      <c r="LK36" t="s">
        <v>67</v>
      </c>
      <c r="LL36">
        <v>0</v>
      </c>
      <c r="LM36" t="s">
        <v>67</v>
      </c>
      <c r="LN36">
        <v>0</v>
      </c>
      <c r="LO36" t="s">
        <v>67</v>
      </c>
      <c r="LP36">
        <v>0</v>
      </c>
      <c r="LQ36" t="s">
        <v>67</v>
      </c>
      <c r="LR36">
        <v>0</v>
      </c>
      <c r="LS36" t="s">
        <v>67</v>
      </c>
      <c r="LT36">
        <v>0</v>
      </c>
      <c r="LU36" t="s">
        <v>67</v>
      </c>
      <c r="LV36">
        <v>0</v>
      </c>
      <c r="LW36" t="s">
        <v>67</v>
      </c>
      <c r="LX36">
        <v>0</v>
      </c>
      <c r="LY36" t="s">
        <v>67</v>
      </c>
      <c r="LZ36">
        <v>0</v>
      </c>
      <c r="MA36" t="s">
        <v>67</v>
      </c>
      <c r="MB36">
        <v>0</v>
      </c>
      <c r="MC36" t="s">
        <v>67</v>
      </c>
      <c r="MD36">
        <v>0</v>
      </c>
      <c r="ME36" t="s">
        <v>67</v>
      </c>
      <c r="MF36">
        <v>0</v>
      </c>
      <c r="MG36" t="s">
        <v>67</v>
      </c>
      <c r="MH36">
        <v>0</v>
      </c>
      <c r="MI36" t="s">
        <v>67</v>
      </c>
      <c r="MJ36">
        <v>0</v>
      </c>
      <c r="MK36" t="s">
        <v>67</v>
      </c>
      <c r="ML36">
        <v>0</v>
      </c>
      <c r="MM36" t="s">
        <v>67</v>
      </c>
      <c r="MN36">
        <v>0</v>
      </c>
      <c r="MO36" t="s">
        <v>67</v>
      </c>
      <c r="MP36">
        <v>0</v>
      </c>
      <c r="MQ36" t="s">
        <v>67</v>
      </c>
      <c r="MR36">
        <v>0</v>
      </c>
      <c r="MS36" t="s">
        <v>67</v>
      </c>
      <c r="MT36">
        <v>0</v>
      </c>
      <c r="MU36" t="s">
        <v>67</v>
      </c>
      <c r="MV36">
        <v>0</v>
      </c>
      <c r="MW36" t="s">
        <v>67</v>
      </c>
      <c r="MX36">
        <v>0</v>
      </c>
      <c r="MY36" t="s">
        <v>67</v>
      </c>
      <c r="MZ36">
        <v>0</v>
      </c>
      <c r="NA36" t="s">
        <v>67</v>
      </c>
      <c r="NB36">
        <v>0</v>
      </c>
      <c r="NC36" t="s">
        <v>67</v>
      </c>
      <c r="ND36">
        <v>0</v>
      </c>
      <c r="NE36" t="s">
        <v>67</v>
      </c>
      <c r="NF36">
        <v>0</v>
      </c>
      <c r="NG36" t="s">
        <v>67</v>
      </c>
      <c r="NH36">
        <v>0</v>
      </c>
      <c r="NI36" t="s">
        <v>67</v>
      </c>
      <c r="NJ36">
        <v>0</v>
      </c>
      <c r="NK36" t="s">
        <v>67</v>
      </c>
      <c r="NL36">
        <v>0</v>
      </c>
      <c r="NM36" t="s">
        <v>67</v>
      </c>
      <c r="NN36">
        <v>0</v>
      </c>
      <c r="NO36" t="s">
        <v>67</v>
      </c>
      <c r="NP36">
        <v>0</v>
      </c>
      <c r="NQ36" t="s">
        <v>67</v>
      </c>
      <c r="NR36">
        <v>0</v>
      </c>
      <c r="NS36" t="s">
        <v>67</v>
      </c>
      <c r="NT36">
        <v>0</v>
      </c>
      <c r="NU36" t="s">
        <v>67</v>
      </c>
      <c r="NV36">
        <v>0</v>
      </c>
      <c r="NW36" t="s">
        <v>67</v>
      </c>
      <c r="NX36">
        <v>0</v>
      </c>
      <c r="NY36" t="s">
        <v>67</v>
      </c>
      <c r="NZ36">
        <v>0</v>
      </c>
      <c r="OA36" t="s">
        <v>67</v>
      </c>
      <c r="OB36">
        <v>0</v>
      </c>
      <c r="OC36" t="s">
        <v>67</v>
      </c>
      <c r="OD36">
        <v>0</v>
      </c>
      <c r="OE36" t="s">
        <v>67</v>
      </c>
      <c r="OF36">
        <v>0</v>
      </c>
      <c r="OG36" t="s">
        <v>67</v>
      </c>
      <c r="OH36">
        <v>0</v>
      </c>
      <c r="OI36" t="s">
        <v>67</v>
      </c>
      <c r="OJ36">
        <v>0</v>
      </c>
      <c r="OK36" t="s">
        <v>67</v>
      </c>
      <c r="OL36">
        <v>0</v>
      </c>
      <c r="OM36" t="s">
        <v>67</v>
      </c>
      <c r="ON36">
        <v>0</v>
      </c>
      <c r="OO36" t="s">
        <v>67</v>
      </c>
      <c r="OP36">
        <v>0</v>
      </c>
      <c r="OQ36" t="s">
        <v>67</v>
      </c>
      <c r="OR36">
        <v>0</v>
      </c>
      <c r="OS36" t="s">
        <v>67</v>
      </c>
      <c r="OT36">
        <v>0</v>
      </c>
      <c r="OU36" t="s">
        <v>67</v>
      </c>
      <c r="OV36">
        <v>0</v>
      </c>
      <c r="OW36" t="s">
        <v>67</v>
      </c>
      <c r="OX36">
        <v>0</v>
      </c>
      <c r="OY36" t="s">
        <v>67</v>
      </c>
      <c r="OZ36">
        <v>0</v>
      </c>
      <c r="PA36" t="s">
        <v>67</v>
      </c>
      <c r="PB36">
        <v>0</v>
      </c>
      <c r="PC36" t="s">
        <v>67</v>
      </c>
      <c r="PD36">
        <v>0</v>
      </c>
      <c r="PE36" t="s">
        <v>67</v>
      </c>
      <c r="PF36">
        <v>0</v>
      </c>
      <c r="PG36" t="s">
        <v>67</v>
      </c>
      <c r="PH36">
        <v>0</v>
      </c>
      <c r="PI36" t="s">
        <v>67</v>
      </c>
      <c r="PJ36">
        <v>0</v>
      </c>
      <c r="PK36" t="s">
        <v>67</v>
      </c>
      <c r="PL36">
        <v>0</v>
      </c>
      <c r="PM36" t="s">
        <v>67</v>
      </c>
      <c r="PN36">
        <v>0</v>
      </c>
      <c r="PO36" t="s">
        <v>67</v>
      </c>
      <c r="PP36">
        <v>0</v>
      </c>
      <c r="PQ36" t="s">
        <v>67</v>
      </c>
      <c r="PR36">
        <v>0</v>
      </c>
      <c r="PS36" t="s">
        <v>67</v>
      </c>
      <c r="PT36">
        <v>0</v>
      </c>
      <c r="PU36" t="s">
        <v>67</v>
      </c>
      <c r="PV36">
        <v>0</v>
      </c>
      <c r="PW36" t="s">
        <v>67</v>
      </c>
      <c r="PX36">
        <v>0</v>
      </c>
      <c r="PY36" t="s">
        <v>67</v>
      </c>
      <c r="PZ36">
        <v>0</v>
      </c>
      <c r="QA36" t="s">
        <v>67</v>
      </c>
      <c r="QB36">
        <v>0</v>
      </c>
      <c r="QC36" t="s">
        <v>67</v>
      </c>
      <c r="QD36">
        <v>0</v>
      </c>
      <c r="QE36" t="s">
        <v>67</v>
      </c>
      <c r="QF36">
        <v>0</v>
      </c>
      <c r="QG36" t="s">
        <v>67</v>
      </c>
      <c r="QH36">
        <v>0</v>
      </c>
      <c r="QI36" t="s">
        <v>67</v>
      </c>
      <c r="QJ36">
        <v>0</v>
      </c>
      <c r="QK36" t="s">
        <v>67</v>
      </c>
      <c r="QL36">
        <v>0</v>
      </c>
      <c r="QM36" t="s">
        <v>67</v>
      </c>
      <c r="QN36">
        <v>0</v>
      </c>
      <c r="QO36" t="s">
        <v>67</v>
      </c>
      <c r="QP36">
        <v>0</v>
      </c>
      <c r="QQ36" t="s">
        <v>67</v>
      </c>
      <c r="QR36">
        <v>0</v>
      </c>
      <c r="QS36" t="s">
        <v>67</v>
      </c>
      <c r="QT36">
        <v>0</v>
      </c>
      <c r="QU36" t="s">
        <v>67</v>
      </c>
      <c r="QV36">
        <v>0</v>
      </c>
      <c r="QW36" t="s">
        <v>67</v>
      </c>
      <c r="QX36">
        <v>0</v>
      </c>
      <c r="QY36" t="s">
        <v>67</v>
      </c>
      <c r="QZ36">
        <v>0</v>
      </c>
      <c r="RA36" t="s">
        <v>67</v>
      </c>
      <c r="RB36">
        <v>0</v>
      </c>
      <c r="RC36" t="s">
        <v>67</v>
      </c>
      <c r="RD36">
        <v>0</v>
      </c>
      <c r="RE36" t="s">
        <v>67</v>
      </c>
      <c r="RF36">
        <v>0</v>
      </c>
      <c r="RG36" t="s">
        <v>67</v>
      </c>
      <c r="RH36">
        <v>0</v>
      </c>
      <c r="RI36" t="s">
        <v>68</v>
      </c>
      <c r="RJ36">
        <v>0.18294199999999999</v>
      </c>
      <c r="RK36" t="s">
        <v>67</v>
      </c>
      <c r="RL36">
        <v>0</v>
      </c>
      <c r="RM36" t="s">
        <v>67</v>
      </c>
      <c r="RN36">
        <v>0</v>
      </c>
      <c r="RO36" t="s">
        <v>67</v>
      </c>
      <c r="RP36">
        <v>0</v>
      </c>
      <c r="RQ36" t="s">
        <v>67</v>
      </c>
      <c r="RR36">
        <v>0</v>
      </c>
      <c r="RS36" t="s">
        <v>67</v>
      </c>
      <c r="RT36">
        <v>0</v>
      </c>
      <c r="RU36" t="s">
        <v>67</v>
      </c>
      <c r="RV36">
        <v>0</v>
      </c>
      <c r="RW36" t="s">
        <v>67</v>
      </c>
      <c r="RX36">
        <v>0</v>
      </c>
      <c r="RY36" t="s">
        <v>67</v>
      </c>
      <c r="RZ36">
        <v>0</v>
      </c>
      <c r="SA36" t="s">
        <v>67</v>
      </c>
      <c r="SB36">
        <v>0</v>
      </c>
      <c r="SC36" t="s">
        <v>67</v>
      </c>
      <c r="SD36">
        <v>0</v>
      </c>
      <c r="SE36" t="s">
        <v>67</v>
      </c>
      <c r="SF36">
        <v>0</v>
      </c>
      <c r="SG36" t="s">
        <v>67</v>
      </c>
      <c r="SH36">
        <v>0</v>
      </c>
      <c r="SI36" t="s">
        <v>67</v>
      </c>
      <c r="SJ36">
        <v>0</v>
      </c>
      <c r="SK36" t="s">
        <v>67</v>
      </c>
      <c r="SL36">
        <v>0</v>
      </c>
      <c r="SM36" t="s">
        <v>67</v>
      </c>
      <c r="SN36">
        <v>0</v>
      </c>
      <c r="SO36" t="s">
        <v>67</v>
      </c>
      <c r="SP36">
        <v>0</v>
      </c>
      <c r="SQ36" t="s">
        <v>67</v>
      </c>
      <c r="SR36">
        <v>0</v>
      </c>
      <c r="SS36" t="s">
        <v>67</v>
      </c>
      <c r="ST36">
        <v>0</v>
      </c>
      <c r="SU36" t="s">
        <v>67</v>
      </c>
      <c r="SV36">
        <v>0</v>
      </c>
      <c r="SW36" t="s">
        <v>67</v>
      </c>
      <c r="SX36">
        <v>0</v>
      </c>
      <c r="SY36" t="s">
        <v>67</v>
      </c>
      <c r="SZ36">
        <v>0</v>
      </c>
      <c r="TA36" t="s">
        <v>67</v>
      </c>
      <c r="TB36">
        <v>0</v>
      </c>
      <c r="TC36" t="s">
        <v>67</v>
      </c>
      <c r="TD36">
        <v>0</v>
      </c>
      <c r="TE36" t="s">
        <v>67</v>
      </c>
      <c r="TF36">
        <v>0</v>
      </c>
      <c r="TG36" t="s">
        <v>67</v>
      </c>
      <c r="TH36">
        <v>0</v>
      </c>
      <c r="TI36" t="s">
        <v>67</v>
      </c>
      <c r="TJ36">
        <v>0</v>
      </c>
      <c r="TK36" t="s">
        <v>67</v>
      </c>
      <c r="TL36">
        <v>0</v>
      </c>
      <c r="TM36" t="s">
        <v>67</v>
      </c>
      <c r="TN36">
        <v>0</v>
      </c>
      <c r="TO36" t="s">
        <v>67</v>
      </c>
      <c r="TP36">
        <v>0</v>
      </c>
      <c r="TQ36" t="s">
        <v>67</v>
      </c>
      <c r="TR36">
        <v>0</v>
      </c>
      <c r="TS36" t="s">
        <v>67</v>
      </c>
      <c r="TT36">
        <v>0</v>
      </c>
      <c r="TU36" t="s">
        <v>67</v>
      </c>
      <c r="TV36">
        <v>0</v>
      </c>
      <c r="TW36" t="s">
        <v>67</v>
      </c>
      <c r="TX36">
        <v>0</v>
      </c>
      <c r="TY36" t="s">
        <v>67</v>
      </c>
      <c r="TZ36">
        <v>0</v>
      </c>
      <c r="UA36" t="s">
        <v>67</v>
      </c>
      <c r="UB36">
        <v>0</v>
      </c>
      <c r="UC36" t="s">
        <v>67</v>
      </c>
      <c r="UD36">
        <v>0</v>
      </c>
      <c r="UE36" t="s">
        <v>67</v>
      </c>
      <c r="UF36">
        <v>0</v>
      </c>
      <c r="UG36" t="s">
        <v>67</v>
      </c>
      <c r="UH36">
        <v>0</v>
      </c>
      <c r="UI36" t="s">
        <v>67</v>
      </c>
      <c r="UJ36">
        <v>0</v>
      </c>
      <c r="UK36" t="s">
        <v>67</v>
      </c>
      <c r="UL36">
        <v>0</v>
      </c>
      <c r="UM36" t="s">
        <v>67</v>
      </c>
      <c r="UN36">
        <v>0</v>
      </c>
      <c r="UO36" t="s">
        <v>67</v>
      </c>
      <c r="UP36">
        <v>0</v>
      </c>
      <c r="UQ36" t="s">
        <v>67</v>
      </c>
      <c r="UR36">
        <v>0</v>
      </c>
      <c r="US36" t="s">
        <v>67</v>
      </c>
      <c r="UT36">
        <v>0</v>
      </c>
      <c r="UU36" t="s">
        <v>67</v>
      </c>
      <c r="UV36">
        <v>0</v>
      </c>
      <c r="UW36" t="s">
        <v>67</v>
      </c>
      <c r="UX36">
        <v>0</v>
      </c>
      <c r="UY36" t="s">
        <v>67</v>
      </c>
      <c r="UZ36">
        <v>0</v>
      </c>
      <c r="VA36" t="s">
        <v>67</v>
      </c>
      <c r="VB36">
        <v>0</v>
      </c>
      <c r="VC36" t="s">
        <v>67</v>
      </c>
      <c r="VD36">
        <v>0</v>
      </c>
      <c r="VE36" t="s">
        <v>67</v>
      </c>
      <c r="VF36">
        <v>0</v>
      </c>
      <c r="VG36" t="s">
        <v>67</v>
      </c>
      <c r="VH36">
        <v>0</v>
      </c>
      <c r="VI36" t="s">
        <v>67</v>
      </c>
      <c r="VJ36">
        <v>0</v>
      </c>
      <c r="VK36" t="s">
        <v>67</v>
      </c>
      <c r="VL36">
        <v>0</v>
      </c>
      <c r="VM36" t="s">
        <v>67</v>
      </c>
      <c r="VN36">
        <v>0</v>
      </c>
      <c r="VO36" t="s">
        <v>67</v>
      </c>
      <c r="VP36">
        <v>0</v>
      </c>
      <c r="VQ36" t="s">
        <v>67</v>
      </c>
      <c r="VR36">
        <v>0</v>
      </c>
      <c r="VS36" t="s">
        <v>67</v>
      </c>
      <c r="VT36">
        <v>0</v>
      </c>
      <c r="VU36" t="s">
        <v>67</v>
      </c>
      <c r="VV36">
        <v>0</v>
      </c>
      <c r="VW36" t="s">
        <v>67</v>
      </c>
      <c r="VX36">
        <v>0</v>
      </c>
      <c r="VY36" t="s">
        <v>67</v>
      </c>
      <c r="VZ36">
        <v>0</v>
      </c>
      <c r="WA36" t="s">
        <v>67</v>
      </c>
      <c r="WB36">
        <v>0</v>
      </c>
      <c r="WC36" t="s">
        <v>67</v>
      </c>
      <c r="WD36">
        <v>0</v>
      </c>
      <c r="WE36" t="s">
        <v>67</v>
      </c>
      <c r="WF36">
        <v>0</v>
      </c>
      <c r="WG36" t="s">
        <v>67</v>
      </c>
      <c r="WH36">
        <v>0</v>
      </c>
      <c r="WI36" t="s">
        <v>67</v>
      </c>
      <c r="WJ36">
        <v>0</v>
      </c>
      <c r="WK36" t="s">
        <v>67</v>
      </c>
      <c r="WL36">
        <v>0</v>
      </c>
      <c r="WM36" t="s">
        <v>67</v>
      </c>
      <c r="WN36">
        <v>0</v>
      </c>
      <c r="WO36" t="s">
        <v>67</v>
      </c>
      <c r="WP36">
        <v>0</v>
      </c>
      <c r="WQ36" t="s">
        <v>67</v>
      </c>
      <c r="WR36">
        <v>0</v>
      </c>
    </row>
    <row r="37" spans="1:616" x14ac:dyDescent="0.35">
      <c r="A37" t="s">
        <v>69</v>
      </c>
      <c r="B37">
        <v>5.6956879999999996</v>
      </c>
      <c r="C37" t="s">
        <v>69</v>
      </c>
      <c r="D37">
        <v>5.6956879999999996</v>
      </c>
      <c r="E37" t="s">
        <v>69</v>
      </c>
      <c r="F37">
        <v>5.6956879999999996</v>
      </c>
      <c r="G37" t="s">
        <v>69</v>
      </c>
      <c r="H37">
        <v>5.6956879999999996</v>
      </c>
      <c r="I37" t="s">
        <v>69</v>
      </c>
      <c r="J37">
        <v>5.6697790000000001</v>
      </c>
      <c r="K37" t="s">
        <v>69</v>
      </c>
      <c r="L37">
        <v>5.4360920000000004</v>
      </c>
      <c r="M37" t="s">
        <v>69</v>
      </c>
      <c r="N37">
        <v>5.2482059999999997</v>
      </c>
      <c r="O37" t="s">
        <v>69</v>
      </c>
      <c r="P37">
        <v>5.0930470000000003</v>
      </c>
      <c r="Q37" t="s">
        <v>69</v>
      </c>
      <c r="R37">
        <v>5.0930470000000003</v>
      </c>
      <c r="S37" t="s">
        <v>69</v>
      </c>
      <c r="T37">
        <v>5.0930470000000003</v>
      </c>
      <c r="U37" t="s">
        <v>69</v>
      </c>
      <c r="V37">
        <v>4.9281759999999997</v>
      </c>
      <c r="W37" t="s">
        <v>69</v>
      </c>
      <c r="X37">
        <v>5.5283249999999997</v>
      </c>
      <c r="Y37" t="s">
        <v>69</v>
      </c>
      <c r="Z37">
        <v>5.1872220000000002</v>
      </c>
      <c r="AA37" t="s">
        <v>69</v>
      </c>
      <c r="AB37">
        <v>5.1906670000000004</v>
      </c>
      <c r="AC37" t="s">
        <v>69</v>
      </c>
      <c r="AD37">
        <v>5.0909170000000001</v>
      </c>
      <c r="AE37" t="s">
        <v>69</v>
      </c>
      <c r="AF37">
        <v>5.0909170000000001</v>
      </c>
      <c r="AG37" t="s">
        <v>69</v>
      </c>
      <c r="AH37">
        <v>5.0909170000000001</v>
      </c>
      <c r="AI37" t="s">
        <v>69</v>
      </c>
      <c r="AJ37">
        <v>4.9761309999999996</v>
      </c>
      <c r="AK37" t="s">
        <v>69</v>
      </c>
      <c r="AL37">
        <v>4.8631000000000002</v>
      </c>
      <c r="AM37" t="s">
        <v>69</v>
      </c>
      <c r="AN37">
        <v>4.7035340000000003</v>
      </c>
      <c r="AO37" t="s">
        <v>69</v>
      </c>
      <c r="AP37">
        <v>4.7368819999999996</v>
      </c>
      <c r="AQ37" t="s">
        <v>69</v>
      </c>
      <c r="AR37">
        <v>4.7259409999999997</v>
      </c>
      <c r="AS37" t="s">
        <v>69</v>
      </c>
      <c r="AT37">
        <v>4.7259409999999997</v>
      </c>
      <c r="AU37" t="s">
        <v>69</v>
      </c>
      <c r="AV37">
        <v>4.7259409999999997</v>
      </c>
      <c r="AW37" t="s">
        <v>69</v>
      </c>
      <c r="AX37">
        <v>4.7539239999999996</v>
      </c>
      <c r="AY37" t="s">
        <v>69</v>
      </c>
      <c r="AZ37">
        <v>4.843953</v>
      </c>
      <c r="BA37" t="s">
        <v>69</v>
      </c>
      <c r="BB37">
        <v>4.9758959999999997</v>
      </c>
      <c r="BC37" t="s">
        <v>69</v>
      </c>
      <c r="BD37">
        <v>4.9874919999999996</v>
      </c>
      <c r="BE37" t="s">
        <v>69</v>
      </c>
      <c r="BF37">
        <v>4.923648</v>
      </c>
      <c r="BG37" t="s">
        <v>69</v>
      </c>
      <c r="BH37">
        <v>4.923648</v>
      </c>
      <c r="BI37" t="s">
        <v>69</v>
      </c>
      <c r="BJ37">
        <v>4.923648</v>
      </c>
      <c r="BK37" t="s">
        <v>69</v>
      </c>
      <c r="BL37">
        <v>4.8514499999999998</v>
      </c>
      <c r="BM37" t="s">
        <v>69</v>
      </c>
      <c r="BN37">
        <v>4.7664520000000001</v>
      </c>
      <c r="BO37" t="s">
        <v>69</v>
      </c>
      <c r="BP37">
        <v>4.7266839999999997</v>
      </c>
      <c r="BQ37" t="s">
        <v>69</v>
      </c>
      <c r="BR37">
        <v>4.7096840000000002</v>
      </c>
      <c r="BS37" t="s">
        <v>69</v>
      </c>
      <c r="BT37">
        <v>4.7866600000000004</v>
      </c>
      <c r="BU37" t="s">
        <v>69</v>
      </c>
      <c r="BV37">
        <v>4.7866600000000004</v>
      </c>
      <c r="BW37" t="s">
        <v>69</v>
      </c>
      <c r="BX37">
        <v>4.7866600000000004</v>
      </c>
      <c r="BY37" t="s">
        <v>69</v>
      </c>
      <c r="BZ37">
        <v>4.7234800000000003</v>
      </c>
      <c r="CA37" t="s">
        <v>69</v>
      </c>
      <c r="CB37">
        <v>4.7236969999999996</v>
      </c>
      <c r="CC37" t="s">
        <v>69</v>
      </c>
      <c r="CD37">
        <v>4.7310590000000001</v>
      </c>
      <c r="CE37" t="s">
        <v>69</v>
      </c>
      <c r="CF37">
        <v>4.7524509999999998</v>
      </c>
      <c r="CG37" t="s">
        <v>69</v>
      </c>
      <c r="CH37">
        <v>4.7444230000000003</v>
      </c>
      <c r="CI37" t="s">
        <v>69</v>
      </c>
      <c r="CJ37">
        <v>4.7444230000000003</v>
      </c>
      <c r="CK37" t="s">
        <v>69</v>
      </c>
      <c r="CL37">
        <v>4.7444230000000003</v>
      </c>
      <c r="CM37" t="s">
        <v>69</v>
      </c>
      <c r="CN37">
        <v>4.5523129999999998</v>
      </c>
      <c r="CO37" t="s">
        <v>69</v>
      </c>
      <c r="CP37">
        <v>4.5538509999999999</v>
      </c>
      <c r="CQ37" t="s">
        <v>69</v>
      </c>
      <c r="CR37">
        <v>4.5299060000000004</v>
      </c>
      <c r="CS37" t="s">
        <v>69</v>
      </c>
      <c r="CT37">
        <v>4.5738180000000002</v>
      </c>
      <c r="CU37" t="s">
        <v>69</v>
      </c>
      <c r="CV37">
        <v>4.7629720000000004</v>
      </c>
      <c r="CW37" t="s">
        <v>69</v>
      </c>
      <c r="CX37">
        <v>4.7629720000000004</v>
      </c>
      <c r="CY37" t="s">
        <v>69</v>
      </c>
      <c r="CZ37">
        <v>4.7629720000000004</v>
      </c>
      <c r="DA37" t="s">
        <v>69</v>
      </c>
      <c r="DB37">
        <v>4.7740770000000001</v>
      </c>
      <c r="DC37" t="s">
        <v>69</v>
      </c>
      <c r="DD37">
        <v>4.8551719999999996</v>
      </c>
      <c r="DE37" t="s">
        <v>69</v>
      </c>
      <c r="DF37">
        <v>4.7577530000000001</v>
      </c>
      <c r="DG37" t="s">
        <v>69</v>
      </c>
      <c r="DH37">
        <v>4.8081990000000001</v>
      </c>
      <c r="DI37" t="s">
        <v>69</v>
      </c>
      <c r="DJ37">
        <v>4.813123</v>
      </c>
      <c r="DK37" t="s">
        <v>69</v>
      </c>
      <c r="DL37">
        <v>4.813123</v>
      </c>
      <c r="DM37" t="s">
        <v>69</v>
      </c>
      <c r="DN37">
        <v>4.813123</v>
      </c>
      <c r="DO37" t="s">
        <v>69</v>
      </c>
      <c r="DP37">
        <v>4.728993</v>
      </c>
      <c r="DQ37" t="s">
        <v>69</v>
      </c>
      <c r="DR37">
        <v>4.7502680000000002</v>
      </c>
      <c r="DS37" t="s">
        <v>69</v>
      </c>
      <c r="DT37">
        <v>4.7513670000000001</v>
      </c>
      <c r="DU37" t="s">
        <v>69</v>
      </c>
      <c r="DV37">
        <v>4.853847</v>
      </c>
      <c r="DW37" t="s">
        <v>69</v>
      </c>
      <c r="DX37">
        <v>4.9263979999999998</v>
      </c>
      <c r="DY37" t="s">
        <v>69</v>
      </c>
      <c r="DZ37">
        <v>4.9263979999999998</v>
      </c>
      <c r="EA37" t="s">
        <v>69</v>
      </c>
      <c r="EB37">
        <v>4.9263979999999998</v>
      </c>
      <c r="EC37" t="s">
        <v>69</v>
      </c>
      <c r="ED37">
        <v>4.8568210000000001</v>
      </c>
      <c r="EE37" t="s">
        <v>69</v>
      </c>
      <c r="EF37">
        <v>4.9588590000000003</v>
      </c>
      <c r="EG37" t="s">
        <v>69</v>
      </c>
      <c r="EH37">
        <v>4.9496089999999997</v>
      </c>
      <c r="EI37" t="s">
        <v>69</v>
      </c>
      <c r="EJ37">
        <v>5.0551159999999999</v>
      </c>
      <c r="EK37" t="s">
        <v>69</v>
      </c>
      <c r="EL37">
        <v>5.0607870000000004</v>
      </c>
      <c r="EM37" t="s">
        <v>69</v>
      </c>
      <c r="EN37">
        <v>5.0607870000000004</v>
      </c>
      <c r="EO37" t="s">
        <v>69</v>
      </c>
      <c r="EP37">
        <v>5.0607870000000004</v>
      </c>
      <c r="EQ37" t="s">
        <v>69</v>
      </c>
      <c r="ER37">
        <v>4.9948300000000003</v>
      </c>
      <c r="ES37" t="s">
        <v>69</v>
      </c>
      <c r="ET37">
        <v>4.9511979999999998</v>
      </c>
      <c r="EU37" t="s">
        <v>69</v>
      </c>
      <c r="EV37">
        <v>5.0430080000000004</v>
      </c>
      <c r="EW37" t="s">
        <v>69</v>
      </c>
      <c r="EX37">
        <v>5.1395580000000001</v>
      </c>
      <c r="EY37" t="s">
        <v>69</v>
      </c>
      <c r="EZ37">
        <v>5.1543979999999996</v>
      </c>
      <c r="FA37" t="s">
        <v>69</v>
      </c>
      <c r="FB37">
        <v>5.1543979999999996</v>
      </c>
      <c r="FC37" t="s">
        <v>69</v>
      </c>
      <c r="FD37">
        <v>5.1543979999999996</v>
      </c>
      <c r="FE37" t="s">
        <v>69</v>
      </c>
      <c r="FF37">
        <v>5.15151</v>
      </c>
      <c r="FG37" t="s">
        <v>69</v>
      </c>
      <c r="FH37">
        <v>5.1771380000000002</v>
      </c>
      <c r="FI37" t="s">
        <v>69</v>
      </c>
      <c r="FJ37">
        <v>5.1897929999999999</v>
      </c>
      <c r="FK37" t="s">
        <v>69</v>
      </c>
      <c r="FL37">
        <v>5.2355590000000003</v>
      </c>
      <c r="FM37" t="s">
        <v>69</v>
      </c>
      <c r="FN37">
        <v>5.3073639999999997</v>
      </c>
      <c r="FO37" t="s">
        <v>69</v>
      </c>
      <c r="FP37">
        <v>5.3073639999999997</v>
      </c>
      <c r="FQ37" t="s">
        <v>69</v>
      </c>
      <c r="FR37">
        <v>5.3073639999999997</v>
      </c>
      <c r="FS37" t="s">
        <v>69</v>
      </c>
      <c r="FT37">
        <v>5.3486219999999998</v>
      </c>
      <c r="FU37" t="s">
        <v>69</v>
      </c>
      <c r="FV37">
        <v>5.3776799999999998</v>
      </c>
      <c r="FW37" t="s">
        <v>69</v>
      </c>
      <c r="FX37">
        <v>5.203697</v>
      </c>
      <c r="FY37" t="s">
        <v>69</v>
      </c>
      <c r="FZ37">
        <v>5.187144</v>
      </c>
      <c r="GA37" t="s">
        <v>69</v>
      </c>
      <c r="GB37">
        <v>5.187144</v>
      </c>
      <c r="GC37" t="s">
        <v>69</v>
      </c>
      <c r="GD37">
        <v>5.187144</v>
      </c>
      <c r="GE37" t="s">
        <v>69</v>
      </c>
      <c r="GF37">
        <v>5.187144</v>
      </c>
      <c r="GG37" t="s">
        <v>69</v>
      </c>
      <c r="GH37">
        <v>5.2413530000000002</v>
      </c>
      <c r="GI37" t="s">
        <v>69</v>
      </c>
      <c r="GJ37">
        <v>5.1869810000000003</v>
      </c>
      <c r="GK37" t="s">
        <v>69</v>
      </c>
      <c r="GL37">
        <v>5.24899</v>
      </c>
      <c r="GM37" t="s">
        <v>69</v>
      </c>
      <c r="GN37">
        <v>5.24899</v>
      </c>
      <c r="GO37" t="s">
        <v>69</v>
      </c>
      <c r="GP37">
        <v>5.24899</v>
      </c>
      <c r="GQ37" t="s">
        <v>69</v>
      </c>
      <c r="GR37">
        <v>5.24899</v>
      </c>
      <c r="GS37" t="s">
        <v>69</v>
      </c>
      <c r="GT37">
        <v>5.24899</v>
      </c>
      <c r="GU37" t="s">
        <v>69</v>
      </c>
      <c r="GV37">
        <v>5.2995229999999998</v>
      </c>
      <c r="GW37" t="s">
        <v>69</v>
      </c>
      <c r="GX37">
        <v>5.1207279999999997</v>
      </c>
      <c r="GY37" t="s">
        <v>69</v>
      </c>
      <c r="GZ37">
        <v>4.7657119999999997</v>
      </c>
      <c r="HA37" t="s">
        <v>69</v>
      </c>
      <c r="HB37">
        <v>4.6160480000000002</v>
      </c>
      <c r="HC37" t="s">
        <v>69</v>
      </c>
      <c r="HD37">
        <v>4.5224869999999999</v>
      </c>
      <c r="HE37" t="s">
        <v>69</v>
      </c>
      <c r="HF37">
        <v>4.5224869999999999</v>
      </c>
      <c r="HG37" t="s">
        <v>69</v>
      </c>
      <c r="HH37">
        <v>4.5224869999999999</v>
      </c>
      <c r="HI37" t="s">
        <v>69</v>
      </c>
      <c r="HJ37">
        <v>4.4634910000000003</v>
      </c>
      <c r="HK37" t="s">
        <v>69</v>
      </c>
      <c r="HL37">
        <v>4.4848249999999998</v>
      </c>
      <c r="HM37" t="s">
        <v>69</v>
      </c>
      <c r="HN37">
        <v>4.4667440000000003</v>
      </c>
      <c r="HO37" t="s">
        <v>69</v>
      </c>
      <c r="HP37">
        <v>4.4667440000000003</v>
      </c>
      <c r="HQ37" t="s">
        <v>69</v>
      </c>
      <c r="HR37">
        <v>4.4628009999999998</v>
      </c>
      <c r="HS37" t="s">
        <v>69</v>
      </c>
      <c r="HT37">
        <v>4.4628009999999998</v>
      </c>
      <c r="HU37" t="s">
        <v>69</v>
      </c>
      <c r="HV37">
        <v>4.4628009999999998</v>
      </c>
      <c r="HW37" t="s">
        <v>69</v>
      </c>
      <c r="HX37">
        <v>4.4669610000000004</v>
      </c>
      <c r="HY37" t="s">
        <v>69</v>
      </c>
      <c r="HZ37">
        <v>4.4564110000000001</v>
      </c>
      <c r="IA37" t="s">
        <v>69</v>
      </c>
      <c r="IB37">
        <v>4.4159600000000001</v>
      </c>
      <c r="IC37" t="s">
        <v>69</v>
      </c>
      <c r="ID37">
        <v>4.4256460000000004</v>
      </c>
      <c r="IE37" t="s">
        <v>69</v>
      </c>
      <c r="IF37">
        <v>4.472715</v>
      </c>
      <c r="IG37" t="s">
        <v>69</v>
      </c>
      <c r="IH37">
        <v>4.472715</v>
      </c>
      <c r="II37" t="s">
        <v>69</v>
      </c>
      <c r="IJ37">
        <v>4.472715</v>
      </c>
      <c r="IK37" t="s">
        <v>69</v>
      </c>
      <c r="IL37">
        <v>4.4591130000000003</v>
      </c>
      <c r="IM37" t="s">
        <v>69</v>
      </c>
      <c r="IN37">
        <v>4.3825560000000001</v>
      </c>
      <c r="IO37" t="s">
        <v>69</v>
      </c>
      <c r="IP37">
        <v>4.5062410000000002</v>
      </c>
      <c r="IQ37" t="s">
        <v>69</v>
      </c>
      <c r="IR37">
        <v>4.7054419999999997</v>
      </c>
      <c r="IS37" t="s">
        <v>69</v>
      </c>
      <c r="IT37">
        <v>4.694636</v>
      </c>
      <c r="IU37" t="s">
        <v>69</v>
      </c>
      <c r="IV37">
        <v>4.694636</v>
      </c>
      <c r="IW37" t="s">
        <v>69</v>
      </c>
      <c r="IX37">
        <v>4.694636</v>
      </c>
      <c r="IY37" t="s">
        <v>69</v>
      </c>
      <c r="IZ37">
        <v>4.8245279999999999</v>
      </c>
      <c r="JA37" t="s">
        <v>69</v>
      </c>
      <c r="JB37">
        <v>4.9129759999999996</v>
      </c>
      <c r="JC37" t="s">
        <v>69</v>
      </c>
      <c r="JD37">
        <v>4.8897779999999997</v>
      </c>
      <c r="JE37" t="s">
        <v>69</v>
      </c>
      <c r="JF37">
        <v>4.8625489999999996</v>
      </c>
      <c r="JG37" t="s">
        <v>69</v>
      </c>
      <c r="JH37">
        <v>4.6497039999999998</v>
      </c>
      <c r="JI37" t="s">
        <v>69</v>
      </c>
      <c r="JJ37">
        <v>4.6497039999999998</v>
      </c>
      <c r="JK37" t="s">
        <v>69</v>
      </c>
      <c r="JL37">
        <v>4.6497039999999998</v>
      </c>
      <c r="JM37" t="s">
        <v>69</v>
      </c>
      <c r="JN37">
        <v>4.6029869999999997</v>
      </c>
      <c r="JO37" t="s">
        <v>69</v>
      </c>
      <c r="JP37">
        <v>4.4469339999999997</v>
      </c>
      <c r="JQ37" t="s">
        <v>69</v>
      </c>
      <c r="JR37">
        <v>4.1292549999999997</v>
      </c>
      <c r="JS37" t="s">
        <v>69</v>
      </c>
      <c r="JT37">
        <v>3.9179400000000002</v>
      </c>
      <c r="JU37" t="s">
        <v>69</v>
      </c>
      <c r="JV37">
        <v>3.9179400000000002</v>
      </c>
      <c r="JW37" t="s">
        <v>69</v>
      </c>
      <c r="JX37">
        <v>3.9179400000000002</v>
      </c>
      <c r="JY37" t="s">
        <v>69</v>
      </c>
      <c r="JZ37">
        <v>3.9179400000000002</v>
      </c>
      <c r="KA37" t="s">
        <v>69</v>
      </c>
      <c r="KB37">
        <v>3.9051990000000001</v>
      </c>
      <c r="KC37" t="s">
        <v>69</v>
      </c>
      <c r="KD37">
        <v>4.0269409999999999</v>
      </c>
      <c r="KE37" t="s">
        <v>69</v>
      </c>
      <c r="KF37">
        <v>4.0265399999999998</v>
      </c>
      <c r="KG37" t="s">
        <v>69</v>
      </c>
      <c r="KH37">
        <v>4.0670289999999998</v>
      </c>
      <c r="KI37" t="s">
        <v>69</v>
      </c>
      <c r="KJ37">
        <v>4.1708420000000004</v>
      </c>
      <c r="KK37" t="s">
        <v>69</v>
      </c>
      <c r="KL37">
        <v>4.1708420000000004</v>
      </c>
      <c r="KM37" t="s">
        <v>69</v>
      </c>
      <c r="KN37">
        <v>4.1708420000000004</v>
      </c>
      <c r="KO37" t="s">
        <v>69</v>
      </c>
      <c r="KP37">
        <v>4.1460049999999997</v>
      </c>
      <c r="KQ37" t="s">
        <v>69</v>
      </c>
      <c r="KR37">
        <v>4.2605659999999999</v>
      </c>
      <c r="KS37" t="s">
        <v>69</v>
      </c>
      <c r="KT37">
        <v>4.309482</v>
      </c>
      <c r="KU37" t="s">
        <v>69</v>
      </c>
      <c r="KV37">
        <v>4.424175</v>
      </c>
      <c r="KW37" t="s">
        <v>69</v>
      </c>
      <c r="KX37">
        <v>4.5966199999999997</v>
      </c>
      <c r="KY37" t="s">
        <v>69</v>
      </c>
      <c r="KZ37">
        <v>4.5966199999999997</v>
      </c>
      <c r="LA37" t="s">
        <v>69</v>
      </c>
      <c r="LB37">
        <v>4.5966199999999997</v>
      </c>
      <c r="LC37" t="s">
        <v>69</v>
      </c>
      <c r="LD37">
        <v>4.6711790000000004</v>
      </c>
      <c r="LE37" t="s">
        <v>69</v>
      </c>
      <c r="LF37">
        <v>4.7371270000000001</v>
      </c>
      <c r="LG37" t="s">
        <v>69</v>
      </c>
      <c r="LH37">
        <v>4.7508189999999999</v>
      </c>
      <c r="LI37" t="s">
        <v>69</v>
      </c>
      <c r="LJ37">
        <v>4.6691190000000002</v>
      </c>
      <c r="LK37" t="s">
        <v>69</v>
      </c>
      <c r="LL37">
        <v>4.6382199999999996</v>
      </c>
      <c r="LM37" t="s">
        <v>69</v>
      </c>
      <c r="LN37">
        <v>4.6382199999999996</v>
      </c>
      <c r="LO37" t="s">
        <v>69</v>
      </c>
      <c r="LP37">
        <v>4.6382199999999996</v>
      </c>
      <c r="LQ37" t="s">
        <v>69</v>
      </c>
      <c r="LR37">
        <v>4.6382199999999996</v>
      </c>
      <c r="LS37" t="s">
        <v>69</v>
      </c>
      <c r="LT37">
        <v>4.6675719999999998</v>
      </c>
      <c r="LU37" t="s">
        <v>69</v>
      </c>
      <c r="LV37">
        <v>4.7488279999999996</v>
      </c>
      <c r="LW37" t="s">
        <v>69</v>
      </c>
      <c r="LX37">
        <v>4.7979969999999996</v>
      </c>
      <c r="LY37" t="s">
        <v>69</v>
      </c>
      <c r="LZ37">
        <v>4.8550110000000002</v>
      </c>
      <c r="MA37" t="s">
        <v>69</v>
      </c>
      <c r="MB37">
        <v>4.8550110000000002</v>
      </c>
      <c r="MC37" t="s">
        <v>69</v>
      </c>
      <c r="MD37">
        <v>4.8550110000000002</v>
      </c>
      <c r="ME37" t="s">
        <v>69</v>
      </c>
      <c r="MF37">
        <v>4.838603</v>
      </c>
      <c r="MG37" t="s">
        <v>69</v>
      </c>
      <c r="MH37">
        <v>4.8926530000000001</v>
      </c>
      <c r="MI37" t="s">
        <v>69</v>
      </c>
      <c r="MJ37">
        <v>4.8581370000000001</v>
      </c>
      <c r="MK37" t="s">
        <v>69</v>
      </c>
      <c r="ML37">
        <v>4.8581370000000001</v>
      </c>
      <c r="MM37" t="s">
        <v>69</v>
      </c>
      <c r="MN37">
        <v>4.863486</v>
      </c>
      <c r="MO37" t="s">
        <v>69</v>
      </c>
      <c r="MP37">
        <v>4.863486</v>
      </c>
      <c r="MQ37" t="s">
        <v>69</v>
      </c>
      <c r="MR37">
        <v>4.863486</v>
      </c>
      <c r="MS37" t="s">
        <v>69</v>
      </c>
      <c r="MT37">
        <v>4.7684850000000001</v>
      </c>
      <c r="MU37" t="s">
        <v>69</v>
      </c>
      <c r="MV37">
        <v>4.7515700000000001</v>
      </c>
      <c r="MW37" t="s">
        <v>69</v>
      </c>
      <c r="MX37">
        <v>4.7564130000000002</v>
      </c>
      <c r="MY37" t="s">
        <v>69</v>
      </c>
      <c r="MZ37">
        <v>4.7593949999999996</v>
      </c>
      <c r="NA37" t="s">
        <v>69</v>
      </c>
      <c r="NB37">
        <v>4.7419479999999998</v>
      </c>
      <c r="NC37" t="s">
        <v>69</v>
      </c>
      <c r="ND37">
        <v>4.7419479999999998</v>
      </c>
      <c r="NE37" t="s">
        <v>69</v>
      </c>
      <c r="NF37">
        <v>4.7419479999999998</v>
      </c>
      <c r="NG37" t="s">
        <v>69</v>
      </c>
      <c r="NH37">
        <v>4.7499909999999996</v>
      </c>
      <c r="NI37" t="s">
        <v>69</v>
      </c>
      <c r="NJ37">
        <v>4.9609769999999997</v>
      </c>
      <c r="NK37" t="s">
        <v>69</v>
      </c>
      <c r="NL37">
        <v>4.9347200000000004</v>
      </c>
      <c r="NM37" t="s">
        <v>69</v>
      </c>
      <c r="NN37">
        <v>4.9714780000000003</v>
      </c>
      <c r="NO37" t="s">
        <v>69</v>
      </c>
      <c r="NP37">
        <v>4.9911099999999999</v>
      </c>
      <c r="NQ37" t="s">
        <v>69</v>
      </c>
      <c r="NR37">
        <v>4.9911099999999999</v>
      </c>
      <c r="NS37" t="s">
        <v>69</v>
      </c>
      <c r="NT37">
        <v>4.9911099999999999</v>
      </c>
      <c r="NU37" t="s">
        <v>69</v>
      </c>
      <c r="NV37">
        <v>4.9728899999999996</v>
      </c>
      <c r="NW37" t="s">
        <v>69</v>
      </c>
      <c r="NX37">
        <v>4.9676109999999998</v>
      </c>
      <c r="NY37" t="s">
        <v>69</v>
      </c>
      <c r="NZ37">
        <v>4.9130570000000002</v>
      </c>
      <c r="OA37" t="s">
        <v>69</v>
      </c>
      <c r="OB37">
        <v>4.8981589999999997</v>
      </c>
      <c r="OC37" t="s">
        <v>69</v>
      </c>
      <c r="OD37">
        <v>4.8609720000000003</v>
      </c>
      <c r="OE37" t="s">
        <v>69</v>
      </c>
      <c r="OF37">
        <v>4.8609720000000003</v>
      </c>
      <c r="OG37" t="s">
        <v>69</v>
      </c>
      <c r="OH37">
        <v>4.8609720000000003</v>
      </c>
      <c r="OI37" t="s">
        <v>69</v>
      </c>
      <c r="OJ37">
        <v>4.9610399999999997</v>
      </c>
      <c r="OK37" t="s">
        <v>69</v>
      </c>
      <c r="OL37">
        <v>5.0722550000000002</v>
      </c>
      <c r="OM37" t="s">
        <v>69</v>
      </c>
      <c r="ON37">
        <v>5.0775259999999998</v>
      </c>
      <c r="OO37" t="s">
        <v>69</v>
      </c>
      <c r="OP37">
        <v>5.0969519999999999</v>
      </c>
      <c r="OQ37" t="s">
        <v>69</v>
      </c>
      <c r="OR37">
        <v>5.1136790000000003</v>
      </c>
      <c r="OS37" t="s">
        <v>69</v>
      </c>
      <c r="OT37">
        <v>5.1136790000000003</v>
      </c>
      <c r="OU37" t="s">
        <v>69</v>
      </c>
      <c r="OV37">
        <v>5.1136790000000003</v>
      </c>
      <c r="OW37" t="s">
        <v>69</v>
      </c>
      <c r="OX37">
        <v>5.1625110000000003</v>
      </c>
      <c r="OY37" t="s">
        <v>69</v>
      </c>
      <c r="OZ37">
        <v>5.1547390000000002</v>
      </c>
      <c r="PA37" t="s">
        <v>69</v>
      </c>
      <c r="PB37">
        <v>5.1421840000000003</v>
      </c>
      <c r="PC37" t="s">
        <v>69</v>
      </c>
      <c r="PD37">
        <v>5.1704030000000003</v>
      </c>
      <c r="PE37" t="s">
        <v>69</v>
      </c>
      <c r="PF37">
        <v>5.1684720000000004</v>
      </c>
      <c r="PG37" t="s">
        <v>69</v>
      </c>
      <c r="PH37">
        <v>5.1684720000000004</v>
      </c>
      <c r="PI37" t="s">
        <v>69</v>
      </c>
      <c r="PJ37">
        <v>5.1684720000000004</v>
      </c>
      <c r="PK37" t="s">
        <v>69</v>
      </c>
      <c r="PL37">
        <v>5.1487970000000001</v>
      </c>
      <c r="PM37" t="s">
        <v>69</v>
      </c>
      <c r="PN37">
        <v>5.1650470000000004</v>
      </c>
      <c r="PO37" t="s">
        <v>69</v>
      </c>
      <c r="PP37">
        <v>5.1879580000000001</v>
      </c>
      <c r="PQ37" t="s">
        <v>69</v>
      </c>
      <c r="PR37">
        <v>5.201892</v>
      </c>
      <c r="PS37" t="s">
        <v>69</v>
      </c>
      <c r="PT37">
        <v>5.1919620000000002</v>
      </c>
      <c r="PU37" t="s">
        <v>69</v>
      </c>
      <c r="PV37">
        <v>5.1919620000000002</v>
      </c>
      <c r="PW37" t="s">
        <v>69</v>
      </c>
      <c r="PX37">
        <v>5.1919620000000002</v>
      </c>
      <c r="PY37" t="s">
        <v>69</v>
      </c>
      <c r="PZ37">
        <v>5.4188700000000001</v>
      </c>
      <c r="QA37" t="s">
        <v>69</v>
      </c>
      <c r="QB37">
        <v>5.8301590000000001</v>
      </c>
      <c r="QC37" t="s">
        <v>69</v>
      </c>
      <c r="QD37">
        <v>5.7882870000000004</v>
      </c>
      <c r="QE37" t="s">
        <v>69</v>
      </c>
      <c r="QF37">
        <v>5.788805</v>
      </c>
      <c r="QG37" t="s">
        <v>69</v>
      </c>
      <c r="QH37">
        <v>5.866797</v>
      </c>
      <c r="QI37" t="s">
        <v>69</v>
      </c>
      <c r="QJ37">
        <v>5.866797</v>
      </c>
      <c r="QK37" t="s">
        <v>69</v>
      </c>
      <c r="QL37">
        <v>5.866797</v>
      </c>
      <c r="QM37" t="s">
        <v>69</v>
      </c>
      <c r="QN37">
        <v>5.8575660000000003</v>
      </c>
      <c r="QO37" t="s">
        <v>69</v>
      </c>
      <c r="QP37">
        <v>6.023028</v>
      </c>
      <c r="QQ37" t="s">
        <v>69</v>
      </c>
      <c r="QR37">
        <v>5.9210560000000001</v>
      </c>
      <c r="QS37" t="s">
        <v>69</v>
      </c>
      <c r="QT37">
        <v>5.9774250000000002</v>
      </c>
      <c r="QU37" t="s">
        <v>69</v>
      </c>
      <c r="QV37">
        <v>6.0118029999999996</v>
      </c>
      <c r="QW37" t="s">
        <v>69</v>
      </c>
      <c r="QX37">
        <v>6.0118029999999996</v>
      </c>
      <c r="QY37" t="s">
        <v>69</v>
      </c>
      <c r="QZ37">
        <v>6.0118029999999996</v>
      </c>
      <c r="RA37" t="s">
        <v>69</v>
      </c>
      <c r="RB37">
        <v>6.0102270000000004</v>
      </c>
      <c r="RC37" t="s">
        <v>69</v>
      </c>
      <c r="RD37">
        <v>6.0180069999999999</v>
      </c>
      <c r="RE37" t="s">
        <v>69</v>
      </c>
      <c r="RF37">
        <v>6.1377499999999996</v>
      </c>
      <c r="RG37" t="s">
        <v>69</v>
      </c>
      <c r="RH37">
        <v>6.0920490000000003</v>
      </c>
      <c r="RI37" t="s">
        <v>70</v>
      </c>
      <c r="RJ37">
        <v>0.26355899999999999</v>
      </c>
      <c r="RK37" t="s">
        <v>69</v>
      </c>
      <c r="RL37">
        <v>5.9679890000000002</v>
      </c>
      <c r="RM37" t="s">
        <v>69</v>
      </c>
      <c r="RN37">
        <v>5.9679890000000002</v>
      </c>
      <c r="RO37" t="s">
        <v>69</v>
      </c>
      <c r="RP37">
        <v>5.9005489999999998</v>
      </c>
      <c r="RQ37" t="s">
        <v>69</v>
      </c>
      <c r="RR37">
        <v>5.8244049999999996</v>
      </c>
      <c r="RS37" t="s">
        <v>69</v>
      </c>
      <c r="RT37">
        <v>5.7361380000000004</v>
      </c>
      <c r="RU37" t="s">
        <v>69</v>
      </c>
      <c r="RV37">
        <v>5.814972</v>
      </c>
      <c r="RW37" t="s">
        <v>69</v>
      </c>
      <c r="RX37">
        <v>5.8451880000000003</v>
      </c>
      <c r="RY37" t="s">
        <v>69</v>
      </c>
      <c r="RZ37">
        <v>5.8451880000000003</v>
      </c>
      <c r="SA37" t="s">
        <v>69</v>
      </c>
      <c r="SB37">
        <v>5.8451880000000003</v>
      </c>
      <c r="SC37" t="s">
        <v>69</v>
      </c>
      <c r="SD37">
        <v>5.7400929999999999</v>
      </c>
      <c r="SE37" t="s">
        <v>69</v>
      </c>
      <c r="SF37">
        <v>5.8810650000000004</v>
      </c>
      <c r="SG37" t="s">
        <v>69</v>
      </c>
      <c r="SH37">
        <v>5.7999280000000004</v>
      </c>
      <c r="SI37" t="s">
        <v>69</v>
      </c>
      <c r="SJ37">
        <v>5.7299499999999997</v>
      </c>
      <c r="SK37" t="s">
        <v>69</v>
      </c>
      <c r="SL37">
        <v>5.7224300000000001</v>
      </c>
      <c r="SM37" t="s">
        <v>69</v>
      </c>
      <c r="SN37">
        <v>5.7224300000000001</v>
      </c>
      <c r="SO37" t="s">
        <v>69</v>
      </c>
      <c r="SP37">
        <v>5.7224300000000001</v>
      </c>
      <c r="SQ37" t="s">
        <v>69</v>
      </c>
      <c r="SR37">
        <v>5.7390829999999999</v>
      </c>
      <c r="SS37" t="s">
        <v>69</v>
      </c>
      <c r="ST37">
        <v>5.8100370000000003</v>
      </c>
      <c r="SU37" t="s">
        <v>69</v>
      </c>
      <c r="SV37">
        <v>5.9182499999999996</v>
      </c>
      <c r="SW37" t="s">
        <v>69</v>
      </c>
      <c r="SX37">
        <v>5.8839629999999996</v>
      </c>
      <c r="SY37" t="s">
        <v>69</v>
      </c>
      <c r="SZ37">
        <v>5.6674470000000001</v>
      </c>
      <c r="TA37" t="s">
        <v>69</v>
      </c>
      <c r="TB37">
        <v>5.6674470000000001</v>
      </c>
      <c r="TC37" t="s">
        <v>69</v>
      </c>
      <c r="TD37">
        <v>5.6674470000000001</v>
      </c>
      <c r="TE37" t="s">
        <v>69</v>
      </c>
      <c r="TF37">
        <v>5.5888470000000003</v>
      </c>
      <c r="TG37" t="s">
        <v>69</v>
      </c>
      <c r="TH37">
        <v>5.4300220000000001</v>
      </c>
      <c r="TI37" t="s">
        <v>69</v>
      </c>
      <c r="TJ37">
        <v>5.4282959999999996</v>
      </c>
      <c r="TK37" t="s">
        <v>69</v>
      </c>
      <c r="TL37">
        <v>5.474475</v>
      </c>
      <c r="TM37" t="s">
        <v>69</v>
      </c>
      <c r="TN37">
        <v>5.5818300000000001</v>
      </c>
      <c r="TO37" t="s">
        <v>69</v>
      </c>
      <c r="TP37">
        <v>5.5818300000000001</v>
      </c>
      <c r="TQ37" t="s">
        <v>69</v>
      </c>
      <c r="TR37">
        <v>5.5818300000000001</v>
      </c>
      <c r="TS37" t="s">
        <v>69</v>
      </c>
      <c r="TT37">
        <v>5.7341550000000003</v>
      </c>
      <c r="TU37" t="s">
        <v>69</v>
      </c>
      <c r="TV37">
        <v>5.8186280000000004</v>
      </c>
      <c r="TW37" t="s">
        <v>69</v>
      </c>
      <c r="TX37">
        <v>5.8455450000000004</v>
      </c>
      <c r="TY37" t="s">
        <v>69</v>
      </c>
      <c r="TZ37">
        <v>5.8431319999999998</v>
      </c>
      <c r="UA37" t="s">
        <v>69</v>
      </c>
      <c r="UB37">
        <v>5.9007899999999998</v>
      </c>
      <c r="UC37" t="s">
        <v>69</v>
      </c>
      <c r="UD37">
        <v>5.9007899999999998</v>
      </c>
      <c r="UE37" t="s">
        <v>69</v>
      </c>
      <c r="UF37">
        <v>5.9007899999999998</v>
      </c>
      <c r="UG37" t="s">
        <v>69</v>
      </c>
      <c r="UH37">
        <v>5.927225</v>
      </c>
      <c r="UI37" t="s">
        <v>69</v>
      </c>
      <c r="UJ37">
        <v>5.9361360000000003</v>
      </c>
      <c r="UK37" t="s">
        <v>69</v>
      </c>
      <c r="UL37">
        <v>5.9361360000000003</v>
      </c>
      <c r="UM37" t="s">
        <v>69</v>
      </c>
      <c r="UN37">
        <v>5.9105080000000001</v>
      </c>
      <c r="UO37" t="s">
        <v>69</v>
      </c>
      <c r="UP37">
        <v>5.9531460000000003</v>
      </c>
      <c r="UQ37" t="s">
        <v>69</v>
      </c>
      <c r="UR37">
        <v>5.9531460000000003</v>
      </c>
      <c r="US37" t="s">
        <v>69</v>
      </c>
      <c r="UT37">
        <v>5.9531460000000003</v>
      </c>
      <c r="UU37" t="s">
        <v>69</v>
      </c>
      <c r="UV37">
        <v>5.9710910000000004</v>
      </c>
      <c r="UW37" t="s">
        <v>69</v>
      </c>
      <c r="UX37">
        <v>6.0614929999999996</v>
      </c>
      <c r="UY37" t="s">
        <v>69</v>
      </c>
      <c r="UZ37">
        <v>6.1378649999999997</v>
      </c>
      <c r="VA37" t="s">
        <v>69</v>
      </c>
      <c r="VB37">
        <v>6.1889890000000003</v>
      </c>
      <c r="VC37" t="s">
        <v>69</v>
      </c>
      <c r="VD37">
        <v>6.3771560000000003</v>
      </c>
      <c r="VE37" t="s">
        <v>69</v>
      </c>
      <c r="VF37">
        <v>6.3771560000000003</v>
      </c>
      <c r="VG37" t="s">
        <v>69</v>
      </c>
      <c r="VH37">
        <v>6.3771560000000003</v>
      </c>
      <c r="VI37" t="s">
        <v>69</v>
      </c>
      <c r="VJ37">
        <v>6.3862199999999998</v>
      </c>
      <c r="VK37" t="s">
        <v>69</v>
      </c>
      <c r="VL37">
        <v>6.6513770000000001</v>
      </c>
      <c r="VM37" t="s">
        <v>69</v>
      </c>
      <c r="VN37">
        <v>6.6298019999999998</v>
      </c>
      <c r="VO37" t="s">
        <v>69</v>
      </c>
      <c r="VP37">
        <v>6.5934499999999998</v>
      </c>
      <c r="VQ37" t="s">
        <v>69</v>
      </c>
      <c r="VR37">
        <v>6.4973359999999998</v>
      </c>
      <c r="VS37" t="s">
        <v>69</v>
      </c>
      <c r="VT37">
        <v>6.4973359999999998</v>
      </c>
      <c r="VU37" t="s">
        <v>69</v>
      </c>
      <c r="VV37">
        <v>6.4973359999999998</v>
      </c>
      <c r="VW37" t="s">
        <v>69</v>
      </c>
      <c r="VX37">
        <v>6.5096020000000001</v>
      </c>
      <c r="VY37" t="s">
        <v>69</v>
      </c>
      <c r="VZ37">
        <v>6.4467889999999999</v>
      </c>
      <c r="WA37" t="s">
        <v>69</v>
      </c>
      <c r="WB37">
        <v>6.4432410000000004</v>
      </c>
      <c r="WC37" t="s">
        <v>69</v>
      </c>
      <c r="WD37">
        <v>6.4664010000000003</v>
      </c>
      <c r="WE37" t="s">
        <v>69</v>
      </c>
      <c r="WF37">
        <v>6.5286080000000002</v>
      </c>
      <c r="WG37" t="s">
        <v>69</v>
      </c>
      <c r="WH37">
        <v>6.5286080000000002</v>
      </c>
      <c r="WI37" t="s">
        <v>69</v>
      </c>
      <c r="WJ37">
        <v>6.5286080000000002</v>
      </c>
      <c r="WK37" t="s">
        <v>69</v>
      </c>
      <c r="WL37">
        <v>6.6018610000000004</v>
      </c>
      <c r="WM37" t="s">
        <v>69</v>
      </c>
      <c r="WN37">
        <v>6.6018610000000004</v>
      </c>
      <c r="WO37" t="s">
        <v>69</v>
      </c>
      <c r="WP37">
        <v>6.7466419999999996</v>
      </c>
      <c r="WQ37" t="s">
        <v>69</v>
      </c>
      <c r="WR37">
        <v>6.9269670000000003</v>
      </c>
    </row>
    <row r="38" spans="1:616" x14ac:dyDescent="0.35">
      <c r="A38" t="s">
        <v>71</v>
      </c>
      <c r="B38">
        <v>0</v>
      </c>
      <c r="C38" t="s">
        <v>71</v>
      </c>
      <c r="D38">
        <v>0</v>
      </c>
      <c r="E38" t="s">
        <v>71</v>
      </c>
      <c r="F38">
        <v>0</v>
      </c>
      <c r="G38" t="s">
        <v>71</v>
      </c>
      <c r="H38">
        <v>0</v>
      </c>
      <c r="I38" t="s">
        <v>71</v>
      </c>
      <c r="J38">
        <v>0</v>
      </c>
      <c r="K38" t="s">
        <v>71</v>
      </c>
      <c r="L38">
        <v>0</v>
      </c>
      <c r="M38" t="s">
        <v>71</v>
      </c>
      <c r="N38">
        <v>0</v>
      </c>
      <c r="O38" t="s">
        <v>71</v>
      </c>
      <c r="P38">
        <v>0</v>
      </c>
      <c r="Q38" t="s">
        <v>71</v>
      </c>
      <c r="R38">
        <v>0</v>
      </c>
      <c r="S38" t="s">
        <v>71</v>
      </c>
      <c r="T38">
        <v>0</v>
      </c>
      <c r="U38" t="s">
        <v>71</v>
      </c>
      <c r="V38">
        <v>0</v>
      </c>
      <c r="W38" t="s">
        <v>71</v>
      </c>
      <c r="X38">
        <v>0</v>
      </c>
      <c r="Y38" t="s">
        <v>71</v>
      </c>
      <c r="Z38">
        <v>0</v>
      </c>
      <c r="AA38" t="s">
        <v>71</v>
      </c>
      <c r="AB38">
        <v>0</v>
      </c>
      <c r="AC38" t="s">
        <v>71</v>
      </c>
      <c r="AD38">
        <v>0</v>
      </c>
      <c r="AE38" t="s">
        <v>71</v>
      </c>
      <c r="AF38">
        <v>0</v>
      </c>
      <c r="AG38" t="s">
        <v>71</v>
      </c>
      <c r="AH38">
        <v>0</v>
      </c>
      <c r="AI38" t="s">
        <v>71</v>
      </c>
      <c r="AJ38">
        <v>0</v>
      </c>
      <c r="AK38" t="s">
        <v>71</v>
      </c>
      <c r="AL38">
        <v>0</v>
      </c>
      <c r="AM38" t="s">
        <v>71</v>
      </c>
      <c r="AN38">
        <v>0</v>
      </c>
      <c r="AO38" t="s">
        <v>71</v>
      </c>
      <c r="AP38">
        <v>0</v>
      </c>
      <c r="AQ38" t="s">
        <v>71</v>
      </c>
      <c r="AR38">
        <v>0</v>
      </c>
      <c r="AS38" t="s">
        <v>71</v>
      </c>
      <c r="AT38">
        <v>0</v>
      </c>
      <c r="AU38" t="s">
        <v>71</v>
      </c>
      <c r="AV38">
        <v>0</v>
      </c>
      <c r="AW38" t="s">
        <v>71</v>
      </c>
      <c r="AX38">
        <v>0</v>
      </c>
      <c r="AY38" t="s">
        <v>71</v>
      </c>
      <c r="AZ38">
        <v>0</v>
      </c>
      <c r="BA38" t="s">
        <v>71</v>
      </c>
      <c r="BB38">
        <v>0</v>
      </c>
      <c r="BC38" t="s">
        <v>71</v>
      </c>
      <c r="BD38">
        <v>0</v>
      </c>
      <c r="BE38" t="s">
        <v>71</v>
      </c>
      <c r="BF38">
        <v>0</v>
      </c>
      <c r="BG38" t="s">
        <v>71</v>
      </c>
      <c r="BH38">
        <v>0</v>
      </c>
      <c r="BI38" t="s">
        <v>71</v>
      </c>
      <c r="BJ38">
        <v>0</v>
      </c>
      <c r="BK38" t="s">
        <v>71</v>
      </c>
      <c r="BL38">
        <v>0</v>
      </c>
      <c r="BM38" t="s">
        <v>71</v>
      </c>
      <c r="BN38">
        <v>0</v>
      </c>
      <c r="BO38" t="s">
        <v>71</v>
      </c>
      <c r="BP38">
        <v>0</v>
      </c>
      <c r="BQ38" t="s">
        <v>71</v>
      </c>
      <c r="BR38">
        <v>0</v>
      </c>
      <c r="BS38" t="s">
        <v>71</v>
      </c>
      <c r="BT38">
        <v>0</v>
      </c>
      <c r="BU38" t="s">
        <v>71</v>
      </c>
      <c r="BV38">
        <v>0</v>
      </c>
      <c r="BW38" t="s">
        <v>71</v>
      </c>
      <c r="BX38">
        <v>0</v>
      </c>
      <c r="BY38" t="s">
        <v>71</v>
      </c>
      <c r="BZ38">
        <v>0</v>
      </c>
      <c r="CA38" t="s">
        <v>71</v>
      </c>
      <c r="CB38">
        <v>0</v>
      </c>
      <c r="CC38" t="s">
        <v>71</v>
      </c>
      <c r="CD38">
        <v>0</v>
      </c>
      <c r="CE38" t="s">
        <v>71</v>
      </c>
      <c r="CF38">
        <v>0</v>
      </c>
      <c r="CG38" t="s">
        <v>71</v>
      </c>
      <c r="CH38">
        <v>0</v>
      </c>
      <c r="CI38" t="s">
        <v>71</v>
      </c>
      <c r="CJ38">
        <v>0</v>
      </c>
      <c r="CK38" t="s">
        <v>71</v>
      </c>
      <c r="CL38">
        <v>0</v>
      </c>
      <c r="CM38" t="s">
        <v>71</v>
      </c>
      <c r="CN38">
        <v>0</v>
      </c>
      <c r="CO38" t="s">
        <v>71</v>
      </c>
      <c r="CP38">
        <v>0</v>
      </c>
      <c r="CQ38" t="s">
        <v>71</v>
      </c>
      <c r="CR38">
        <v>0</v>
      </c>
      <c r="CS38" t="s">
        <v>71</v>
      </c>
      <c r="CT38">
        <v>0</v>
      </c>
      <c r="CU38" t="s">
        <v>71</v>
      </c>
      <c r="CV38">
        <v>0</v>
      </c>
      <c r="CW38" t="s">
        <v>71</v>
      </c>
      <c r="CX38">
        <v>0</v>
      </c>
      <c r="CY38" t="s">
        <v>71</v>
      </c>
      <c r="CZ38">
        <v>0</v>
      </c>
      <c r="DA38" t="s">
        <v>71</v>
      </c>
      <c r="DB38">
        <v>0</v>
      </c>
      <c r="DC38" t="s">
        <v>71</v>
      </c>
      <c r="DD38">
        <v>0</v>
      </c>
      <c r="DE38" t="s">
        <v>71</v>
      </c>
      <c r="DF38">
        <v>0</v>
      </c>
      <c r="DG38" t="s">
        <v>71</v>
      </c>
      <c r="DH38">
        <v>0</v>
      </c>
      <c r="DI38" t="s">
        <v>71</v>
      </c>
      <c r="DJ38">
        <v>0</v>
      </c>
      <c r="DK38" t="s">
        <v>71</v>
      </c>
      <c r="DL38">
        <v>0</v>
      </c>
      <c r="DM38" t="s">
        <v>71</v>
      </c>
      <c r="DN38">
        <v>0</v>
      </c>
      <c r="DO38" t="s">
        <v>71</v>
      </c>
      <c r="DP38">
        <v>0</v>
      </c>
      <c r="DQ38" t="s">
        <v>71</v>
      </c>
      <c r="DR38">
        <v>0</v>
      </c>
      <c r="DS38" t="s">
        <v>71</v>
      </c>
      <c r="DT38">
        <v>0</v>
      </c>
      <c r="DU38" t="s">
        <v>71</v>
      </c>
      <c r="DV38">
        <v>0</v>
      </c>
      <c r="DW38" t="s">
        <v>71</v>
      </c>
      <c r="DX38">
        <v>0</v>
      </c>
      <c r="DY38" t="s">
        <v>71</v>
      </c>
      <c r="DZ38">
        <v>0</v>
      </c>
      <c r="EA38" t="s">
        <v>71</v>
      </c>
      <c r="EB38">
        <v>0</v>
      </c>
      <c r="EC38" t="s">
        <v>71</v>
      </c>
      <c r="ED38">
        <v>0</v>
      </c>
      <c r="EE38" t="s">
        <v>71</v>
      </c>
      <c r="EF38">
        <v>0</v>
      </c>
      <c r="EG38" t="s">
        <v>71</v>
      </c>
      <c r="EH38">
        <v>0</v>
      </c>
      <c r="EI38" t="s">
        <v>71</v>
      </c>
      <c r="EJ38">
        <v>0</v>
      </c>
      <c r="EK38" t="s">
        <v>71</v>
      </c>
      <c r="EL38">
        <v>0</v>
      </c>
      <c r="EM38" t="s">
        <v>71</v>
      </c>
      <c r="EN38">
        <v>0</v>
      </c>
      <c r="EO38" t="s">
        <v>71</v>
      </c>
      <c r="EP38">
        <v>0</v>
      </c>
      <c r="EQ38" t="s">
        <v>71</v>
      </c>
      <c r="ER38">
        <v>0</v>
      </c>
      <c r="ES38" t="s">
        <v>71</v>
      </c>
      <c r="ET38">
        <v>0</v>
      </c>
      <c r="EU38" t="s">
        <v>71</v>
      </c>
      <c r="EV38">
        <v>0</v>
      </c>
      <c r="EW38" t="s">
        <v>71</v>
      </c>
      <c r="EX38">
        <v>0</v>
      </c>
      <c r="EY38" t="s">
        <v>71</v>
      </c>
      <c r="EZ38">
        <v>0</v>
      </c>
      <c r="FA38" t="s">
        <v>71</v>
      </c>
      <c r="FB38">
        <v>0</v>
      </c>
      <c r="FC38" t="s">
        <v>71</v>
      </c>
      <c r="FD38">
        <v>0</v>
      </c>
      <c r="FE38" t="s">
        <v>71</v>
      </c>
      <c r="FF38">
        <v>0</v>
      </c>
      <c r="FG38" t="s">
        <v>71</v>
      </c>
      <c r="FH38">
        <v>0</v>
      </c>
      <c r="FI38" t="s">
        <v>71</v>
      </c>
      <c r="FJ38">
        <v>0</v>
      </c>
      <c r="FK38" t="s">
        <v>71</v>
      </c>
      <c r="FL38">
        <v>0</v>
      </c>
      <c r="FM38" t="s">
        <v>71</v>
      </c>
      <c r="FN38">
        <v>0</v>
      </c>
      <c r="FO38" t="s">
        <v>71</v>
      </c>
      <c r="FP38">
        <v>0</v>
      </c>
      <c r="FQ38" t="s">
        <v>71</v>
      </c>
      <c r="FR38">
        <v>0</v>
      </c>
      <c r="FS38" t="s">
        <v>71</v>
      </c>
      <c r="FT38">
        <v>0</v>
      </c>
      <c r="FU38" t="s">
        <v>71</v>
      </c>
      <c r="FV38">
        <v>0</v>
      </c>
      <c r="FW38" t="s">
        <v>71</v>
      </c>
      <c r="FX38">
        <v>0</v>
      </c>
      <c r="FY38" t="s">
        <v>71</v>
      </c>
      <c r="FZ38">
        <v>0</v>
      </c>
      <c r="GA38" t="s">
        <v>71</v>
      </c>
      <c r="GB38">
        <v>0</v>
      </c>
      <c r="GC38" t="s">
        <v>71</v>
      </c>
      <c r="GD38">
        <v>0</v>
      </c>
      <c r="GE38" t="s">
        <v>71</v>
      </c>
      <c r="GF38">
        <v>0</v>
      </c>
      <c r="GG38" t="s">
        <v>71</v>
      </c>
      <c r="GH38">
        <v>0</v>
      </c>
      <c r="GI38" t="s">
        <v>71</v>
      </c>
      <c r="GJ38">
        <v>0</v>
      </c>
      <c r="GK38" t="s">
        <v>71</v>
      </c>
      <c r="GL38">
        <v>0</v>
      </c>
      <c r="GM38" t="s">
        <v>71</v>
      </c>
      <c r="GN38">
        <v>0</v>
      </c>
      <c r="GO38" t="s">
        <v>71</v>
      </c>
      <c r="GP38">
        <v>0</v>
      </c>
      <c r="GQ38" t="s">
        <v>71</v>
      </c>
      <c r="GR38">
        <v>0</v>
      </c>
      <c r="GS38" t="s">
        <v>71</v>
      </c>
      <c r="GT38">
        <v>0</v>
      </c>
      <c r="GU38" t="s">
        <v>71</v>
      </c>
      <c r="GV38">
        <v>0</v>
      </c>
      <c r="GW38" t="s">
        <v>71</v>
      </c>
      <c r="GX38">
        <v>0</v>
      </c>
      <c r="GY38" t="s">
        <v>71</v>
      </c>
      <c r="GZ38">
        <v>0</v>
      </c>
      <c r="HA38" t="s">
        <v>71</v>
      </c>
      <c r="HB38">
        <v>0</v>
      </c>
      <c r="HC38" t="s">
        <v>71</v>
      </c>
      <c r="HD38">
        <v>0</v>
      </c>
      <c r="HE38" t="s">
        <v>71</v>
      </c>
      <c r="HF38">
        <v>0</v>
      </c>
      <c r="HG38" t="s">
        <v>71</v>
      </c>
      <c r="HH38">
        <v>0</v>
      </c>
      <c r="HI38" t="s">
        <v>71</v>
      </c>
      <c r="HJ38">
        <v>0</v>
      </c>
      <c r="HK38" t="s">
        <v>71</v>
      </c>
      <c r="HL38">
        <v>0</v>
      </c>
      <c r="HM38" t="s">
        <v>71</v>
      </c>
      <c r="HN38">
        <v>0</v>
      </c>
      <c r="HO38" t="s">
        <v>71</v>
      </c>
      <c r="HP38">
        <v>0</v>
      </c>
      <c r="HQ38" t="s">
        <v>71</v>
      </c>
      <c r="HR38">
        <v>0</v>
      </c>
      <c r="HS38" t="s">
        <v>71</v>
      </c>
      <c r="HT38">
        <v>0</v>
      </c>
      <c r="HU38" t="s">
        <v>71</v>
      </c>
      <c r="HV38">
        <v>0</v>
      </c>
      <c r="HW38" t="s">
        <v>71</v>
      </c>
      <c r="HX38">
        <v>0</v>
      </c>
      <c r="HY38" t="s">
        <v>71</v>
      </c>
      <c r="HZ38">
        <v>0</v>
      </c>
      <c r="IA38" t="s">
        <v>71</v>
      </c>
      <c r="IB38">
        <v>0</v>
      </c>
      <c r="IC38" t="s">
        <v>71</v>
      </c>
      <c r="ID38">
        <v>0</v>
      </c>
      <c r="IE38" t="s">
        <v>71</v>
      </c>
      <c r="IF38">
        <v>0</v>
      </c>
      <c r="IG38" t="s">
        <v>71</v>
      </c>
      <c r="IH38">
        <v>0</v>
      </c>
      <c r="II38" t="s">
        <v>71</v>
      </c>
      <c r="IJ38">
        <v>0</v>
      </c>
      <c r="IK38" t="s">
        <v>71</v>
      </c>
      <c r="IL38">
        <v>0</v>
      </c>
      <c r="IM38" t="s">
        <v>71</v>
      </c>
      <c r="IN38">
        <v>0</v>
      </c>
      <c r="IO38" t="s">
        <v>71</v>
      </c>
      <c r="IP38">
        <v>0</v>
      </c>
      <c r="IQ38" t="s">
        <v>71</v>
      </c>
      <c r="IR38">
        <v>0</v>
      </c>
      <c r="IS38" t="s">
        <v>71</v>
      </c>
      <c r="IT38">
        <v>0</v>
      </c>
      <c r="IU38" t="s">
        <v>71</v>
      </c>
      <c r="IV38">
        <v>0</v>
      </c>
      <c r="IW38" t="s">
        <v>71</v>
      </c>
      <c r="IX38">
        <v>0</v>
      </c>
      <c r="IY38" t="s">
        <v>71</v>
      </c>
      <c r="IZ38">
        <v>0</v>
      </c>
      <c r="JA38" t="s">
        <v>71</v>
      </c>
      <c r="JB38">
        <v>0</v>
      </c>
      <c r="JC38" t="s">
        <v>71</v>
      </c>
      <c r="JD38">
        <v>0</v>
      </c>
      <c r="JE38" t="s">
        <v>71</v>
      </c>
      <c r="JF38">
        <v>0</v>
      </c>
      <c r="JG38" t="s">
        <v>71</v>
      </c>
      <c r="JH38">
        <v>0</v>
      </c>
      <c r="JI38" t="s">
        <v>71</v>
      </c>
      <c r="JJ38">
        <v>0</v>
      </c>
      <c r="JK38" t="s">
        <v>71</v>
      </c>
      <c r="JL38">
        <v>0</v>
      </c>
      <c r="JM38" t="s">
        <v>71</v>
      </c>
      <c r="JN38">
        <v>0</v>
      </c>
      <c r="JO38" t="s">
        <v>71</v>
      </c>
      <c r="JP38">
        <v>0</v>
      </c>
      <c r="JQ38" t="s">
        <v>71</v>
      </c>
      <c r="JR38">
        <v>0</v>
      </c>
      <c r="JS38" t="s">
        <v>71</v>
      </c>
      <c r="JT38">
        <v>0</v>
      </c>
      <c r="JU38" t="s">
        <v>71</v>
      </c>
      <c r="JV38">
        <v>0</v>
      </c>
      <c r="JW38" t="s">
        <v>71</v>
      </c>
      <c r="JX38">
        <v>0</v>
      </c>
      <c r="JY38" t="s">
        <v>71</v>
      </c>
      <c r="JZ38">
        <v>0</v>
      </c>
      <c r="KA38" t="s">
        <v>71</v>
      </c>
      <c r="KB38">
        <v>0</v>
      </c>
      <c r="KC38" t="s">
        <v>71</v>
      </c>
      <c r="KD38">
        <v>0</v>
      </c>
      <c r="KE38" t="s">
        <v>71</v>
      </c>
      <c r="KF38">
        <v>0</v>
      </c>
      <c r="KG38" t="s">
        <v>71</v>
      </c>
      <c r="KH38">
        <v>0</v>
      </c>
      <c r="KI38" t="s">
        <v>71</v>
      </c>
      <c r="KJ38">
        <v>0</v>
      </c>
      <c r="KK38" t="s">
        <v>71</v>
      </c>
      <c r="KL38">
        <v>0</v>
      </c>
      <c r="KM38" t="s">
        <v>71</v>
      </c>
      <c r="KN38">
        <v>0</v>
      </c>
      <c r="KO38" t="s">
        <v>71</v>
      </c>
      <c r="KP38">
        <v>0</v>
      </c>
      <c r="KQ38" t="s">
        <v>71</v>
      </c>
      <c r="KR38">
        <v>0</v>
      </c>
      <c r="KS38" t="s">
        <v>71</v>
      </c>
      <c r="KT38">
        <v>0</v>
      </c>
      <c r="KU38" t="s">
        <v>71</v>
      </c>
      <c r="KV38">
        <v>0</v>
      </c>
      <c r="KW38" t="s">
        <v>71</v>
      </c>
      <c r="KX38">
        <v>0</v>
      </c>
      <c r="KY38" t="s">
        <v>71</v>
      </c>
      <c r="KZ38">
        <v>0</v>
      </c>
      <c r="LA38" t="s">
        <v>71</v>
      </c>
      <c r="LB38">
        <v>0</v>
      </c>
      <c r="LC38" t="s">
        <v>71</v>
      </c>
      <c r="LD38">
        <v>0</v>
      </c>
      <c r="LE38" t="s">
        <v>71</v>
      </c>
      <c r="LF38">
        <v>0</v>
      </c>
      <c r="LG38" t="s">
        <v>71</v>
      </c>
      <c r="LH38">
        <v>0</v>
      </c>
      <c r="LI38" t="s">
        <v>71</v>
      </c>
      <c r="LJ38">
        <v>0</v>
      </c>
      <c r="LK38" t="s">
        <v>71</v>
      </c>
      <c r="LL38">
        <v>0</v>
      </c>
      <c r="LM38" t="s">
        <v>71</v>
      </c>
      <c r="LN38">
        <v>0</v>
      </c>
      <c r="LO38" t="s">
        <v>71</v>
      </c>
      <c r="LP38">
        <v>0</v>
      </c>
      <c r="LQ38" t="s">
        <v>71</v>
      </c>
      <c r="LR38">
        <v>0</v>
      </c>
      <c r="LS38" t="s">
        <v>71</v>
      </c>
      <c r="LT38">
        <v>0</v>
      </c>
      <c r="LU38" t="s">
        <v>71</v>
      </c>
      <c r="LV38">
        <v>0</v>
      </c>
      <c r="LW38" t="s">
        <v>71</v>
      </c>
      <c r="LX38">
        <v>0</v>
      </c>
      <c r="LY38" t="s">
        <v>71</v>
      </c>
      <c r="LZ38">
        <v>0</v>
      </c>
      <c r="MA38" t="s">
        <v>71</v>
      </c>
      <c r="MB38">
        <v>0</v>
      </c>
      <c r="MC38" t="s">
        <v>71</v>
      </c>
      <c r="MD38">
        <v>0</v>
      </c>
      <c r="ME38" t="s">
        <v>71</v>
      </c>
      <c r="MF38">
        <v>0</v>
      </c>
      <c r="MG38" t="s">
        <v>71</v>
      </c>
      <c r="MH38">
        <v>0</v>
      </c>
      <c r="MI38" t="s">
        <v>71</v>
      </c>
      <c r="MJ38">
        <v>0</v>
      </c>
      <c r="MK38" t="s">
        <v>71</v>
      </c>
      <c r="ML38">
        <v>0</v>
      </c>
      <c r="MM38" t="s">
        <v>71</v>
      </c>
      <c r="MN38">
        <v>0</v>
      </c>
      <c r="MO38" t="s">
        <v>71</v>
      </c>
      <c r="MP38">
        <v>0</v>
      </c>
      <c r="MQ38" t="s">
        <v>71</v>
      </c>
      <c r="MR38">
        <v>0</v>
      </c>
      <c r="MS38" t="s">
        <v>71</v>
      </c>
      <c r="MT38">
        <v>0</v>
      </c>
      <c r="MU38" t="s">
        <v>71</v>
      </c>
      <c r="MV38">
        <v>0</v>
      </c>
      <c r="MW38" t="s">
        <v>71</v>
      </c>
      <c r="MX38">
        <v>0</v>
      </c>
      <c r="MY38" t="s">
        <v>71</v>
      </c>
      <c r="MZ38">
        <v>0</v>
      </c>
      <c r="NA38" t="s">
        <v>71</v>
      </c>
      <c r="NB38">
        <v>0</v>
      </c>
      <c r="NC38" t="s">
        <v>71</v>
      </c>
      <c r="ND38">
        <v>0</v>
      </c>
      <c r="NE38" t="s">
        <v>71</v>
      </c>
      <c r="NF38">
        <v>0</v>
      </c>
      <c r="NG38" t="s">
        <v>71</v>
      </c>
      <c r="NH38">
        <v>0</v>
      </c>
      <c r="NI38" t="s">
        <v>71</v>
      </c>
      <c r="NJ38">
        <v>0</v>
      </c>
      <c r="NK38" t="s">
        <v>71</v>
      </c>
      <c r="NL38">
        <v>0</v>
      </c>
      <c r="NM38" t="s">
        <v>71</v>
      </c>
      <c r="NN38">
        <v>0</v>
      </c>
      <c r="NO38" t="s">
        <v>71</v>
      </c>
      <c r="NP38">
        <v>0</v>
      </c>
      <c r="NQ38" t="s">
        <v>71</v>
      </c>
      <c r="NR38">
        <v>0</v>
      </c>
      <c r="NS38" t="s">
        <v>71</v>
      </c>
      <c r="NT38">
        <v>0</v>
      </c>
      <c r="NU38" t="s">
        <v>71</v>
      </c>
      <c r="NV38">
        <v>0</v>
      </c>
      <c r="NW38" t="s">
        <v>71</v>
      </c>
      <c r="NX38">
        <v>0</v>
      </c>
      <c r="NY38" t="s">
        <v>71</v>
      </c>
      <c r="NZ38">
        <v>0</v>
      </c>
      <c r="OA38" t="s">
        <v>71</v>
      </c>
      <c r="OB38">
        <v>0</v>
      </c>
      <c r="OC38" t="s">
        <v>71</v>
      </c>
      <c r="OD38">
        <v>0</v>
      </c>
      <c r="OE38" t="s">
        <v>71</v>
      </c>
      <c r="OF38">
        <v>0</v>
      </c>
      <c r="OG38" t="s">
        <v>71</v>
      </c>
      <c r="OH38">
        <v>0</v>
      </c>
      <c r="OI38" t="s">
        <v>71</v>
      </c>
      <c r="OJ38">
        <v>0</v>
      </c>
      <c r="OK38" t="s">
        <v>71</v>
      </c>
      <c r="OL38">
        <v>0</v>
      </c>
      <c r="OM38" t="s">
        <v>71</v>
      </c>
      <c r="ON38">
        <v>0</v>
      </c>
      <c r="OO38" t="s">
        <v>71</v>
      </c>
      <c r="OP38">
        <v>0</v>
      </c>
      <c r="OQ38" t="s">
        <v>71</v>
      </c>
      <c r="OR38">
        <v>0</v>
      </c>
      <c r="OS38" t="s">
        <v>71</v>
      </c>
      <c r="OT38">
        <v>0</v>
      </c>
      <c r="OU38" t="s">
        <v>71</v>
      </c>
      <c r="OV38">
        <v>0</v>
      </c>
      <c r="OW38" t="s">
        <v>71</v>
      </c>
      <c r="OX38">
        <v>0</v>
      </c>
      <c r="OY38" t="s">
        <v>71</v>
      </c>
      <c r="OZ38">
        <v>0</v>
      </c>
      <c r="PA38" t="s">
        <v>71</v>
      </c>
      <c r="PB38">
        <v>0</v>
      </c>
      <c r="PC38" t="s">
        <v>71</v>
      </c>
      <c r="PD38">
        <v>0</v>
      </c>
      <c r="PE38" t="s">
        <v>71</v>
      </c>
      <c r="PF38">
        <v>0</v>
      </c>
      <c r="PG38" t="s">
        <v>71</v>
      </c>
      <c r="PH38">
        <v>0</v>
      </c>
      <c r="PI38" t="s">
        <v>71</v>
      </c>
      <c r="PJ38">
        <v>0</v>
      </c>
      <c r="PK38" t="s">
        <v>71</v>
      </c>
      <c r="PL38">
        <v>0</v>
      </c>
      <c r="PM38" t="s">
        <v>71</v>
      </c>
      <c r="PN38">
        <v>0</v>
      </c>
      <c r="PO38" t="s">
        <v>71</v>
      </c>
      <c r="PP38">
        <v>0</v>
      </c>
      <c r="PQ38" t="s">
        <v>71</v>
      </c>
      <c r="PR38">
        <v>0</v>
      </c>
      <c r="PS38" t="s">
        <v>71</v>
      </c>
      <c r="PT38">
        <v>0</v>
      </c>
      <c r="PU38" t="s">
        <v>71</v>
      </c>
      <c r="PV38">
        <v>0</v>
      </c>
      <c r="PW38" t="s">
        <v>71</v>
      </c>
      <c r="PX38">
        <v>0</v>
      </c>
      <c r="PY38" t="s">
        <v>71</v>
      </c>
      <c r="PZ38">
        <v>0</v>
      </c>
      <c r="QA38" t="s">
        <v>71</v>
      </c>
      <c r="QB38">
        <v>0</v>
      </c>
      <c r="QC38" t="s">
        <v>71</v>
      </c>
      <c r="QD38">
        <v>0</v>
      </c>
      <c r="QE38" t="s">
        <v>71</v>
      </c>
      <c r="QF38">
        <v>0</v>
      </c>
      <c r="QG38" t="s">
        <v>71</v>
      </c>
      <c r="QH38">
        <v>0</v>
      </c>
      <c r="QI38" t="s">
        <v>71</v>
      </c>
      <c r="QJ38">
        <v>0</v>
      </c>
      <c r="QK38" t="s">
        <v>71</v>
      </c>
      <c r="QL38">
        <v>0</v>
      </c>
      <c r="QM38" t="s">
        <v>71</v>
      </c>
      <c r="QN38">
        <v>0</v>
      </c>
      <c r="QO38" t="s">
        <v>71</v>
      </c>
      <c r="QP38">
        <v>0</v>
      </c>
      <c r="QQ38" t="s">
        <v>71</v>
      </c>
      <c r="QR38">
        <v>0</v>
      </c>
      <c r="QS38" t="s">
        <v>71</v>
      </c>
      <c r="QT38">
        <v>0</v>
      </c>
      <c r="QU38" t="s">
        <v>71</v>
      </c>
      <c r="QV38">
        <v>0</v>
      </c>
      <c r="QW38" t="s">
        <v>71</v>
      </c>
      <c r="QX38">
        <v>0</v>
      </c>
      <c r="QY38" t="s">
        <v>71</v>
      </c>
      <c r="QZ38">
        <v>0</v>
      </c>
      <c r="RA38" t="s">
        <v>71</v>
      </c>
      <c r="RB38">
        <v>0</v>
      </c>
      <c r="RC38" t="s">
        <v>71</v>
      </c>
      <c r="RD38">
        <v>0</v>
      </c>
      <c r="RE38" t="s">
        <v>71</v>
      </c>
      <c r="RF38">
        <v>0</v>
      </c>
      <c r="RG38" t="s">
        <v>71</v>
      </c>
      <c r="RH38">
        <v>0</v>
      </c>
      <c r="RI38" t="s">
        <v>72</v>
      </c>
      <c r="RJ38">
        <v>0.10169499999999999</v>
      </c>
      <c r="RK38" t="s">
        <v>71</v>
      </c>
      <c r="RL38">
        <v>0</v>
      </c>
      <c r="RM38" t="s">
        <v>71</v>
      </c>
      <c r="RN38">
        <v>0</v>
      </c>
      <c r="RO38" t="s">
        <v>71</v>
      </c>
      <c r="RP38">
        <v>0</v>
      </c>
      <c r="RQ38" t="s">
        <v>71</v>
      </c>
      <c r="RR38">
        <v>0</v>
      </c>
      <c r="RS38" t="s">
        <v>71</v>
      </c>
      <c r="RT38">
        <v>0</v>
      </c>
      <c r="RU38" t="s">
        <v>71</v>
      </c>
      <c r="RV38">
        <v>0</v>
      </c>
      <c r="RW38" t="s">
        <v>71</v>
      </c>
      <c r="RX38">
        <v>0</v>
      </c>
      <c r="RY38" t="s">
        <v>71</v>
      </c>
      <c r="RZ38">
        <v>0</v>
      </c>
      <c r="SA38" t="s">
        <v>71</v>
      </c>
      <c r="SB38">
        <v>0</v>
      </c>
      <c r="SC38" t="s">
        <v>71</v>
      </c>
      <c r="SD38">
        <v>0</v>
      </c>
      <c r="SE38" t="s">
        <v>71</v>
      </c>
      <c r="SF38">
        <v>0</v>
      </c>
      <c r="SG38" t="s">
        <v>71</v>
      </c>
      <c r="SH38">
        <v>0</v>
      </c>
      <c r="SI38" t="s">
        <v>71</v>
      </c>
      <c r="SJ38">
        <v>0</v>
      </c>
      <c r="SK38" t="s">
        <v>71</v>
      </c>
      <c r="SL38">
        <v>0</v>
      </c>
      <c r="SM38" t="s">
        <v>71</v>
      </c>
      <c r="SN38">
        <v>0</v>
      </c>
      <c r="SO38" t="s">
        <v>71</v>
      </c>
      <c r="SP38">
        <v>0</v>
      </c>
      <c r="SQ38" t="s">
        <v>71</v>
      </c>
      <c r="SR38">
        <v>0</v>
      </c>
      <c r="SS38" t="s">
        <v>71</v>
      </c>
      <c r="ST38">
        <v>0</v>
      </c>
      <c r="SU38" t="s">
        <v>71</v>
      </c>
      <c r="SV38">
        <v>0</v>
      </c>
      <c r="SW38" t="s">
        <v>71</v>
      </c>
      <c r="SX38">
        <v>0</v>
      </c>
      <c r="SY38" t="s">
        <v>71</v>
      </c>
      <c r="SZ38">
        <v>0</v>
      </c>
      <c r="TA38" t="s">
        <v>71</v>
      </c>
      <c r="TB38">
        <v>0</v>
      </c>
      <c r="TC38" t="s">
        <v>71</v>
      </c>
      <c r="TD38">
        <v>0</v>
      </c>
      <c r="TE38" t="s">
        <v>71</v>
      </c>
      <c r="TF38">
        <v>0</v>
      </c>
      <c r="TG38" t="s">
        <v>71</v>
      </c>
      <c r="TH38">
        <v>0</v>
      </c>
      <c r="TI38" t="s">
        <v>71</v>
      </c>
      <c r="TJ38">
        <v>0</v>
      </c>
      <c r="TK38" t="s">
        <v>71</v>
      </c>
      <c r="TL38">
        <v>0</v>
      </c>
      <c r="TM38" t="s">
        <v>71</v>
      </c>
      <c r="TN38">
        <v>0</v>
      </c>
      <c r="TO38" t="s">
        <v>71</v>
      </c>
      <c r="TP38">
        <v>0</v>
      </c>
      <c r="TQ38" t="s">
        <v>71</v>
      </c>
      <c r="TR38">
        <v>0</v>
      </c>
      <c r="TS38" t="s">
        <v>71</v>
      </c>
      <c r="TT38">
        <v>0</v>
      </c>
      <c r="TU38" t="s">
        <v>71</v>
      </c>
      <c r="TV38">
        <v>0</v>
      </c>
      <c r="TW38" t="s">
        <v>71</v>
      </c>
      <c r="TX38">
        <v>0</v>
      </c>
      <c r="TY38" t="s">
        <v>71</v>
      </c>
      <c r="TZ38">
        <v>0</v>
      </c>
      <c r="UA38" t="s">
        <v>71</v>
      </c>
      <c r="UB38">
        <v>0</v>
      </c>
      <c r="UC38" t="s">
        <v>71</v>
      </c>
      <c r="UD38">
        <v>0</v>
      </c>
      <c r="UE38" t="s">
        <v>71</v>
      </c>
      <c r="UF38">
        <v>0</v>
      </c>
      <c r="UG38" t="s">
        <v>71</v>
      </c>
      <c r="UH38">
        <v>0</v>
      </c>
      <c r="UI38" t="s">
        <v>71</v>
      </c>
      <c r="UJ38">
        <v>0</v>
      </c>
      <c r="UK38" t="s">
        <v>71</v>
      </c>
      <c r="UL38">
        <v>0</v>
      </c>
      <c r="UM38" t="s">
        <v>71</v>
      </c>
      <c r="UN38">
        <v>0</v>
      </c>
      <c r="UO38" t="s">
        <v>71</v>
      </c>
      <c r="UP38">
        <v>0</v>
      </c>
      <c r="UQ38" t="s">
        <v>71</v>
      </c>
      <c r="UR38">
        <v>0</v>
      </c>
      <c r="US38" t="s">
        <v>71</v>
      </c>
      <c r="UT38">
        <v>0</v>
      </c>
      <c r="UU38" t="s">
        <v>71</v>
      </c>
      <c r="UV38">
        <v>0</v>
      </c>
      <c r="UW38" t="s">
        <v>71</v>
      </c>
      <c r="UX38">
        <v>0</v>
      </c>
      <c r="UY38" t="s">
        <v>71</v>
      </c>
      <c r="UZ38">
        <v>0</v>
      </c>
      <c r="VA38" t="s">
        <v>71</v>
      </c>
      <c r="VB38">
        <v>0</v>
      </c>
      <c r="VC38" t="s">
        <v>71</v>
      </c>
      <c r="VD38">
        <v>0</v>
      </c>
      <c r="VE38" t="s">
        <v>71</v>
      </c>
      <c r="VF38">
        <v>0</v>
      </c>
      <c r="VG38" t="s">
        <v>71</v>
      </c>
      <c r="VH38">
        <v>0</v>
      </c>
      <c r="VI38" t="s">
        <v>71</v>
      </c>
      <c r="VJ38">
        <v>0</v>
      </c>
      <c r="VK38" t="s">
        <v>71</v>
      </c>
      <c r="VL38">
        <v>0</v>
      </c>
      <c r="VM38" t="s">
        <v>71</v>
      </c>
      <c r="VN38">
        <v>0</v>
      </c>
      <c r="VO38" t="s">
        <v>71</v>
      </c>
      <c r="VP38">
        <v>0</v>
      </c>
      <c r="VQ38" t="s">
        <v>71</v>
      </c>
      <c r="VR38">
        <v>0</v>
      </c>
      <c r="VS38" t="s">
        <v>71</v>
      </c>
      <c r="VT38">
        <v>0</v>
      </c>
      <c r="VU38" t="s">
        <v>71</v>
      </c>
      <c r="VV38">
        <v>0</v>
      </c>
      <c r="VW38" t="s">
        <v>71</v>
      </c>
      <c r="VX38">
        <v>0</v>
      </c>
      <c r="VY38" t="s">
        <v>71</v>
      </c>
      <c r="VZ38">
        <v>0</v>
      </c>
      <c r="WA38" t="s">
        <v>71</v>
      </c>
      <c r="WB38">
        <v>0</v>
      </c>
      <c r="WC38" t="s">
        <v>71</v>
      </c>
      <c r="WD38">
        <v>0</v>
      </c>
      <c r="WE38" t="s">
        <v>71</v>
      </c>
      <c r="WF38">
        <v>0</v>
      </c>
      <c r="WG38" t="s">
        <v>71</v>
      </c>
      <c r="WH38">
        <v>0</v>
      </c>
      <c r="WI38" t="s">
        <v>71</v>
      </c>
      <c r="WJ38">
        <v>0</v>
      </c>
      <c r="WK38" t="s">
        <v>71</v>
      </c>
      <c r="WL38">
        <v>0</v>
      </c>
      <c r="WM38" t="s">
        <v>71</v>
      </c>
      <c r="WN38">
        <v>0</v>
      </c>
      <c r="WO38" t="s">
        <v>71</v>
      </c>
      <c r="WP38">
        <v>0</v>
      </c>
      <c r="WQ38" t="s">
        <v>71</v>
      </c>
      <c r="WR38">
        <v>0</v>
      </c>
    </row>
    <row r="39" spans="1:616" x14ac:dyDescent="0.35">
      <c r="A39" t="s">
        <v>73</v>
      </c>
      <c r="B39">
        <v>1.5512E-2</v>
      </c>
      <c r="C39" t="s">
        <v>73</v>
      </c>
      <c r="D39">
        <v>1.5512E-2</v>
      </c>
      <c r="E39" t="s">
        <v>73</v>
      </c>
      <c r="F39">
        <v>1.5512E-2</v>
      </c>
      <c r="G39" t="s">
        <v>73</v>
      </c>
      <c r="H39">
        <v>1.5512E-2</v>
      </c>
      <c r="I39" t="s">
        <v>73</v>
      </c>
      <c r="J39">
        <v>1.4848999999999999E-2</v>
      </c>
      <c r="K39" t="s">
        <v>73</v>
      </c>
      <c r="L39">
        <v>1.4929E-2</v>
      </c>
      <c r="M39" t="s">
        <v>73</v>
      </c>
      <c r="N39">
        <v>1.5790999999999999E-2</v>
      </c>
      <c r="O39" t="s">
        <v>73</v>
      </c>
      <c r="P39">
        <v>1.6313999999999999E-2</v>
      </c>
      <c r="Q39" t="s">
        <v>73</v>
      </c>
      <c r="R39">
        <v>1.6313999999999999E-2</v>
      </c>
      <c r="S39" t="s">
        <v>73</v>
      </c>
      <c r="T39">
        <v>1.6313999999999999E-2</v>
      </c>
      <c r="U39" t="s">
        <v>73</v>
      </c>
      <c r="V39">
        <v>1.6701000000000001E-2</v>
      </c>
      <c r="W39" t="s">
        <v>73</v>
      </c>
      <c r="X39">
        <v>1.7041000000000001E-2</v>
      </c>
      <c r="Y39" t="s">
        <v>73</v>
      </c>
      <c r="Z39">
        <v>1.7469999999999999E-2</v>
      </c>
      <c r="AA39" t="s">
        <v>73</v>
      </c>
      <c r="AB39">
        <v>1.7627E-2</v>
      </c>
      <c r="AC39" t="s">
        <v>73</v>
      </c>
      <c r="AD39">
        <v>1.736E-2</v>
      </c>
      <c r="AE39" t="s">
        <v>73</v>
      </c>
      <c r="AF39">
        <v>1.736E-2</v>
      </c>
      <c r="AG39" t="s">
        <v>73</v>
      </c>
      <c r="AH39">
        <v>1.736E-2</v>
      </c>
      <c r="AI39" t="s">
        <v>73</v>
      </c>
      <c r="AJ39">
        <v>1.7668E-2</v>
      </c>
      <c r="AK39" t="s">
        <v>73</v>
      </c>
      <c r="AL39">
        <v>1.8131999999999999E-2</v>
      </c>
      <c r="AM39" t="s">
        <v>73</v>
      </c>
      <c r="AN39">
        <v>1.8331E-2</v>
      </c>
      <c r="AO39" t="s">
        <v>73</v>
      </c>
      <c r="AP39">
        <v>1.8549E-2</v>
      </c>
      <c r="AQ39" t="s">
        <v>73</v>
      </c>
      <c r="AR39">
        <v>1.8685E-2</v>
      </c>
      <c r="AS39" t="s">
        <v>73</v>
      </c>
      <c r="AT39">
        <v>1.8685E-2</v>
      </c>
      <c r="AU39" t="s">
        <v>73</v>
      </c>
      <c r="AV39">
        <v>1.8685E-2</v>
      </c>
      <c r="AW39" t="s">
        <v>73</v>
      </c>
      <c r="AX39">
        <v>1.8749999999999999E-2</v>
      </c>
      <c r="AY39" t="s">
        <v>73</v>
      </c>
      <c r="AZ39">
        <v>1.8832999999999999E-2</v>
      </c>
      <c r="BA39" t="s">
        <v>73</v>
      </c>
      <c r="BB39">
        <v>1.8984999999999998E-2</v>
      </c>
      <c r="BC39" t="s">
        <v>73</v>
      </c>
      <c r="BD39">
        <v>1.8984999999999998E-2</v>
      </c>
      <c r="BE39" t="s">
        <v>73</v>
      </c>
      <c r="BF39">
        <v>1.9007E-2</v>
      </c>
      <c r="BG39" t="s">
        <v>73</v>
      </c>
      <c r="BH39">
        <v>1.9007E-2</v>
      </c>
      <c r="BI39" t="s">
        <v>73</v>
      </c>
      <c r="BJ39">
        <v>1.9007E-2</v>
      </c>
      <c r="BK39" t="s">
        <v>73</v>
      </c>
      <c r="BL39">
        <v>1.9181E-2</v>
      </c>
      <c r="BM39" t="s">
        <v>73</v>
      </c>
      <c r="BN39">
        <v>1.9029000000000001E-2</v>
      </c>
      <c r="BO39" t="s">
        <v>73</v>
      </c>
      <c r="BP39">
        <v>1.9009000000000002E-2</v>
      </c>
      <c r="BQ39" t="s">
        <v>73</v>
      </c>
      <c r="BR39">
        <v>1.8894000000000001E-2</v>
      </c>
      <c r="BS39" t="s">
        <v>73</v>
      </c>
      <c r="BT39">
        <v>1.9109000000000001E-2</v>
      </c>
      <c r="BU39" t="s">
        <v>73</v>
      </c>
      <c r="BV39">
        <v>1.9109000000000001E-2</v>
      </c>
      <c r="BW39" t="s">
        <v>73</v>
      </c>
      <c r="BX39">
        <v>1.9109000000000001E-2</v>
      </c>
      <c r="BY39" t="s">
        <v>73</v>
      </c>
      <c r="BZ39">
        <v>1.9185000000000001E-2</v>
      </c>
      <c r="CA39" t="s">
        <v>73</v>
      </c>
      <c r="CB39">
        <v>1.9281E-2</v>
      </c>
      <c r="CC39" t="s">
        <v>73</v>
      </c>
      <c r="CD39">
        <v>1.9262999999999999E-2</v>
      </c>
      <c r="CE39" t="s">
        <v>73</v>
      </c>
      <c r="CF39">
        <v>1.9349999999999999E-2</v>
      </c>
      <c r="CG39" t="s">
        <v>73</v>
      </c>
      <c r="CH39">
        <v>1.9560999999999999E-2</v>
      </c>
      <c r="CI39" t="s">
        <v>73</v>
      </c>
      <c r="CJ39">
        <v>1.9560999999999999E-2</v>
      </c>
      <c r="CK39" t="s">
        <v>73</v>
      </c>
      <c r="CL39">
        <v>1.9560999999999999E-2</v>
      </c>
      <c r="CM39" t="s">
        <v>73</v>
      </c>
      <c r="CN39">
        <v>1.9609000000000001E-2</v>
      </c>
      <c r="CO39" t="s">
        <v>73</v>
      </c>
      <c r="CP39">
        <v>1.9615E-2</v>
      </c>
      <c r="CQ39" t="s">
        <v>73</v>
      </c>
      <c r="CR39">
        <v>1.9460999999999999E-2</v>
      </c>
      <c r="CS39" t="s">
        <v>73</v>
      </c>
      <c r="CT39">
        <v>1.9495999999999999E-2</v>
      </c>
      <c r="CU39" t="s">
        <v>73</v>
      </c>
      <c r="CV39">
        <v>1.9539000000000001E-2</v>
      </c>
      <c r="CW39" t="s">
        <v>73</v>
      </c>
      <c r="CX39">
        <v>1.9539000000000001E-2</v>
      </c>
      <c r="CY39" t="s">
        <v>73</v>
      </c>
      <c r="CZ39">
        <v>1.9539000000000001E-2</v>
      </c>
      <c r="DA39" t="s">
        <v>73</v>
      </c>
      <c r="DB39">
        <v>1.9390000000000001E-2</v>
      </c>
      <c r="DC39" t="s">
        <v>73</v>
      </c>
      <c r="DD39">
        <v>1.9429999999999999E-2</v>
      </c>
      <c r="DE39" t="s">
        <v>73</v>
      </c>
      <c r="DF39">
        <v>1.9276000000000001E-2</v>
      </c>
      <c r="DG39" t="s">
        <v>73</v>
      </c>
      <c r="DH39">
        <v>1.9290000000000002E-2</v>
      </c>
      <c r="DI39" t="s">
        <v>73</v>
      </c>
      <c r="DJ39">
        <v>1.9309E-2</v>
      </c>
      <c r="DK39" t="s">
        <v>73</v>
      </c>
      <c r="DL39">
        <v>1.9309E-2</v>
      </c>
      <c r="DM39" t="s">
        <v>73</v>
      </c>
      <c r="DN39">
        <v>1.9309E-2</v>
      </c>
      <c r="DO39" t="s">
        <v>73</v>
      </c>
      <c r="DP39">
        <v>1.9400000000000001E-2</v>
      </c>
      <c r="DQ39" t="s">
        <v>73</v>
      </c>
      <c r="DR39">
        <v>1.9342000000000002E-2</v>
      </c>
      <c r="DS39" t="s">
        <v>73</v>
      </c>
      <c r="DT39">
        <v>1.9442999999999998E-2</v>
      </c>
      <c r="DU39" t="s">
        <v>73</v>
      </c>
      <c r="DV39">
        <v>1.9813000000000001E-2</v>
      </c>
      <c r="DW39" t="s">
        <v>73</v>
      </c>
      <c r="DX39">
        <v>1.9764E-2</v>
      </c>
      <c r="DY39" t="s">
        <v>73</v>
      </c>
      <c r="DZ39">
        <v>1.9764E-2</v>
      </c>
      <c r="EA39" t="s">
        <v>73</v>
      </c>
      <c r="EB39">
        <v>1.9764E-2</v>
      </c>
      <c r="EC39" t="s">
        <v>73</v>
      </c>
      <c r="ED39">
        <v>1.9390000000000001E-2</v>
      </c>
      <c r="EE39" t="s">
        <v>73</v>
      </c>
      <c r="EF39">
        <v>1.9372E-2</v>
      </c>
      <c r="EG39" t="s">
        <v>73</v>
      </c>
      <c r="EH39">
        <v>1.9244000000000001E-2</v>
      </c>
      <c r="EI39" t="s">
        <v>73</v>
      </c>
      <c r="EJ39">
        <v>1.9153E-2</v>
      </c>
      <c r="EK39" t="s">
        <v>73</v>
      </c>
      <c r="EL39">
        <v>1.9087E-2</v>
      </c>
      <c r="EM39" t="s">
        <v>73</v>
      </c>
      <c r="EN39">
        <v>1.9087E-2</v>
      </c>
      <c r="EO39" t="s">
        <v>73</v>
      </c>
      <c r="EP39">
        <v>1.9087E-2</v>
      </c>
      <c r="EQ39" t="s">
        <v>73</v>
      </c>
      <c r="ER39">
        <v>1.9102000000000001E-2</v>
      </c>
      <c r="ES39" t="s">
        <v>73</v>
      </c>
      <c r="ET39">
        <v>1.9158999999999999E-2</v>
      </c>
      <c r="EU39" t="s">
        <v>73</v>
      </c>
      <c r="EV39">
        <v>1.9196000000000001E-2</v>
      </c>
      <c r="EW39" t="s">
        <v>73</v>
      </c>
      <c r="EX39">
        <v>1.9162999999999999E-2</v>
      </c>
      <c r="EY39" t="s">
        <v>73</v>
      </c>
      <c r="EZ39">
        <v>1.9175000000000001E-2</v>
      </c>
      <c r="FA39" t="s">
        <v>73</v>
      </c>
      <c r="FB39">
        <v>1.9175000000000001E-2</v>
      </c>
      <c r="FC39" t="s">
        <v>73</v>
      </c>
      <c r="FD39">
        <v>1.9175000000000001E-2</v>
      </c>
      <c r="FE39" t="s">
        <v>73</v>
      </c>
      <c r="FF39">
        <v>1.9206999999999998E-2</v>
      </c>
      <c r="FG39" t="s">
        <v>73</v>
      </c>
      <c r="FH39">
        <v>1.9258999999999998E-2</v>
      </c>
      <c r="FI39" t="s">
        <v>73</v>
      </c>
      <c r="FJ39">
        <v>1.9306E-2</v>
      </c>
      <c r="FK39" t="s">
        <v>73</v>
      </c>
      <c r="FL39">
        <v>1.9085999999999999E-2</v>
      </c>
      <c r="FM39" t="s">
        <v>73</v>
      </c>
      <c r="FN39">
        <v>1.9262000000000001E-2</v>
      </c>
      <c r="FO39" t="s">
        <v>73</v>
      </c>
      <c r="FP39">
        <v>1.9262000000000001E-2</v>
      </c>
      <c r="FQ39" t="s">
        <v>73</v>
      </c>
      <c r="FR39">
        <v>1.9262000000000001E-2</v>
      </c>
      <c r="FS39" t="s">
        <v>73</v>
      </c>
      <c r="FT39">
        <v>1.9283000000000002E-2</v>
      </c>
      <c r="FU39" t="s">
        <v>73</v>
      </c>
      <c r="FV39">
        <v>1.9303000000000001E-2</v>
      </c>
      <c r="FW39" t="s">
        <v>73</v>
      </c>
      <c r="FX39">
        <v>1.9401999999999999E-2</v>
      </c>
      <c r="FY39" t="s">
        <v>73</v>
      </c>
      <c r="FZ39">
        <v>1.9383999999999998E-2</v>
      </c>
      <c r="GA39" t="s">
        <v>73</v>
      </c>
      <c r="GB39">
        <v>1.9383999999999998E-2</v>
      </c>
      <c r="GC39" t="s">
        <v>73</v>
      </c>
      <c r="GD39">
        <v>1.9383999999999998E-2</v>
      </c>
      <c r="GE39" t="s">
        <v>73</v>
      </c>
      <c r="GF39">
        <v>1.9383999999999998E-2</v>
      </c>
      <c r="GG39" t="s">
        <v>73</v>
      </c>
      <c r="GH39">
        <v>1.9498000000000001E-2</v>
      </c>
      <c r="GI39" t="s">
        <v>73</v>
      </c>
      <c r="GJ39">
        <v>1.9608E-2</v>
      </c>
      <c r="GK39" t="s">
        <v>73</v>
      </c>
      <c r="GL39">
        <v>1.966E-2</v>
      </c>
      <c r="GM39" t="s">
        <v>73</v>
      </c>
      <c r="GN39">
        <v>1.966E-2</v>
      </c>
      <c r="GO39" t="s">
        <v>73</v>
      </c>
      <c r="GP39">
        <v>1.966E-2</v>
      </c>
      <c r="GQ39" t="s">
        <v>73</v>
      </c>
      <c r="GR39">
        <v>1.966E-2</v>
      </c>
      <c r="GS39" t="s">
        <v>73</v>
      </c>
      <c r="GT39">
        <v>1.966E-2</v>
      </c>
      <c r="GU39" t="s">
        <v>73</v>
      </c>
      <c r="GV39">
        <v>1.9758999999999999E-2</v>
      </c>
      <c r="GW39" t="s">
        <v>73</v>
      </c>
      <c r="GX39">
        <v>1.9768000000000001E-2</v>
      </c>
      <c r="GY39" t="s">
        <v>73</v>
      </c>
      <c r="GZ39">
        <v>1.9848999999999999E-2</v>
      </c>
      <c r="HA39" t="s">
        <v>73</v>
      </c>
      <c r="HB39">
        <v>1.9574000000000001E-2</v>
      </c>
      <c r="HC39" t="s">
        <v>73</v>
      </c>
      <c r="HD39">
        <v>1.9377999999999999E-2</v>
      </c>
      <c r="HE39" t="s">
        <v>73</v>
      </c>
      <c r="HF39">
        <v>1.9377999999999999E-2</v>
      </c>
      <c r="HG39" t="s">
        <v>73</v>
      </c>
      <c r="HH39">
        <v>1.9377999999999999E-2</v>
      </c>
      <c r="HI39" t="s">
        <v>73</v>
      </c>
      <c r="HJ39">
        <v>1.9125E-2</v>
      </c>
      <c r="HK39" t="s">
        <v>73</v>
      </c>
      <c r="HL39">
        <v>1.9067000000000001E-2</v>
      </c>
      <c r="HM39" t="s">
        <v>73</v>
      </c>
      <c r="HN39">
        <v>1.8941E-2</v>
      </c>
      <c r="HO39" t="s">
        <v>73</v>
      </c>
      <c r="HP39">
        <v>1.8941E-2</v>
      </c>
      <c r="HQ39" t="s">
        <v>73</v>
      </c>
      <c r="HR39">
        <v>1.8924E-2</v>
      </c>
      <c r="HS39" t="s">
        <v>73</v>
      </c>
      <c r="HT39">
        <v>1.8924E-2</v>
      </c>
      <c r="HU39" t="s">
        <v>73</v>
      </c>
      <c r="HV39">
        <v>1.8924E-2</v>
      </c>
      <c r="HW39" t="s">
        <v>73</v>
      </c>
      <c r="HX39">
        <v>1.8942000000000001E-2</v>
      </c>
      <c r="HY39" t="s">
        <v>73</v>
      </c>
      <c r="HZ39">
        <v>1.8946000000000001E-2</v>
      </c>
      <c r="IA39" t="s">
        <v>73</v>
      </c>
      <c r="IB39">
        <v>1.8773999999999999E-2</v>
      </c>
      <c r="IC39" t="s">
        <v>73</v>
      </c>
      <c r="ID39">
        <v>1.8963000000000001E-2</v>
      </c>
      <c r="IE39" t="s">
        <v>73</v>
      </c>
      <c r="IF39">
        <v>1.9265999999999998E-2</v>
      </c>
      <c r="IG39" t="s">
        <v>73</v>
      </c>
      <c r="IH39">
        <v>1.9265999999999998E-2</v>
      </c>
      <c r="II39" t="s">
        <v>73</v>
      </c>
      <c r="IJ39">
        <v>1.9265999999999998E-2</v>
      </c>
      <c r="IK39" t="s">
        <v>73</v>
      </c>
      <c r="IL39">
        <v>1.9359999999999999E-2</v>
      </c>
      <c r="IM39" t="s">
        <v>73</v>
      </c>
      <c r="IN39">
        <v>1.9283000000000002E-2</v>
      </c>
      <c r="IO39" t="s">
        <v>73</v>
      </c>
      <c r="IP39">
        <v>1.9258000000000001E-2</v>
      </c>
      <c r="IQ39" t="s">
        <v>73</v>
      </c>
      <c r="IR39">
        <v>1.9547999999999999E-2</v>
      </c>
      <c r="IS39" t="s">
        <v>73</v>
      </c>
      <c r="IT39">
        <v>1.9307000000000001E-2</v>
      </c>
      <c r="IU39" t="s">
        <v>73</v>
      </c>
      <c r="IV39">
        <v>1.9307000000000001E-2</v>
      </c>
      <c r="IW39" t="s">
        <v>73</v>
      </c>
      <c r="IX39">
        <v>1.9307000000000001E-2</v>
      </c>
      <c r="IY39" t="s">
        <v>73</v>
      </c>
      <c r="IZ39">
        <v>1.9403E-2</v>
      </c>
      <c r="JA39" t="s">
        <v>73</v>
      </c>
      <c r="JB39">
        <v>1.9376999999999998E-2</v>
      </c>
      <c r="JC39" t="s">
        <v>73</v>
      </c>
      <c r="JD39">
        <v>1.9569E-2</v>
      </c>
      <c r="JE39" t="s">
        <v>73</v>
      </c>
      <c r="JF39">
        <v>1.9651999999999999E-2</v>
      </c>
      <c r="JG39" t="s">
        <v>73</v>
      </c>
      <c r="JH39">
        <v>1.9665999999999999E-2</v>
      </c>
      <c r="JI39" t="s">
        <v>73</v>
      </c>
      <c r="JJ39">
        <v>1.9665999999999999E-2</v>
      </c>
      <c r="JK39" t="s">
        <v>73</v>
      </c>
      <c r="JL39">
        <v>1.9665999999999999E-2</v>
      </c>
      <c r="JM39" t="s">
        <v>73</v>
      </c>
      <c r="JN39">
        <v>1.9723000000000001E-2</v>
      </c>
      <c r="JO39" t="s">
        <v>73</v>
      </c>
      <c r="JP39">
        <v>1.9726E-2</v>
      </c>
      <c r="JQ39" t="s">
        <v>73</v>
      </c>
      <c r="JR39">
        <v>1.9938000000000001E-2</v>
      </c>
      <c r="JS39" t="s">
        <v>73</v>
      </c>
      <c r="JT39">
        <v>1.9977999999999999E-2</v>
      </c>
      <c r="JU39" t="s">
        <v>73</v>
      </c>
      <c r="JV39">
        <v>1.9977999999999999E-2</v>
      </c>
      <c r="JW39" t="s">
        <v>73</v>
      </c>
      <c r="JX39">
        <v>1.9977999999999999E-2</v>
      </c>
      <c r="JY39" t="s">
        <v>73</v>
      </c>
      <c r="JZ39">
        <v>1.9977999999999999E-2</v>
      </c>
      <c r="KA39" t="s">
        <v>73</v>
      </c>
      <c r="KB39">
        <v>2.0164000000000001E-2</v>
      </c>
      <c r="KC39" t="s">
        <v>73</v>
      </c>
      <c r="KD39">
        <v>2.0663000000000001E-2</v>
      </c>
      <c r="KE39" t="s">
        <v>73</v>
      </c>
      <c r="KF39">
        <v>2.0923000000000001E-2</v>
      </c>
      <c r="KG39" t="s">
        <v>73</v>
      </c>
      <c r="KH39">
        <v>2.0802999999999999E-2</v>
      </c>
      <c r="KI39" t="s">
        <v>73</v>
      </c>
      <c r="KJ39">
        <v>2.0877E-2</v>
      </c>
      <c r="KK39" t="s">
        <v>73</v>
      </c>
      <c r="KL39">
        <v>2.0877E-2</v>
      </c>
      <c r="KM39" t="s">
        <v>73</v>
      </c>
      <c r="KN39">
        <v>2.0877E-2</v>
      </c>
      <c r="KO39" t="s">
        <v>73</v>
      </c>
      <c r="KP39">
        <v>2.0563999999999999E-2</v>
      </c>
      <c r="KQ39" t="s">
        <v>73</v>
      </c>
      <c r="KR39">
        <v>2.0272999999999999E-2</v>
      </c>
      <c r="KS39" t="s">
        <v>73</v>
      </c>
      <c r="KT39">
        <v>2.0153999999999998E-2</v>
      </c>
      <c r="KU39" t="s">
        <v>73</v>
      </c>
      <c r="KV39">
        <v>2.0060000000000001E-2</v>
      </c>
      <c r="KW39" t="s">
        <v>73</v>
      </c>
      <c r="KX39">
        <v>1.9956999999999999E-2</v>
      </c>
      <c r="KY39" t="s">
        <v>73</v>
      </c>
      <c r="KZ39">
        <v>1.9956999999999999E-2</v>
      </c>
      <c r="LA39" t="s">
        <v>73</v>
      </c>
      <c r="LB39">
        <v>1.9956999999999999E-2</v>
      </c>
      <c r="LC39" t="s">
        <v>73</v>
      </c>
      <c r="LD39">
        <v>1.9963000000000002E-2</v>
      </c>
      <c r="LE39" t="s">
        <v>73</v>
      </c>
      <c r="LF39">
        <v>1.9882E-2</v>
      </c>
      <c r="LG39" t="s">
        <v>73</v>
      </c>
      <c r="LH39">
        <v>1.9587E-2</v>
      </c>
      <c r="LI39" t="s">
        <v>73</v>
      </c>
      <c r="LJ39">
        <v>1.9202E-2</v>
      </c>
      <c r="LK39" t="s">
        <v>73</v>
      </c>
      <c r="LL39">
        <v>1.9075000000000002E-2</v>
      </c>
      <c r="LM39" t="s">
        <v>73</v>
      </c>
      <c r="LN39">
        <v>1.9075000000000002E-2</v>
      </c>
      <c r="LO39" t="s">
        <v>73</v>
      </c>
      <c r="LP39">
        <v>1.9075000000000002E-2</v>
      </c>
      <c r="LQ39" t="s">
        <v>73</v>
      </c>
      <c r="LR39">
        <v>1.9075000000000002E-2</v>
      </c>
      <c r="LS39" t="s">
        <v>73</v>
      </c>
      <c r="LT39">
        <v>1.9051999999999999E-2</v>
      </c>
      <c r="LU39" t="s">
        <v>73</v>
      </c>
      <c r="LV39">
        <v>1.9050999999999998E-2</v>
      </c>
      <c r="LW39" t="s">
        <v>73</v>
      </c>
      <c r="LX39">
        <v>1.9016000000000002E-2</v>
      </c>
      <c r="LY39" t="s">
        <v>73</v>
      </c>
      <c r="LZ39">
        <v>1.9011E-2</v>
      </c>
      <c r="MA39" t="s">
        <v>73</v>
      </c>
      <c r="MB39">
        <v>1.9011E-2</v>
      </c>
      <c r="MC39" t="s">
        <v>73</v>
      </c>
      <c r="MD39">
        <v>1.9011E-2</v>
      </c>
      <c r="ME39" t="s">
        <v>73</v>
      </c>
      <c r="MF39">
        <v>1.8946999999999999E-2</v>
      </c>
      <c r="MG39" t="s">
        <v>73</v>
      </c>
      <c r="MH39">
        <v>1.9113000000000002E-2</v>
      </c>
      <c r="MI39" t="s">
        <v>73</v>
      </c>
      <c r="MJ39">
        <v>1.8977999999999998E-2</v>
      </c>
      <c r="MK39" t="s">
        <v>73</v>
      </c>
      <c r="ML39">
        <v>1.8977999999999998E-2</v>
      </c>
      <c r="MM39" t="s">
        <v>73</v>
      </c>
      <c r="MN39">
        <v>1.8998999999999999E-2</v>
      </c>
      <c r="MO39" t="s">
        <v>73</v>
      </c>
      <c r="MP39">
        <v>1.8998999999999999E-2</v>
      </c>
      <c r="MQ39" t="s">
        <v>73</v>
      </c>
      <c r="MR39">
        <v>1.8998999999999999E-2</v>
      </c>
      <c r="MS39" t="s">
        <v>73</v>
      </c>
      <c r="MT39">
        <v>1.8627999999999999E-2</v>
      </c>
      <c r="MU39" t="s">
        <v>73</v>
      </c>
      <c r="MV39">
        <v>1.8561999999999999E-2</v>
      </c>
      <c r="MW39" t="s">
        <v>73</v>
      </c>
      <c r="MX39">
        <v>1.8581E-2</v>
      </c>
      <c r="MY39" t="s">
        <v>73</v>
      </c>
      <c r="MZ39">
        <v>1.8547999999999999E-2</v>
      </c>
      <c r="NA39" t="s">
        <v>73</v>
      </c>
      <c r="NB39">
        <v>1.8613000000000001E-2</v>
      </c>
      <c r="NC39" t="s">
        <v>73</v>
      </c>
      <c r="ND39">
        <v>1.8613000000000001E-2</v>
      </c>
      <c r="NE39" t="s">
        <v>73</v>
      </c>
      <c r="NF39">
        <v>1.8613000000000001E-2</v>
      </c>
      <c r="NG39" t="s">
        <v>73</v>
      </c>
      <c r="NH39">
        <v>1.8599999999999998E-2</v>
      </c>
      <c r="NI39" t="s">
        <v>73</v>
      </c>
      <c r="NJ39">
        <v>1.8497E-2</v>
      </c>
      <c r="NK39" t="s">
        <v>73</v>
      </c>
      <c r="NL39">
        <v>1.8315999999999999E-2</v>
      </c>
      <c r="NM39" t="s">
        <v>73</v>
      </c>
      <c r="NN39">
        <v>1.8286E-2</v>
      </c>
      <c r="NO39" t="s">
        <v>73</v>
      </c>
      <c r="NP39">
        <v>1.8276000000000001E-2</v>
      </c>
      <c r="NQ39" t="s">
        <v>73</v>
      </c>
      <c r="NR39">
        <v>1.8276000000000001E-2</v>
      </c>
      <c r="NS39" t="s">
        <v>73</v>
      </c>
      <c r="NT39">
        <v>1.8276000000000001E-2</v>
      </c>
      <c r="NU39" t="s">
        <v>73</v>
      </c>
      <c r="NV39">
        <v>1.8249999999999999E-2</v>
      </c>
      <c r="NW39" t="s">
        <v>73</v>
      </c>
      <c r="NX39">
        <v>1.8190000000000001E-2</v>
      </c>
      <c r="NY39" t="s">
        <v>73</v>
      </c>
      <c r="NZ39">
        <v>1.7991E-2</v>
      </c>
      <c r="OA39" t="s">
        <v>73</v>
      </c>
      <c r="OB39">
        <v>1.7895999999999999E-2</v>
      </c>
      <c r="OC39" t="s">
        <v>73</v>
      </c>
      <c r="OD39">
        <v>1.7840000000000002E-2</v>
      </c>
      <c r="OE39" t="s">
        <v>73</v>
      </c>
      <c r="OF39">
        <v>1.7840000000000002E-2</v>
      </c>
      <c r="OG39" t="s">
        <v>73</v>
      </c>
      <c r="OH39">
        <v>1.7840000000000002E-2</v>
      </c>
      <c r="OI39" t="s">
        <v>73</v>
      </c>
      <c r="OJ39">
        <v>1.7926000000000001E-2</v>
      </c>
      <c r="OK39" t="s">
        <v>73</v>
      </c>
      <c r="OL39">
        <v>1.8009000000000001E-2</v>
      </c>
      <c r="OM39" t="s">
        <v>73</v>
      </c>
      <c r="ON39">
        <v>1.7989000000000002E-2</v>
      </c>
      <c r="OO39" t="s">
        <v>73</v>
      </c>
      <c r="OP39">
        <v>1.7788000000000002E-2</v>
      </c>
      <c r="OQ39" t="s">
        <v>73</v>
      </c>
      <c r="OR39">
        <v>1.6545000000000001E-2</v>
      </c>
      <c r="OS39" t="s">
        <v>73</v>
      </c>
      <c r="OT39">
        <v>1.6545000000000001E-2</v>
      </c>
      <c r="OU39" t="s">
        <v>73</v>
      </c>
      <c r="OV39">
        <v>1.6545000000000001E-2</v>
      </c>
      <c r="OW39" t="s">
        <v>73</v>
      </c>
      <c r="OX39">
        <v>1.6667000000000001E-2</v>
      </c>
      <c r="OY39" t="s">
        <v>73</v>
      </c>
      <c r="OZ39">
        <v>1.5240999999999999E-2</v>
      </c>
      <c r="PA39" t="s">
        <v>73</v>
      </c>
      <c r="PB39">
        <v>1.5237000000000001E-2</v>
      </c>
      <c r="PC39" t="s">
        <v>73</v>
      </c>
      <c r="PD39">
        <v>1.5221999999999999E-2</v>
      </c>
      <c r="PE39" t="s">
        <v>73</v>
      </c>
      <c r="PF39">
        <v>1.5217E-2</v>
      </c>
      <c r="PG39" t="s">
        <v>73</v>
      </c>
      <c r="PH39">
        <v>1.5217E-2</v>
      </c>
      <c r="PI39" t="s">
        <v>73</v>
      </c>
      <c r="PJ39">
        <v>1.5217E-2</v>
      </c>
      <c r="PK39" t="s">
        <v>73</v>
      </c>
      <c r="PL39">
        <v>1.5062000000000001E-2</v>
      </c>
      <c r="PM39" t="s">
        <v>73</v>
      </c>
      <c r="PN39">
        <v>1.5015000000000001E-2</v>
      </c>
      <c r="PO39" t="s">
        <v>73</v>
      </c>
      <c r="PP39">
        <v>1.5081000000000001E-2</v>
      </c>
      <c r="PQ39" t="s">
        <v>73</v>
      </c>
      <c r="PR39">
        <v>1.5089999999999999E-2</v>
      </c>
      <c r="PS39" t="s">
        <v>73</v>
      </c>
      <c r="PT39">
        <v>1.5061E-2</v>
      </c>
      <c r="PU39" t="s">
        <v>73</v>
      </c>
      <c r="PV39">
        <v>1.5061E-2</v>
      </c>
      <c r="PW39" t="s">
        <v>73</v>
      </c>
      <c r="PX39">
        <v>1.5061E-2</v>
      </c>
      <c r="PY39" t="s">
        <v>73</v>
      </c>
      <c r="PZ39">
        <v>1.4876E-2</v>
      </c>
      <c r="QA39" t="s">
        <v>73</v>
      </c>
      <c r="QB39">
        <v>1.4963000000000001E-2</v>
      </c>
      <c r="QC39" t="s">
        <v>73</v>
      </c>
      <c r="QD39">
        <v>1.4827999999999999E-2</v>
      </c>
      <c r="QE39" t="s">
        <v>73</v>
      </c>
      <c r="QF39">
        <v>1.4801999999999999E-2</v>
      </c>
      <c r="QG39" t="s">
        <v>73</v>
      </c>
      <c r="QH39">
        <v>1.4729000000000001E-2</v>
      </c>
      <c r="QI39" t="s">
        <v>73</v>
      </c>
      <c r="QJ39">
        <v>1.4729000000000001E-2</v>
      </c>
      <c r="QK39" t="s">
        <v>73</v>
      </c>
      <c r="QL39">
        <v>1.4729000000000001E-2</v>
      </c>
      <c r="QM39" t="s">
        <v>73</v>
      </c>
      <c r="QN39">
        <v>1.4626E-2</v>
      </c>
      <c r="QO39" t="s">
        <v>73</v>
      </c>
      <c r="QP39">
        <v>1.3664000000000001E-2</v>
      </c>
      <c r="QQ39" t="s">
        <v>73</v>
      </c>
      <c r="QR39">
        <v>1.3265000000000001E-2</v>
      </c>
      <c r="QS39" t="s">
        <v>73</v>
      </c>
      <c r="QT39">
        <v>1.3204E-2</v>
      </c>
      <c r="QU39" t="s">
        <v>73</v>
      </c>
      <c r="QV39">
        <v>1.3096E-2</v>
      </c>
      <c r="QW39" t="s">
        <v>73</v>
      </c>
      <c r="QX39">
        <v>1.3096E-2</v>
      </c>
      <c r="QY39" t="s">
        <v>73</v>
      </c>
      <c r="QZ39">
        <v>1.3096E-2</v>
      </c>
      <c r="RA39" t="s">
        <v>73</v>
      </c>
      <c r="RB39">
        <v>1.3047E-2</v>
      </c>
      <c r="RC39" t="s">
        <v>73</v>
      </c>
      <c r="RD39">
        <v>1.2952E-2</v>
      </c>
      <c r="RE39" t="s">
        <v>73</v>
      </c>
      <c r="RF39">
        <v>1.2945E-2</v>
      </c>
      <c r="RG39" t="s">
        <v>73</v>
      </c>
      <c r="RH39">
        <v>1.2784E-2</v>
      </c>
      <c r="RI39" t="s">
        <v>74</v>
      </c>
      <c r="RJ39">
        <v>1.5443999999999999E-2</v>
      </c>
      <c r="RK39" t="s">
        <v>73</v>
      </c>
      <c r="RL39">
        <v>1.2779E-2</v>
      </c>
      <c r="RM39" t="s">
        <v>73</v>
      </c>
      <c r="RN39">
        <v>1.2779E-2</v>
      </c>
      <c r="RO39" t="s">
        <v>73</v>
      </c>
      <c r="RP39">
        <v>1.2808999999999999E-2</v>
      </c>
      <c r="RQ39" t="s">
        <v>73</v>
      </c>
      <c r="RR39">
        <v>1.2821000000000001E-2</v>
      </c>
      <c r="RS39" t="s">
        <v>73</v>
      </c>
      <c r="RT39">
        <v>1.2671E-2</v>
      </c>
      <c r="RU39" t="s">
        <v>73</v>
      </c>
      <c r="RV39">
        <v>1.2845000000000001E-2</v>
      </c>
      <c r="RW39" t="s">
        <v>73</v>
      </c>
      <c r="RX39">
        <v>1.2888999999999999E-2</v>
      </c>
      <c r="RY39" t="s">
        <v>73</v>
      </c>
      <c r="RZ39">
        <v>1.2888999999999999E-2</v>
      </c>
      <c r="SA39" t="s">
        <v>73</v>
      </c>
      <c r="SB39">
        <v>1.2888999999999999E-2</v>
      </c>
      <c r="SC39" t="s">
        <v>73</v>
      </c>
      <c r="SD39">
        <v>1.2612999999999999E-2</v>
      </c>
      <c r="SE39" t="s">
        <v>73</v>
      </c>
      <c r="SF39">
        <v>1.29E-2</v>
      </c>
      <c r="SG39" t="s">
        <v>73</v>
      </c>
      <c r="SH39">
        <v>1.2591E-2</v>
      </c>
      <c r="SI39" t="s">
        <v>73</v>
      </c>
      <c r="SJ39">
        <v>1.2248999999999999E-2</v>
      </c>
      <c r="SK39" t="s">
        <v>73</v>
      </c>
      <c r="SL39">
        <v>1.2191E-2</v>
      </c>
      <c r="SM39" t="s">
        <v>73</v>
      </c>
      <c r="SN39">
        <v>1.2191E-2</v>
      </c>
      <c r="SO39" t="s">
        <v>73</v>
      </c>
      <c r="SP39">
        <v>1.2191E-2</v>
      </c>
      <c r="SQ39" t="s">
        <v>73</v>
      </c>
      <c r="SR39">
        <v>1.2165E-2</v>
      </c>
      <c r="SS39" t="s">
        <v>73</v>
      </c>
      <c r="ST39">
        <v>1.2090999999999999E-2</v>
      </c>
      <c r="SU39" t="s">
        <v>73</v>
      </c>
      <c r="SV39">
        <v>1.1941999999999999E-2</v>
      </c>
      <c r="SW39" t="s">
        <v>73</v>
      </c>
      <c r="SX39">
        <v>1.1722E-2</v>
      </c>
      <c r="SY39" t="s">
        <v>73</v>
      </c>
      <c r="SZ39">
        <v>1.1834000000000001E-2</v>
      </c>
      <c r="TA39" t="s">
        <v>73</v>
      </c>
      <c r="TB39">
        <v>1.1834000000000001E-2</v>
      </c>
      <c r="TC39" t="s">
        <v>73</v>
      </c>
      <c r="TD39">
        <v>1.1834000000000001E-2</v>
      </c>
      <c r="TE39" t="s">
        <v>73</v>
      </c>
      <c r="TF39">
        <v>1.1787000000000001E-2</v>
      </c>
      <c r="TG39" t="s">
        <v>73</v>
      </c>
      <c r="TH39">
        <v>1.1747E-2</v>
      </c>
      <c r="TI39" t="s">
        <v>73</v>
      </c>
      <c r="TJ39">
        <v>1.1783999999999999E-2</v>
      </c>
      <c r="TK39" t="s">
        <v>73</v>
      </c>
      <c r="TL39">
        <v>1.1864E-2</v>
      </c>
      <c r="TM39" t="s">
        <v>73</v>
      </c>
      <c r="TN39">
        <v>1.2055E-2</v>
      </c>
      <c r="TO39" t="s">
        <v>73</v>
      </c>
      <c r="TP39">
        <v>1.2055E-2</v>
      </c>
      <c r="TQ39" t="s">
        <v>73</v>
      </c>
      <c r="TR39">
        <v>1.2055E-2</v>
      </c>
      <c r="TS39" t="s">
        <v>73</v>
      </c>
      <c r="TT39">
        <v>1.2383999999999999E-2</v>
      </c>
      <c r="TU39" t="s">
        <v>73</v>
      </c>
      <c r="TV39">
        <v>1.2501999999999999E-2</v>
      </c>
      <c r="TW39" t="s">
        <v>73</v>
      </c>
      <c r="TX39">
        <v>1.2496E-2</v>
      </c>
      <c r="TY39" t="s">
        <v>73</v>
      </c>
      <c r="TZ39">
        <v>1.2555E-2</v>
      </c>
      <c r="UA39" t="s">
        <v>73</v>
      </c>
      <c r="UB39">
        <v>1.2678999999999999E-2</v>
      </c>
      <c r="UC39" t="s">
        <v>73</v>
      </c>
      <c r="UD39">
        <v>1.2678999999999999E-2</v>
      </c>
      <c r="UE39" t="s">
        <v>73</v>
      </c>
      <c r="UF39">
        <v>1.2678999999999999E-2</v>
      </c>
      <c r="UG39" t="s">
        <v>73</v>
      </c>
      <c r="UH39">
        <v>1.2670000000000001E-2</v>
      </c>
      <c r="UI39" t="s">
        <v>73</v>
      </c>
      <c r="UJ39">
        <v>1.269E-2</v>
      </c>
      <c r="UK39" t="s">
        <v>73</v>
      </c>
      <c r="UL39">
        <v>1.269E-2</v>
      </c>
      <c r="UM39" t="s">
        <v>73</v>
      </c>
      <c r="UN39">
        <v>1.2699E-2</v>
      </c>
      <c r="UO39" t="s">
        <v>73</v>
      </c>
      <c r="UP39">
        <v>1.2704E-2</v>
      </c>
      <c r="UQ39" t="s">
        <v>73</v>
      </c>
      <c r="UR39">
        <v>1.2704E-2</v>
      </c>
      <c r="US39" t="s">
        <v>73</v>
      </c>
      <c r="UT39">
        <v>1.2704E-2</v>
      </c>
      <c r="UU39" t="s">
        <v>73</v>
      </c>
      <c r="UV39">
        <v>1.2743000000000001E-2</v>
      </c>
      <c r="UW39" t="s">
        <v>73</v>
      </c>
      <c r="UX39">
        <v>1.2957E-2</v>
      </c>
      <c r="UY39" t="s">
        <v>73</v>
      </c>
      <c r="UZ39">
        <v>1.3165E-2</v>
      </c>
      <c r="VA39" t="s">
        <v>73</v>
      </c>
      <c r="VB39">
        <v>1.3207999999999999E-2</v>
      </c>
      <c r="VC39" t="s">
        <v>73</v>
      </c>
      <c r="VD39">
        <v>1.3632E-2</v>
      </c>
      <c r="VE39" t="s">
        <v>73</v>
      </c>
      <c r="VF39">
        <v>1.3632E-2</v>
      </c>
      <c r="VG39" t="s">
        <v>73</v>
      </c>
      <c r="VH39">
        <v>1.3632E-2</v>
      </c>
      <c r="VI39" t="s">
        <v>73</v>
      </c>
      <c r="VJ39">
        <v>1.3629E-2</v>
      </c>
      <c r="VK39" t="s">
        <v>73</v>
      </c>
      <c r="VL39">
        <v>1.3507999999999999E-2</v>
      </c>
      <c r="VM39" t="s">
        <v>73</v>
      </c>
      <c r="VN39">
        <v>1.3464E-2</v>
      </c>
      <c r="VO39" t="s">
        <v>73</v>
      </c>
      <c r="VP39">
        <v>1.3155999999999999E-2</v>
      </c>
      <c r="VQ39" t="s">
        <v>73</v>
      </c>
      <c r="VR39">
        <v>1.2862999999999999E-2</v>
      </c>
      <c r="VS39" t="s">
        <v>73</v>
      </c>
      <c r="VT39">
        <v>1.2862999999999999E-2</v>
      </c>
      <c r="VU39" t="s">
        <v>73</v>
      </c>
      <c r="VV39">
        <v>1.2862999999999999E-2</v>
      </c>
      <c r="VW39" t="s">
        <v>73</v>
      </c>
      <c r="VX39">
        <v>1.2847000000000001E-2</v>
      </c>
      <c r="VY39" t="s">
        <v>73</v>
      </c>
      <c r="VZ39">
        <v>1.2763E-2</v>
      </c>
      <c r="WA39" t="s">
        <v>73</v>
      </c>
      <c r="WB39">
        <v>1.2736000000000001E-2</v>
      </c>
      <c r="WC39" t="s">
        <v>73</v>
      </c>
      <c r="WD39">
        <v>1.2761E-2</v>
      </c>
      <c r="WE39" t="s">
        <v>73</v>
      </c>
      <c r="WF39">
        <v>1.2884E-2</v>
      </c>
      <c r="WG39" t="s">
        <v>73</v>
      </c>
      <c r="WH39">
        <v>1.2884E-2</v>
      </c>
      <c r="WI39" t="s">
        <v>73</v>
      </c>
      <c r="WJ39">
        <v>1.2884E-2</v>
      </c>
      <c r="WK39" t="s">
        <v>73</v>
      </c>
      <c r="WL39">
        <v>1.307E-2</v>
      </c>
      <c r="WM39" t="s">
        <v>73</v>
      </c>
      <c r="WN39">
        <v>1.307E-2</v>
      </c>
      <c r="WO39" t="s">
        <v>73</v>
      </c>
      <c r="WP39">
        <v>1.3335E-2</v>
      </c>
      <c r="WQ39" t="s">
        <v>73</v>
      </c>
      <c r="WR39">
        <v>1.3691999999999999E-2</v>
      </c>
    </row>
    <row r="40" spans="1:616" x14ac:dyDescent="0.35">
      <c r="A40" t="s">
        <v>75</v>
      </c>
      <c r="B40">
        <v>0.38250800000000001</v>
      </c>
      <c r="C40" t="s">
        <v>75</v>
      </c>
      <c r="D40">
        <v>0.38250800000000001</v>
      </c>
      <c r="E40" t="s">
        <v>75</v>
      </c>
      <c r="F40">
        <v>0.38250800000000001</v>
      </c>
      <c r="G40" t="s">
        <v>75</v>
      </c>
      <c r="H40">
        <v>0.38250800000000001</v>
      </c>
      <c r="I40" t="s">
        <v>75</v>
      </c>
      <c r="J40">
        <v>0.34792200000000001</v>
      </c>
      <c r="K40" t="s">
        <v>75</v>
      </c>
      <c r="L40">
        <v>0.35980800000000002</v>
      </c>
      <c r="M40" t="s">
        <v>75</v>
      </c>
      <c r="N40">
        <v>0.37000499999999997</v>
      </c>
      <c r="O40" t="s">
        <v>75</v>
      </c>
      <c r="P40">
        <v>0.36951200000000001</v>
      </c>
      <c r="Q40" t="s">
        <v>75</v>
      </c>
      <c r="R40">
        <v>0.36951200000000001</v>
      </c>
      <c r="S40" t="s">
        <v>75</v>
      </c>
      <c r="T40">
        <v>0.36951200000000001</v>
      </c>
      <c r="U40" t="s">
        <v>75</v>
      </c>
      <c r="V40">
        <v>0.376415</v>
      </c>
      <c r="W40" t="s">
        <v>75</v>
      </c>
      <c r="X40">
        <v>0.38028200000000001</v>
      </c>
      <c r="Y40" t="s">
        <v>75</v>
      </c>
      <c r="Z40">
        <v>0.38400899999999999</v>
      </c>
      <c r="AA40" t="s">
        <v>75</v>
      </c>
      <c r="AB40">
        <v>0.37958599999999998</v>
      </c>
      <c r="AC40" t="s">
        <v>75</v>
      </c>
      <c r="AD40">
        <v>0.37384200000000001</v>
      </c>
      <c r="AE40" t="s">
        <v>75</v>
      </c>
      <c r="AF40">
        <v>0.37384200000000001</v>
      </c>
      <c r="AG40" t="s">
        <v>75</v>
      </c>
      <c r="AH40">
        <v>0.37384200000000001</v>
      </c>
      <c r="AI40" t="s">
        <v>75</v>
      </c>
      <c r="AJ40">
        <v>0.38441599999999998</v>
      </c>
      <c r="AK40" t="s">
        <v>75</v>
      </c>
      <c r="AL40">
        <v>0.38844200000000001</v>
      </c>
      <c r="AM40" t="s">
        <v>75</v>
      </c>
      <c r="AN40">
        <v>0.39269199999999999</v>
      </c>
      <c r="AO40" t="s">
        <v>75</v>
      </c>
      <c r="AP40">
        <v>0.39736900000000003</v>
      </c>
      <c r="AQ40" t="s">
        <v>75</v>
      </c>
      <c r="AR40">
        <v>0.41278999999999999</v>
      </c>
      <c r="AS40" t="s">
        <v>75</v>
      </c>
      <c r="AT40">
        <v>0.41278999999999999</v>
      </c>
      <c r="AU40" t="s">
        <v>75</v>
      </c>
      <c r="AV40">
        <v>0.41278999999999999</v>
      </c>
      <c r="AW40" t="s">
        <v>75</v>
      </c>
      <c r="AX40">
        <v>0.41005000000000003</v>
      </c>
      <c r="AY40" t="s">
        <v>75</v>
      </c>
      <c r="AZ40">
        <v>0.40975899999999998</v>
      </c>
      <c r="BA40" t="s">
        <v>75</v>
      </c>
      <c r="BB40">
        <v>0.41307100000000002</v>
      </c>
      <c r="BC40" t="s">
        <v>75</v>
      </c>
      <c r="BD40">
        <v>0.41942600000000002</v>
      </c>
      <c r="BE40" t="s">
        <v>75</v>
      </c>
      <c r="BF40">
        <v>0.41779500000000003</v>
      </c>
      <c r="BG40" t="s">
        <v>75</v>
      </c>
      <c r="BH40">
        <v>0.41779500000000003</v>
      </c>
      <c r="BI40" t="s">
        <v>75</v>
      </c>
      <c r="BJ40">
        <v>0.41779500000000003</v>
      </c>
      <c r="BK40" t="s">
        <v>75</v>
      </c>
      <c r="BL40">
        <v>0.42161300000000002</v>
      </c>
      <c r="BM40" t="s">
        <v>75</v>
      </c>
      <c r="BN40">
        <v>0.42463699999999999</v>
      </c>
      <c r="BO40" t="s">
        <v>75</v>
      </c>
      <c r="BP40">
        <v>0.42207699999999998</v>
      </c>
      <c r="BQ40" t="s">
        <v>75</v>
      </c>
      <c r="BR40">
        <v>0.40687899999999999</v>
      </c>
      <c r="BS40" t="s">
        <v>75</v>
      </c>
      <c r="BT40">
        <v>0.417908</v>
      </c>
      <c r="BU40" t="s">
        <v>75</v>
      </c>
      <c r="BV40">
        <v>0.417908</v>
      </c>
      <c r="BW40" t="s">
        <v>75</v>
      </c>
      <c r="BX40">
        <v>0.417908</v>
      </c>
      <c r="BY40" t="s">
        <v>75</v>
      </c>
      <c r="BZ40">
        <v>0.41955500000000001</v>
      </c>
      <c r="CA40" t="s">
        <v>75</v>
      </c>
      <c r="CB40">
        <v>0.415213</v>
      </c>
      <c r="CC40" t="s">
        <v>75</v>
      </c>
      <c r="CD40">
        <v>0.42557299999999998</v>
      </c>
      <c r="CE40" t="s">
        <v>75</v>
      </c>
      <c r="CF40">
        <v>0.40806500000000001</v>
      </c>
      <c r="CG40" t="s">
        <v>75</v>
      </c>
      <c r="CH40">
        <v>0.40377600000000002</v>
      </c>
      <c r="CI40" t="s">
        <v>75</v>
      </c>
      <c r="CJ40">
        <v>0.40377600000000002</v>
      </c>
      <c r="CK40" t="s">
        <v>75</v>
      </c>
      <c r="CL40">
        <v>0.40377600000000002</v>
      </c>
      <c r="CM40" t="s">
        <v>75</v>
      </c>
      <c r="CN40">
        <v>0.43101400000000001</v>
      </c>
      <c r="CO40" t="s">
        <v>75</v>
      </c>
      <c r="CP40">
        <v>0.41802699999999998</v>
      </c>
      <c r="CQ40" t="s">
        <v>75</v>
      </c>
      <c r="CR40">
        <v>0.414738</v>
      </c>
      <c r="CS40" t="s">
        <v>75</v>
      </c>
      <c r="CT40">
        <v>0.411136</v>
      </c>
      <c r="CU40" t="s">
        <v>75</v>
      </c>
      <c r="CV40">
        <v>0.40332299999999999</v>
      </c>
      <c r="CW40" t="s">
        <v>75</v>
      </c>
      <c r="CX40">
        <v>0.40332299999999999</v>
      </c>
      <c r="CY40" t="s">
        <v>75</v>
      </c>
      <c r="CZ40">
        <v>0.40332299999999999</v>
      </c>
      <c r="DA40" t="s">
        <v>75</v>
      </c>
      <c r="DB40">
        <v>0.40241399999999999</v>
      </c>
      <c r="DC40" t="s">
        <v>75</v>
      </c>
      <c r="DD40">
        <v>0.405414</v>
      </c>
      <c r="DE40" t="s">
        <v>75</v>
      </c>
      <c r="DF40">
        <v>0.40434700000000001</v>
      </c>
      <c r="DG40" t="s">
        <v>75</v>
      </c>
      <c r="DH40">
        <v>0.406781</v>
      </c>
      <c r="DI40" t="s">
        <v>75</v>
      </c>
      <c r="DJ40">
        <v>0.40073399999999998</v>
      </c>
      <c r="DK40" t="s">
        <v>75</v>
      </c>
      <c r="DL40">
        <v>0.40073399999999998</v>
      </c>
      <c r="DM40" t="s">
        <v>75</v>
      </c>
      <c r="DN40">
        <v>0.40073399999999998</v>
      </c>
      <c r="DO40" t="s">
        <v>75</v>
      </c>
      <c r="DP40">
        <v>0.39178800000000003</v>
      </c>
      <c r="DQ40" t="s">
        <v>75</v>
      </c>
      <c r="DR40">
        <v>0.39277099999999998</v>
      </c>
      <c r="DS40" t="s">
        <v>75</v>
      </c>
      <c r="DT40">
        <v>0.39265699999999998</v>
      </c>
      <c r="DU40" t="s">
        <v>75</v>
      </c>
      <c r="DV40">
        <v>0.40012599999999998</v>
      </c>
      <c r="DW40" t="s">
        <v>75</v>
      </c>
      <c r="DX40">
        <v>0.39913900000000002</v>
      </c>
      <c r="DY40" t="s">
        <v>75</v>
      </c>
      <c r="DZ40">
        <v>0.39913900000000002</v>
      </c>
      <c r="EA40" t="s">
        <v>75</v>
      </c>
      <c r="EB40">
        <v>0.39913900000000002</v>
      </c>
      <c r="EC40" t="s">
        <v>75</v>
      </c>
      <c r="ED40">
        <v>0.39158199999999999</v>
      </c>
      <c r="EE40" t="s">
        <v>75</v>
      </c>
      <c r="EF40">
        <v>0.41283599999999998</v>
      </c>
      <c r="EG40" t="s">
        <v>75</v>
      </c>
      <c r="EH40">
        <v>0.39722499999999999</v>
      </c>
      <c r="EI40" t="s">
        <v>75</v>
      </c>
      <c r="EJ40">
        <v>0.39536199999999999</v>
      </c>
      <c r="EK40" t="s">
        <v>75</v>
      </c>
      <c r="EL40">
        <v>0.39611200000000002</v>
      </c>
      <c r="EM40" t="s">
        <v>75</v>
      </c>
      <c r="EN40">
        <v>0.39611200000000002</v>
      </c>
      <c r="EO40" t="s">
        <v>75</v>
      </c>
      <c r="EP40">
        <v>0.39611200000000002</v>
      </c>
      <c r="EQ40" t="s">
        <v>75</v>
      </c>
      <c r="ER40">
        <v>0.41134900000000002</v>
      </c>
      <c r="ES40" t="s">
        <v>75</v>
      </c>
      <c r="ET40">
        <v>0.418989</v>
      </c>
      <c r="EU40" t="s">
        <v>75</v>
      </c>
      <c r="EV40">
        <v>0.41981099999999999</v>
      </c>
      <c r="EW40" t="s">
        <v>75</v>
      </c>
      <c r="EX40">
        <v>0.42335299999999998</v>
      </c>
      <c r="EY40" t="s">
        <v>75</v>
      </c>
      <c r="EZ40">
        <v>0.41719200000000001</v>
      </c>
      <c r="FA40" t="s">
        <v>75</v>
      </c>
      <c r="FB40">
        <v>0.41719200000000001</v>
      </c>
      <c r="FC40" t="s">
        <v>75</v>
      </c>
      <c r="FD40">
        <v>0.41719200000000001</v>
      </c>
      <c r="FE40" t="s">
        <v>75</v>
      </c>
      <c r="FF40">
        <v>0.417908</v>
      </c>
      <c r="FG40" t="s">
        <v>75</v>
      </c>
      <c r="FH40">
        <v>0.40613899999999997</v>
      </c>
      <c r="FI40" t="s">
        <v>75</v>
      </c>
      <c r="FJ40">
        <v>0.39851599999999998</v>
      </c>
      <c r="FK40" t="s">
        <v>75</v>
      </c>
      <c r="FL40">
        <v>0.40249000000000001</v>
      </c>
      <c r="FM40" t="s">
        <v>75</v>
      </c>
      <c r="FN40">
        <v>0.39330500000000002</v>
      </c>
      <c r="FO40" t="s">
        <v>75</v>
      </c>
      <c r="FP40">
        <v>0.39330500000000002</v>
      </c>
      <c r="FQ40" t="s">
        <v>75</v>
      </c>
      <c r="FR40">
        <v>0.39330500000000002</v>
      </c>
      <c r="FS40" t="s">
        <v>75</v>
      </c>
      <c r="FT40">
        <v>0.391592</v>
      </c>
      <c r="FU40" t="s">
        <v>75</v>
      </c>
      <c r="FV40">
        <v>0.40706900000000001</v>
      </c>
      <c r="FW40" t="s">
        <v>75</v>
      </c>
      <c r="FX40">
        <v>0.40049400000000002</v>
      </c>
      <c r="FY40" t="s">
        <v>75</v>
      </c>
      <c r="FZ40">
        <v>0.40661999999999998</v>
      </c>
      <c r="GA40" t="s">
        <v>75</v>
      </c>
      <c r="GB40">
        <v>0.40661999999999998</v>
      </c>
      <c r="GC40" t="s">
        <v>75</v>
      </c>
      <c r="GD40">
        <v>0.40661999999999998</v>
      </c>
      <c r="GE40" t="s">
        <v>75</v>
      </c>
      <c r="GF40">
        <v>0.40661999999999998</v>
      </c>
      <c r="GG40" t="s">
        <v>75</v>
      </c>
      <c r="GH40">
        <v>0.409001</v>
      </c>
      <c r="GI40" t="s">
        <v>75</v>
      </c>
      <c r="GJ40">
        <v>0.40255099999999999</v>
      </c>
      <c r="GK40" t="s">
        <v>75</v>
      </c>
      <c r="GL40">
        <v>0.38169799999999998</v>
      </c>
      <c r="GM40" t="s">
        <v>75</v>
      </c>
      <c r="GN40">
        <v>0.38169799999999998</v>
      </c>
      <c r="GO40" t="s">
        <v>75</v>
      </c>
      <c r="GP40">
        <v>0.38169799999999998</v>
      </c>
      <c r="GQ40" t="s">
        <v>75</v>
      </c>
      <c r="GR40">
        <v>0.38169799999999998</v>
      </c>
      <c r="GS40" t="s">
        <v>75</v>
      </c>
      <c r="GT40">
        <v>0.38169799999999998</v>
      </c>
      <c r="GU40" t="s">
        <v>75</v>
      </c>
      <c r="GV40">
        <v>0.41889199999999999</v>
      </c>
      <c r="GW40" t="s">
        <v>75</v>
      </c>
      <c r="GX40">
        <v>0.41466700000000001</v>
      </c>
      <c r="GY40" t="s">
        <v>75</v>
      </c>
      <c r="GZ40">
        <v>0.42521900000000001</v>
      </c>
      <c r="HA40" t="s">
        <v>75</v>
      </c>
      <c r="HB40">
        <v>0.39094200000000001</v>
      </c>
      <c r="HC40" t="s">
        <v>75</v>
      </c>
      <c r="HD40">
        <v>0.38054199999999999</v>
      </c>
      <c r="HE40" t="s">
        <v>75</v>
      </c>
      <c r="HF40">
        <v>0.38054199999999999</v>
      </c>
      <c r="HG40" t="s">
        <v>75</v>
      </c>
      <c r="HH40">
        <v>0.38054199999999999</v>
      </c>
      <c r="HI40" t="s">
        <v>75</v>
      </c>
      <c r="HJ40">
        <v>0.36490800000000001</v>
      </c>
      <c r="HK40" t="s">
        <v>75</v>
      </c>
      <c r="HL40">
        <v>0.37656000000000001</v>
      </c>
      <c r="HM40" t="s">
        <v>75</v>
      </c>
      <c r="HN40">
        <v>0.37407000000000001</v>
      </c>
      <c r="HO40" t="s">
        <v>75</v>
      </c>
      <c r="HP40">
        <v>0.37407000000000001</v>
      </c>
      <c r="HQ40" t="s">
        <v>75</v>
      </c>
      <c r="HR40">
        <v>0.37162899999999999</v>
      </c>
      <c r="HS40" t="s">
        <v>75</v>
      </c>
      <c r="HT40">
        <v>0.37162899999999999</v>
      </c>
      <c r="HU40" t="s">
        <v>75</v>
      </c>
      <c r="HV40">
        <v>0.37162899999999999</v>
      </c>
      <c r="HW40" t="s">
        <v>75</v>
      </c>
      <c r="HX40">
        <v>0.37408799999999998</v>
      </c>
      <c r="HY40" t="s">
        <v>75</v>
      </c>
      <c r="HZ40">
        <v>0.37206</v>
      </c>
      <c r="IA40" t="s">
        <v>75</v>
      </c>
      <c r="IB40">
        <v>0.36449399999999998</v>
      </c>
      <c r="IC40" t="s">
        <v>75</v>
      </c>
      <c r="ID40">
        <v>0.36604599999999998</v>
      </c>
      <c r="IE40" t="s">
        <v>75</v>
      </c>
      <c r="IF40">
        <v>0.391233</v>
      </c>
      <c r="IG40" t="s">
        <v>75</v>
      </c>
      <c r="IH40">
        <v>0.391233</v>
      </c>
      <c r="II40" t="s">
        <v>75</v>
      </c>
      <c r="IJ40">
        <v>0.391233</v>
      </c>
      <c r="IK40" t="s">
        <v>75</v>
      </c>
      <c r="IL40">
        <v>0.38018600000000002</v>
      </c>
      <c r="IM40" t="s">
        <v>75</v>
      </c>
      <c r="IN40">
        <v>0.367923</v>
      </c>
      <c r="IO40" t="s">
        <v>75</v>
      </c>
      <c r="IP40">
        <v>0.373888</v>
      </c>
      <c r="IQ40" t="s">
        <v>75</v>
      </c>
      <c r="IR40">
        <v>0.37951600000000002</v>
      </c>
      <c r="IS40" t="s">
        <v>75</v>
      </c>
      <c r="IT40">
        <v>0.36622199999999999</v>
      </c>
      <c r="IU40" t="s">
        <v>75</v>
      </c>
      <c r="IV40">
        <v>0.36622199999999999</v>
      </c>
      <c r="IW40" t="s">
        <v>75</v>
      </c>
      <c r="IX40">
        <v>0.36622199999999999</v>
      </c>
      <c r="IY40" t="s">
        <v>75</v>
      </c>
      <c r="IZ40">
        <v>0.37885600000000003</v>
      </c>
      <c r="JA40" t="s">
        <v>75</v>
      </c>
      <c r="JB40">
        <v>0.38917499999999999</v>
      </c>
      <c r="JC40" t="s">
        <v>75</v>
      </c>
      <c r="JD40">
        <v>0.38210300000000003</v>
      </c>
      <c r="JE40" t="s">
        <v>75</v>
      </c>
      <c r="JF40">
        <v>0.37276399999999998</v>
      </c>
      <c r="JG40" t="s">
        <v>75</v>
      </c>
      <c r="JH40">
        <v>0.37302600000000002</v>
      </c>
      <c r="JI40" t="s">
        <v>75</v>
      </c>
      <c r="JJ40">
        <v>0.37302600000000002</v>
      </c>
      <c r="JK40" t="s">
        <v>75</v>
      </c>
      <c r="JL40">
        <v>0.37302600000000002</v>
      </c>
      <c r="JM40" t="s">
        <v>75</v>
      </c>
      <c r="JN40">
        <v>0.380714</v>
      </c>
      <c r="JO40" t="s">
        <v>75</v>
      </c>
      <c r="JP40">
        <v>0.37416199999999999</v>
      </c>
      <c r="JQ40" t="s">
        <v>75</v>
      </c>
      <c r="JR40">
        <v>0.39152599999999999</v>
      </c>
      <c r="JS40" t="s">
        <v>75</v>
      </c>
      <c r="JT40">
        <v>0.39009199999999999</v>
      </c>
      <c r="JU40" t="s">
        <v>75</v>
      </c>
      <c r="JV40">
        <v>0.39009199999999999</v>
      </c>
      <c r="JW40" t="s">
        <v>75</v>
      </c>
      <c r="JX40">
        <v>0.39009199999999999</v>
      </c>
      <c r="JY40" t="s">
        <v>75</v>
      </c>
      <c r="JZ40">
        <v>0.39009199999999999</v>
      </c>
      <c r="KA40" t="s">
        <v>75</v>
      </c>
      <c r="KB40">
        <v>0.38247999999999999</v>
      </c>
      <c r="KC40" t="s">
        <v>75</v>
      </c>
      <c r="KD40">
        <v>0.41037499999999999</v>
      </c>
      <c r="KE40" t="s">
        <v>75</v>
      </c>
      <c r="KF40">
        <v>0.41321000000000002</v>
      </c>
      <c r="KG40" t="s">
        <v>75</v>
      </c>
      <c r="KH40">
        <v>0.40620200000000001</v>
      </c>
      <c r="KI40" t="s">
        <v>75</v>
      </c>
      <c r="KJ40">
        <v>0.40765299999999999</v>
      </c>
      <c r="KK40" t="s">
        <v>75</v>
      </c>
      <c r="KL40">
        <v>0.40765299999999999</v>
      </c>
      <c r="KM40" t="s">
        <v>75</v>
      </c>
      <c r="KN40">
        <v>0.40765299999999999</v>
      </c>
      <c r="KO40" t="s">
        <v>75</v>
      </c>
      <c r="KP40">
        <v>0.40383599999999997</v>
      </c>
      <c r="KQ40" t="s">
        <v>75</v>
      </c>
      <c r="KR40">
        <v>0.40036699999999997</v>
      </c>
      <c r="KS40" t="s">
        <v>75</v>
      </c>
      <c r="KT40">
        <v>0.39127499999999998</v>
      </c>
      <c r="KU40" t="s">
        <v>75</v>
      </c>
      <c r="KV40">
        <v>0.38721100000000003</v>
      </c>
      <c r="KW40" t="s">
        <v>75</v>
      </c>
      <c r="KX40">
        <v>0.389683</v>
      </c>
      <c r="KY40" t="s">
        <v>75</v>
      </c>
      <c r="KZ40">
        <v>0.389683</v>
      </c>
      <c r="LA40" t="s">
        <v>75</v>
      </c>
      <c r="LB40">
        <v>0.389683</v>
      </c>
      <c r="LC40" t="s">
        <v>75</v>
      </c>
      <c r="LD40">
        <v>0.38089000000000001</v>
      </c>
      <c r="LE40" t="s">
        <v>75</v>
      </c>
      <c r="LF40">
        <v>0.38599</v>
      </c>
      <c r="LG40" t="s">
        <v>75</v>
      </c>
      <c r="LH40">
        <v>0.38683699999999999</v>
      </c>
      <c r="LI40" t="s">
        <v>75</v>
      </c>
      <c r="LJ40">
        <v>0.37708599999999998</v>
      </c>
      <c r="LK40" t="s">
        <v>75</v>
      </c>
      <c r="LL40">
        <v>0.37671900000000003</v>
      </c>
      <c r="LM40" t="s">
        <v>75</v>
      </c>
      <c r="LN40">
        <v>0.37671900000000003</v>
      </c>
      <c r="LO40" t="s">
        <v>75</v>
      </c>
      <c r="LP40">
        <v>0.37671900000000003</v>
      </c>
      <c r="LQ40" t="s">
        <v>75</v>
      </c>
      <c r="LR40">
        <v>0.37671900000000003</v>
      </c>
      <c r="LS40" t="s">
        <v>75</v>
      </c>
      <c r="LT40">
        <v>0.36989</v>
      </c>
      <c r="LU40" t="s">
        <v>75</v>
      </c>
      <c r="LV40">
        <v>0.37412400000000001</v>
      </c>
      <c r="LW40" t="s">
        <v>75</v>
      </c>
      <c r="LX40">
        <v>0.37766499999999997</v>
      </c>
      <c r="LY40" t="s">
        <v>75</v>
      </c>
      <c r="LZ40">
        <v>0.377581</v>
      </c>
      <c r="MA40" t="s">
        <v>75</v>
      </c>
      <c r="MB40">
        <v>0.377581</v>
      </c>
      <c r="MC40" t="s">
        <v>75</v>
      </c>
      <c r="MD40">
        <v>0.377581</v>
      </c>
      <c r="ME40" t="s">
        <v>75</v>
      </c>
      <c r="MF40">
        <v>0.376305</v>
      </c>
      <c r="MG40" t="s">
        <v>75</v>
      </c>
      <c r="MH40">
        <v>0.37533499999999997</v>
      </c>
      <c r="MI40" t="s">
        <v>75</v>
      </c>
      <c r="MJ40">
        <v>0.368452</v>
      </c>
      <c r="MK40" t="s">
        <v>75</v>
      </c>
      <c r="ML40">
        <v>0.368452</v>
      </c>
      <c r="MM40" t="s">
        <v>75</v>
      </c>
      <c r="MN40">
        <v>0.37309799999999999</v>
      </c>
      <c r="MO40" t="s">
        <v>75</v>
      </c>
      <c r="MP40">
        <v>0.37309799999999999</v>
      </c>
      <c r="MQ40" t="s">
        <v>75</v>
      </c>
      <c r="MR40">
        <v>0.37309799999999999</v>
      </c>
      <c r="MS40" t="s">
        <v>75</v>
      </c>
      <c r="MT40">
        <v>0.359574</v>
      </c>
      <c r="MU40" t="s">
        <v>75</v>
      </c>
      <c r="MV40">
        <v>0.35622799999999999</v>
      </c>
      <c r="MW40" t="s">
        <v>75</v>
      </c>
      <c r="MX40">
        <v>0.36488399999999999</v>
      </c>
      <c r="MY40" t="s">
        <v>75</v>
      </c>
      <c r="MZ40">
        <v>0.36424299999999998</v>
      </c>
      <c r="NA40" t="s">
        <v>75</v>
      </c>
      <c r="NB40">
        <v>0.36759599999999998</v>
      </c>
      <c r="NC40" t="s">
        <v>75</v>
      </c>
      <c r="ND40">
        <v>0.36759599999999998</v>
      </c>
      <c r="NE40" t="s">
        <v>75</v>
      </c>
      <c r="NF40">
        <v>0.36759599999999998</v>
      </c>
      <c r="NG40" t="s">
        <v>75</v>
      </c>
      <c r="NH40">
        <v>0.36941400000000002</v>
      </c>
      <c r="NI40" t="s">
        <v>75</v>
      </c>
      <c r="NJ40">
        <v>0.36323800000000001</v>
      </c>
      <c r="NK40" t="s">
        <v>75</v>
      </c>
      <c r="NL40">
        <v>0.37193900000000002</v>
      </c>
      <c r="NM40" t="s">
        <v>75</v>
      </c>
      <c r="NN40">
        <v>0.37338199999999999</v>
      </c>
      <c r="NO40" t="s">
        <v>75</v>
      </c>
      <c r="NP40">
        <v>0.37317899999999998</v>
      </c>
      <c r="NQ40" t="s">
        <v>75</v>
      </c>
      <c r="NR40">
        <v>0.37317899999999998</v>
      </c>
      <c r="NS40" t="s">
        <v>75</v>
      </c>
      <c r="NT40">
        <v>0.37317899999999998</v>
      </c>
      <c r="NU40" t="s">
        <v>75</v>
      </c>
      <c r="NV40">
        <v>0.36857800000000002</v>
      </c>
      <c r="NW40" t="s">
        <v>75</v>
      </c>
      <c r="NX40">
        <v>0.37142199999999997</v>
      </c>
      <c r="NY40" t="s">
        <v>75</v>
      </c>
      <c r="NZ40">
        <v>0.36935000000000001</v>
      </c>
      <c r="OA40" t="s">
        <v>75</v>
      </c>
      <c r="OB40">
        <v>0.36541099999999999</v>
      </c>
      <c r="OC40" t="s">
        <v>75</v>
      </c>
      <c r="OD40">
        <v>0.364263</v>
      </c>
      <c r="OE40" t="s">
        <v>75</v>
      </c>
      <c r="OF40">
        <v>0.364263</v>
      </c>
      <c r="OG40" t="s">
        <v>75</v>
      </c>
      <c r="OH40">
        <v>0.364263</v>
      </c>
      <c r="OI40" t="s">
        <v>75</v>
      </c>
      <c r="OJ40">
        <v>0.37001800000000001</v>
      </c>
      <c r="OK40" t="s">
        <v>75</v>
      </c>
      <c r="OL40">
        <v>0.36772899999999997</v>
      </c>
      <c r="OM40" t="s">
        <v>75</v>
      </c>
      <c r="ON40">
        <v>0.373336</v>
      </c>
      <c r="OO40" t="s">
        <v>75</v>
      </c>
      <c r="OP40">
        <v>0.35726200000000002</v>
      </c>
      <c r="OQ40" t="s">
        <v>75</v>
      </c>
      <c r="OR40">
        <v>0.35996899999999998</v>
      </c>
      <c r="OS40" t="s">
        <v>75</v>
      </c>
      <c r="OT40">
        <v>0.35996899999999998</v>
      </c>
      <c r="OU40" t="s">
        <v>75</v>
      </c>
      <c r="OV40">
        <v>0.35996899999999998</v>
      </c>
      <c r="OW40" t="s">
        <v>75</v>
      </c>
      <c r="OX40">
        <v>0.36263000000000001</v>
      </c>
      <c r="OY40" t="s">
        <v>75</v>
      </c>
      <c r="OZ40">
        <v>0.36286000000000002</v>
      </c>
      <c r="PA40" t="s">
        <v>75</v>
      </c>
      <c r="PB40">
        <v>0.36275299999999999</v>
      </c>
      <c r="PC40" t="s">
        <v>75</v>
      </c>
      <c r="PD40">
        <v>0.36241000000000001</v>
      </c>
      <c r="PE40" t="s">
        <v>75</v>
      </c>
      <c r="PF40">
        <v>0.36227500000000001</v>
      </c>
      <c r="PG40" t="s">
        <v>75</v>
      </c>
      <c r="PH40">
        <v>0.36227500000000001</v>
      </c>
      <c r="PI40" t="s">
        <v>75</v>
      </c>
      <c r="PJ40">
        <v>0.36227500000000001</v>
      </c>
      <c r="PK40" t="s">
        <v>75</v>
      </c>
      <c r="PL40">
        <v>0.37254700000000002</v>
      </c>
      <c r="PM40" t="s">
        <v>75</v>
      </c>
      <c r="PN40">
        <v>0.357462</v>
      </c>
      <c r="PO40" t="s">
        <v>75</v>
      </c>
      <c r="PP40">
        <v>0.363037</v>
      </c>
      <c r="PQ40" t="s">
        <v>75</v>
      </c>
      <c r="PR40">
        <v>0.35925499999999999</v>
      </c>
      <c r="PS40" t="s">
        <v>75</v>
      </c>
      <c r="PT40">
        <v>0.36454599999999998</v>
      </c>
      <c r="PU40" t="s">
        <v>75</v>
      </c>
      <c r="PV40">
        <v>0.36454599999999998</v>
      </c>
      <c r="PW40" t="s">
        <v>75</v>
      </c>
      <c r="PX40">
        <v>0.36454599999999998</v>
      </c>
      <c r="PY40" t="s">
        <v>75</v>
      </c>
      <c r="PZ40">
        <v>0.35415200000000002</v>
      </c>
      <c r="QA40" t="s">
        <v>75</v>
      </c>
      <c r="QB40">
        <v>0.36415999999999998</v>
      </c>
      <c r="QC40" t="s">
        <v>75</v>
      </c>
      <c r="QD40">
        <v>0.36283500000000002</v>
      </c>
      <c r="QE40" t="s">
        <v>75</v>
      </c>
      <c r="QF40">
        <v>0.364153</v>
      </c>
      <c r="QG40" t="s">
        <v>75</v>
      </c>
      <c r="QH40">
        <v>0.35260900000000001</v>
      </c>
      <c r="QI40" t="s">
        <v>75</v>
      </c>
      <c r="QJ40">
        <v>0.35260900000000001</v>
      </c>
      <c r="QK40" t="s">
        <v>75</v>
      </c>
      <c r="QL40">
        <v>0.35260900000000001</v>
      </c>
      <c r="QM40" t="s">
        <v>75</v>
      </c>
      <c r="QN40">
        <v>0.36175099999999999</v>
      </c>
      <c r="QO40" t="s">
        <v>75</v>
      </c>
      <c r="QP40">
        <v>0.37062899999999999</v>
      </c>
      <c r="QQ40" t="s">
        <v>75</v>
      </c>
      <c r="QR40">
        <v>0.35981600000000002</v>
      </c>
      <c r="QS40" t="s">
        <v>75</v>
      </c>
      <c r="QT40">
        <v>0.36388900000000002</v>
      </c>
      <c r="QU40" t="s">
        <v>75</v>
      </c>
      <c r="QV40">
        <v>0.35901699999999998</v>
      </c>
      <c r="QW40" t="s">
        <v>75</v>
      </c>
      <c r="QX40">
        <v>0.35901699999999998</v>
      </c>
      <c r="QY40" t="s">
        <v>75</v>
      </c>
      <c r="QZ40">
        <v>0.35901699999999998</v>
      </c>
      <c r="RA40" t="s">
        <v>75</v>
      </c>
      <c r="RB40">
        <v>0.35768499999999998</v>
      </c>
      <c r="RC40" t="s">
        <v>75</v>
      </c>
      <c r="RD40">
        <v>0.35320800000000002</v>
      </c>
      <c r="RE40" t="s">
        <v>75</v>
      </c>
      <c r="RF40">
        <v>0.35487299999999999</v>
      </c>
      <c r="RG40" t="s">
        <v>75</v>
      </c>
      <c r="RH40">
        <v>0.35232400000000003</v>
      </c>
      <c r="RI40" t="s">
        <v>76</v>
      </c>
      <c r="RJ40">
        <v>0.24402399999999999</v>
      </c>
      <c r="RK40" t="s">
        <v>75</v>
      </c>
      <c r="RL40">
        <v>0.35404600000000003</v>
      </c>
      <c r="RM40" t="s">
        <v>75</v>
      </c>
      <c r="RN40">
        <v>0.35404600000000003</v>
      </c>
      <c r="RO40" t="s">
        <v>75</v>
      </c>
      <c r="RP40">
        <v>0.34744199999999997</v>
      </c>
      <c r="RQ40" t="s">
        <v>75</v>
      </c>
      <c r="RR40">
        <v>0.35147400000000001</v>
      </c>
      <c r="RS40" t="s">
        <v>75</v>
      </c>
      <c r="RT40">
        <v>0.345524</v>
      </c>
      <c r="RU40" t="s">
        <v>75</v>
      </c>
      <c r="RV40">
        <v>0.34468399999999999</v>
      </c>
      <c r="RW40" t="s">
        <v>75</v>
      </c>
      <c r="RX40">
        <v>0.33651999999999999</v>
      </c>
      <c r="RY40" t="s">
        <v>75</v>
      </c>
      <c r="RZ40">
        <v>0.33651999999999999</v>
      </c>
      <c r="SA40" t="s">
        <v>75</v>
      </c>
      <c r="SB40">
        <v>0.33651999999999999</v>
      </c>
      <c r="SC40" t="s">
        <v>75</v>
      </c>
      <c r="SD40">
        <v>0.33480500000000002</v>
      </c>
      <c r="SE40" t="s">
        <v>75</v>
      </c>
      <c r="SF40">
        <v>0.33494499999999999</v>
      </c>
      <c r="SG40" t="s">
        <v>75</v>
      </c>
      <c r="SH40">
        <v>0.33055899999999999</v>
      </c>
      <c r="SI40" t="s">
        <v>75</v>
      </c>
      <c r="SJ40">
        <v>0.32513399999999998</v>
      </c>
      <c r="SK40" t="s">
        <v>75</v>
      </c>
      <c r="SL40">
        <v>0.32007200000000002</v>
      </c>
      <c r="SM40" t="s">
        <v>75</v>
      </c>
      <c r="SN40">
        <v>0.32007200000000002</v>
      </c>
      <c r="SO40" t="s">
        <v>75</v>
      </c>
      <c r="SP40">
        <v>0.32007200000000002</v>
      </c>
      <c r="SQ40" t="s">
        <v>75</v>
      </c>
      <c r="SR40">
        <v>0.31761800000000001</v>
      </c>
      <c r="SS40" t="s">
        <v>75</v>
      </c>
      <c r="ST40">
        <v>0.31920599999999999</v>
      </c>
      <c r="SU40" t="s">
        <v>75</v>
      </c>
      <c r="SV40">
        <v>0.31871500000000003</v>
      </c>
      <c r="SW40" t="s">
        <v>75</v>
      </c>
      <c r="SX40">
        <v>0.31285800000000002</v>
      </c>
      <c r="SY40" t="s">
        <v>75</v>
      </c>
      <c r="SZ40">
        <v>0.317554</v>
      </c>
      <c r="TA40" t="s">
        <v>75</v>
      </c>
      <c r="TB40">
        <v>0.317554</v>
      </c>
      <c r="TC40" t="s">
        <v>75</v>
      </c>
      <c r="TD40">
        <v>0.317554</v>
      </c>
      <c r="TE40" t="s">
        <v>75</v>
      </c>
      <c r="TF40">
        <v>0.31800699999999998</v>
      </c>
      <c r="TG40" t="s">
        <v>75</v>
      </c>
      <c r="TH40">
        <v>0.31693300000000002</v>
      </c>
      <c r="TI40" t="s">
        <v>75</v>
      </c>
      <c r="TJ40">
        <v>0.316216</v>
      </c>
      <c r="TK40" t="s">
        <v>75</v>
      </c>
      <c r="TL40">
        <v>0.32007799999999997</v>
      </c>
      <c r="TM40" t="s">
        <v>75</v>
      </c>
      <c r="TN40">
        <v>0.32173800000000002</v>
      </c>
      <c r="TO40" t="s">
        <v>75</v>
      </c>
      <c r="TP40">
        <v>0.32173800000000002</v>
      </c>
      <c r="TQ40" t="s">
        <v>75</v>
      </c>
      <c r="TR40">
        <v>0.32173800000000002</v>
      </c>
      <c r="TS40" t="s">
        <v>75</v>
      </c>
      <c r="TT40">
        <v>0.32872200000000001</v>
      </c>
      <c r="TU40" t="s">
        <v>75</v>
      </c>
      <c r="TV40">
        <v>0.32823000000000002</v>
      </c>
      <c r="TW40" t="s">
        <v>75</v>
      </c>
      <c r="TX40">
        <v>0.322631</v>
      </c>
      <c r="TY40" t="s">
        <v>75</v>
      </c>
      <c r="TZ40">
        <v>0.327791</v>
      </c>
      <c r="UA40" t="s">
        <v>75</v>
      </c>
      <c r="UB40">
        <v>0.33102500000000001</v>
      </c>
      <c r="UC40" t="s">
        <v>75</v>
      </c>
      <c r="UD40">
        <v>0.33102500000000001</v>
      </c>
      <c r="UE40" t="s">
        <v>75</v>
      </c>
      <c r="UF40">
        <v>0.33102500000000001</v>
      </c>
      <c r="UG40" t="s">
        <v>75</v>
      </c>
      <c r="UH40">
        <v>0.32713900000000001</v>
      </c>
      <c r="UI40" t="s">
        <v>75</v>
      </c>
      <c r="UJ40">
        <v>0.32947100000000001</v>
      </c>
      <c r="UK40" t="s">
        <v>75</v>
      </c>
      <c r="UL40">
        <v>0.32947100000000001</v>
      </c>
      <c r="UM40" t="s">
        <v>75</v>
      </c>
      <c r="UN40">
        <v>0.33525500000000003</v>
      </c>
      <c r="UO40" t="s">
        <v>75</v>
      </c>
      <c r="UP40">
        <v>0.33354099999999998</v>
      </c>
      <c r="UQ40" t="s">
        <v>75</v>
      </c>
      <c r="UR40">
        <v>0.33354099999999998</v>
      </c>
      <c r="US40" t="s">
        <v>75</v>
      </c>
      <c r="UT40">
        <v>0.33354099999999998</v>
      </c>
      <c r="UU40" t="s">
        <v>75</v>
      </c>
      <c r="UV40">
        <v>0.33084999999999998</v>
      </c>
      <c r="UW40" t="s">
        <v>75</v>
      </c>
      <c r="UX40">
        <v>0.343947</v>
      </c>
      <c r="UY40" t="s">
        <v>75</v>
      </c>
      <c r="UZ40">
        <v>0.34564800000000001</v>
      </c>
      <c r="VA40" t="s">
        <v>75</v>
      </c>
      <c r="VB40">
        <v>0.34675499999999998</v>
      </c>
      <c r="VC40" t="s">
        <v>75</v>
      </c>
      <c r="VD40">
        <v>0.39151900000000001</v>
      </c>
      <c r="VE40" t="s">
        <v>75</v>
      </c>
      <c r="VF40">
        <v>0.39151900000000001</v>
      </c>
      <c r="VG40" t="s">
        <v>75</v>
      </c>
      <c r="VH40">
        <v>0.39151900000000001</v>
      </c>
      <c r="VI40" t="s">
        <v>75</v>
      </c>
      <c r="VJ40">
        <v>0.39338800000000002</v>
      </c>
      <c r="VK40" t="s">
        <v>75</v>
      </c>
      <c r="VL40">
        <v>0.39185599999999998</v>
      </c>
      <c r="VM40" t="s">
        <v>75</v>
      </c>
      <c r="VN40">
        <v>0.39058500000000002</v>
      </c>
      <c r="VO40" t="s">
        <v>75</v>
      </c>
      <c r="VP40">
        <v>0.385488</v>
      </c>
      <c r="VQ40" t="s">
        <v>75</v>
      </c>
      <c r="VR40">
        <v>0.37128499999999998</v>
      </c>
      <c r="VS40" t="s">
        <v>75</v>
      </c>
      <c r="VT40">
        <v>0.37128499999999998</v>
      </c>
      <c r="VU40" t="s">
        <v>75</v>
      </c>
      <c r="VV40">
        <v>0.37128499999999998</v>
      </c>
      <c r="VW40" t="s">
        <v>75</v>
      </c>
      <c r="VX40">
        <v>0.36150300000000002</v>
      </c>
      <c r="VY40" t="s">
        <v>75</v>
      </c>
      <c r="VZ40">
        <v>0.35358699999999998</v>
      </c>
      <c r="WA40" t="s">
        <v>75</v>
      </c>
      <c r="WB40">
        <v>0.36207400000000001</v>
      </c>
      <c r="WC40" t="s">
        <v>75</v>
      </c>
      <c r="WD40">
        <v>0.36465700000000001</v>
      </c>
      <c r="WE40" t="s">
        <v>75</v>
      </c>
      <c r="WF40">
        <v>0.36255799999999999</v>
      </c>
      <c r="WG40" t="s">
        <v>75</v>
      </c>
      <c r="WH40">
        <v>0.36255799999999999</v>
      </c>
      <c r="WI40" t="s">
        <v>75</v>
      </c>
      <c r="WJ40">
        <v>0.36255799999999999</v>
      </c>
      <c r="WK40" t="s">
        <v>75</v>
      </c>
      <c r="WL40">
        <v>0.36209200000000002</v>
      </c>
      <c r="WM40" t="s">
        <v>75</v>
      </c>
      <c r="WN40">
        <v>0.36209200000000002</v>
      </c>
      <c r="WO40" t="s">
        <v>75</v>
      </c>
      <c r="WP40">
        <v>0.34817500000000001</v>
      </c>
      <c r="WQ40" t="s">
        <v>75</v>
      </c>
      <c r="WR40">
        <v>0.35748099999999999</v>
      </c>
    </row>
    <row r="41" spans="1:616" x14ac:dyDescent="0.35">
      <c r="A41" t="s">
        <v>77</v>
      </c>
      <c r="B41">
        <v>0.224386</v>
      </c>
      <c r="C41" t="s">
        <v>77</v>
      </c>
      <c r="D41">
        <v>0.224386</v>
      </c>
      <c r="E41" t="s">
        <v>77</v>
      </c>
      <c r="F41">
        <v>0.224386</v>
      </c>
      <c r="G41" t="s">
        <v>77</v>
      </c>
      <c r="H41">
        <v>0.224386</v>
      </c>
      <c r="I41" t="s">
        <v>77</v>
      </c>
      <c r="J41">
        <v>0.212479</v>
      </c>
      <c r="K41" t="s">
        <v>77</v>
      </c>
      <c r="L41">
        <v>0.196218</v>
      </c>
      <c r="M41" t="s">
        <v>77</v>
      </c>
      <c r="N41">
        <v>0.20754400000000001</v>
      </c>
      <c r="O41" t="s">
        <v>77</v>
      </c>
      <c r="P41">
        <v>0.21187700000000001</v>
      </c>
      <c r="Q41" t="s">
        <v>77</v>
      </c>
      <c r="R41">
        <v>0.21187700000000001</v>
      </c>
      <c r="S41" t="s">
        <v>77</v>
      </c>
      <c r="T41">
        <v>0.21187700000000001</v>
      </c>
      <c r="U41" t="s">
        <v>77</v>
      </c>
      <c r="V41">
        <v>0.21040900000000001</v>
      </c>
      <c r="W41" t="s">
        <v>77</v>
      </c>
      <c r="X41">
        <v>0.22132299999999999</v>
      </c>
      <c r="Y41" t="s">
        <v>77</v>
      </c>
      <c r="Z41">
        <v>0.216026</v>
      </c>
      <c r="AA41" t="s">
        <v>77</v>
      </c>
      <c r="AB41">
        <v>0.21385100000000001</v>
      </c>
      <c r="AC41" t="s">
        <v>77</v>
      </c>
      <c r="AD41">
        <v>0.20926500000000001</v>
      </c>
      <c r="AE41" t="s">
        <v>77</v>
      </c>
      <c r="AF41">
        <v>0.20926500000000001</v>
      </c>
      <c r="AG41" t="s">
        <v>77</v>
      </c>
      <c r="AH41">
        <v>0.20926500000000001</v>
      </c>
      <c r="AI41" t="s">
        <v>77</v>
      </c>
      <c r="AJ41">
        <v>0.21160300000000001</v>
      </c>
      <c r="AK41" t="s">
        <v>77</v>
      </c>
      <c r="AL41">
        <v>0.21715999999999999</v>
      </c>
      <c r="AM41" t="s">
        <v>77</v>
      </c>
      <c r="AN41">
        <v>0.218111</v>
      </c>
      <c r="AO41" t="s">
        <v>77</v>
      </c>
      <c r="AP41">
        <v>0.22070799999999999</v>
      </c>
      <c r="AQ41" t="s">
        <v>77</v>
      </c>
      <c r="AR41">
        <v>0.21796699999999999</v>
      </c>
      <c r="AS41" t="s">
        <v>77</v>
      </c>
      <c r="AT41">
        <v>0.21796699999999999</v>
      </c>
      <c r="AU41" t="s">
        <v>77</v>
      </c>
      <c r="AV41">
        <v>0.21796699999999999</v>
      </c>
      <c r="AW41" t="s">
        <v>77</v>
      </c>
      <c r="AX41">
        <v>0.22164500000000001</v>
      </c>
      <c r="AY41" t="s">
        <v>77</v>
      </c>
      <c r="AZ41">
        <v>0.22408900000000001</v>
      </c>
      <c r="BA41" t="s">
        <v>77</v>
      </c>
      <c r="BB41">
        <v>0.236235</v>
      </c>
      <c r="BC41" t="s">
        <v>77</v>
      </c>
      <c r="BD41">
        <v>0.23771200000000001</v>
      </c>
      <c r="BE41" t="s">
        <v>77</v>
      </c>
      <c r="BF41">
        <v>0.23946799999999999</v>
      </c>
      <c r="BG41" t="s">
        <v>77</v>
      </c>
      <c r="BH41">
        <v>0.23946799999999999</v>
      </c>
      <c r="BI41" t="s">
        <v>77</v>
      </c>
      <c r="BJ41">
        <v>0.23946799999999999</v>
      </c>
      <c r="BK41" t="s">
        <v>77</v>
      </c>
      <c r="BL41">
        <v>0.249114</v>
      </c>
      <c r="BM41" t="s">
        <v>77</v>
      </c>
      <c r="BN41">
        <v>0.251577</v>
      </c>
      <c r="BO41" t="s">
        <v>77</v>
      </c>
      <c r="BP41">
        <v>0.24540400000000001</v>
      </c>
      <c r="BQ41" t="s">
        <v>77</v>
      </c>
      <c r="BR41">
        <v>0.243922</v>
      </c>
      <c r="BS41" t="s">
        <v>77</v>
      </c>
      <c r="BT41">
        <v>0.23926900000000001</v>
      </c>
      <c r="BU41" t="s">
        <v>77</v>
      </c>
      <c r="BV41">
        <v>0.23926900000000001</v>
      </c>
      <c r="BW41" t="s">
        <v>77</v>
      </c>
      <c r="BX41">
        <v>0.23926900000000001</v>
      </c>
      <c r="BY41" t="s">
        <v>77</v>
      </c>
      <c r="BZ41">
        <v>0.23871999999999999</v>
      </c>
      <c r="CA41" t="s">
        <v>77</v>
      </c>
      <c r="CB41">
        <v>0.25791500000000001</v>
      </c>
      <c r="CC41" t="s">
        <v>77</v>
      </c>
      <c r="CD41">
        <v>0.25168200000000002</v>
      </c>
      <c r="CE41" t="s">
        <v>77</v>
      </c>
      <c r="CF41">
        <v>0.25733499999999998</v>
      </c>
      <c r="CG41" t="s">
        <v>77</v>
      </c>
      <c r="CH41">
        <v>0.24035899999999999</v>
      </c>
      <c r="CI41" t="s">
        <v>77</v>
      </c>
      <c r="CJ41">
        <v>0.24035899999999999</v>
      </c>
      <c r="CK41" t="s">
        <v>77</v>
      </c>
      <c r="CL41">
        <v>0.24035899999999999</v>
      </c>
      <c r="CM41" t="s">
        <v>77</v>
      </c>
      <c r="CN41">
        <v>0.233319</v>
      </c>
      <c r="CO41" t="s">
        <v>77</v>
      </c>
      <c r="CP41">
        <v>0.218144</v>
      </c>
      <c r="CQ41" t="s">
        <v>77</v>
      </c>
      <c r="CR41">
        <v>0.223994</v>
      </c>
      <c r="CS41" t="s">
        <v>77</v>
      </c>
      <c r="CT41">
        <v>0.222883</v>
      </c>
      <c r="CU41" t="s">
        <v>77</v>
      </c>
      <c r="CV41">
        <v>0.226414</v>
      </c>
      <c r="CW41" t="s">
        <v>77</v>
      </c>
      <c r="CX41">
        <v>0.226414</v>
      </c>
      <c r="CY41" t="s">
        <v>77</v>
      </c>
      <c r="CZ41">
        <v>0.226414</v>
      </c>
      <c r="DA41" t="s">
        <v>77</v>
      </c>
      <c r="DB41">
        <v>0.21714900000000001</v>
      </c>
      <c r="DC41" t="s">
        <v>77</v>
      </c>
      <c r="DD41">
        <v>0.222131</v>
      </c>
      <c r="DE41" t="s">
        <v>77</v>
      </c>
      <c r="DF41">
        <v>0.21737000000000001</v>
      </c>
      <c r="DG41" t="s">
        <v>77</v>
      </c>
      <c r="DH41">
        <v>0.22052099999999999</v>
      </c>
      <c r="DI41" t="s">
        <v>77</v>
      </c>
      <c r="DJ41">
        <v>0.219246</v>
      </c>
      <c r="DK41" t="s">
        <v>77</v>
      </c>
      <c r="DL41">
        <v>0.219246</v>
      </c>
      <c r="DM41" t="s">
        <v>77</v>
      </c>
      <c r="DN41">
        <v>0.219246</v>
      </c>
      <c r="DO41" t="s">
        <v>77</v>
      </c>
      <c r="DP41">
        <v>0.217255</v>
      </c>
      <c r="DQ41" t="s">
        <v>77</v>
      </c>
      <c r="DR41">
        <v>0.210587</v>
      </c>
      <c r="DS41" t="s">
        <v>77</v>
      </c>
      <c r="DT41">
        <v>0.21168899999999999</v>
      </c>
      <c r="DU41" t="s">
        <v>77</v>
      </c>
      <c r="DV41">
        <v>0.21571499999999999</v>
      </c>
      <c r="DW41" t="s">
        <v>77</v>
      </c>
      <c r="DX41">
        <v>0.21672</v>
      </c>
      <c r="DY41" t="s">
        <v>77</v>
      </c>
      <c r="DZ41">
        <v>0.21672</v>
      </c>
      <c r="EA41" t="s">
        <v>77</v>
      </c>
      <c r="EB41">
        <v>0.21672</v>
      </c>
      <c r="EC41" t="s">
        <v>77</v>
      </c>
      <c r="ED41">
        <v>0.21110899999999999</v>
      </c>
      <c r="EE41" t="s">
        <v>77</v>
      </c>
      <c r="EF41">
        <v>0.20940800000000001</v>
      </c>
      <c r="EG41" t="s">
        <v>77</v>
      </c>
      <c r="EH41">
        <v>0.21101800000000001</v>
      </c>
      <c r="EI41" t="s">
        <v>77</v>
      </c>
      <c r="EJ41">
        <v>0.20258000000000001</v>
      </c>
      <c r="EK41" t="s">
        <v>77</v>
      </c>
      <c r="EL41">
        <v>0.20632600000000001</v>
      </c>
      <c r="EM41" t="s">
        <v>77</v>
      </c>
      <c r="EN41">
        <v>0.20632600000000001</v>
      </c>
      <c r="EO41" t="s">
        <v>77</v>
      </c>
      <c r="EP41">
        <v>0.20632600000000001</v>
      </c>
      <c r="EQ41" t="s">
        <v>77</v>
      </c>
      <c r="ER41">
        <v>0.20352100000000001</v>
      </c>
      <c r="ES41" t="s">
        <v>77</v>
      </c>
      <c r="ET41">
        <v>0.20114799999999999</v>
      </c>
      <c r="EU41" t="s">
        <v>77</v>
      </c>
      <c r="EV41">
        <v>0.21049999999999999</v>
      </c>
      <c r="EW41" t="s">
        <v>77</v>
      </c>
      <c r="EX41">
        <v>0.20416999999999999</v>
      </c>
      <c r="EY41" t="s">
        <v>77</v>
      </c>
      <c r="EZ41">
        <v>0.205786</v>
      </c>
      <c r="FA41" t="s">
        <v>77</v>
      </c>
      <c r="FB41">
        <v>0.205786</v>
      </c>
      <c r="FC41" t="s">
        <v>77</v>
      </c>
      <c r="FD41">
        <v>0.205786</v>
      </c>
      <c r="FE41" t="s">
        <v>77</v>
      </c>
      <c r="FF41">
        <v>0.20613899999999999</v>
      </c>
      <c r="FG41" t="s">
        <v>77</v>
      </c>
      <c r="FH41">
        <v>0.20669399999999999</v>
      </c>
      <c r="FI41" t="s">
        <v>77</v>
      </c>
      <c r="FJ41">
        <v>0.20719899999999999</v>
      </c>
      <c r="FK41" t="s">
        <v>77</v>
      </c>
      <c r="FL41">
        <v>0.20483599999999999</v>
      </c>
      <c r="FM41" t="s">
        <v>77</v>
      </c>
      <c r="FN41">
        <v>0.20972099999999999</v>
      </c>
      <c r="FO41" t="s">
        <v>77</v>
      </c>
      <c r="FP41">
        <v>0.20972099999999999</v>
      </c>
      <c r="FQ41" t="s">
        <v>77</v>
      </c>
      <c r="FR41">
        <v>0.20972099999999999</v>
      </c>
      <c r="FS41" t="s">
        <v>77</v>
      </c>
      <c r="FT41">
        <v>0.211454</v>
      </c>
      <c r="FU41" t="s">
        <v>77</v>
      </c>
      <c r="FV41">
        <v>0.21767500000000001</v>
      </c>
      <c r="FW41" t="s">
        <v>77</v>
      </c>
      <c r="FX41">
        <v>0.21124499999999999</v>
      </c>
      <c r="FY41" t="s">
        <v>77</v>
      </c>
      <c r="FZ41">
        <v>0.21406900000000001</v>
      </c>
      <c r="GA41" t="s">
        <v>77</v>
      </c>
      <c r="GB41">
        <v>0.21406900000000001</v>
      </c>
      <c r="GC41" t="s">
        <v>77</v>
      </c>
      <c r="GD41">
        <v>0.21406900000000001</v>
      </c>
      <c r="GE41" t="s">
        <v>77</v>
      </c>
      <c r="GF41">
        <v>0.21406900000000001</v>
      </c>
      <c r="GG41" t="s">
        <v>77</v>
      </c>
      <c r="GH41">
        <v>0.22290499999999999</v>
      </c>
      <c r="GI41" t="s">
        <v>77</v>
      </c>
      <c r="GJ41">
        <v>0.221109</v>
      </c>
      <c r="GK41" t="s">
        <v>77</v>
      </c>
      <c r="GL41">
        <v>0.214059</v>
      </c>
      <c r="GM41" t="s">
        <v>77</v>
      </c>
      <c r="GN41">
        <v>0.214059</v>
      </c>
      <c r="GO41" t="s">
        <v>77</v>
      </c>
      <c r="GP41">
        <v>0.214059</v>
      </c>
      <c r="GQ41" t="s">
        <v>77</v>
      </c>
      <c r="GR41">
        <v>0.214059</v>
      </c>
      <c r="GS41" t="s">
        <v>77</v>
      </c>
      <c r="GT41">
        <v>0.214059</v>
      </c>
      <c r="GU41" t="s">
        <v>77</v>
      </c>
      <c r="GV41">
        <v>0.21513499999999999</v>
      </c>
      <c r="GW41" t="s">
        <v>77</v>
      </c>
      <c r="GX41">
        <v>0.225993</v>
      </c>
      <c r="GY41" t="s">
        <v>77</v>
      </c>
      <c r="GZ41">
        <v>0.21302199999999999</v>
      </c>
      <c r="HA41" t="s">
        <v>77</v>
      </c>
      <c r="HB41">
        <v>0.213119</v>
      </c>
      <c r="HC41" t="s">
        <v>77</v>
      </c>
      <c r="HD41">
        <v>0.20646500000000001</v>
      </c>
      <c r="HE41" t="s">
        <v>77</v>
      </c>
      <c r="HF41">
        <v>0.20646500000000001</v>
      </c>
      <c r="HG41" t="s">
        <v>77</v>
      </c>
      <c r="HH41">
        <v>0.20646500000000001</v>
      </c>
      <c r="HI41" t="s">
        <v>77</v>
      </c>
      <c r="HJ41">
        <v>0.208233</v>
      </c>
      <c r="HK41" t="s">
        <v>77</v>
      </c>
      <c r="HL41">
        <v>0.20611499999999999</v>
      </c>
      <c r="HM41" t="s">
        <v>77</v>
      </c>
      <c r="HN41">
        <v>0.20622599999999999</v>
      </c>
      <c r="HO41" t="s">
        <v>77</v>
      </c>
      <c r="HP41">
        <v>0.20622599999999999</v>
      </c>
      <c r="HQ41" t="s">
        <v>77</v>
      </c>
      <c r="HR41">
        <v>0.206044</v>
      </c>
      <c r="HS41" t="s">
        <v>77</v>
      </c>
      <c r="HT41">
        <v>0.206044</v>
      </c>
      <c r="HU41" t="s">
        <v>77</v>
      </c>
      <c r="HV41">
        <v>0.206044</v>
      </c>
      <c r="HW41" t="s">
        <v>77</v>
      </c>
      <c r="HX41">
        <v>0.203289</v>
      </c>
      <c r="HY41" t="s">
        <v>77</v>
      </c>
      <c r="HZ41">
        <v>0.20480999999999999</v>
      </c>
      <c r="IA41" t="s">
        <v>77</v>
      </c>
      <c r="IB41">
        <v>0.20295099999999999</v>
      </c>
      <c r="IC41" t="s">
        <v>77</v>
      </c>
      <c r="ID41">
        <v>0.20499300000000001</v>
      </c>
      <c r="IE41" t="s">
        <v>77</v>
      </c>
      <c r="IF41">
        <v>0.208264</v>
      </c>
      <c r="IG41" t="s">
        <v>77</v>
      </c>
      <c r="IH41">
        <v>0.208264</v>
      </c>
      <c r="II41" t="s">
        <v>77</v>
      </c>
      <c r="IJ41">
        <v>0.208264</v>
      </c>
      <c r="IK41" t="s">
        <v>77</v>
      </c>
      <c r="IL41">
        <v>0.210788</v>
      </c>
      <c r="IM41" t="s">
        <v>77</v>
      </c>
      <c r="IN41">
        <v>0.212953</v>
      </c>
      <c r="IO41" t="s">
        <v>77</v>
      </c>
      <c r="IP41">
        <v>0.217167</v>
      </c>
      <c r="IQ41" t="s">
        <v>77</v>
      </c>
      <c r="IR41">
        <v>0.22043599999999999</v>
      </c>
      <c r="IS41" t="s">
        <v>77</v>
      </c>
      <c r="IT41">
        <v>0.21621799999999999</v>
      </c>
      <c r="IU41" t="s">
        <v>77</v>
      </c>
      <c r="IV41">
        <v>0.21621799999999999</v>
      </c>
      <c r="IW41" t="s">
        <v>77</v>
      </c>
      <c r="IX41">
        <v>0.21621799999999999</v>
      </c>
      <c r="IY41" t="s">
        <v>77</v>
      </c>
      <c r="IZ41">
        <v>0.22332299999999999</v>
      </c>
      <c r="JA41" t="s">
        <v>77</v>
      </c>
      <c r="JB41">
        <v>0.20796300000000001</v>
      </c>
      <c r="JC41" t="s">
        <v>77</v>
      </c>
      <c r="JD41">
        <v>0.214583</v>
      </c>
      <c r="JE41" t="s">
        <v>77</v>
      </c>
      <c r="JF41">
        <v>0.21091099999999999</v>
      </c>
      <c r="JG41" t="s">
        <v>77</v>
      </c>
      <c r="JH41">
        <v>0.211059</v>
      </c>
      <c r="JI41" t="s">
        <v>77</v>
      </c>
      <c r="JJ41">
        <v>0.211059</v>
      </c>
      <c r="JK41" t="s">
        <v>77</v>
      </c>
      <c r="JL41">
        <v>0.211059</v>
      </c>
      <c r="JM41" t="s">
        <v>77</v>
      </c>
      <c r="JN41">
        <v>0.21320700000000001</v>
      </c>
      <c r="JO41" t="s">
        <v>77</v>
      </c>
      <c r="JP41">
        <v>0.21016799999999999</v>
      </c>
      <c r="JQ41" t="s">
        <v>77</v>
      </c>
      <c r="JR41">
        <v>0.21552499999999999</v>
      </c>
      <c r="JS41" t="s">
        <v>77</v>
      </c>
      <c r="JT41">
        <v>0.21596299999999999</v>
      </c>
      <c r="JU41" t="s">
        <v>77</v>
      </c>
      <c r="JV41">
        <v>0.21596299999999999</v>
      </c>
      <c r="JW41" t="s">
        <v>77</v>
      </c>
      <c r="JX41">
        <v>0.21596299999999999</v>
      </c>
      <c r="JY41" t="s">
        <v>77</v>
      </c>
      <c r="JZ41">
        <v>0.21596299999999999</v>
      </c>
      <c r="KA41" t="s">
        <v>77</v>
      </c>
      <c r="KB41">
        <v>0.21640799999999999</v>
      </c>
      <c r="KC41" t="s">
        <v>77</v>
      </c>
      <c r="KD41">
        <v>0.224969</v>
      </c>
      <c r="KE41" t="s">
        <v>77</v>
      </c>
      <c r="KF41">
        <v>0.242448</v>
      </c>
      <c r="KG41" t="s">
        <v>77</v>
      </c>
      <c r="KH41">
        <v>0.23297000000000001</v>
      </c>
      <c r="KI41" t="s">
        <v>77</v>
      </c>
      <c r="KJ41">
        <v>0.228932</v>
      </c>
      <c r="KK41" t="s">
        <v>77</v>
      </c>
      <c r="KL41">
        <v>0.228932</v>
      </c>
      <c r="KM41" t="s">
        <v>77</v>
      </c>
      <c r="KN41">
        <v>0.228932</v>
      </c>
      <c r="KO41" t="s">
        <v>77</v>
      </c>
      <c r="KP41">
        <v>0.22070200000000001</v>
      </c>
      <c r="KQ41" t="s">
        <v>77</v>
      </c>
      <c r="KR41">
        <v>0.230183</v>
      </c>
      <c r="KS41" t="s">
        <v>77</v>
      </c>
      <c r="KT41">
        <v>0.22883400000000001</v>
      </c>
      <c r="KU41" t="s">
        <v>77</v>
      </c>
      <c r="KV41">
        <v>0.23088600000000001</v>
      </c>
      <c r="KW41" t="s">
        <v>77</v>
      </c>
      <c r="KX41">
        <v>0.23125699999999999</v>
      </c>
      <c r="KY41" t="s">
        <v>77</v>
      </c>
      <c r="KZ41">
        <v>0.23125699999999999</v>
      </c>
      <c r="LA41" t="s">
        <v>77</v>
      </c>
      <c r="LB41">
        <v>0.23125699999999999</v>
      </c>
      <c r="LC41" t="s">
        <v>77</v>
      </c>
      <c r="LD41">
        <v>0.22822100000000001</v>
      </c>
      <c r="LE41" t="s">
        <v>77</v>
      </c>
      <c r="LF41">
        <v>0.225743</v>
      </c>
      <c r="LG41" t="s">
        <v>77</v>
      </c>
      <c r="LH41">
        <v>0.22849700000000001</v>
      </c>
      <c r="LI41" t="s">
        <v>77</v>
      </c>
      <c r="LJ41">
        <v>0.22699</v>
      </c>
      <c r="LK41" t="s">
        <v>77</v>
      </c>
      <c r="LL41">
        <v>0.22548799999999999</v>
      </c>
      <c r="LM41" t="s">
        <v>77</v>
      </c>
      <c r="LN41">
        <v>0.22548799999999999</v>
      </c>
      <c r="LO41" t="s">
        <v>77</v>
      </c>
      <c r="LP41">
        <v>0.22548799999999999</v>
      </c>
      <c r="LQ41" t="s">
        <v>77</v>
      </c>
      <c r="LR41">
        <v>0.22548799999999999</v>
      </c>
      <c r="LS41" t="s">
        <v>77</v>
      </c>
      <c r="LT41">
        <v>0.22373499999999999</v>
      </c>
      <c r="LU41" t="s">
        <v>77</v>
      </c>
      <c r="LV41">
        <v>0.21038999999999999</v>
      </c>
      <c r="LW41" t="s">
        <v>77</v>
      </c>
      <c r="LX41">
        <v>0.211474</v>
      </c>
      <c r="LY41" t="s">
        <v>77</v>
      </c>
      <c r="LZ41">
        <v>0.211427</v>
      </c>
      <c r="MA41" t="s">
        <v>77</v>
      </c>
      <c r="MB41">
        <v>0.211427</v>
      </c>
      <c r="MC41" t="s">
        <v>77</v>
      </c>
      <c r="MD41">
        <v>0.211427</v>
      </c>
      <c r="ME41" t="s">
        <v>77</v>
      </c>
      <c r="MF41">
        <v>0.21071300000000001</v>
      </c>
      <c r="MG41" t="s">
        <v>77</v>
      </c>
      <c r="MH41">
        <v>0.212558</v>
      </c>
      <c r="MI41" t="s">
        <v>77</v>
      </c>
      <c r="MJ41">
        <v>0.211058</v>
      </c>
      <c r="MK41" t="s">
        <v>77</v>
      </c>
      <c r="ML41">
        <v>0.211058</v>
      </c>
      <c r="MM41" t="s">
        <v>77</v>
      </c>
      <c r="MN41">
        <v>0.21129100000000001</v>
      </c>
      <c r="MO41" t="s">
        <v>77</v>
      </c>
      <c r="MP41">
        <v>0.21129100000000001</v>
      </c>
      <c r="MQ41" t="s">
        <v>77</v>
      </c>
      <c r="MR41">
        <v>0.21129100000000001</v>
      </c>
      <c r="MS41" t="s">
        <v>77</v>
      </c>
      <c r="MT41">
        <v>0.20571500000000001</v>
      </c>
      <c r="MU41" t="s">
        <v>77</v>
      </c>
      <c r="MV41">
        <v>0.204985</v>
      </c>
      <c r="MW41" t="s">
        <v>77</v>
      </c>
      <c r="MX41">
        <v>0.20519399999999999</v>
      </c>
      <c r="MY41" t="s">
        <v>77</v>
      </c>
      <c r="MZ41">
        <v>0.20916100000000001</v>
      </c>
      <c r="NA41" t="s">
        <v>77</v>
      </c>
      <c r="NB41">
        <v>0.209894</v>
      </c>
      <c r="NC41" t="s">
        <v>77</v>
      </c>
      <c r="ND41">
        <v>0.209894</v>
      </c>
      <c r="NE41" t="s">
        <v>77</v>
      </c>
      <c r="NF41">
        <v>0.209894</v>
      </c>
      <c r="NG41" t="s">
        <v>77</v>
      </c>
      <c r="NH41">
        <v>0.20974699999999999</v>
      </c>
      <c r="NI41" t="s">
        <v>77</v>
      </c>
      <c r="NJ41">
        <v>0.205707</v>
      </c>
      <c r="NK41" t="s">
        <v>77</v>
      </c>
      <c r="NL41">
        <v>0.206539</v>
      </c>
      <c r="NM41" t="s">
        <v>77</v>
      </c>
      <c r="NN41">
        <v>0.20763000000000001</v>
      </c>
      <c r="NO41" t="s">
        <v>77</v>
      </c>
      <c r="NP41">
        <v>0.211781</v>
      </c>
      <c r="NQ41" t="s">
        <v>77</v>
      </c>
      <c r="NR41">
        <v>0.211781</v>
      </c>
      <c r="NS41" t="s">
        <v>77</v>
      </c>
      <c r="NT41">
        <v>0.211781</v>
      </c>
      <c r="NU41" t="s">
        <v>77</v>
      </c>
      <c r="NV41">
        <v>0.201546</v>
      </c>
      <c r="NW41" t="s">
        <v>77</v>
      </c>
      <c r="NX41">
        <v>0.203711</v>
      </c>
      <c r="NY41" t="s">
        <v>77</v>
      </c>
      <c r="NZ41">
        <v>0.20846899999999999</v>
      </c>
      <c r="OA41" t="s">
        <v>77</v>
      </c>
      <c r="OB41">
        <v>0.205981</v>
      </c>
      <c r="OC41" t="s">
        <v>77</v>
      </c>
      <c r="OD41">
        <v>0.20394699999999999</v>
      </c>
      <c r="OE41" t="s">
        <v>77</v>
      </c>
      <c r="OF41">
        <v>0.20394699999999999</v>
      </c>
      <c r="OG41" t="s">
        <v>77</v>
      </c>
      <c r="OH41">
        <v>0.20394699999999999</v>
      </c>
      <c r="OI41" t="s">
        <v>77</v>
      </c>
      <c r="OJ41">
        <v>0.210505</v>
      </c>
      <c r="OK41" t="s">
        <v>77</v>
      </c>
      <c r="OL41">
        <v>0.21148900000000001</v>
      </c>
      <c r="OM41" t="s">
        <v>77</v>
      </c>
      <c r="ON41">
        <v>0.20985200000000001</v>
      </c>
      <c r="OO41" t="s">
        <v>77</v>
      </c>
      <c r="OP41">
        <v>0.20751</v>
      </c>
      <c r="OQ41" t="s">
        <v>77</v>
      </c>
      <c r="OR41">
        <v>0.20768900000000001</v>
      </c>
      <c r="OS41" t="s">
        <v>77</v>
      </c>
      <c r="OT41">
        <v>0.20768900000000001</v>
      </c>
      <c r="OU41" t="s">
        <v>77</v>
      </c>
      <c r="OV41">
        <v>0.20768900000000001</v>
      </c>
      <c r="OW41" t="s">
        <v>77</v>
      </c>
      <c r="OX41">
        <v>0.20782</v>
      </c>
      <c r="OY41" t="s">
        <v>77</v>
      </c>
      <c r="OZ41">
        <v>0.20935699999999999</v>
      </c>
      <c r="PA41" t="s">
        <v>77</v>
      </c>
      <c r="PB41">
        <v>0.2107</v>
      </c>
      <c r="PC41" t="s">
        <v>77</v>
      </c>
      <c r="PD41">
        <v>0.21050099999999999</v>
      </c>
      <c r="PE41" t="s">
        <v>77</v>
      </c>
      <c r="PF41">
        <v>0.210422</v>
      </c>
      <c r="PG41" t="s">
        <v>77</v>
      </c>
      <c r="PH41">
        <v>0.210422</v>
      </c>
      <c r="PI41" t="s">
        <v>77</v>
      </c>
      <c r="PJ41">
        <v>0.210422</v>
      </c>
      <c r="PK41" t="s">
        <v>77</v>
      </c>
      <c r="PL41">
        <v>0.21384300000000001</v>
      </c>
      <c r="PM41" t="s">
        <v>77</v>
      </c>
      <c r="PN41">
        <v>0.21593200000000001</v>
      </c>
      <c r="PO41" t="s">
        <v>77</v>
      </c>
      <c r="PP41">
        <v>0.21410899999999999</v>
      </c>
      <c r="PQ41" t="s">
        <v>77</v>
      </c>
      <c r="PR41">
        <v>0.20449500000000001</v>
      </c>
      <c r="PS41" t="s">
        <v>77</v>
      </c>
      <c r="PT41">
        <v>0.20132800000000001</v>
      </c>
      <c r="PU41" t="s">
        <v>77</v>
      </c>
      <c r="PV41">
        <v>0.20132800000000001</v>
      </c>
      <c r="PW41" t="s">
        <v>77</v>
      </c>
      <c r="PX41">
        <v>0.20132800000000001</v>
      </c>
      <c r="PY41" t="s">
        <v>77</v>
      </c>
      <c r="PZ41">
        <v>0.198847</v>
      </c>
      <c r="QA41" t="s">
        <v>77</v>
      </c>
      <c r="QB41">
        <v>0.20002200000000001</v>
      </c>
      <c r="QC41" t="s">
        <v>77</v>
      </c>
      <c r="QD41">
        <v>0.198217</v>
      </c>
      <c r="QE41" t="s">
        <v>77</v>
      </c>
      <c r="QF41">
        <v>0.19923199999999999</v>
      </c>
      <c r="QG41" t="s">
        <v>77</v>
      </c>
      <c r="QH41">
        <v>0.198245</v>
      </c>
      <c r="QI41" t="s">
        <v>77</v>
      </c>
      <c r="QJ41">
        <v>0.198245</v>
      </c>
      <c r="QK41" t="s">
        <v>77</v>
      </c>
      <c r="QL41">
        <v>0.198245</v>
      </c>
      <c r="QM41" t="s">
        <v>77</v>
      </c>
      <c r="QN41">
        <v>0.198208</v>
      </c>
      <c r="QO41" t="s">
        <v>77</v>
      </c>
      <c r="QP41">
        <v>0.20721600000000001</v>
      </c>
      <c r="QQ41" t="s">
        <v>77</v>
      </c>
      <c r="QR41">
        <v>0.198489</v>
      </c>
      <c r="QS41" t="s">
        <v>77</v>
      </c>
      <c r="QT41">
        <v>0.19890099999999999</v>
      </c>
      <c r="QU41" t="s">
        <v>77</v>
      </c>
      <c r="QV41">
        <v>0.19992399999999999</v>
      </c>
      <c r="QW41" t="s">
        <v>77</v>
      </c>
      <c r="QX41">
        <v>0.19992399999999999</v>
      </c>
      <c r="QY41" t="s">
        <v>77</v>
      </c>
      <c r="QZ41">
        <v>0.19992399999999999</v>
      </c>
      <c r="RA41" t="s">
        <v>77</v>
      </c>
      <c r="RB41">
        <v>0.199182</v>
      </c>
      <c r="RC41" t="s">
        <v>77</v>
      </c>
      <c r="RD41">
        <v>0.199045</v>
      </c>
      <c r="RE41" t="s">
        <v>77</v>
      </c>
      <c r="RF41">
        <v>0.201543</v>
      </c>
      <c r="RG41" t="s">
        <v>77</v>
      </c>
      <c r="RH41">
        <v>0.201627</v>
      </c>
      <c r="RI41" t="s">
        <v>78</v>
      </c>
      <c r="RJ41">
        <v>0.153638</v>
      </c>
      <c r="RK41" t="s">
        <v>77</v>
      </c>
      <c r="RL41">
        <v>0.202844</v>
      </c>
      <c r="RM41" t="s">
        <v>77</v>
      </c>
      <c r="RN41">
        <v>0.202844</v>
      </c>
      <c r="RO41" t="s">
        <v>77</v>
      </c>
      <c r="RP41">
        <v>0.19684299999999999</v>
      </c>
      <c r="RQ41" t="s">
        <v>77</v>
      </c>
      <c r="RR41">
        <v>0.19702</v>
      </c>
      <c r="RS41" t="s">
        <v>77</v>
      </c>
      <c r="RT41">
        <v>0.195996</v>
      </c>
      <c r="RU41" t="s">
        <v>77</v>
      </c>
      <c r="RV41">
        <v>0.199988</v>
      </c>
      <c r="RW41" t="s">
        <v>77</v>
      </c>
      <c r="RX41">
        <v>0.20067499999999999</v>
      </c>
      <c r="RY41" t="s">
        <v>77</v>
      </c>
      <c r="RZ41">
        <v>0.20067499999999999</v>
      </c>
      <c r="SA41" t="s">
        <v>77</v>
      </c>
      <c r="SB41">
        <v>0.20067499999999999</v>
      </c>
      <c r="SC41" t="s">
        <v>77</v>
      </c>
      <c r="SD41">
        <v>0.196379</v>
      </c>
      <c r="SE41" t="s">
        <v>77</v>
      </c>
      <c r="SF41">
        <v>0.196939</v>
      </c>
      <c r="SG41" t="s">
        <v>77</v>
      </c>
      <c r="SH41">
        <v>0.19094</v>
      </c>
      <c r="SI41" t="s">
        <v>77</v>
      </c>
      <c r="SJ41">
        <v>0.189469</v>
      </c>
      <c r="SK41" t="s">
        <v>77</v>
      </c>
      <c r="SL41">
        <v>0.194743</v>
      </c>
      <c r="SM41" t="s">
        <v>77</v>
      </c>
      <c r="SN41">
        <v>0.194743</v>
      </c>
      <c r="SO41" t="s">
        <v>77</v>
      </c>
      <c r="SP41">
        <v>0.194743</v>
      </c>
      <c r="SQ41" t="s">
        <v>77</v>
      </c>
      <c r="SR41">
        <v>0.194323</v>
      </c>
      <c r="SS41" t="s">
        <v>77</v>
      </c>
      <c r="ST41">
        <v>0.19314899999999999</v>
      </c>
      <c r="SU41" t="s">
        <v>77</v>
      </c>
      <c r="SV41">
        <v>0.19317000000000001</v>
      </c>
      <c r="SW41" t="s">
        <v>77</v>
      </c>
      <c r="SX41">
        <v>0.18962000000000001</v>
      </c>
      <c r="SY41" t="s">
        <v>77</v>
      </c>
      <c r="SZ41">
        <v>0.19142600000000001</v>
      </c>
      <c r="TA41" t="s">
        <v>77</v>
      </c>
      <c r="TB41">
        <v>0.19142600000000001</v>
      </c>
      <c r="TC41" t="s">
        <v>77</v>
      </c>
      <c r="TD41">
        <v>0.19142600000000001</v>
      </c>
      <c r="TE41" t="s">
        <v>77</v>
      </c>
      <c r="TF41">
        <v>0.190668</v>
      </c>
      <c r="TG41" t="s">
        <v>77</v>
      </c>
      <c r="TH41">
        <v>0.190025</v>
      </c>
      <c r="TI41" t="s">
        <v>77</v>
      </c>
      <c r="TJ41">
        <v>0.18585399999999999</v>
      </c>
      <c r="TK41" t="s">
        <v>77</v>
      </c>
      <c r="TL41">
        <v>0.19550799999999999</v>
      </c>
      <c r="TM41" t="s">
        <v>77</v>
      </c>
      <c r="TN41">
        <v>0.198658</v>
      </c>
      <c r="TO41" t="s">
        <v>77</v>
      </c>
      <c r="TP41">
        <v>0.198658</v>
      </c>
      <c r="TQ41" t="s">
        <v>77</v>
      </c>
      <c r="TR41">
        <v>0.198658</v>
      </c>
      <c r="TS41" t="s">
        <v>77</v>
      </c>
      <c r="TT41">
        <v>0.20408000000000001</v>
      </c>
      <c r="TU41" t="s">
        <v>77</v>
      </c>
      <c r="TV41">
        <v>0.20349800000000001</v>
      </c>
      <c r="TW41" t="s">
        <v>77</v>
      </c>
      <c r="TX41">
        <v>0.20466100000000001</v>
      </c>
      <c r="TY41" t="s">
        <v>77</v>
      </c>
      <c r="TZ41">
        <v>0.20435500000000001</v>
      </c>
      <c r="UA41" t="s">
        <v>77</v>
      </c>
      <c r="UB41">
        <v>0.20252600000000001</v>
      </c>
      <c r="UC41" t="s">
        <v>77</v>
      </c>
      <c r="UD41">
        <v>0.20252600000000001</v>
      </c>
      <c r="UE41" t="s">
        <v>77</v>
      </c>
      <c r="UF41">
        <v>0.20252600000000001</v>
      </c>
      <c r="UG41" t="s">
        <v>77</v>
      </c>
      <c r="UH41">
        <v>0.203678</v>
      </c>
      <c r="UI41" t="s">
        <v>77</v>
      </c>
      <c r="UJ41">
        <v>0.203984</v>
      </c>
      <c r="UK41" t="s">
        <v>77</v>
      </c>
      <c r="UL41">
        <v>0.203984</v>
      </c>
      <c r="UM41" t="s">
        <v>77</v>
      </c>
      <c r="UN41">
        <v>0.200292</v>
      </c>
      <c r="UO41" t="s">
        <v>77</v>
      </c>
      <c r="UP41">
        <v>0.201653</v>
      </c>
      <c r="UQ41" t="s">
        <v>77</v>
      </c>
      <c r="UR41">
        <v>0.201653</v>
      </c>
      <c r="US41" t="s">
        <v>77</v>
      </c>
      <c r="UT41">
        <v>0.201653</v>
      </c>
      <c r="UU41" t="s">
        <v>77</v>
      </c>
      <c r="UV41">
        <v>0.208703</v>
      </c>
      <c r="UW41" t="s">
        <v>77</v>
      </c>
      <c r="UX41">
        <v>0.206982</v>
      </c>
      <c r="UY41" t="s">
        <v>77</v>
      </c>
      <c r="UZ41">
        <v>0.20897299999999999</v>
      </c>
      <c r="VA41" t="s">
        <v>77</v>
      </c>
      <c r="VB41">
        <v>0.20830699999999999</v>
      </c>
      <c r="VC41" t="s">
        <v>77</v>
      </c>
      <c r="VD41">
        <v>0.215004</v>
      </c>
      <c r="VE41" t="s">
        <v>77</v>
      </c>
      <c r="VF41">
        <v>0.215004</v>
      </c>
      <c r="VG41" t="s">
        <v>77</v>
      </c>
      <c r="VH41">
        <v>0.215004</v>
      </c>
      <c r="VI41" t="s">
        <v>77</v>
      </c>
      <c r="VJ41">
        <v>0.21356700000000001</v>
      </c>
      <c r="VK41" t="s">
        <v>77</v>
      </c>
      <c r="VL41">
        <v>0.213037</v>
      </c>
      <c r="VM41" t="s">
        <v>77</v>
      </c>
      <c r="VN41">
        <v>0.21506900000000001</v>
      </c>
      <c r="VO41" t="s">
        <v>77</v>
      </c>
      <c r="VP41">
        <v>0.20483999999999999</v>
      </c>
      <c r="VQ41" t="s">
        <v>77</v>
      </c>
      <c r="VR41">
        <v>0.210671</v>
      </c>
      <c r="VS41" t="s">
        <v>77</v>
      </c>
      <c r="VT41">
        <v>0.210671</v>
      </c>
      <c r="VU41" t="s">
        <v>77</v>
      </c>
      <c r="VV41">
        <v>0.210671</v>
      </c>
      <c r="VW41" t="s">
        <v>77</v>
      </c>
      <c r="VX41">
        <v>0.21690100000000001</v>
      </c>
      <c r="VY41" t="s">
        <v>77</v>
      </c>
      <c r="VZ41">
        <v>0.21935399999999999</v>
      </c>
      <c r="WA41" t="s">
        <v>77</v>
      </c>
      <c r="WB41">
        <v>0.21760199999999999</v>
      </c>
      <c r="WC41" t="s">
        <v>77</v>
      </c>
      <c r="WD41">
        <v>0.20643</v>
      </c>
      <c r="WE41" t="s">
        <v>77</v>
      </c>
      <c r="WF41">
        <v>0.197995</v>
      </c>
      <c r="WG41" t="s">
        <v>77</v>
      </c>
      <c r="WH41">
        <v>0.197995</v>
      </c>
      <c r="WI41" t="s">
        <v>77</v>
      </c>
      <c r="WJ41">
        <v>0.197995</v>
      </c>
      <c r="WK41" t="s">
        <v>77</v>
      </c>
      <c r="WL41">
        <v>0.200846</v>
      </c>
      <c r="WM41" t="s">
        <v>77</v>
      </c>
      <c r="WN41">
        <v>0.200846</v>
      </c>
      <c r="WO41" t="s">
        <v>77</v>
      </c>
      <c r="WP41">
        <v>0.207625</v>
      </c>
      <c r="WQ41" t="s">
        <v>77</v>
      </c>
      <c r="WR41">
        <v>0.214559</v>
      </c>
    </row>
    <row r="42" spans="1:616" x14ac:dyDescent="0.35">
      <c r="A42" t="s">
        <v>79</v>
      </c>
      <c r="B42">
        <v>9.4839999999999994E-3</v>
      </c>
      <c r="C42" t="s">
        <v>79</v>
      </c>
      <c r="D42">
        <v>9.4839999999999994E-3</v>
      </c>
      <c r="E42" t="s">
        <v>79</v>
      </c>
      <c r="F42">
        <v>9.4839999999999994E-3</v>
      </c>
      <c r="G42" t="s">
        <v>79</v>
      </c>
      <c r="H42">
        <v>9.4839999999999994E-3</v>
      </c>
      <c r="I42" t="s">
        <v>79</v>
      </c>
      <c r="J42">
        <v>9.0779999999999993E-3</v>
      </c>
      <c r="K42" t="s">
        <v>79</v>
      </c>
      <c r="L42">
        <v>9.1269999999999997E-3</v>
      </c>
      <c r="M42" t="s">
        <v>79</v>
      </c>
      <c r="N42">
        <v>9.6539999999999994E-3</v>
      </c>
      <c r="O42" t="s">
        <v>79</v>
      </c>
      <c r="P42">
        <v>9.9740000000000002E-3</v>
      </c>
      <c r="Q42" t="s">
        <v>79</v>
      </c>
      <c r="R42">
        <v>9.9740000000000002E-3</v>
      </c>
      <c r="S42" t="s">
        <v>79</v>
      </c>
      <c r="T42">
        <v>9.9740000000000002E-3</v>
      </c>
      <c r="U42" t="s">
        <v>79</v>
      </c>
      <c r="V42">
        <v>1.021E-2</v>
      </c>
      <c r="W42" t="s">
        <v>79</v>
      </c>
      <c r="X42">
        <v>1.0418E-2</v>
      </c>
      <c r="Y42" t="s">
        <v>79</v>
      </c>
      <c r="Z42">
        <v>1.0681E-2</v>
      </c>
      <c r="AA42" t="s">
        <v>79</v>
      </c>
      <c r="AB42">
        <v>1.0776000000000001E-2</v>
      </c>
      <c r="AC42" t="s">
        <v>79</v>
      </c>
      <c r="AD42">
        <v>1.0612999999999999E-2</v>
      </c>
      <c r="AE42" t="s">
        <v>79</v>
      </c>
      <c r="AF42">
        <v>1.0612999999999999E-2</v>
      </c>
      <c r="AG42" t="s">
        <v>79</v>
      </c>
      <c r="AH42">
        <v>1.0612999999999999E-2</v>
      </c>
      <c r="AI42" t="s">
        <v>79</v>
      </c>
      <c r="AJ42">
        <v>1.0802000000000001E-2</v>
      </c>
      <c r="AK42" t="s">
        <v>79</v>
      </c>
      <c r="AL42">
        <v>1.1084999999999999E-2</v>
      </c>
      <c r="AM42" t="s">
        <v>79</v>
      </c>
      <c r="AN42">
        <v>1.1207E-2</v>
      </c>
      <c r="AO42" t="s">
        <v>79</v>
      </c>
      <c r="AP42">
        <v>1.1339999999999999E-2</v>
      </c>
      <c r="AQ42" t="s">
        <v>79</v>
      </c>
      <c r="AR42">
        <v>1.1423000000000001E-2</v>
      </c>
      <c r="AS42" t="s">
        <v>79</v>
      </c>
      <c r="AT42">
        <v>1.1423000000000001E-2</v>
      </c>
      <c r="AU42" t="s">
        <v>79</v>
      </c>
      <c r="AV42">
        <v>1.1423000000000001E-2</v>
      </c>
      <c r="AW42" t="s">
        <v>79</v>
      </c>
      <c r="AX42">
        <v>1.1462999999999999E-2</v>
      </c>
      <c r="AY42" t="s">
        <v>79</v>
      </c>
      <c r="AZ42">
        <v>1.1514E-2</v>
      </c>
      <c r="BA42" t="s">
        <v>79</v>
      </c>
      <c r="BB42">
        <v>1.1606999999999999E-2</v>
      </c>
      <c r="BC42" t="s">
        <v>79</v>
      </c>
      <c r="BD42">
        <v>1.1606999999999999E-2</v>
      </c>
      <c r="BE42" t="s">
        <v>79</v>
      </c>
      <c r="BF42">
        <v>1.162E-2</v>
      </c>
      <c r="BG42" t="s">
        <v>79</v>
      </c>
      <c r="BH42">
        <v>1.162E-2</v>
      </c>
      <c r="BI42" t="s">
        <v>79</v>
      </c>
      <c r="BJ42">
        <v>1.162E-2</v>
      </c>
      <c r="BK42" t="s">
        <v>79</v>
      </c>
      <c r="BL42">
        <v>1.1727E-2</v>
      </c>
      <c r="BM42" t="s">
        <v>79</v>
      </c>
      <c r="BN42">
        <v>1.1632999999999999E-2</v>
      </c>
      <c r="BO42" t="s">
        <v>79</v>
      </c>
      <c r="BP42">
        <v>1.1620999999999999E-2</v>
      </c>
      <c r="BQ42" t="s">
        <v>79</v>
      </c>
      <c r="BR42">
        <v>1.1551000000000001E-2</v>
      </c>
      <c r="BS42" t="s">
        <v>79</v>
      </c>
      <c r="BT42">
        <v>1.1683000000000001E-2</v>
      </c>
      <c r="BU42" t="s">
        <v>79</v>
      </c>
      <c r="BV42">
        <v>1.1683000000000001E-2</v>
      </c>
      <c r="BW42" t="s">
        <v>79</v>
      </c>
      <c r="BX42">
        <v>1.1683000000000001E-2</v>
      </c>
      <c r="BY42" t="s">
        <v>79</v>
      </c>
      <c r="BZ42">
        <v>1.1729E-2</v>
      </c>
      <c r="CA42" t="s">
        <v>79</v>
      </c>
      <c r="CB42">
        <v>1.1788E-2</v>
      </c>
      <c r="CC42" t="s">
        <v>79</v>
      </c>
      <c r="CD42">
        <v>1.1776999999999999E-2</v>
      </c>
      <c r="CE42" t="s">
        <v>79</v>
      </c>
      <c r="CF42">
        <v>1.183E-2</v>
      </c>
      <c r="CG42" t="s">
        <v>79</v>
      </c>
      <c r="CH42">
        <v>1.1958999999999999E-2</v>
      </c>
      <c r="CI42" t="s">
        <v>79</v>
      </c>
      <c r="CJ42">
        <v>1.1958999999999999E-2</v>
      </c>
      <c r="CK42" t="s">
        <v>79</v>
      </c>
      <c r="CL42">
        <v>1.1958999999999999E-2</v>
      </c>
      <c r="CM42" t="s">
        <v>79</v>
      </c>
      <c r="CN42">
        <v>1.1988E-2</v>
      </c>
      <c r="CO42" t="s">
        <v>79</v>
      </c>
      <c r="CP42">
        <v>1.1991999999999999E-2</v>
      </c>
      <c r="CQ42" t="s">
        <v>79</v>
      </c>
      <c r="CR42">
        <v>1.1898000000000001E-2</v>
      </c>
      <c r="CS42" t="s">
        <v>79</v>
      </c>
      <c r="CT42">
        <v>1.1919000000000001E-2</v>
      </c>
      <c r="CU42" t="s">
        <v>79</v>
      </c>
      <c r="CV42">
        <v>1.1945000000000001E-2</v>
      </c>
      <c r="CW42" t="s">
        <v>79</v>
      </c>
      <c r="CX42">
        <v>1.1945000000000001E-2</v>
      </c>
      <c r="CY42" t="s">
        <v>79</v>
      </c>
      <c r="CZ42">
        <v>1.1945000000000001E-2</v>
      </c>
      <c r="DA42" t="s">
        <v>79</v>
      </c>
      <c r="DB42">
        <v>1.1854E-2</v>
      </c>
      <c r="DC42" t="s">
        <v>79</v>
      </c>
      <c r="DD42">
        <v>1.1879000000000001E-2</v>
      </c>
      <c r="DE42" t="s">
        <v>79</v>
      </c>
      <c r="DF42">
        <v>1.1785E-2</v>
      </c>
      <c r="DG42" t="s">
        <v>79</v>
      </c>
      <c r="DH42">
        <v>1.1793E-2</v>
      </c>
      <c r="DI42" t="s">
        <v>79</v>
      </c>
      <c r="DJ42">
        <v>1.1805E-2</v>
      </c>
      <c r="DK42" t="s">
        <v>79</v>
      </c>
      <c r="DL42">
        <v>1.1805E-2</v>
      </c>
      <c r="DM42" t="s">
        <v>79</v>
      </c>
      <c r="DN42">
        <v>1.1805E-2</v>
      </c>
      <c r="DO42" t="s">
        <v>79</v>
      </c>
      <c r="DP42">
        <v>1.1860000000000001E-2</v>
      </c>
      <c r="DQ42" t="s">
        <v>79</v>
      </c>
      <c r="DR42">
        <v>1.1825E-2</v>
      </c>
      <c r="DS42" t="s">
        <v>79</v>
      </c>
      <c r="DT42">
        <v>1.1887E-2</v>
      </c>
      <c r="DU42" t="s">
        <v>79</v>
      </c>
      <c r="DV42">
        <v>1.2113000000000001E-2</v>
      </c>
      <c r="DW42" t="s">
        <v>79</v>
      </c>
      <c r="DX42">
        <v>1.2083E-2</v>
      </c>
      <c r="DY42" t="s">
        <v>79</v>
      </c>
      <c r="DZ42">
        <v>1.2083E-2</v>
      </c>
      <c r="EA42" t="s">
        <v>79</v>
      </c>
      <c r="EB42">
        <v>1.2083E-2</v>
      </c>
      <c r="EC42" t="s">
        <v>79</v>
      </c>
      <c r="ED42">
        <v>1.1854E-2</v>
      </c>
      <c r="EE42" t="s">
        <v>79</v>
      </c>
      <c r="EF42">
        <v>1.1842999999999999E-2</v>
      </c>
      <c r="EG42" t="s">
        <v>79</v>
      </c>
      <c r="EH42">
        <v>1.1764999999999999E-2</v>
      </c>
      <c r="EI42" t="s">
        <v>79</v>
      </c>
      <c r="EJ42">
        <v>1.171E-2</v>
      </c>
      <c r="EK42" t="s">
        <v>79</v>
      </c>
      <c r="EL42">
        <v>1.1669000000000001E-2</v>
      </c>
      <c r="EM42" t="s">
        <v>79</v>
      </c>
      <c r="EN42">
        <v>1.1669000000000001E-2</v>
      </c>
      <c r="EO42" t="s">
        <v>79</v>
      </c>
      <c r="EP42">
        <v>1.1669000000000001E-2</v>
      </c>
      <c r="EQ42" t="s">
        <v>79</v>
      </c>
      <c r="ER42">
        <v>1.1677999999999999E-2</v>
      </c>
      <c r="ES42" t="s">
        <v>79</v>
      </c>
      <c r="ET42">
        <v>1.1712999999999999E-2</v>
      </c>
      <c r="EU42" t="s">
        <v>79</v>
      </c>
      <c r="EV42">
        <v>1.1736E-2</v>
      </c>
      <c r="EW42" t="s">
        <v>79</v>
      </c>
      <c r="EX42">
        <v>1.1715E-2</v>
      </c>
      <c r="EY42" t="s">
        <v>79</v>
      </c>
      <c r="EZ42">
        <v>1.1723000000000001E-2</v>
      </c>
      <c r="FA42" t="s">
        <v>79</v>
      </c>
      <c r="FB42">
        <v>1.1723000000000001E-2</v>
      </c>
      <c r="FC42" t="s">
        <v>79</v>
      </c>
      <c r="FD42">
        <v>1.1723000000000001E-2</v>
      </c>
      <c r="FE42" t="s">
        <v>79</v>
      </c>
      <c r="FF42">
        <v>1.1743E-2</v>
      </c>
      <c r="FG42" t="s">
        <v>79</v>
      </c>
      <c r="FH42">
        <v>1.1774E-2</v>
      </c>
      <c r="FI42" t="s">
        <v>79</v>
      </c>
      <c r="FJ42">
        <v>1.1802999999999999E-2</v>
      </c>
      <c r="FK42" t="s">
        <v>79</v>
      </c>
      <c r="FL42">
        <v>1.1668E-2</v>
      </c>
      <c r="FM42" t="s">
        <v>79</v>
      </c>
      <c r="FN42">
        <v>1.1776E-2</v>
      </c>
      <c r="FO42" t="s">
        <v>79</v>
      </c>
      <c r="FP42">
        <v>1.1776E-2</v>
      </c>
      <c r="FQ42" t="s">
        <v>79</v>
      </c>
      <c r="FR42">
        <v>1.1776E-2</v>
      </c>
      <c r="FS42" t="s">
        <v>79</v>
      </c>
      <c r="FT42">
        <v>1.1789000000000001E-2</v>
      </c>
      <c r="FU42" t="s">
        <v>79</v>
      </c>
      <c r="FV42">
        <v>1.1801000000000001E-2</v>
      </c>
      <c r="FW42" t="s">
        <v>79</v>
      </c>
      <c r="FX42">
        <v>1.1861999999999999E-2</v>
      </c>
      <c r="FY42" t="s">
        <v>79</v>
      </c>
      <c r="FZ42">
        <v>1.1851E-2</v>
      </c>
      <c r="GA42" t="s">
        <v>79</v>
      </c>
      <c r="GB42">
        <v>1.1851E-2</v>
      </c>
      <c r="GC42" t="s">
        <v>79</v>
      </c>
      <c r="GD42">
        <v>1.1851E-2</v>
      </c>
      <c r="GE42" t="s">
        <v>79</v>
      </c>
      <c r="GF42">
        <v>1.1851E-2</v>
      </c>
      <c r="GG42" t="s">
        <v>79</v>
      </c>
      <c r="GH42">
        <v>1.192E-2</v>
      </c>
      <c r="GI42" t="s">
        <v>79</v>
      </c>
      <c r="GJ42">
        <v>1.1986999999999999E-2</v>
      </c>
      <c r="GK42" t="s">
        <v>79</v>
      </c>
      <c r="GL42">
        <v>1.2019999999999999E-2</v>
      </c>
      <c r="GM42" t="s">
        <v>79</v>
      </c>
      <c r="GN42">
        <v>1.2019999999999999E-2</v>
      </c>
      <c r="GO42" t="s">
        <v>79</v>
      </c>
      <c r="GP42">
        <v>1.2019999999999999E-2</v>
      </c>
      <c r="GQ42" t="s">
        <v>79</v>
      </c>
      <c r="GR42">
        <v>1.2019999999999999E-2</v>
      </c>
      <c r="GS42" t="s">
        <v>79</v>
      </c>
      <c r="GT42">
        <v>1.2019999999999999E-2</v>
      </c>
      <c r="GU42" t="s">
        <v>79</v>
      </c>
      <c r="GV42">
        <v>1.208E-2</v>
      </c>
      <c r="GW42" t="s">
        <v>79</v>
      </c>
      <c r="GX42">
        <v>1.2085E-2</v>
      </c>
      <c r="GY42" t="s">
        <v>79</v>
      </c>
      <c r="GZ42">
        <v>1.2135E-2</v>
      </c>
      <c r="HA42" t="s">
        <v>79</v>
      </c>
      <c r="HB42">
        <v>1.1967E-2</v>
      </c>
      <c r="HC42" t="s">
        <v>79</v>
      </c>
      <c r="HD42">
        <v>1.1847E-2</v>
      </c>
      <c r="HE42" t="s">
        <v>79</v>
      </c>
      <c r="HF42">
        <v>1.1847E-2</v>
      </c>
      <c r="HG42" t="s">
        <v>79</v>
      </c>
      <c r="HH42">
        <v>1.1847E-2</v>
      </c>
      <c r="HI42" t="s">
        <v>79</v>
      </c>
      <c r="HJ42">
        <v>1.1693E-2</v>
      </c>
      <c r="HK42" t="s">
        <v>79</v>
      </c>
      <c r="HL42">
        <v>1.1657000000000001E-2</v>
      </c>
      <c r="HM42" t="s">
        <v>79</v>
      </c>
      <c r="HN42">
        <v>1.158E-2</v>
      </c>
      <c r="HO42" t="s">
        <v>79</v>
      </c>
      <c r="HP42">
        <v>1.158E-2</v>
      </c>
      <c r="HQ42" t="s">
        <v>79</v>
      </c>
      <c r="HR42">
        <v>1.157E-2</v>
      </c>
      <c r="HS42" t="s">
        <v>79</v>
      </c>
      <c r="HT42">
        <v>1.157E-2</v>
      </c>
      <c r="HU42" t="s">
        <v>79</v>
      </c>
      <c r="HV42">
        <v>1.157E-2</v>
      </c>
      <c r="HW42" t="s">
        <v>79</v>
      </c>
      <c r="HX42">
        <v>1.158E-2</v>
      </c>
      <c r="HY42" t="s">
        <v>79</v>
      </c>
      <c r="HZ42">
        <v>1.1583E-2</v>
      </c>
      <c r="IA42" t="s">
        <v>79</v>
      </c>
      <c r="IB42">
        <v>1.1478E-2</v>
      </c>
      <c r="IC42" t="s">
        <v>79</v>
      </c>
      <c r="ID42">
        <v>1.1592999999999999E-2</v>
      </c>
      <c r="IE42" t="s">
        <v>79</v>
      </c>
      <c r="IF42">
        <v>1.1778E-2</v>
      </c>
      <c r="IG42" t="s">
        <v>79</v>
      </c>
      <c r="IH42">
        <v>1.1778E-2</v>
      </c>
      <c r="II42" t="s">
        <v>79</v>
      </c>
      <c r="IJ42">
        <v>1.1778E-2</v>
      </c>
      <c r="IK42" t="s">
        <v>79</v>
      </c>
      <c r="IL42">
        <v>1.1835999999999999E-2</v>
      </c>
      <c r="IM42" t="s">
        <v>79</v>
      </c>
      <c r="IN42">
        <v>1.1789000000000001E-2</v>
      </c>
      <c r="IO42" t="s">
        <v>79</v>
      </c>
      <c r="IP42">
        <v>1.1774E-2</v>
      </c>
      <c r="IQ42" t="s">
        <v>79</v>
      </c>
      <c r="IR42">
        <v>1.1951E-2</v>
      </c>
      <c r="IS42" t="s">
        <v>79</v>
      </c>
      <c r="IT42">
        <v>1.1804E-2</v>
      </c>
      <c r="IU42" t="s">
        <v>79</v>
      </c>
      <c r="IV42">
        <v>1.1804E-2</v>
      </c>
      <c r="IW42" t="s">
        <v>79</v>
      </c>
      <c r="IX42">
        <v>1.1804E-2</v>
      </c>
      <c r="IY42" t="s">
        <v>79</v>
      </c>
      <c r="IZ42">
        <v>1.1861999999999999E-2</v>
      </c>
      <c r="JA42" t="s">
        <v>79</v>
      </c>
      <c r="JB42">
        <v>1.1847E-2</v>
      </c>
      <c r="JC42" t="s">
        <v>79</v>
      </c>
      <c r="JD42">
        <v>1.1964000000000001E-2</v>
      </c>
      <c r="JE42" t="s">
        <v>79</v>
      </c>
      <c r="JF42">
        <v>1.2015E-2</v>
      </c>
      <c r="JG42" t="s">
        <v>79</v>
      </c>
      <c r="JH42">
        <v>1.2023000000000001E-2</v>
      </c>
      <c r="JI42" t="s">
        <v>79</v>
      </c>
      <c r="JJ42">
        <v>1.2023000000000001E-2</v>
      </c>
      <c r="JK42" t="s">
        <v>79</v>
      </c>
      <c r="JL42">
        <v>1.2023000000000001E-2</v>
      </c>
      <c r="JM42" t="s">
        <v>79</v>
      </c>
      <c r="JN42">
        <v>1.2057999999999999E-2</v>
      </c>
      <c r="JO42" t="s">
        <v>79</v>
      </c>
      <c r="JP42">
        <v>1.206E-2</v>
      </c>
      <c r="JQ42" t="s">
        <v>79</v>
      </c>
      <c r="JR42">
        <v>1.2189E-2</v>
      </c>
      <c r="JS42" t="s">
        <v>79</v>
      </c>
      <c r="JT42">
        <v>1.2213999999999999E-2</v>
      </c>
      <c r="JU42" t="s">
        <v>79</v>
      </c>
      <c r="JV42">
        <v>1.2213999999999999E-2</v>
      </c>
      <c r="JW42" t="s">
        <v>79</v>
      </c>
      <c r="JX42">
        <v>1.2213999999999999E-2</v>
      </c>
      <c r="JY42" t="s">
        <v>79</v>
      </c>
      <c r="JZ42">
        <v>1.2213999999999999E-2</v>
      </c>
      <c r="KA42" t="s">
        <v>79</v>
      </c>
      <c r="KB42">
        <v>1.2328E-2</v>
      </c>
      <c r="KC42" t="s">
        <v>79</v>
      </c>
      <c r="KD42">
        <v>1.2632000000000001E-2</v>
      </c>
      <c r="KE42" t="s">
        <v>79</v>
      </c>
      <c r="KF42">
        <v>1.2791E-2</v>
      </c>
      <c r="KG42" t="s">
        <v>79</v>
      </c>
      <c r="KH42">
        <v>1.2718E-2</v>
      </c>
      <c r="KI42" t="s">
        <v>79</v>
      </c>
      <c r="KJ42">
        <v>1.2763999999999999E-2</v>
      </c>
      <c r="KK42" t="s">
        <v>79</v>
      </c>
      <c r="KL42">
        <v>1.2763999999999999E-2</v>
      </c>
      <c r="KM42" t="s">
        <v>79</v>
      </c>
      <c r="KN42">
        <v>1.2763999999999999E-2</v>
      </c>
      <c r="KO42" t="s">
        <v>79</v>
      </c>
      <c r="KP42">
        <v>1.2572E-2</v>
      </c>
      <c r="KQ42" t="s">
        <v>79</v>
      </c>
      <c r="KR42">
        <v>1.2394000000000001E-2</v>
      </c>
      <c r="KS42" t="s">
        <v>79</v>
      </c>
      <c r="KT42">
        <v>1.2321E-2</v>
      </c>
      <c r="KU42" t="s">
        <v>79</v>
      </c>
      <c r="KV42">
        <v>1.2264000000000001E-2</v>
      </c>
      <c r="KW42" t="s">
        <v>79</v>
      </c>
      <c r="KX42">
        <v>1.2201E-2</v>
      </c>
      <c r="KY42" t="s">
        <v>79</v>
      </c>
      <c r="KZ42">
        <v>1.2201E-2</v>
      </c>
      <c r="LA42" t="s">
        <v>79</v>
      </c>
      <c r="LB42">
        <v>1.2201E-2</v>
      </c>
      <c r="LC42" t="s">
        <v>79</v>
      </c>
      <c r="LD42">
        <v>1.2205000000000001E-2</v>
      </c>
      <c r="LE42" t="s">
        <v>79</v>
      </c>
      <c r="LF42">
        <v>1.2154999999999999E-2</v>
      </c>
      <c r="LG42" t="s">
        <v>79</v>
      </c>
      <c r="LH42">
        <v>1.1975E-2</v>
      </c>
      <c r="LI42" t="s">
        <v>79</v>
      </c>
      <c r="LJ42">
        <v>1.174E-2</v>
      </c>
      <c r="LK42" t="s">
        <v>79</v>
      </c>
      <c r="LL42">
        <v>1.1662E-2</v>
      </c>
      <c r="LM42" t="s">
        <v>79</v>
      </c>
      <c r="LN42">
        <v>1.1662E-2</v>
      </c>
      <c r="LO42" t="s">
        <v>79</v>
      </c>
      <c r="LP42">
        <v>1.1662E-2</v>
      </c>
      <c r="LQ42" t="s">
        <v>79</v>
      </c>
      <c r="LR42">
        <v>1.1662E-2</v>
      </c>
      <c r="LS42" t="s">
        <v>79</v>
      </c>
      <c r="LT42">
        <v>1.1648E-2</v>
      </c>
      <c r="LU42" t="s">
        <v>79</v>
      </c>
      <c r="LV42">
        <v>1.1646999999999999E-2</v>
      </c>
      <c r="LW42" t="s">
        <v>79</v>
      </c>
      <c r="LX42">
        <v>1.1625E-2</v>
      </c>
      <c r="LY42" t="s">
        <v>79</v>
      </c>
      <c r="LZ42">
        <v>1.1623E-2</v>
      </c>
      <c r="MA42" t="s">
        <v>79</v>
      </c>
      <c r="MB42">
        <v>1.1623E-2</v>
      </c>
      <c r="MC42" t="s">
        <v>79</v>
      </c>
      <c r="MD42">
        <v>1.1623E-2</v>
      </c>
      <c r="ME42" t="s">
        <v>79</v>
      </c>
      <c r="MF42">
        <v>1.1584000000000001E-2</v>
      </c>
      <c r="MG42" t="s">
        <v>79</v>
      </c>
      <c r="MH42">
        <v>1.1684999999999999E-2</v>
      </c>
      <c r="MI42" t="s">
        <v>79</v>
      </c>
      <c r="MJ42">
        <v>1.1603E-2</v>
      </c>
      <c r="MK42" t="s">
        <v>79</v>
      </c>
      <c r="ML42">
        <v>1.1603E-2</v>
      </c>
      <c r="MM42" t="s">
        <v>79</v>
      </c>
      <c r="MN42">
        <v>1.1615E-2</v>
      </c>
      <c r="MO42" t="s">
        <v>79</v>
      </c>
      <c r="MP42">
        <v>1.1615E-2</v>
      </c>
      <c r="MQ42" t="s">
        <v>79</v>
      </c>
      <c r="MR42">
        <v>1.1615E-2</v>
      </c>
      <c r="MS42" t="s">
        <v>79</v>
      </c>
      <c r="MT42">
        <v>1.1388000000000001E-2</v>
      </c>
      <c r="MU42" t="s">
        <v>79</v>
      </c>
      <c r="MV42">
        <v>1.1348E-2</v>
      </c>
      <c r="MW42" t="s">
        <v>79</v>
      </c>
      <c r="MX42">
        <v>1.136E-2</v>
      </c>
      <c r="MY42" t="s">
        <v>79</v>
      </c>
      <c r="MZ42">
        <v>1.1339999999999999E-2</v>
      </c>
      <c r="NA42" t="s">
        <v>79</v>
      </c>
      <c r="NB42">
        <v>1.1379E-2</v>
      </c>
      <c r="NC42" t="s">
        <v>79</v>
      </c>
      <c r="ND42">
        <v>1.1379E-2</v>
      </c>
      <c r="NE42" t="s">
        <v>79</v>
      </c>
      <c r="NF42">
        <v>1.1379E-2</v>
      </c>
      <c r="NG42" t="s">
        <v>79</v>
      </c>
      <c r="NH42">
        <v>1.1370999999999999E-2</v>
      </c>
      <c r="NI42" t="s">
        <v>79</v>
      </c>
      <c r="NJ42">
        <v>1.1308E-2</v>
      </c>
      <c r="NK42" t="s">
        <v>79</v>
      </c>
      <c r="NL42">
        <v>1.1198E-2</v>
      </c>
      <c r="NM42" t="s">
        <v>79</v>
      </c>
      <c r="NN42">
        <v>1.1180000000000001E-2</v>
      </c>
      <c r="NO42" t="s">
        <v>79</v>
      </c>
      <c r="NP42">
        <v>1.1173000000000001E-2</v>
      </c>
      <c r="NQ42" t="s">
        <v>79</v>
      </c>
      <c r="NR42">
        <v>1.1173000000000001E-2</v>
      </c>
      <c r="NS42" t="s">
        <v>79</v>
      </c>
      <c r="NT42">
        <v>1.1173000000000001E-2</v>
      </c>
      <c r="NU42" t="s">
        <v>79</v>
      </c>
      <c r="NV42">
        <v>1.1158E-2</v>
      </c>
      <c r="NW42" t="s">
        <v>79</v>
      </c>
      <c r="NX42">
        <v>1.1121000000000001E-2</v>
      </c>
      <c r="NY42" t="s">
        <v>79</v>
      </c>
      <c r="NZ42">
        <v>1.0999E-2</v>
      </c>
      <c r="OA42" t="s">
        <v>79</v>
      </c>
      <c r="OB42">
        <v>1.0940999999999999E-2</v>
      </c>
      <c r="OC42" t="s">
        <v>79</v>
      </c>
      <c r="OD42">
        <v>1.0907E-2</v>
      </c>
      <c r="OE42" t="s">
        <v>79</v>
      </c>
      <c r="OF42">
        <v>1.0907E-2</v>
      </c>
      <c r="OG42" t="s">
        <v>79</v>
      </c>
      <c r="OH42">
        <v>1.0907E-2</v>
      </c>
      <c r="OI42" t="s">
        <v>79</v>
      </c>
      <c r="OJ42">
        <v>1.0959E-2</v>
      </c>
      <c r="OK42" t="s">
        <v>79</v>
      </c>
      <c r="OL42">
        <v>1.1010000000000001E-2</v>
      </c>
      <c r="OM42" t="s">
        <v>79</v>
      </c>
      <c r="ON42">
        <v>1.0998000000000001E-2</v>
      </c>
      <c r="OO42" t="s">
        <v>79</v>
      </c>
      <c r="OP42">
        <v>1.0874999999999999E-2</v>
      </c>
      <c r="OQ42" t="s">
        <v>79</v>
      </c>
      <c r="OR42">
        <v>1.0958000000000001E-2</v>
      </c>
      <c r="OS42" t="s">
        <v>79</v>
      </c>
      <c r="OT42">
        <v>1.0958000000000001E-2</v>
      </c>
      <c r="OU42" t="s">
        <v>79</v>
      </c>
      <c r="OV42">
        <v>1.0958000000000001E-2</v>
      </c>
      <c r="OW42" t="s">
        <v>79</v>
      </c>
      <c r="OX42">
        <v>1.1039E-2</v>
      </c>
      <c r="OY42" t="s">
        <v>79</v>
      </c>
      <c r="OZ42">
        <v>1.1046E-2</v>
      </c>
      <c r="PA42" t="s">
        <v>79</v>
      </c>
      <c r="PB42">
        <v>1.1042E-2</v>
      </c>
      <c r="PC42" t="s">
        <v>79</v>
      </c>
      <c r="PD42">
        <v>1.1032E-2</v>
      </c>
      <c r="PE42" t="s">
        <v>79</v>
      </c>
      <c r="PF42">
        <v>1.1028E-2</v>
      </c>
      <c r="PG42" t="s">
        <v>79</v>
      </c>
      <c r="PH42">
        <v>1.1028E-2</v>
      </c>
      <c r="PI42" t="s">
        <v>79</v>
      </c>
      <c r="PJ42">
        <v>1.1028E-2</v>
      </c>
      <c r="PK42" t="s">
        <v>79</v>
      </c>
      <c r="PL42">
        <v>1.0916E-2</v>
      </c>
      <c r="PM42" t="s">
        <v>79</v>
      </c>
      <c r="PN42">
        <v>1.0881E-2</v>
      </c>
      <c r="PO42" t="s">
        <v>79</v>
      </c>
      <c r="PP42">
        <v>1.093E-2</v>
      </c>
      <c r="PQ42" t="s">
        <v>79</v>
      </c>
      <c r="PR42">
        <v>1.0936E-2</v>
      </c>
      <c r="PS42" t="s">
        <v>79</v>
      </c>
      <c r="PT42">
        <v>1.0914999999999999E-2</v>
      </c>
      <c r="PU42" t="s">
        <v>79</v>
      </c>
      <c r="PV42">
        <v>1.0914999999999999E-2</v>
      </c>
      <c r="PW42" t="s">
        <v>79</v>
      </c>
      <c r="PX42">
        <v>1.0914999999999999E-2</v>
      </c>
      <c r="PY42" t="s">
        <v>79</v>
      </c>
      <c r="PZ42">
        <v>1.078E-2</v>
      </c>
      <c r="QA42" t="s">
        <v>79</v>
      </c>
      <c r="QB42">
        <v>1.0843999999999999E-2</v>
      </c>
      <c r="QC42" t="s">
        <v>79</v>
      </c>
      <c r="QD42">
        <v>1.0746E-2</v>
      </c>
      <c r="QE42" t="s">
        <v>79</v>
      </c>
      <c r="QF42">
        <v>1.0727E-2</v>
      </c>
      <c r="QG42" t="s">
        <v>79</v>
      </c>
      <c r="QH42">
        <v>1.0673999999999999E-2</v>
      </c>
      <c r="QI42" t="s">
        <v>79</v>
      </c>
      <c r="QJ42">
        <v>1.0673999999999999E-2</v>
      </c>
      <c r="QK42" t="s">
        <v>79</v>
      </c>
      <c r="QL42">
        <v>1.0673999999999999E-2</v>
      </c>
      <c r="QM42" t="s">
        <v>79</v>
      </c>
      <c r="QN42">
        <v>1.06E-2</v>
      </c>
      <c r="QO42" t="s">
        <v>79</v>
      </c>
      <c r="QP42">
        <v>1.086E-2</v>
      </c>
      <c r="QQ42" t="s">
        <v>79</v>
      </c>
      <c r="QR42">
        <v>1.0543E-2</v>
      </c>
      <c r="QS42" t="s">
        <v>79</v>
      </c>
      <c r="QT42">
        <v>1.0494E-2</v>
      </c>
      <c r="QU42" t="s">
        <v>79</v>
      </c>
      <c r="QV42">
        <v>1.0408000000000001E-2</v>
      </c>
      <c r="QW42" t="s">
        <v>79</v>
      </c>
      <c r="QX42">
        <v>1.0408000000000001E-2</v>
      </c>
      <c r="QY42" t="s">
        <v>79</v>
      </c>
      <c r="QZ42">
        <v>1.0408000000000001E-2</v>
      </c>
      <c r="RA42" t="s">
        <v>79</v>
      </c>
      <c r="RB42">
        <v>1.0370000000000001E-2</v>
      </c>
      <c r="RC42" t="s">
        <v>79</v>
      </c>
      <c r="RD42">
        <v>1.0293999999999999E-2</v>
      </c>
      <c r="RE42" t="s">
        <v>79</v>
      </c>
      <c r="RF42">
        <v>1.0288E-2</v>
      </c>
      <c r="RG42" t="s">
        <v>79</v>
      </c>
      <c r="RH42">
        <v>1.0160000000000001E-2</v>
      </c>
      <c r="RI42" t="s">
        <v>80</v>
      </c>
      <c r="RJ42">
        <v>0.12697800000000001</v>
      </c>
      <c r="RK42" t="s">
        <v>79</v>
      </c>
      <c r="RL42">
        <v>1.0156999999999999E-2</v>
      </c>
      <c r="RM42" t="s">
        <v>79</v>
      </c>
      <c r="RN42">
        <v>1.0156999999999999E-2</v>
      </c>
      <c r="RO42" t="s">
        <v>79</v>
      </c>
      <c r="RP42">
        <v>1.018E-2</v>
      </c>
      <c r="RQ42" t="s">
        <v>79</v>
      </c>
      <c r="RR42">
        <v>1.0189999999999999E-2</v>
      </c>
      <c r="RS42" t="s">
        <v>79</v>
      </c>
      <c r="RT42">
        <v>1.0070000000000001E-2</v>
      </c>
      <c r="RU42" t="s">
        <v>79</v>
      </c>
      <c r="RV42">
        <v>1.0208999999999999E-2</v>
      </c>
      <c r="RW42" t="s">
        <v>79</v>
      </c>
      <c r="RX42">
        <v>1.0244E-2</v>
      </c>
      <c r="RY42" t="s">
        <v>79</v>
      </c>
      <c r="RZ42">
        <v>1.0244E-2</v>
      </c>
      <c r="SA42" t="s">
        <v>79</v>
      </c>
      <c r="SB42">
        <v>1.0244E-2</v>
      </c>
      <c r="SC42" t="s">
        <v>79</v>
      </c>
      <c r="SD42">
        <v>1.0024E-2</v>
      </c>
      <c r="SE42" t="s">
        <v>79</v>
      </c>
      <c r="SF42">
        <v>1.0253E-2</v>
      </c>
      <c r="SG42" t="s">
        <v>79</v>
      </c>
      <c r="SH42">
        <v>1.0007E-2</v>
      </c>
      <c r="SI42" t="s">
        <v>79</v>
      </c>
      <c r="SJ42">
        <v>9.7350000000000006E-3</v>
      </c>
      <c r="SK42" t="s">
        <v>79</v>
      </c>
      <c r="SL42">
        <v>9.6889999999999997E-3</v>
      </c>
      <c r="SM42" t="s">
        <v>79</v>
      </c>
      <c r="SN42">
        <v>9.6889999999999997E-3</v>
      </c>
      <c r="SO42" t="s">
        <v>79</v>
      </c>
      <c r="SP42">
        <v>9.6889999999999997E-3</v>
      </c>
      <c r="SQ42" t="s">
        <v>79</v>
      </c>
      <c r="SR42">
        <v>9.6679999999999995E-3</v>
      </c>
      <c r="SS42" t="s">
        <v>79</v>
      </c>
      <c r="ST42">
        <v>9.6100000000000005E-3</v>
      </c>
      <c r="SU42" t="s">
        <v>79</v>
      </c>
      <c r="SV42">
        <v>9.4909999999999994E-3</v>
      </c>
      <c r="SW42" t="s">
        <v>79</v>
      </c>
      <c r="SX42">
        <v>9.3159999999999996E-3</v>
      </c>
      <c r="SY42" t="s">
        <v>79</v>
      </c>
      <c r="SZ42">
        <v>9.4050000000000002E-3</v>
      </c>
      <c r="TA42" t="s">
        <v>79</v>
      </c>
      <c r="TB42">
        <v>9.4050000000000002E-3</v>
      </c>
      <c r="TC42" t="s">
        <v>79</v>
      </c>
      <c r="TD42">
        <v>9.4050000000000002E-3</v>
      </c>
      <c r="TE42" t="s">
        <v>79</v>
      </c>
      <c r="TF42">
        <v>9.3679999999999996E-3</v>
      </c>
      <c r="TG42" t="s">
        <v>79</v>
      </c>
      <c r="TH42">
        <v>9.3360000000000005E-3</v>
      </c>
      <c r="TI42" t="s">
        <v>79</v>
      </c>
      <c r="TJ42">
        <v>9.3659999999999993E-3</v>
      </c>
      <c r="TK42" t="s">
        <v>79</v>
      </c>
      <c r="TL42">
        <v>9.4289999999999999E-3</v>
      </c>
      <c r="TM42" t="s">
        <v>79</v>
      </c>
      <c r="TN42">
        <v>9.5809999999999992E-3</v>
      </c>
      <c r="TO42" t="s">
        <v>79</v>
      </c>
      <c r="TP42">
        <v>9.5809999999999992E-3</v>
      </c>
      <c r="TQ42" t="s">
        <v>79</v>
      </c>
      <c r="TR42">
        <v>9.5809999999999992E-3</v>
      </c>
      <c r="TS42" t="s">
        <v>79</v>
      </c>
      <c r="TT42">
        <v>9.8420000000000001E-3</v>
      </c>
      <c r="TU42" t="s">
        <v>79</v>
      </c>
      <c r="TV42">
        <v>9.9360000000000004E-3</v>
      </c>
      <c r="TW42" t="s">
        <v>79</v>
      </c>
      <c r="TX42">
        <v>9.9310000000000006E-3</v>
      </c>
      <c r="TY42" t="s">
        <v>79</v>
      </c>
      <c r="TZ42">
        <v>9.9780000000000008E-3</v>
      </c>
      <c r="UA42" t="s">
        <v>79</v>
      </c>
      <c r="UB42">
        <v>1.0076999999999999E-2</v>
      </c>
      <c r="UC42" t="s">
        <v>79</v>
      </c>
      <c r="UD42">
        <v>1.0076999999999999E-2</v>
      </c>
      <c r="UE42" t="s">
        <v>79</v>
      </c>
      <c r="UF42">
        <v>1.0076999999999999E-2</v>
      </c>
      <c r="UG42" t="s">
        <v>79</v>
      </c>
      <c r="UH42">
        <v>1.0070000000000001E-2</v>
      </c>
      <c r="UI42" t="s">
        <v>79</v>
      </c>
      <c r="UJ42">
        <v>1.0085E-2</v>
      </c>
      <c r="UK42" t="s">
        <v>79</v>
      </c>
      <c r="UL42">
        <v>1.0085E-2</v>
      </c>
      <c r="UM42" t="s">
        <v>79</v>
      </c>
      <c r="UN42">
        <v>1.0093E-2</v>
      </c>
      <c r="UO42" t="s">
        <v>79</v>
      </c>
      <c r="UP42">
        <v>1.0097E-2</v>
      </c>
      <c r="UQ42" t="s">
        <v>79</v>
      </c>
      <c r="UR42">
        <v>1.0097E-2</v>
      </c>
      <c r="US42" t="s">
        <v>79</v>
      </c>
      <c r="UT42">
        <v>1.0097E-2</v>
      </c>
      <c r="UU42" t="s">
        <v>79</v>
      </c>
      <c r="UV42">
        <v>1.0127000000000001E-2</v>
      </c>
      <c r="UW42" t="s">
        <v>79</v>
      </c>
      <c r="UX42">
        <v>1.0298E-2</v>
      </c>
      <c r="UY42" t="s">
        <v>79</v>
      </c>
      <c r="UZ42">
        <v>1.0463999999999999E-2</v>
      </c>
      <c r="VA42" t="s">
        <v>79</v>
      </c>
      <c r="VB42">
        <v>1.0496999999999999E-2</v>
      </c>
      <c r="VC42" t="s">
        <v>79</v>
      </c>
      <c r="VD42">
        <v>1.0834999999999999E-2</v>
      </c>
      <c r="VE42" t="s">
        <v>79</v>
      </c>
      <c r="VF42">
        <v>1.0834999999999999E-2</v>
      </c>
      <c r="VG42" t="s">
        <v>79</v>
      </c>
      <c r="VH42">
        <v>1.0834999999999999E-2</v>
      </c>
      <c r="VI42" t="s">
        <v>79</v>
      </c>
      <c r="VJ42">
        <v>1.0832E-2</v>
      </c>
      <c r="VK42" t="s">
        <v>79</v>
      </c>
      <c r="VL42">
        <v>1.0735E-2</v>
      </c>
      <c r="VM42" t="s">
        <v>79</v>
      </c>
      <c r="VN42">
        <v>1.0701E-2</v>
      </c>
      <c r="VO42" t="s">
        <v>79</v>
      </c>
      <c r="VP42">
        <v>1.0456E-2</v>
      </c>
      <c r="VQ42" t="s">
        <v>79</v>
      </c>
      <c r="VR42">
        <v>1.0222999999999999E-2</v>
      </c>
      <c r="VS42" t="s">
        <v>79</v>
      </c>
      <c r="VT42">
        <v>1.0222999999999999E-2</v>
      </c>
      <c r="VU42" t="s">
        <v>79</v>
      </c>
      <c r="VV42">
        <v>1.0222999999999999E-2</v>
      </c>
      <c r="VW42" t="s">
        <v>79</v>
      </c>
      <c r="VX42">
        <v>1.021E-2</v>
      </c>
      <c r="VY42" t="s">
        <v>79</v>
      </c>
      <c r="VZ42">
        <v>1.0142999999999999E-2</v>
      </c>
      <c r="WA42" t="s">
        <v>79</v>
      </c>
      <c r="WB42">
        <v>1.0122000000000001E-2</v>
      </c>
      <c r="WC42" t="s">
        <v>79</v>
      </c>
      <c r="WD42">
        <v>1.0142E-2</v>
      </c>
      <c r="WE42" t="s">
        <v>79</v>
      </c>
      <c r="WF42">
        <v>1.0240000000000001E-2</v>
      </c>
      <c r="WG42" t="s">
        <v>79</v>
      </c>
      <c r="WH42">
        <v>1.0240000000000001E-2</v>
      </c>
      <c r="WI42" t="s">
        <v>79</v>
      </c>
      <c r="WJ42">
        <v>1.0240000000000001E-2</v>
      </c>
      <c r="WK42" t="s">
        <v>79</v>
      </c>
      <c r="WL42">
        <v>1.0387E-2</v>
      </c>
      <c r="WM42" t="s">
        <v>79</v>
      </c>
      <c r="WN42">
        <v>1.0387E-2</v>
      </c>
      <c r="WO42" t="s">
        <v>79</v>
      </c>
      <c r="WP42">
        <v>1.0599000000000001E-2</v>
      </c>
      <c r="WQ42" t="s">
        <v>79</v>
      </c>
      <c r="WR42">
        <v>1.0881999999999999E-2</v>
      </c>
    </row>
    <row r="43" spans="1:616" x14ac:dyDescent="0.35">
      <c r="A43" t="s">
        <v>81</v>
      </c>
      <c r="B43">
        <v>0.18148</v>
      </c>
      <c r="C43" t="s">
        <v>81</v>
      </c>
      <c r="D43">
        <v>0.18148</v>
      </c>
      <c r="E43" t="s">
        <v>81</v>
      </c>
      <c r="F43">
        <v>0.18148</v>
      </c>
      <c r="G43" t="s">
        <v>81</v>
      </c>
      <c r="H43">
        <v>0.18148</v>
      </c>
      <c r="I43" t="s">
        <v>81</v>
      </c>
      <c r="J43">
        <v>0.159136</v>
      </c>
      <c r="K43" t="s">
        <v>81</v>
      </c>
      <c r="L43">
        <v>0.160001</v>
      </c>
      <c r="M43" t="s">
        <v>81</v>
      </c>
      <c r="N43">
        <v>0.18137300000000001</v>
      </c>
      <c r="O43" t="s">
        <v>81</v>
      </c>
      <c r="P43">
        <v>0.17483899999999999</v>
      </c>
      <c r="Q43" t="s">
        <v>81</v>
      </c>
      <c r="R43">
        <v>0.17483899999999999</v>
      </c>
      <c r="S43" t="s">
        <v>81</v>
      </c>
      <c r="T43">
        <v>0.17483899999999999</v>
      </c>
      <c r="U43" t="s">
        <v>81</v>
      </c>
      <c r="V43">
        <v>0.17827299999999999</v>
      </c>
      <c r="W43" t="s">
        <v>81</v>
      </c>
      <c r="X43">
        <v>0.18190600000000001</v>
      </c>
      <c r="Y43" t="s">
        <v>81</v>
      </c>
      <c r="Z43">
        <v>0.18648600000000001</v>
      </c>
      <c r="AA43" t="s">
        <v>81</v>
      </c>
      <c r="AB43">
        <v>0.18815799999999999</v>
      </c>
      <c r="AC43" t="s">
        <v>81</v>
      </c>
      <c r="AD43">
        <v>0.203843</v>
      </c>
      <c r="AE43" t="s">
        <v>81</v>
      </c>
      <c r="AF43">
        <v>0.203843</v>
      </c>
      <c r="AG43" t="s">
        <v>81</v>
      </c>
      <c r="AH43">
        <v>0.203843</v>
      </c>
      <c r="AI43" t="s">
        <v>81</v>
      </c>
      <c r="AJ43">
        <v>0.207458</v>
      </c>
      <c r="AK43" t="s">
        <v>81</v>
      </c>
      <c r="AL43">
        <v>0.21058399999999999</v>
      </c>
      <c r="AM43" t="s">
        <v>81</v>
      </c>
      <c r="AN43">
        <v>0.21288799999999999</v>
      </c>
      <c r="AO43" t="s">
        <v>81</v>
      </c>
      <c r="AP43">
        <v>0.215423</v>
      </c>
      <c r="AQ43" t="s">
        <v>81</v>
      </c>
      <c r="AR43">
        <v>0.21939600000000001</v>
      </c>
      <c r="AS43" t="s">
        <v>81</v>
      </c>
      <c r="AT43">
        <v>0.21939600000000001</v>
      </c>
      <c r="AU43" t="s">
        <v>81</v>
      </c>
      <c r="AV43">
        <v>0.21939600000000001</v>
      </c>
      <c r="AW43" t="s">
        <v>81</v>
      </c>
      <c r="AX43">
        <v>0.20014799999999999</v>
      </c>
      <c r="AY43" t="s">
        <v>81</v>
      </c>
      <c r="AZ43">
        <v>0.221135</v>
      </c>
      <c r="BA43" t="s">
        <v>81</v>
      </c>
      <c r="BB43">
        <v>0.22292300000000001</v>
      </c>
      <c r="BC43" t="s">
        <v>81</v>
      </c>
      <c r="BD43">
        <v>0.20427799999999999</v>
      </c>
      <c r="BE43" t="s">
        <v>81</v>
      </c>
      <c r="BF43">
        <v>0.20289399999999999</v>
      </c>
      <c r="BG43" t="s">
        <v>81</v>
      </c>
      <c r="BH43">
        <v>0.20289399999999999</v>
      </c>
      <c r="BI43" t="s">
        <v>81</v>
      </c>
      <c r="BJ43">
        <v>0.20289399999999999</v>
      </c>
      <c r="BK43" t="s">
        <v>81</v>
      </c>
      <c r="BL43">
        <v>0.22522200000000001</v>
      </c>
      <c r="BM43" t="s">
        <v>81</v>
      </c>
      <c r="BN43">
        <v>0.22343499999999999</v>
      </c>
      <c r="BO43" t="s">
        <v>81</v>
      </c>
      <c r="BP43">
        <v>0.22320400000000001</v>
      </c>
      <c r="BQ43" t="s">
        <v>81</v>
      </c>
      <c r="BR43">
        <v>0.221856</v>
      </c>
      <c r="BS43" t="s">
        <v>81</v>
      </c>
      <c r="BT43">
        <v>0.224382</v>
      </c>
      <c r="BU43" t="s">
        <v>81</v>
      </c>
      <c r="BV43">
        <v>0.224382</v>
      </c>
      <c r="BW43" t="s">
        <v>81</v>
      </c>
      <c r="BX43">
        <v>0.224382</v>
      </c>
      <c r="BY43" t="s">
        <v>81</v>
      </c>
      <c r="BZ43">
        <v>0.21298</v>
      </c>
      <c r="CA43" t="s">
        <v>81</v>
      </c>
      <c r="CB43">
        <v>0.228047</v>
      </c>
      <c r="CC43" t="s">
        <v>81</v>
      </c>
      <c r="CD43">
        <v>0.22783500000000001</v>
      </c>
      <c r="CE43" t="s">
        <v>81</v>
      </c>
      <c r="CF43">
        <v>0.227212</v>
      </c>
      <c r="CG43" t="s">
        <v>81</v>
      </c>
      <c r="CH43">
        <v>0.229685</v>
      </c>
      <c r="CI43" t="s">
        <v>81</v>
      </c>
      <c r="CJ43">
        <v>0.229685</v>
      </c>
      <c r="CK43" t="s">
        <v>81</v>
      </c>
      <c r="CL43">
        <v>0.229685</v>
      </c>
      <c r="CM43" t="s">
        <v>81</v>
      </c>
      <c r="CN43">
        <v>0.229407</v>
      </c>
      <c r="CO43" t="s">
        <v>81</v>
      </c>
      <c r="CP43">
        <v>0.230322</v>
      </c>
      <c r="CQ43" t="s">
        <v>81</v>
      </c>
      <c r="CR43">
        <v>0.22850999999999999</v>
      </c>
      <c r="CS43" t="s">
        <v>81</v>
      </c>
      <c r="CT43">
        <v>0.20894399999999999</v>
      </c>
      <c r="CU43" t="s">
        <v>81</v>
      </c>
      <c r="CV43">
        <v>0.22859299999999999</v>
      </c>
      <c r="CW43" t="s">
        <v>81</v>
      </c>
      <c r="CX43">
        <v>0.22859299999999999</v>
      </c>
      <c r="CY43" t="s">
        <v>81</v>
      </c>
      <c r="CZ43">
        <v>0.22859299999999999</v>
      </c>
      <c r="DA43" t="s">
        <v>81</v>
      </c>
      <c r="DB43">
        <v>0.206982</v>
      </c>
      <c r="DC43" t="s">
        <v>81</v>
      </c>
      <c r="DD43">
        <v>0.20741000000000001</v>
      </c>
      <c r="DE43" t="s">
        <v>81</v>
      </c>
      <c r="DF43">
        <v>0.205763</v>
      </c>
      <c r="DG43" t="s">
        <v>81</v>
      </c>
      <c r="DH43">
        <v>0.20590600000000001</v>
      </c>
      <c r="DI43" t="s">
        <v>81</v>
      </c>
      <c r="DJ43">
        <v>0.21848400000000001</v>
      </c>
      <c r="DK43" t="s">
        <v>81</v>
      </c>
      <c r="DL43">
        <v>0.21848400000000001</v>
      </c>
      <c r="DM43" t="s">
        <v>81</v>
      </c>
      <c r="DN43">
        <v>0.21848400000000001</v>
      </c>
      <c r="DO43" t="s">
        <v>81</v>
      </c>
      <c r="DP43">
        <v>0.210396</v>
      </c>
      <c r="DQ43" t="s">
        <v>81</v>
      </c>
      <c r="DR43">
        <v>0.20646200000000001</v>
      </c>
      <c r="DS43" t="s">
        <v>81</v>
      </c>
      <c r="DT43">
        <v>0.207542</v>
      </c>
      <c r="DU43" t="s">
        <v>81</v>
      </c>
      <c r="DV43">
        <v>0.21318200000000001</v>
      </c>
      <c r="DW43" t="s">
        <v>81</v>
      </c>
      <c r="DX43">
        <v>0.21434400000000001</v>
      </c>
      <c r="DY43" t="s">
        <v>81</v>
      </c>
      <c r="DZ43">
        <v>0.21434400000000001</v>
      </c>
      <c r="EA43" t="s">
        <v>81</v>
      </c>
      <c r="EB43">
        <v>0.21434400000000001</v>
      </c>
      <c r="EC43" t="s">
        <v>81</v>
      </c>
      <c r="ED43">
        <v>0.21276900000000001</v>
      </c>
      <c r="EE43" t="s">
        <v>81</v>
      </c>
      <c r="EF43">
        <v>0.215055</v>
      </c>
      <c r="EG43" t="s">
        <v>81</v>
      </c>
      <c r="EH43">
        <v>0.22595899999999999</v>
      </c>
      <c r="EI43" t="s">
        <v>81</v>
      </c>
      <c r="EJ43">
        <v>0.20772499999999999</v>
      </c>
      <c r="EK43" t="s">
        <v>81</v>
      </c>
      <c r="EL43">
        <v>0.21107400000000001</v>
      </c>
      <c r="EM43" t="s">
        <v>81</v>
      </c>
      <c r="EN43">
        <v>0.21107400000000001</v>
      </c>
      <c r="EO43" t="s">
        <v>81</v>
      </c>
      <c r="EP43">
        <v>0.21107400000000001</v>
      </c>
      <c r="EQ43" t="s">
        <v>81</v>
      </c>
      <c r="ER43">
        <v>0.20471900000000001</v>
      </c>
      <c r="ES43" t="s">
        <v>81</v>
      </c>
      <c r="ET43">
        <v>0.19633100000000001</v>
      </c>
      <c r="EU43" t="s">
        <v>81</v>
      </c>
      <c r="EV43">
        <v>0.196716</v>
      </c>
      <c r="EW43" t="s">
        <v>81</v>
      </c>
      <c r="EX43">
        <v>0.18532599999999999</v>
      </c>
      <c r="EY43" t="s">
        <v>81</v>
      </c>
      <c r="EZ43">
        <v>0.204679</v>
      </c>
      <c r="FA43" t="s">
        <v>81</v>
      </c>
      <c r="FB43">
        <v>0.204679</v>
      </c>
      <c r="FC43" t="s">
        <v>81</v>
      </c>
      <c r="FD43">
        <v>0.204679</v>
      </c>
      <c r="FE43" t="s">
        <v>81</v>
      </c>
      <c r="FF43">
        <v>0.20216000000000001</v>
      </c>
      <c r="FG43" t="s">
        <v>81</v>
      </c>
      <c r="FH43">
        <v>0.18995799999999999</v>
      </c>
      <c r="FI43" t="s">
        <v>81</v>
      </c>
      <c r="FJ43">
        <v>0.19042200000000001</v>
      </c>
      <c r="FK43" t="s">
        <v>81</v>
      </c>
      <c r="FL43">
        <v>0.17195199999999999</v>
      </c>
      <c r="FM43" t="s">
        <v>81</v>
      </c>
      <c r="FN43">
        <v>0.173537</v>
      </c>
      <c r="FO43" t="s">
        <v>81</v>
      </c>
      <c r="FP43">
        <v>0.173537</v>
      </c>
      <c r="FQ43" t="s">
        <v>81</v>
      </c>
      <c r="FR43">
        <v>0.173537</v>
      </c>
      <c r="FS43" t="s">
        <v>81</v>
      </c>
      <c r="FT43">
        <v>0.17373</v>
      </c>
      <c r="FU43" t="s">
        <v>81</v>
      </c>
      <c r="FV43">
        <v>0.15907199999999999</v>
      </c>
      <c r="FW43" t="s">
        <v>81</v>
      </c>
      <c r="FX43">
        <v>0.159887</v>
      </c>
      <c r="FY43" t="s">
        <v>81</v>
      </c>
      <c r="FZ43">
        <v>0.15270700000000001</v>
      </c>
      <c r="GA43" t="s">
        <v>81</v>
      </c>
      <c r="GB43">
        <v>0.15270700000000001</v>
      </c>
      <c r="GC43" t="s">
        <v>81</v>
      </c>
      <c r="GD43">
        <v>0.15270700000000001</v>
      </c>
      <c r="GE43" t="s">
        <v>81</v>
      </c>
      <c r="GF43">
        <v>0.15270700000000001</v>
      </c>
      <c r="GG43" t="s">
        <v>81</v>
      </c>
      <c r="GH43">
        <v>0.15360099999999999</v>
      </c>
      <c r="GI43" t="s">
        <v>81</v>
      </c>
      <c r="GJ43">
        <v>0.15446499999999999</v>
      </c>
      <c r="GK43" t="s">
        <v>81</v>
      </c>
      <c r="GL43">
        <v>0.15488099999999999</v>
      </c>
      <c r="GM43" t="s">
        <v>81</v>
      </c>
      <c r="GN43">
        <v>0.15488099999999999</v>
      </c>
      <c r="GO43" t="s">
        <v>81</v>
      </c>
      <c r="GP43">
        <v>0.15488099999999999</v>
      </c>
      <c r="GQ43" t="s">
        <v>81</v>
      </c>
      <c r="GR43">
        <v>0.15488099999999999</v>
      </c>
      <c r="GS43" t="s">
        <v>81</v>
      </c>
      <c r="GT43">
        <v>0.15488099999999999</v>
      </c>
      <c r="GU43" t="s">
        <v>81</v>
      </c>
      <c r="GV43">
        <v>0.15565999999999999</v>
      </c>
      <c r="GW43" t="s">
        <v>81</v>
      </c>
      <c r="GX43">
        <v>0.16881199999999999</v>
      </c>
      <c r="GY43" t="s">
        <v>81</v>
      </c>
      <c r="GZ43">
        <v>0.15467</v>
      </c>
      <c r="HA43" t="s">
        <v>81</v>
      </c>
      <c r="HB43">
        <v>0.152529</v>
      </c>
      <c r="HC43" t="s">
        <v>81</v>
      </c>
      <c r="HD43">
        <v>0.151003</v>
      </c>
      <c r="HE43" t="s">
        <v>81</v>
      </c>
      <c r="HF43">
        <v>0.151003</v>
      </c>
      <c r="HG43" t="s">
        <v>81</v>
      </c>
      <c r="HH43">
        <v>0.151003</v>
      </c>
      <c r="HI43" t="s">
        <v>81</v>
      </c>
      <c r="HJ43">
        <v>0.15719900000000001</v>
      </c>
      <c r="HK43" t="s">
        <v>81</v>
      </c>
      <c r="HL43">
        <v>0.14654300000000001</v>
      </c>
      <c r="HM43" t="s">
        <v>81</v>
      </c>
      <c r="HN43">
        <v>0.14557400000000001</v>
      </c>
      <c r="HO43" t="s">
        <v>81</v>
      </c>
      <c r="HP43">
        <v>0.14557400000000001</v>
      </c>
      <c r="HQ43" t="s">
        <v>81</v>
      </c>
      <c r="HR43">
        <v>0.14544499999999999</v>
      </c>
      <c r="HS43" t="s">
        <v>81</v>
      </c>
      <c r="HT43">
        <v>0.14544499999999999</v>
      </c>
      <c r="HU43" t="s">
        <v>81</v>
      </c>
      <c r="HV43">
        <v>0.14544499999999999</v>
      </c>
      <c r="HW43" t="s">
        <v>81</v>
      </c>
      <c r="HX43">
        <v>0.153669</v>
      </c>
      <c r="HY43" t="s">
        <v>81</v>
      </c>
      <c r="HZ43">
        <v>0.154918</v>
      </c>
      <c r="IA43" t="s">
        <v>81</v>
      </c>
      <c r="IB43">
        <v>0.16834199999999999</v>
      </c>
      <c r="IC43" t="s">
        <v>81</v>
      </c>
      <c r="ID43">
        <v>0.162748</v>
      </c>
      <c r="IE43" t="s">
        <v>81</v>
      </c>
      <c r="IF43">
        <v>0.16082099999999999</v>
      </c>
      <c r="IG43" t="s">
        <v>81</v>
      </c>
      <c r="IH43">
        <v>0.16082099999999999</v>
      </c>
      <c r="II43" t="s">
        <v>81</v>
      </c>
      <c r="IJ43">
        <v>0.16082099999999999</v>
      </c>
      <c r="IK43" t="s">
        <v>81</v>
      </c>
      <c r="IL43">
        <v>0.14714099999999999</v>
      </c>
      <c r="IM43" t="s">
        <v>81</v>
      </c>
      <c r="IN43">
        <v>0.14655899999999999</v>
      </c>
      <c r="IO43" t="s">
        <v>81</v>
      </c>
      <c r="IP43">
        <v>0.1439</v>
      </c>
      <c r="IQ43" t="s">
        <v>81</v>
      </c>
      <c r="IR43">
        <v>0.146066</v>
      </c>
      <c r="IS43" t="s">
        <v>81</v>
      </c>
      <c r="IT43">
        <v>0.14426600000000001</v>
      </c>
      <c r="IU43" t="s">
        <v>81</v>
      </c>
      <c r="IV43">
        <v>0.14426600000000001</v>
      </c>
      <c r="IW43" t="s">
        <v>81</v>
      </c>
      <c r="IX43">
        <v>0.14426600000000001</v>
      </c>
      <c r="IY43" t="s">
        <v>81</v>
      </c>
      <c r="IZ43">
        <v>0.144979</v>
      </c>
      <c r="JA43" t="s">
        <v>81</v>
      </c>
      <c r="JB43">
        <v>0.15926999999999999</v>
      </c>
      <c r="JC43" t="s">
        <v>81</v>
      </c>
      <c r="JD43">
        <v>0.16084399999999999</v>
      </c>
      <c r="JE43" t="s">
        <v>81</v>
      </c>
      <c r="JF43">
        <v>0.14978</v>
      </c>
      <c r="JG43" t="s">
        <v>81</v>
      </c>
      <c r="JH43">
        <v>0.14988599999999999</v>
      </c>
      <c r="JI43" t="s">
        <v>81</v>
      </c>
      <c r="JJ43">
        <v>0.14988599999999999</v>
      </c>
      <c r="JK43" t="s">
        <v>81</v>
      </c>
      <c r="JL43">
        <v>0.14988599999999999</v>
      </c>
      <c r="JM43" t="s">
        <v>81</v>
      </c>
      <c r="JN43">
        <v>0.14948</v>
      </c>
      <c r="JO43" t="s">
        <v>81</v>
      </c>
      <c r="JP43">
        <v>0.162133</v>
      </c>
      <c r="JQ43" t="s">
        <v>81</v>
      </c>
      <c r="JR43">
        <v>0.16387399999999999</v>
      </c>
      <c r="JS43" t="s">
        <v>81</v>
      </c>
      <c r="JT43">
        <v>0.149279</v>
      </c>
      <c r="JU43" t="s">
        <v>81</v>
      </c>
      <c r="JV43">
        <v>0.149279</v>
      </c>
      <c r="JW43" t="s">
        <v>81</v>
      </c>
      <c r="JX43">
        <v>0.149279</v>
      </c>
      <c r="JY43" t="s">
        <v>81</v>
      </c>
      <c r="JZ43">
        <v>0.149279</v>
      </c>
      <c r="KA43" t="s">
        <v>81</v>
      </c>
      <c r="KB43">
        <v>0.15110100000000001</v>
      </c>
      <c r="KC43" t="s">
        <v>81</v>
      </c>
      <c r="KD43">
        <v>0.15615799999999999</v>
      </c>
      <c r="KE43" t="s">
        <v>81</v>
      </c>
      <c r="KF43">
        <v>0.16214600000000001</v>
      </c>
      <c r="KG43" t="s">
        <v>81</v>
      </c>
      <c r="KH43">
        <v>0.165658</v>
      </c>
      <c r="KI43" t="s">
        <v>81</v>
      </c>
      <c r="KJ43">
        <v>0.16625000000000001</v>
      </c>
      <c r="KK43" t="s">
        <v>81</v>
      </c>
      <c r="KL43">
        <v>0.16625000000000001</v>
      </c>
      <c r="KM43" t="s">
        <v>81</v>
      </c>
      <c r="KN43">
        <v>0.16625000000000001</v>
      </c>
      <c r="KO43" t="s">
        <v>81</v>
      </c>
      <c r="KP43">
        <v>0.16375799999999999</v>
      </c>
      <c r="KQ43" t="s">
        <v>81</v>
      </c>
      <c r="KR43">
        <v>0.164464</v>
      </c>
      <c r="KS43" t="s">
        <v>81</v>
      </c>
      <c r="KT43">
        <v>0.16350000000000001</v>
      </c>
      <c r="KU43" t="s">
        <v>81</v>
      </c>
      <c r="KV43">
        <v>0.16273699999999999</v>
      </c>
      <c r="KW43" t="s">
        <v>81</v>
      </c>
      <c r="KX43">
        <v>0.17</v>
      </c>
      <c r="KY43" t="s">
        <v>81</v>
      </c>
      <c r="KZ43">
        <v>0.17</v>
      </c>
      <c r="LA43" t="s">
        <v>81</v>
      </c>
      <c r="LB43">
        <v>0.17</v>
      </c>
      <c r="LC43" t="s">
        <v>81</v>
      </c>
      <c r="LD43">
        <v>0.166215</v>
      </c>
      <c r="LE43" t="s">
        <v>81</v>
      </c>
      <c r="LF43">
        <v>0.16129199999999999</v>
      </c>
      <c r="LG43" t="s">
        <v>81</v>
      </c>
      <c r="LH43">
        <v>0.167269</v>
      </c>
      <c r="LI43" t="s">
        <v>81</v>
      </c>
      <c r="LJ43">
        <v>0.16397900000000001</v>
      </c>
      <c r="LK43" t="s">
        <v>81</v>
      </c>
      <c r="LL43">
        <v>0.15475</v>
      </c>
      <c r="LM43" t="s">
        <v>81</v>
      </c>
      <c r="LN43">
        <v>0.15475</v>
      </c>
      <c r="LO43" t="s">
        <v>81</v>
      </c>
      <c r="LP43">
        <v>0.15475</v>
      </c>
      <c r="LQ43" t="s">
        <v>81</v>
      </c>
      <c r="LR43">
        <v>0.15475</v>
      </c>
      <c r="LS43" t="s">
        <v>81</v>
      </c>
      <c r="LT43">
        <v>0.15863099999999999</v>
      </c>
      <c r="LU43" t="s">
        <v>81</v>
      </c>
      <c r="LV43">
        <v>0.162691</v>
      </c>
      <c r="LW43" t="s">
        <v>81</v>
      </c>
      <c r="LX43">
        <v>0.162386</v>
      </c>
      <c r="LY43" t="s">
        <v>81</v>
      </c>
      <c r="LZ43">
        <v>0.16234999999999999</v>
      </c>
      <c r="MA43" t="s">
        <v>81</v>
      </c>
      <c r="MB43">
        <v>0.16234999999999999</v>
      </c>
      <c r="MC43" t="s">
        <v>81</v>
      </c>
      <c r="MD43">
        <v>0.16234999999999999</v>
      </c>
      <c r="ME43" t="s">
        <v>81</v>
      </c>
      <c r="MF43">
        <v>0.153306</v>
      </c>
      <c r="MG43" t="s">
        <v>81</v>
      </c>
      <c r="MH43">
        <v>0.15464900000000001</v>
      </c>
      <c r="MI43" t="s">
        <v>81</v>
      </c>
      <c r="MJ43">
        <v>0.13978199999999999</v>
      </c>
      <c r="MK43" t="s">
        <v>81</v>
      </c>
      <c r="ML43">
        <v>0.13978199999999999</v>
      </c>
      <c r="MM43" t="s">
        <v>81</v>
      </c>
      <c r="MN43">
        <v>0.14602000000000001</v>
      </c>
      <c r="MO43" t="s">
        <v>81</v>
      </c>
      <c r="MP43">
        <v>0.14602000000000001</v>
      </c>
      <c r="MQ43" t="s">
        <v>81</v>
      </c>
      <c r="MR43">
        <v>0.14602000000000001</v>
      </c>
      <c r="MS43" t="s">
        <v>81</v>
      </c>
      <c r="MT43">
        <v>0.14316799999999999</v>
      </c>
      <c r="MU43" t="s">
        <v>81</v>
      </c>
      <c r="MV43">
        <v>0.14266000000000001</v>
      </c>
      <c r="MW43" t="s">
        <v>81</v>
      </c>
      <c r="MX43">
        <v>0.142012</v>
      </c>
      <c r="MY43" t="s">
        <v>81</v>
      </c>
      <c r="MZ43">
        <v>0.14215900000000001</v>
      </c>
      <c r="NA43" t="s">
        <v>81</v>
      </c>
      <c r="NB43">
        <v>0.14305399999999999</v>
      </c>
      <c r="NC43" t="s">
        <v>81</v>
      </c>
      <c r="ND43">
        <v>0.14305399999999999</v>
      </c>
      <c r="NE43" t="s">
        <v>81</v>
      </c>
      <c r="NF43">
        <v>0.14305399999999999</v>
      </c>
      <c r="NG43" t="s">
        <v>81</v>
      </c>
      <c r="NH43">
        <v>0.150896</v>
      </c>
      <c r="NI43" t="s">
        <v>81</v>
      </c>
      <c r="NJ43">
        <v>0.15795799999999999</v>
      </c>
      <c r="NK43" t="s">
        <v>81</v>
      </c>
      <c r="NL43">
        <v>0.15640899999999999</v>
      </c>
      <c r="NM43" t="s">
        <v>81</v>
      </c>
      <c r="NN43">
        <v>0.15615799999999999</v>
      </c>
      <c r="NO43" t="s">
        <v>81</v>
      </c>
      <c r="NP43">
        <v>0.14670800000000001</v>
      </c>
      <c r="NQ43" t="s">
        <v>81</v>
      </c>
      <c r="NR43">
        <v>0.14670800000000001</v>
      </c>
      <c r="NS43" t="s">
        <v>81</v>
      </c>
      <c r="NT43">
        <v>0.14670800000000001</v>
      </c>
      <c r="NU43" t="s">
        <v>81</v>
      </c>
      <c r="NV43">
        <v>0.14611099999999999</v>
      </c>
      <c r="NW43" t="s">
        <v>81</v>
      </c>
      <c r="NX43">
        <v>0.155338</v>
      </c>
      <c r="NY43" t="s">
        <v>81</v>
      </c>
      <c r="NZ43">
        <v>0.14018900000000001</v>
      </c>
      <c r="OA43" t="s">
        <v>81</v>
      </c>
      <c r="OB43">
        <v>0.13945199999999999</v>
      </c>
      <c r="OC43" t="s">
        <v>81</v>
      </c>
      <c r="OD43">
        <v>0.14129900000000001</v>
      </c>
      <c r="OE43" t="s">
        <v>81</v>
      </c>
      <c r="OF43">
        <v>0.14129900000000001</v>
      </c>
      <c r="OG43" t="s">
        <v>81</v>
      </c>
      <c r="OH43">
        <v>0.14129900000000001</v>
      </c>
      <c r="OI43" t="s">
        <v>81</v>
      </c>
      <c r="OJ43">
        <v>0.13853499999999999</v>
      </c>
      <c r="OK43" t="s">
        <v>81</v>
      </c>
      <c r="OL43">
        <v>0.15379300000000001</v>
      </c>
      <c r="OM43" t="s">
        <v>81</v>
      </c>
      <c r="ON43">
        <v>0.1517</v>
      </c>
      <c r="OO43" t="s">
        <v>81</v>
      </c>
      <c r="OP43">
        <v>0.15190600000000001</v>
      </c>
      <c r="OQ43" t="s">
        <v>81</v>
      </c>
      <c r="OR43">
        <v>0.153057</v>
      </c>
      <c r="OS43" t="s">
        <v>81</v>
      </c>
      <c r="OT43">
        <v>0.153057</v>
      </c>
      <c r="OU43" t="s">
        <v>81</v>
      </c>
      <c r="OV43">
        <v>0.153057</v>
      </c>
      <c r="OW43" t="s">
        <v>81</v>
      </c>
      <c r="OX43">
        <v>0.15418899999999999</v>
      </c>
      <c r="OY43" t="s">
        <v>81</v>
      </c>
      <c r="OZ43">
        <v>0.15428600000000001</v>
      </c>
      <c r="PA43" t="s">
        <v>81</v>
      </c>
      <c r="PB43">
        <v>0.15385499999999999</v>
      </c>
      <c r="PC43" t="s">
        <v>81</v>
      </c>
      <c r="PD43">
        <v>0.15409500000000001</v>
      </c>
      <c r="PE43" t="s">
        <v>81</v>
      </c>
      <c r="PF43">
        <v>0.14055899999999999</v>
      </c>
      <c r="PG43" t="s">
        <v>81</v>
      </c>
      <c r="PH43">
        <v>0.14055899999999999</v>
      </c>
      <c r="PI43" t="s">
        <v>81</v>
      </c>
      <c r="PJ43">
        <v>0.14055899999999999</v>
      </c>
      <c r="PK43" t="s">
        <v>81</v>
      </c>
      <c r="PL43">
        <v>0.14180300000000001</v>
      </c>
      <c r="PM43" t="s">
        <v>81</v>
      </c>
      <c r="PN43">
        <v>0.15199099999999999</v>
      </c>
      <c r="PO43" t="s">
        <v>81</v>
      </c>
      <c r="PP43">
        <v>0.152665</v>
      </c>
      <c r="PQ43" t="s">
        <v>81</v>
      </c>
      <c r="PR43">
        <v>0.14588000000000001</v>
      </c>
      <c r="PS43" t="s">
        <v>81</v>
      </c>
      <c r="PT43">
        <v>0.14560100000000001</v>
      </c>
      <c r="PU43" t="s">
        <v>81</v>
      </c>
      <c r="PV43">
        <v>0.14560100000000001</v>
      </c>
      <c r="PW43" t="s">
        <v>81</v>
      </c>
      <c r="PX43">
        <v>0.14560100000000001</v>
      </c>
      <c r="PY43" t="s">
        <v>81</v>
      </c>
      <c r="PZ43">
        <v>0.150584</v>
      </c>
      <c r="QA43" t="s">
        <v>81</v>
      </c>
      <c r="QB43">
        <v>0.14579300000000001</v>
      </c>
      <c r="QC43" t="s">
        <v>81</v>
      </c>
      <c r="QD43">
        <v>0.145978</v>
      </c>
      <c r="QE43" t="s">
        <v>81</v>
      </c>
      <c r="QF43">
        <v>0.14235</v>
      </c>
      <c r="QG43" t="s">
        <v>81</v>
      </c>
      <c r="QH43">
        <v>0.14388100000000001</v>
      </c>
      <c r="QI43" t="s">
        <v>81</v>
      </c>
      <c r="QJ43">
        <v>0.14388100000000001</v>
      </c>
      <c r="QK43" t="s">
        <v>81</v>
      </c>
      <c r="QL43">
        <v>0.14388100000000001</v>
      </c>
      <c r="QM43" t="s">
        <v>81</v>
      </c>
      <c r="QN43">
        <v>0.14694699999999999</v>
      </c>
      <c r="QO43" t="s">
        <v>81</v>
      </c>
      <c r="QP43">
        <v>0.14410600000000001</v>
      </c>
      <c r="QQ43" t="s">
        <v>81</v>
      </c>
      <c r="QR43">
        <v>0.139902</v>
      </c>
      <c r="QS43" t="s">
        <v>81</v>
      </c>
      <c r="QT43">
        <v>0.14658099999999999</v>
      </c>
      <c r="QU43" t="s">
        <v>81</v>
      </c>
      <c r="QV43">
        <v>0.14502000000000001</v>
      </c>
      <c r="QW43" t="s">
        <v>81</v>
      </c>
      <c r="QX43">
        <v>0.14502000000000001</v>
      </c>
      <c r="QY43" t="s">
        <v>81</v>
      </c>
      <c r="QZ43">
        <v>0.14502000000000001</v>
      </c>
      <c r="RA43" t="s">
        <v>81</v>
      </c>
      <c r="RB43">
        <v>0.144844</v>
      </c>
      <c r="RC43" t="s">
        <v>81</v>
      </c>
      <c r="RD43">
        <v>0.143432</v>
      </c>
      <c r="RE43" t="s">
        <v>81</v>
      </c>
      <c r="RF43">
        <v>0.143705</v>
      </c>
      <c r="RG43" t="s">
        <v>81</v>
      </c>
      <c r="RH43">
        <v>0.14192199999999999</v>
      </c>
      <c r="RI43" t="s">
        <v>82</v>
      </c>
      <c r="RJ43">
        <v>0.38579799999999997</v>
      </c>
      <c r="RK43" t="s">
        <v>81</v>
      </c>
      <c r="RL43">
        <v>0.141869</v>
      </c>
      <c r="RM43" t="s">
        <v>81</v>
      </c>
      <c r="RN43">
        <v>0.141869</v>
      </c>
      <c r="RO43" t="s">
        <v>81</v>
      </c>
      <c r="RP43">
        <v>0.14220099999999999</v>
      </c>
      <c r="RQ43" t="s">
        <v>81</v>
      </c>
      <c r="RR43">
        <v>0.13877100000000001</v>
      </c>
      <c r="RS43" t="s">
        <v>81</v>
      </c>
      <c r="RT43">
        <v>0.13714699999999999</v>
      </c>
      <c r="RU43" t="s">
        <v>81</v>
      </c>
      <c r="RV43">
        <v>0.13903199999999999</v>
      </c>
      <c r="RW43" t="s">
        <v>81</v>
      </c>
      <c r="RX43">
        <v>0.13020899999999999</v>
      </c>
      <c r="RY43" t="s">
        <v>81</v>
      </c>
      <c r="RZ43">
        <v>0.13020899999999999</v>
      </c>
      <c r="SA43" t="s">
        <v>81</v>
      </c>
      <c r="SB43">
        <v>0.13020899999999999</v>
      </c>
      <c r="SC43" t="s">
        <v>81</v>
      </c>
      <c r="SD43">
        <v>0.14002400000000001</v>
      </c>
      <c r="SE43" t="s">
        <v>81</v>
      </c>
      <c r="SF43">
        <v>0.147151</v>
      </c>
      <c r="SG43" t="s">
        <v>81</v>
      </c>
      <c r="SH43">
        <v>0.13802900000000001</v>
      </c>
      <c r="SI43" t="s">
        <v>81</v>
      </c>
      <c r="SJ43">
        <v>0.14549799999999999</v>
      </c>
      <c r="SK43" t="s">
        <v>81</v>
      </c>
      <c r="SL43">
        <v>0.144815</v>
      </c>
      <c r="SM43" t="s">
        <v>81</v>
      </c>
      <c r="SN43">
        <v>0.144815</v>
      </c>
      <c r="SO43" t="s">
        <v>81</v>
      </c>
      <c r="SP43">
        <v>0.144815</v>
      </c>
      <c r="SQ43" t="s">
        <v>81</v>
      </c>
      <c r="SR43">
        <v>0.14450299999999999</v>
      </c>
      <c r="SS43" t="s">
        <v>81</v>
      </c>
      <c r="ST43">
        <v>0.14363000000000001</v>
      </c>
      <c r="SU43" t="s">
        <v>81</v>
      </c>
      <c r="SV43">
        <v>0.13323299999999999</v>
      </c>
      <c r="SW43" t="s">
        <v>81</v>
      </c>
      <c r="SX43">
        <v>0.13045899999999999</v>
      </c>
      <c r="SY43" t="s">
        <v>81</v>
      </c>
      <c r="SZ43">
        <v>0.1363</v>
      </c>
      <c r="TA43" t="s">
        <v>81</v>
      </c>
      <c r="TB43">
        <v>0.1363</v>
      </c>
      <c r="TC43" t="s">
        <v>81</v>
      </c>
      <c r="TD43">
        <v>0.1363</v>
      </c>
      <c r="TE43" t="s">
        <v>81</v>
      </c>
      <c r="TF43">
        <v>0.13576099999999999</v>
      </c>
      <c r="TG43" t="s">
        <v>81</v>
      </c>
      <c r="TH43">
        <v>0.136932</v>
      </c>
      <c r="TI43" t="s">
        <v>81</v>
      </c>
      <c r="TJ43">
        <v>0.13736100000000001</v>
      </c>
      <c r="TK43" t="s">
        <v>81</v>
      </c>
      <c r="TL43">
        <v>0.13203500000000001</v>
      </c>
      <c r="TM43" t="s">
        <v>81</v>
      </c>
      <c r="TN43">
        <v>0.14185700000000001</v>
      </c>
      <c r="TO43" t="s">
        <v>81</v>
      </c>
      <c r="TP43">
        <v>0.14185700000000001</v>
      </c>
      <c r="TQ43" t="s">
        <v>81</v>
      </c>
      <c r="TR43">
        <v>0.14185700000000001</v>
      </c>
      <c r="TS43" t="s">
        <v>81</v>
      </c>
      <c r="TT43">
        <v>0.13988600000000001</v>
      </c>
      <c r="TU43" t="s">
        <v>81</v>
      </c>
      <c r="TV43">
        <v>0.14122000000000001</v>
      </c>
      <c r="TW43" t="s">
        <v>81</v>
      </c>
      <c r="TX43">
        <v>0.136989</v>
      </c>
      <c r="TY43" t="s">
        <v>81</v>
      </c>
      <c r="TZ43">
        <v>0.13763300000000001</v>
      </c>
      <c r="UA43" t="s">
        <v>81</v>
      </c>
      <c r="UB43">
        <v>0.14251</v>
      </c>
      <c r="UC43" t="s">
        <v>81</v>
      </c>
      <c r="UD43">
        <v>0.14251</v>
      </c>
      <c r="UE43" t="s">
        <v>81</v>
      </c>
      <c r="UF43">
        <v>0.14251</v>
      </c>
      <c r="UG43" t="s">
        <v>81</v>
      </c>
      <c r="UH43">
        <v>0.14241899999999999</v>
      </c>
      <c r="UI43" t="s">
        <v>81</v>
      </c>
      <c r="UJ43">
        <v>0.13030700000000001</v>
      </c>
      <c r="UK43" t="s">
        <v>81</v>
      </c>
      <c r="UL43">
        <v>0.13030700000000001</v>
      </c>
      <c r="UM43" t="s">
        <v>81</v>
      </c>
      <c r="UN43">
        <v>0.130409</v>
      </c>
      <c r="UO43" t="s">
        <v>81</v>
      </c>
      <c r="UP43">
        <v>0.12693299999999999</v>
      </c>
      <c r="UQ43" t="s">
        <v>81</v>
      </c>
      <c r="UR43">
        <v>0.12693299999999999</v>
      </c>
      <c r="US43" t="s">
        <v>81</v>
      </c>
      <c r="UT43">
        <v>0.12693299999999999</v>
      </c>
      <c r="UU43" t="s">
        <v>81</v>
      </c>
      <c r="UV43">
        <v>0.12731600000000001</v>
      </c>
      <c r="UW43" t="s">
        <v>81</v>
      </c>
      <c r="UX43">
        <v>0.12946299999999999</v>
      </c>
      <c r="UY43" t="s">
        <v>81</v>
      </c>
      <c r="UZ43">
        <v>0.14250199999999999</v>
      </c>
      <c r="VA43" t="s">
        <v>81</v>
      </c>
      <c r="VB43">
        <v>0.14222499999999999</v>
      </c>
      <c r="VC43" t="s">
        <v>81</v>
      </c>
      <c r="VD43">
        <v>0.148312</v>
      </c>
      <c r="VE43" t="s">
        <v>81</v>
      </c>
      <c r="VF43">
        <v>0.148312</v>
      </c>
      <c r="VG43" t="s">
        <v>81</v>
      </c>
      <c r="VH43">
        <v>0.148312</v>
      </c>
      <c r="VI43" t="s">
        <v>81</v>
      </c>
      <c r="VJ43">
        <v>0.16264400000000001</v>
      </c>
      <c r="VK43" t="s">
        <v>81</v>
      </c>
      <c r="VL43">
        <v>0.16120000000000001</v>
      </c>
      <c r="VM43" t="s">
        <v>81</v>
      </c>
      <c r="VN43">
        <v>0.16067699999999999</v>
      </c>
      <c r="VO43" t="s">
        <v>81</v>
      </c>
      <c r="VP43">
        <v>0.15701100000000001</v>
      </c>
      <c r="VQ43" t="s">
        <v>81</v>
      </c>
      <c r="VR43">
        <v>0.15529100000000001</v>
      </c>
      <c r="VS43" t="s">
        <v>81</v>
      </c>
      <c r="VT43">
        <v>0.15529100000000001</v>
      </c>
      <c r="VU43" t="s">
        <v>81</v>
      </c>
      <c r="VV43">
        <v>0.15529100000000001</v>
      </c>
      <c r="VW43" t="s">
        <v>81</v>
      </c>
      <c r="VX43">
        <v>0.17113999999999999</v>
      </c>
      <c r="VY43" t="s">
        <v>81</v>
      </c>
      <c r="VZ43">
        <v>0.15585399999999999</v>
      </c>
      <c r="WA43" t="s">
        <v>81</v>
      </c>
      <c r="WB43">
        <v>0.15198900000000001</v>
      </c>
      <c r="WC43" t="s">
        <v>81</v>
      </c>
      <c r="WD43">
        <v>0.15229599999999999</v>
      </c>
      <c r="WE43" t="s">
        <v>81</v>
      </c>
      <c r="WF43">
        <v>0.14303299999999999</v>
      </c>
      <c r="WG43" t="s">
        <v>81</v>
      </c>
      <c r="WH43">
        <v>0.14303299999999999</v>
      </c>
      <c r="WI43" t="s">
        <v>81</v>
      </c>
      <c r="WJ43">
        <v>0.14303299999999999</v>
      </c>
      <c r="WK43" t="s">
        <v>81</v>
      </c>
      <c r="WL43">
        <v>0.155975</v>
      </c>
      <c r="WM43" t="s">
        <v>81</v>
      </c>
      <c r="WN43">
        <v>0.155975</v>
      </c>
      <c r="WO43" t="s">
        <v>81</v>
      </c>
      <c r="WP43">
        <v>0.153224</v>
      </c>
      <c r="WQ43" t="s">
        <v>81</v>
      </c>
      <c r="WR43">
        <v>0.151999</v>
      </c>
    </row>
    <row r="44" spans="1:616" x14ac:dyDescent="0.35">
      <c r="A44" t="s">
        <v>83</v>
      </c>
      <c r="B44">
        <v>5.2599E-2</v>
      </c>
      <c r="C44" t="s">
        <v>83</v>
      </c>
      <c r="D44">
        <v>5.2599E-2</v>
      </c>
      <c r="E44" t="s">
        <v>83</v>
      </c>
      <c r="F44">
        <v>5.2599E-2</v>
      </c>
      <c r="G44" t="s">
        <v>83</v>
      </c>
      <c r="H44">
        <v>5.2599E-2</v>
      </c>
      <c r="I44" t="s">
        <v>83</v>
      </c>
      <c r="J44">
        <v>5.0349999999999999E-2</v>
      </c>
      <c r="K44" t="s">
        <v>83</v>
      </c>
      <c r="L44">
        <v>5.0623000000000001E-2</v>
      </c>
      <c r="M44" t="s">
        <v>83</v>
      </c>
      <c r="N44">
        <v>5.3545000000000002E-2</v>
      </c>
      <c r="O44" t="s">
        <v>83</v>
      </c>
      <c r="P44">
        <v>5.7964000000000002E-2</v>
      </c>
      <c r="Q44" t="s">
        <v>83</v>
      </c>
      <c r="R44">
        <v>5.7964000000000002E-2</v>
      </c>
      <c r="S44" t="s">
        <v>83</v>
      </c>
      <c r="T44">
        <v>5.7964000000000002E-2</v>
      </c>
      <c r="U44" t="s">
        <v>83</v>
      </c>
      <c r="V44">
        <v>6.1061999999999998E-2</v>
      </c>
      <c r="W44" t="s">
        <v>83</v>
      </c>
      <c r="X44">
        <v>6.1803999999999998E-2</v>
      </c>
      <c r="Y44" t="s">
        <v>83</v>
      </c>
      <c r="Z44">
        <v>5.9239E-2</v>
      </c>
      <c r="AA44" t="s">
        <v>83</v>
      </c>
      <c r="AB44">
        <v>6.1849000000000001E-2</v>
      </c>
      <c r="AC44" t="s">
        <v>83</v>
      </c>
      <c r="AD44">
        <v>6.0913000000000002E-2</v>
      </c>
      <c r="AE44" t="s">
        <v>83</v>
      </c>
      <c r="AF44">
        <v>6.0913000000000002E-2</v>
      </c>
      <c r="AG44" t="s">
        <v>83</v>
      </c>
      <c r="AH44">
        <v>6.0913000000000002E-2</v>
      </c>
      <c r="AI44" t="s">
        <v>83</v>
      </c>
      <c r="AJ44">
        <v>6.1994E-2</v>
      </c>
      <c r="AK44" t="s">
        <v>83</v>
      </c>
      <c r="AL44">
        <v>6.1483000000000003E-2</v>
      </c>
      <c r="AM44" t="s">
        <v>83</v>
      </c>
      <c r="AN44">
        <v>6.6210000000000005E-2</v>
      </c>
      <c r="AO44" t="s">
        <v>83</v>
      </c>
      <c r="AP44">
        <v>6.5904000000000004E-2</v>
      </c>
      <c r="AQ44" t="s">
        <v>83</v>
      </c>
      <c r="AR44">
        <v>6.5285999999999997E-2</v>
      </c>
      <c r="AS44" t="s">
        <v>83</v>
      </c>
      <c r="AT44">
        <v>6.5285999999999997E-2</v>
      </c>
      <c r="AU44" t="s">
        <v>83</v>
      </c>
      <c r="AV44">
        <v>6.5285999999999997E-2</v>
      </c>
      <c r="AW44" t="s">
        <v>83</v>
      </c>
      <c r="AX44">
        <v>6.6895999999999997E-2</v>
      </c>
      <c r="AY44" t="s">
        <v>83</v>
      </c>
      <c r="AZ44">
        <v>6.7192000000000002E-2</v>
      </c>
      <c r="BA44" t="s">
        <v>83</v>
      </c>
      <c r="BB44">
        <v>6.1577E-2</v>
      </c>
      <c r="BC44" t="s">
        <v>83</v>
      </c>
      <c r="BD44">
        <v>6.1577E-2</v>
      </c>
      <c r="BE44" t="s">
        <v>83</v>
      </c>
      <c r="BF44">
        <v>6.1649000000000002E-2</v>
      </c>
      <c r="BG44" t="s">
        <v>83</v>
      </c>
      <c r="BH44">
        <v>6.1649000000000002E-2</v>
      </c>
      <c r="BI44" t="s">
        <v>83</v>
      </c>
      <c r="BJ44">
        <v>6.1649000000000002E-2</v>
      </c>
      <c r="BK44" t="s">
        <v>83</v>
      </c>
      <c r="BL44">
        <v>6.8151000000000003E-2</v>
      </c>
      <c r="BM44" t="s">
        <v>83</v>
      </c>
      <c r="BN44">
        <v>6.3120999999999997E-2</v>
      </c>
      <c r="BO44" t="s">
        <v>83</v>
      </c>
      <c r="BP44">
        <v>6.3056000000000001E-2</v>
      </c>
      <c r="BQ44" t="s">
        <v>83</v>
      </c>
      <c r="BR44">
        <v>6.1282000000000003E-2</v>
      </c>
      <c r="BS44" t="s">
        <v>83</v>
      </c>
      <c r="BT44">
        <v>6.198E-2</v>
      </c>
      <c r="BU44" t="s">
        <v>83</v>
      </c>
      <c r="BV44">
        <v>6.198E-2</v>
      </c>
      <c r="BW44" t="s">
        <v>83</v>
      </c>
      <c r="BX44">
        <v>6.198E-2</v>
      </c>
      <c r="BY44" t="s">
        <v>83</v>
      </c>
      <c r="BZ44">
        <v>6.2224000000000002E-2</v>
      </c>
      <c r="CA44" t="s">
        <v>83</v>
      </c>
      <c r="CB44">
        <v>6.2537999999999996E-2</v>
      </c>
      <c r="CC44" t="s">
        <v>83</v>
      </c>
      <c r="CD44">
        <v>6.2479E-2</v>
      </c>
      <c r="CE44" t="s">
        <v>83</v>
      </c>
      <c r="CF44">
        <v>6.2761999999999998E-2</v>
      </c>
      <c r="CG44" t="s">
        <v>83</v>
      </c>
      <c r="CH44">
        <v>6.3445000000000001E-2</v>
      </c>
      <c r="CI44" t="s">
        <v>83</v>
      </c>
      <c r="CJ44">
        <v>6.3445000000000001E-2</v>
      </c>
      <c r="CK44" t="s">
        <v>83</v>
      </c>
      <c r="CL44">
        <v>6.3445000000000001E-2</v>
      </c>
      <c r="CM44" t="s">
        <v>83</v>
      </c>
      <c r="CN44">
        <v>6.3599000000000003E-2</v>
      </c>
      <c r="CO44" t="s">
        <v>83</v>
      </c>
      <c r="CP44">
        <v>6.3620999999999997E-2</v>
      </c>
      <c r="CQ44" t="s">
        <v>83</v>
      </c>
      <c r="CR44">
        <v>6.5989000000000006E-2</v>
      </c>
      <c r="CS44" t="s">
        <v>83</v>
      </c>
      <c r="CT44">
        <v>6.6108E-2</v>
      </c>
      <c r="CU44" t="s">
        <v>83</v>
      </c>
      <c r="CV44">
        <v>6.6253999999999993E-2</v>
      </c>
      <c r="CW44" t="s">
        <v>83</v>
      </c>
      <c r="CX44">
        <v>6.6253999999999993E-2</v>
      </c>
      <c r="CY44" t="s">
        <v>83</v>
      </c>
      <c r="CZ44">
        <v>6.6253999999999993E-2</v>
      </c>
      <c r="DA44" t="s">
        <v>83</v>
      </c>
      <c r="DB44">
        <v>6.5750000000000003E-2</v>
      </c>
      <c r="DC44" t="s">
        <v>83</v>
      </c>
      <c r="DD44">
        <v>6.5886E-2</v>
      </c>
      <c r="DE44" t="s">
        <v>83</v>
      </c>
      <c r="DF44">
        <v>6.5363000000000004E-2</v>
      </c>
      <c r="DG44" t="s">
        <v>83</v>
      </c>
      <c r="DH44">
        <v>6.8251999999999993E-2</v>
      </c>
      <c r="DI44" t="s">
        <v>83</v>
      </c>
      <c r="DJ44">
        <v>6.6614000000000007E-2</v>
      </c>
      <c r="DK44" t="s">
        <v>83</v>
      </c>
      <c r="DL44">
        <v>6.6614000000000007E-2</v>
      </c>
      <c r="DM44" t="s">
        <v>83</v>
      </c>
      <c r="DN44">
        <v>6.6614000000000007E-2</v>
      </c>
      <c r="DO44" t="s">
        <v>83</v>
      </c>
      <c r="DP44">
        <v>6.6925999999999999E-2</v>
      </c>
      <c r="DQ44" t="s">
        <v>83</v>
      </c>
      <c r="DR44">
        <v>6.6725000000000007E-2</v>
      </c>
      <c r="DS44" t="s">
        <v>83</v>
      </c>
      <c r="DT44">
        <v>6.7073999999999995E-2</v>
      </c>
      <c r="DU44" t="s">
        <v>83</v>
      </c>
      <c r="DV44">
        <v>6.8349999999999994E-2</v>
      </c>
      <c r="DW44" t="s">
        <v>83</v>
      </c>
      <c r="DX44">
        <v>6.7307000000000006E-2</v>
      </c>
      <c r="DY44" t="s">
        <v>83</v>
      </c>
      <c r="DZ44">
        <v>6.7307000000000006E-2</v>
      </c>
      <c r="EA44" t="s">
        <v>83</v>
      </c>
      <c r="EB44">
        <v>6.7307000000000006E-2</v>
      </c>
      <c r="EC44" t="s">
        <v>83</v>
      </c>
      <c r="ED44">
        <v>6.5747E-2</v>
      </c>
      <c r="EE44" t="s">
        <v>83</v>
      </c>
      <c r="EF44">
        <v>6.5686999999999995E-2</v>
      </c>
      <c r="EG44" t="s">
        <v>83</v>
      </c>
      <c r="EH44">
        <v>6.5253000000000005E-2</v>
      </c>
      <c r="EI44" t="s">
        <v>83</v>
      </c>
      <c r="EJ44">
        <v>6.4947000000000005E-2</v>
      </c>
      <c r="EK44" t="s">
        <v>83</v>
      </c>
      <c r="EL44">
        <v>6.472E-2</v>
      </c>
      <c r="EM44" t="s">
        <v>83</v>
      </c>
      <c r="EN44">
        <v>6.472E-2</v>
      </c>
      <c r="EO44" t="s">
        <v>83</v>
      </c>
      <c r="EP44">
        <v>6.472E-2</v>
      </c>
      <c r="EQ44" t="s">
        <v>83</v>
      </c>
      <c r="ER44">
        <v>6.3081999999999999E-2</v>
      </c>
      <c r="ES44" t="s">
        <v>83</v>
      </c>
      <c r="ET44">
        <v>6.3270000000000007E-2</v>
      </c>
      <c r="EU44" t="s">
        <v>83</v>
      </c>
      <c r="EV44">
        <v>6.3394000000000006E-2</v>
      </c>
      <c r="EW44" t="s">
        <v>83</v>
      </c>
      <c r="EX44">
        <v>6.3284000000000007E-2</v>
      </c>
      <c r="EY44" t="s">
        <v>83</v>
      </c>
      <c r="EZ44">
        <v>6.3322000000000003E-2</v>
      </c>
      <c r="FA44" t="s">
        <v>83</v>
      </c>
      <c r="FB44">
        <v>6.3322000000000003E-2</v>
      </c>
      <c r="FC44" t="s">
        <v>83</v>
      </c>
      <c r="FD44">
        <v>6.3322000000000003E-2</v>
      </c>
      <c r="FE44" t="s">
        <v>83</v>
      </c>
      <c r="FF44">
        <v>6.3431000000000001E-2</v>
      </c>
      <c r="FG44" t="s">
        <v>83</v>
      </c>
      <c r="FH44">
        <v>6.5305000000000002E-2</v>
      </c>
      <c r="FI44" t="s">
        <v>83</v>
      </c>
      <c r="FJ44">
        <v>6.5464999999999995E-2</v>
      </c>
      <c r="FK44" t="s">
        <v>83</v>
      </c>
      <c r="FL44">
        <v>6.6687999999999997E-2</v>
      </c>
      <c r="FM44" t="s">
        <v>83</v>
      </c>
      <c r="FN44">
        <v>6.1622999999999997E-2</v>
      </c>
      <c r="FO44" t="s">
        <v>83</v>
      </c>
      <c r="FP44">
        <v>6.1622999999999997E-2</v>
      </c>
      <c r="FQ44" t="s">
        <v>83</v>
      </c>
      <c r="FR44">
        <v>6.1622999999999997E-2</v>
      </c>
      <c r="FS44" t="s">
        <v>83</v>
      </c>
      <c r="FT44">
        <v>6.1691999999999997E-2</v>
      </c>
      <c r="FU44" t="s">
        <v>83</v>
      </c>
      <c r="FV44">
        <v>6.8584999999999993E-2</v>
      </c>
      <c r="FW44" t="s">
        <v>83</v>
      </c>
      <c r="FX44">
        <v>6.8935999999999997E-2</v>
      </c>
      <c r="FY44" t="s">
        <v>83</v>
      </c>
      <c r="FZ44">
        <v>6.8874000000000005E-2</v>
      </c>
      <c r="GA44" t="s">
        <v>83</v>
      </c>
      <c r="GB44">
        <v>6.8874000000000005E-2</v>
      </c>
      <c r="GC44" t="s">
        <v>83</v>
      </c>
      <c r="GD44">
        <v>6.8874000000000005E-2</v>
      </c>
      <c r="GE44" t="s">
        <v>83</v>
      </c>
      <c r="GF44">
        <v>6.8874000000000005E-2</v>
      </c>
      <c r="GG44" t="s">
        <v>83</v>
      </c>
      <c r="GH44">
        <v>6.9277000000000005E-2</v>
      </c>
      <c r="GI44" t="s">
        <v>83</v>
      </c>
      <c r="GJ44">
        <v>6.3596E-2</v>
      </c>
      <c r="GK44" t="s">
        <v>83</v>
      </c>
      <c r="GL44">
        <v>6.3767000000000004E-2</v>
      </c>
      <c r="GM44" t="s">
        <v>83</v>
      </c>
      <c r="GN44">
        <v>6.3767000000000004E-2</v>
      </c>
      <c r="GO44" t="s">
        <v>83</v>
      </c>
      <c r="GP44">
        <v>6.3767000000000004E-2</v>
      </c>
      <c r="GQ44" t="s">
        <v>83</v>
      </c>
      <c r="GR44">
        <v>6.3767000000000004E-2</v>
      </c>
      <c r="GS44" t="s">
        <v>83</v>
      </c>
      <c r="GT44">
        <v>6.3767000000000004E-2</v>
      </c>
      <c r="GU44" t="s">
        <v>83</v>
      </c>
      <c r="GV44">
        <v>6.4088000000000006E-2</v>
      </c>
      <c r="GW44" t="s">
        <v>83</v>
      </c>
      <c r="GX44">
        <v>6.4116999999999993E-2</v>
      </c>
      <c r="GY44" t="s">
        <v>83</v>
      </c>
      <c r="GZ44">
        <v>6.4378000000000005E-2</v>
      </c>
      <c r="HA44" t="s">
        <v>83</v>
      </c>
      <c r="HB44">
        <v>6.3487000000000002E-2</v>
      </c>
      <c r="HC44" t="s">
        <v>83</v>
      </c>
      <c r="HD44">
        <v>6.5709000000000004E-2</v>
      </c>
      <c r="HE44" t="s">
        <v>83</v>
      </c>
      <c r="HF44">
        <v>6.5709000000000004E-2</v>
      </c>
      <c r="HG44" t="s">
        <v>83</v>
      </c>
      <c r="HH44">
        <v>6.5709000000000004E-2</v>
      </c>
      <c r="HI44" t="s">
        <v>83</v>
      </c>
      <c r="HJ44">
        <v>6.4287999999999998E-2</v>
      </c>
      <c r="HK44" t="s">
        <v>83</v>
      </c>
      <c r="HL44">
        <v>6.4091999999999996E-2</v>
      </c>
      <c r="HM44" t="s">
        <v>83</v>
      </c>
      <c r="HN44">
        <v>6.3668000000000002E-2</v>
      </c>
      <c r="HO44" t="s">
        <v>83</v>
      </c>
      <c r="HP44">
        <v>6.3668000000000002E-2</v>
      </c>
      <c r="HQ44" t="s">
        <v>83</v>
      </c>
      <c r="HR44">
        <v>6.3612000000000002E-2</v>
      </c>
      <c r="HS44" t="s">
        <v>83</v>
      </c>
      <c r="HT44">
        <v>6.3612000000000002E-2</v>
      </c>
      <c r="HU44" t="s">
        <v>83</v>
      </c>
      <c r="HV44">
        <v>6.3612000000000002E-2</v>
      </c>
      <c r="HW44" t="s">
        <v>83</v>
      </c>
      <c r="HX44">
        <v>6.2833E-2</v>
      </c>
      <c r="HY44" t="s">
        <v>83</v>
      </c>
      <c r="HZ44">
        <v>6.2848000000000001E-2</v>
      </c>
      <c r="IA44" t="s">
        <v>83</v>
      </c>
      <c r="IB44">
        <v>6.5045000000000006E-2</v>
      </c>
      <c r="IC44" t="s">
        <v>83</v>
      </c>
      <c r="ID44">
        <v>6.5699999999999995E-2</v>
      </c>
      <c r="IE44" t="s">
        <v>83</v>
      </c>
      <c r="IF44">
        <v>6.5612000000000004E-2</v>
      </c>
      <c r="IG44" t="s">
        <v>83</v>
      </c>
      <c r="IH44">
        <v>6.5612000000000004E-2</v>
      </c>
      <c r="II44" t="s">
        <v>83</v>
      </c>
      <c r="IJ44">
        <v>6.5612000000000004E-2</v>
      </c>
      <c r="IK44" t="s">
        <v>83</v>
      </c>
      <c r="IL44">
        <v>6.5933000000000005E-2</v>
      </c>
      <c r="IM44" t="s">
        <v>83</v>
      </c>
      <c r="IN44">
        <v>6.8229999999999999E-2</v>
      </c>
      <c r="IO44" t="s">
        <v>83</v>
      </c>
      <c r="IP44">
        <v>6.5301999999999999E-2</v>
      </c>
      <c r="IQ44" t="s">
        <v>83</v>
      </c>
      <c r="IR44">
        <v>6.6284999999999997E-2</v>
      </c>
      <c r="IS44" t="s">
        <v>83</v>
      </c>
      <c r="IT44">
        <v>6.5467999999999998E-2</v>
      </c>
      <c r="IU44" t="s">
        <v>83</v>
      </c>
      <c r="IV44">
        <v>6.5467999999999998E-2</v>
      </c>
      <c r="IW44" t="s">
        <v>83</v>
      </c>
      <c r="IX44">
        <v>6.5467999999999998E-2</v>
      </c>
      <c r="IY44" t="s">
        <v>83</v>
      </c>
      <c r="IZ44">
        <v>6.5792000000000003E-2</v>
      </c>
      <c r="JA44" t="s">
        <v>83</v>
      </c>
      <c r="JB44">
        <v>6.5706000000000001E-2</v>
      </c>
      <c r="JC44" t="s">
        <v>83</v>
      </c>
      <c r="JD44">
        <v>6.6643999999999995E-2</v>
      </c>
      <c r="JE44" t="s">
        <v>83</v>
      </c>
      <c r="JF44">
        <v>6.6637000000000002E-2</v>
      </c>
      <c r="JG44" t="s">
        <v>83</v>
      </c>
      <c r="JH44">
        <v>6.8423999999999999E-2</v>
      </c>
      <c r="JI44" t="s">
        <v>83</v>
      </c>
      <c r="JJ44">
        <v>6.8423999999999999E-2</v>
      </c>
      <c r="JK44" t="s">
        <v>83</v>
      </c>
      <c r="JL44">
        <v>6.8423999999999999E-2</v>
      </c>
      <c r="JM44" t="s">
        <v>83</v>
      </c>
      <c r="JN44">
        <v>6.6878000000000007E-2</v>
      </c>
      <c r="JO44" t="s">
        <v>83</v>
      </c>
      <c r="JP44">
        <v>6.6887000000000002E-2</v>
      </c>
      <c r="JQ44" t="s">
        <v>83</v>
      </c>
      <c r="JR44">
        <v>6.7604999999999998E-2</v>
      </c>
      <c r="JS44" t="s">
        <v>83</v>
      </c>
      <c r="JT44">
        <v>7.1865999999999999E-2</v>
      </c>
      <c r="JU44" t="s">
        <v>83</v>
      </c>
      <c r="JV44">
        <v>7.1865999999999999E-2</v>
      </c>
      <c r="JW44" t="s">
        <v>83</v>
      </c>
      <c r="JX44">
        <v>7.1865999999999999E-2</v>
      </c>
      <c r="JY44" t="s">
        <v>83</v>
      </c>
      <c r="JZ44">
        <v>7.1865999999999999E-2</v>
      </c>
      <c r="KA44" t="s">
        <v>83</v>
      </c>
      <c r="KB44">
        <v>6.9563E-2</v>
      </c>
      <c r="KC44" t="s">
        <v>83</v>
      </c>
      <c r="KD44">
        <v>7.6156000000000001E-2</v>
      </c>
      <c r="KE44" t="s">
        <v>83</v>
      </c>
      <c r="KF44">
        <v>7.1254999999999999E-2</v>
      </c>
      <c r="KG44" t="s">
        <v>83</v>
      </c>
      <c r="KH44">
        <v>6.5632999999999997E-2</v>
      </c>
      <c r="KI44" t="s">
        <v>83</v>
      </c>
      <c r="KJ44">
        <v>7.2946999999999998E-2</v>
      </c>
      <c r="KK44" t="s">
        <v>83</v>
      </c>
      <c r="KL44">
        <v>7.2946999999999998E-2</v>
      </c>
      <c r="KM44" t="s">
        <v>83</v>
      </c>
      <c r="KN44">
        <v>7.2946999999999998E-2</v>
      </c>
      <c r="KO44" t="s">
        <v>83</v>
      </c>
      <c r="KP44">
        <v>7.1853E-2</v>
      </c>
      <c r="KQ44" t="s">
        <v>83</v>
      </c>
      <c r="KR44">
        <v>6.4557000000000003E-2</v>
      </c>
      <c r="KS44" t="s">
        <v>83</v>
      </c>
      <c r="KT44">
        <v>6.4179E-2</v>
      </c>
      <c r="KU44" t="s">
        <v>83</v>
      </c>
      <c r="KV44">
        <v>6.3879000000000005E-2</v>
      </c>
      <c r="KW44" t="s">
        <v>83</v>
      </c>
      <c r="KX44">
        <v>6.3552999999999998E-2</v>
      </c>
      <c r="KY44" t="s">
        <v>83</v>
      </c>
      <c r="KZ44">
        <v>6.3552999999999998E-2</v>
      </c>
      <c r="LA44" t="s">
        <v>83</v>
      </c>
      <c r="LB44">
        <v>6.3552999999999998E-2</v>
      </c>
      <c r="LC44" t="s">
        <v>83</v>
      </c>
      <c r="LD44">
        <v>6.3572000000000004E-2</v>
      </c>
      <c r="LE44" t="s">
        <v>83</v>
      </c>
      <c r="LF44">
        <v>6.8880999999999998E-2</v>
      </c>
      <c r="LG44" t="s">
        <v>83</v>
      </c>
      <c r="LH44">
        <v>6.8151000000000003E-2</v>
      </c>
      <c r="LI44" t="s">
        <v>83</v>
      </c>
      <c r="LJ44">
        <v>6.7943000000000003E-2</v>
      </c>
      <c r="LK44" t="s">
        <v>83</v>
      </c>
      <c r="LL44">
        <v>6.7492999999999997E-2</v>
      </c>
      <c r="LM44" t="s">
        <v>83</v>
      </c>
      <c r="LN44">
        <v>6.7492999999999997E-2</v>
      </c>
      <c r="LO44" t="s">
        <v>83</v>
      </c>
      <c r="LP44">
        <v>6.7492999999999997E-2</v>
      </c>
      <c r="LQ44" t="s">
        <v>83</v>
      </c>
      <c r="LR44">
        <v>6.7492999999999997E-2</v>
      </c>
      <c r="LS44" t="s">
        <v>83</v>
      </c>
      <c r="LT44">
        <v>6.7412E-2</v>
      </c>
      <c r="LU44" t="s">
        <v>83</v>
      </c>
      <c r="LV44">
        <v>6.9375000000000006E-2</v>
      </c>
      <c r="LW44" t="s">
        <v>83</v>
      </c>
      <c r="LX44">
        <v>7.5692999999999996E-2</v>
      </c>
      <c r="LY44" t="s">
        <v>83</v>
      </c>
      <c r="LZ44">
        <v>7.0350999999999997E-2</v>
      </c>
      <c r="MA44" t="s">
        <v>83</v>
      </c>
      <c r="MB44">
        <v>7.0350999999999997E-2</v>
      </c>
      <c r="MC44" t="s">
        <v>83</v>
      </c>
      <c r="MD44">
        <v>7.0350999999999997E-2</v>
      </c>
      <c r="ME44" t="s">
        <v>83</v>
      </c>
      <c r="MF44">
        <v>7.1230000000000002E-2</v>
      </c>
      <c r="MG44" t="s">
        <v>83</v>
      </c>
      <c r="MH44">
        <v>7.2700000000000001E-2</v>
      </c>
      <c r="MI44" t="s">
        <v>83</v>
      </c>
      <c r="MJ44">
        <v>6.7150000000000001E-2</v>
      </c>
      <c r="MK44" t="s">
        <v>83</v>
      </c>
      <c r="ML44">
        <v>6.7150000000000001E-2</v>
      </c>
      <c r="MM44" t="s">
        <v>83</v>
      </c>
      <c r="MN44">
        <v>6.7224000000000006E-2</v>
      </c>
      <c r="MO44" t="s">
        <v>83</v>
      </c>
      <c r="MP44">
        <v>6.7224000000000006E-2</v>
      </c>
      <c r="MQ44" t="s">
        <v>83</v>
      </c>
      <c r="MR44">
        <v>6.7224000000000006E-2</v>
      </c>
      <c r="MS44" t="s">
        <v>83</v>
      </c>
      <c r="MT44">
        <v>6.5910999999999997E-2</v>
      </c>
      <c r="MU44" t="s">
        <v>83</v>
      </c>
      <c r="MV44">
        <v>6.1298999999999999E-2</v>
      </c>
      <c r="MW44" t="s">
        <v>83</v>
      </c>
      <c r="MX44">
        <v>6.4922999999999995E-2</v>
      </c>
      <c r="MY44" t="s">
        <v>83</v>
      </c>
      <c r="MZ44">
        <v>5.9886000000000002E-2</v>
      </c>
      <c r="NA44" t="s">
        <v>83</v>
      </c>
      <c r="NB44">
        <v>6.0095999999999997E-2</v>
      </c>
      <c r="NC44" t="s">
        <v>83</v>
      </c>
      <c r="ND44">
        <v>6.0095999999999997E-2</v>
      </c>
      <c r="NE44" t="s">
        <v>83</v>
      </c>
      <c r="NF44">
        <v>6.0095999999999997E-2</v>
      </c>
      <c r="NG44" t="s">
        <v>83</v>
      </c>
      <c r="NH44">
        <v>5.6215000000000001E-2</v>
      </c>
      <c r="NI44" t="s">
        <v>83</v>
      </c>
      <c r="NJ44">
        <v>5.4813000000000001E-2</v>
      </c>
      <c r="NK44" t="s">
        <v>83</v>
      </c>
      <c r="NL44">
        <v>5.4274999999999997E-2</v>
      </c>
      <c r="NM44" t="s">
        <v>83</v>
      </c>
      <c r="NN44">
        <v>5.6344999999999999E-2</v>
      </c>
      <c r="NO44" t="s">
        <v>83</v>
      </c>
      <c r="NP44">
        <v>5.4158999999999999E-2</v>
      </c>
      <c r="NQ44" t="s">
        <v>83</v>
      </c>
      <c r="NR44">
        <v>5.4158999999999999E-2</v>
      </c>
      <c r="NS44" t="s">
        <v>83</v>
      </c>
      <c r="NT44">
        <v>5.4158999999999999E-2</v>
      </c>
      <c r="NU44" t="s">
        <v>83</v>
      </c>
      <c r="NV44">
        <v>5.6502999999999998E-2</v>
      </c>
      <c r="NW44" t="s">
        <v>83</v>
      </c>
      <c r="NX44">
        <v>6.1681E-2</v>
      </c>
      <c r="NY44" t="s">
        <v>83</v>
      </c>
      <c r="NZ44">
        <v>6.1003000000000002E-2</v>
      </c>
      <c r="OA44" t="s">
        <v>83</v>
      </c>
      <c r="OB44">
        <v>6.6751000000000005E-2</v>
      </c>
      <c r="OC44" t="s">
        <v>83</v>
      </c>
      <c r="OD44">
        <v>6.7067000000000002E-2</v>
      </c>
      <c r="OE44" t="s">
        <v>83</v>
      </c>
      <c r="OF44">
        <v>6.7067000000000002E-2</v>
      </c>
      <c r="OG44" t="s">
        <v>83</v>
      </c>
      <c r="OH44">
        <v>6.7067000000000002E-2</v>
      </c>
      <c r="OI44" t="s">
        <v>83</v>
      </c>
      <c r="OJ44">
        <v>6.2105E-2</v>
      </c>
      <c r="OK44" t="s">
        <v>83</v>
      </c>
      <c r="OL44">
        <v>5.7084999999999997E-2</v>
      </c>
      <c r="OM44" t="s">
        <v>83</v>
      </c>
      <c r="ON44">
        <v>5.7020000000000001E-2</v>
      </c>
      <c r="OO44" t="s">
        <v>83</v>
      </c>
      <c r="OP44">
        <v>5.6383999999999997E-2</v>
      </c>
      <c r="OQ44" t="s">
        <v>83</v>
      </c>
      <c r="OR44">
        <v>5.8132999999999997E-2</v>
      </c>
      <c r="OS44" t="s">
        <v>83</v>
      </c>
      <c r="OT44">
        <v>5.8132999999999997E-2</v>
      </c>
      <c r="OU44" t="s">
        <v>83</v>
      </c>
      <c r="OV44">
        <v>5.8132999999999997E-2</v>
      </c>
      <c r="OW44" t="s">
        <v>83</v>
      </c>
      <c r="OX44">
        <v>5.9893000000000002E-2</v>
      </c>
      <c r="OY44" t="s">
        <v>83</v>
      </c>
      <c r="OZ44">
        <v>5.9930999999999998E-2</v>
      </c>
      <c r="PA44" t="s">
        <v>83</v>
      </c>
      <c r="PB44">
        <v>6.1511000000000003E-2</v>
      </c>
      <c r="PC44" t="s">
        <v>83</v>
      </c>
      <c r="PD44">
        <v>6.2783000000000005E-2</v>
      </c>
      <c r="PE44" t="s">
        <v>83</v>
      </c>
      <c r="PF44">
        <v>6.9674E-2</v>
      </c>
      <c r="PG44" t="s">
        <v>83</v>
      </c>
      <c r="PH44">
        <v>6.9674E-2</v>
      </c>
      <c r="PI44" t="s">
        <v>83</v>
      </c>
      <c r="PJ44">
        <v>6.9674E-2</v>
      </c>
      <c r="PK44" t="s">
        <v>83</v>
      </c>
      <c r="PL44">
        <v>7.6338000000000003E-2</v>
      </c>
      <c r="PM44" t="s">
        <v>83</v>
      </c>
      <c r="PN44">
        <v>7.6095999999999997E-2</v>
      </c>
      <c r="PO44" t="s">
        <v>83</v>
      </c>
      <c r="PP44">
        <v>7.7224000000000001E-2</v>
      </c>
      <c r="PQ44" t="s">
        <v>83</v>
      </c>
      <c r="PR44">
        <v>7.6214000000000004E-2</v>
      </c>
      <c r="PS44" t="s">
        <v>83</v>
      </c>
      <c r="PT44">
        <v>7.2120000000000004E-2</v>
      </c>
      <c r="PU44" t="s">
        <v>83</v>
      </c>
      <c r="PV44">
        <v>7.2120000000000004E-2</v>
      </c>
      <c r="PW44" t="s">
        <v>83</v>
      </c>
      <c r="PX44">
        <v>7.2120000000000004E-2</v>
      </c>
      <c r="PY44" t="s">
        <v>83</v>
      </c>
      <c r="PZ44">
        <v>7.1492E-2</v>
      </c>
      <c r="QA44" t="s">
        <v>83</v>
      </c>
      <c r="QB44">
        <v>7.0345000000000005E-2</v>
      </c>
      <c r="QC44" t="s">
        <v>83</v>
      </c>
      <c r="QD44">
        <v>6.8672999999999998E-2</v>
      </c>
      <c r="QE44" t="s">
        <v>83</v>
      </c>
      <c r="QF44">
        <v>6.8552000000000002E-2</v>
      </c>
      <c r="QG44" t="s">
        <v>83</v>
      </c>
      <c r="QH44">
        <v>6.9500000000000006E-2</v>
      </c>
      <c r="QI44" t="s">
        <v>83</v>
      </c>
      <c r="QJ44">
        <v>6.9500000000000006E-2</v>
      </c>
      <c r="QK44" t="s">
        <v>83</v>
      </c>
      <c r="QL44">
        <v>6.9500000000000006E-2</v>
      </c>
      <c r="QM44" t="s">
        <v>83</v>
      </c>
      <c r="QN44">
        <v>6.8502999999999994E-2</v>
      </c>
      <c r="QO44" t="s">
        <v>83</v>
      </c>
      <c r="QP44">
        <v>6.7303000000000002E-2</v>
      </c>
      <c r="QQ44" t="s">
        <v>83</v>
      </c>
      <c r="QR44">
        <v>6.3813999999999996E-2</v>
      </c>
      <c r="QS44" t="s">
        <v>83</v>
      </c>
      <c r="QT44">
        <v>6.5795000000000006E-2</v>
      </c>
      <c r="QU44" t="s">
        <v>83</v>
      </c>
      <c r="QV44">
        <v>6.2998999999999999E-2</v>
      </c>
      <c r="QW44" t="s">
        <v>83</v>
      </c>
      <c r="QX44">
        <v>6.2998999999999999E-2</v>
      </c>
      <c r="QY44" t="s">
        <v>83</v>
      </c>
      <c r="QZ44">
        <v>6.2998999999999999E-2</v>
      </c>
      <c r="RA44" t="s">
        <v>83</v>
      </c>
      <c r="RB44">
        <v>6.2765000000000001E-2</v>
      </c>
      <c r="RC44" t="s">
        <v>83</v>
      </c>
      <c r="RD44">
        <v>6.2060999999999998E-2</v>
      </c>
      <c r="RE44" t="s">
        <v>83</v>
      </c>
      <c r="RF44">
        <v>6.2024000000000003E-2</v>
      </c>
      <c r="RG44" t="s">
        <v>83</v>
      </c>
      <c r="RH44">
        <v>6.1989000000000002E-2</v>
      </c>
      <c r="RI44" t="s">
        <v>84</v>
      </c>
      <c r="RJ44">
        <v>0.32266600000000001</v>
      </c>
      <c r="RK44" t="s">
        <v>83</v>
      </c>
      <c r="RL44">
        <v>6.0006999999999998E-2</v>
      </c>
      <c r="RM44" t="s">
        <v>83</v>
      </c>
      <c r="RN44">
        <v>6.0006999999999998E-2</v>
      </c>
      <c r="RO44" t="s">
        <v>83</v>
      </c>
      <c r="RP44">
        <v>5.6464E-2</v>
      </c>
      <c r="RQ44" t="s">
        <v>83</v>
      </c>
      <c r="RR44">
        <v>5.6760999999999999E-2</v>
      </c>
      <c r="RS44" t="s">
        <v>83</v>
      </c>
      <c r="RT44">
        <v>5.0997000000000001E-2</v>
      </c>
      <c r="RU44" t="s">
        <v>83</v>
      </c>
      <c r="RV44">
        <v>5.1698000000000001E-2</v>
      </c>
      <c r="RW44" t="s">
        <v>83</v>
      </c>
      <c r="RX44">
        <v>5.2123000000000003E-2</v>
      </c>
      <c r="RY44" t="s">
        <v>83</v>
      </c>
      <c r="RZ44">
        <v>5.2123000000000003E-2</v>
      </c>
      <c r="SA44" t="s">
        <v>83</v>
      </c>
      <c r="SB44">
        <v>5.2123000000000003E-2</v>
      </c>
      <c r="SC44" t="s">
        <v>83</v>
      </c>
      <c r="SD44">
        <v>5.5599999999999997E-2</v>
      </c>
      <c r="SE44" t="s">
        <v>83</v>
      </c>
      <c r="SF44">
        <v>5.6866E-2</v>
      </c>
      <c r="SG44" t="s">
        <v>83</v>
      </c>
      <c r="SH44">
        <v>5.5501000000000002E-2</v>
      </c>
      <c r="SI44" t="s">
        <v>83</v>
      </c>
      <c r="SJ44">
        <v>5.8688999999999998E-2</v>
      </c>
      <c r="SK44" t="s">
        <v>83</v>
      </c>
      <c r="SL44">
        <v>6.0749999999999998E-2</v>
      </c>
      <c r="SM44" t="s">
        <v>83</v>
      </c>
      <c r="SN44">
        <v>6.0749999999999998E-2</v>
      </c>
      <c r="SO44" t="s">
        <v>83</v>
      </c>
      <c r="SP44">
        <v>6.0749999999999998E-2</v>
      </c>
      <c r="SQ44" t="s">
        <v>83</v>
      </c>
      <c r="SR44">
        <v>5.8754000000000001E-2</v>
      </c>
      <c r="SS44" t="s">
        <v>83</v>
      </c>
      <c r="ST44">
        <v>5.8399E-2</v>
      </c>
      <c r="SU44" t="s">
        <v>83</v>
      </c>
      <c r="SV44">
        <v>5.7674999999999997E-2</v>
      </c>
      <c r="SW44" t="s">
        <v>83</v>
      </c>
      <c r="SX44">
        <v>5.6166000000000001E-2</v>
      </c>
      <c r="SY44" t="s">
        <v>83</v>
      </c>
      <c r="SZ44">
        <v>6.0102999999999997E-2</v>
      </c>
      <c r="TA44" t="s">
        <v>83</v>
      </c>
      <c r="TB44">
        <v>6.0102999999999997E-2</v>
      </c>
      <c r="TC44" t="s">
        <v>83</v>
      </c>
      <c r="TD44">
        <v>6.0102999999999997E-2</v>
      </c>
      <c r="TE44" t="s">
        <v>83</v>
      </c>
      <c r="TF44">
        <v>5.9865000000000002E-2</v>
      </c>
      <c r="TG44" t="s">
        <v>83</v>
      </c>
      <c r="TH44">
        <v>5.6510999999999999E-2</v>
      </c>
      <c r="TI44" t="s">
        <v>83</v>
      </c>
      <c r="TJ44">
        <v>5.4655000000000002E-2</v>
      </c>
      <c r="TK44" t="s">
        <v>83</v>
      </c>
      <c r="TL44">
        <v>5.3661E-2</v>
      </c>
      <c r="TM44" t="s">
        <v>83</v>
      </c>
      <c r="TN44">
        <v>5.6835999999999998E-2</v>
      </c>
      <c r="TO44" t="s">
        <v>83</v>
      </c>
      <c r="TP44">
        <v>5.6835999999999998E-2</v>
      </c>
      <c r="TQ44" t="s">
        <v>83</v>
      </c>
      <c r="TR44">
        <v>5.6835999999999998E-2</v>
      </c>
      <c r="TS44" t="s">
        <v>83</v>
      </c>
      <c r="TT44">
        <v>5.815E-2</v>
      </c>
      <c r="TU44" t="s">
        <v>83</v>
      </c>
      <c r="TV44">
        <v>6.1580000000000003E-2</v>
      </c>
      <c r="TW44" t="s">
        <v>83</v>
      </c>
      <c r="TX44">
        <v>6.1788999999999997E-2</v>
      </c>
      <c r="TY44" t="s">
        <v>83</v>
      </c>
      <c r="TZ44">
        <v>5.8951999999999997E-2</v>
      </c>
      <c r="UA44" t="s">
        <v>83</v>
      </c>
      <c r="UB44">
        <v>5.9533000000000003E-2</v>
      </c>
      <c r="UC44" t="s">
        <v>83</v>
      </c>
      <c r="UD44">
        <v>5.9533000000000003E-2</v>
      </c>
      <c r="UE44" t="s">
        <v>83</v>
      </c>
      <c r="UF44">
        <v>5.9533000000000003E-2</v>
      </c>
      <c r="UG44" t="s">
        <v>83</v>
      </c>
      <c r="UH44">
        <v>6.071E-2</v>
      </c>
      <c r="UI44" t="s">
        <v>83</v>
      </c>
      <c r="UJ44">
        <v>5.8854999999999998E-2</v>
      </c>
      <c r="UK44" t="s">
        <v>83</v>
      </c>
      <c r="UL44">
        <v>5.8854999999999998E-2</v>
      </c>
      <c r="UM44" t="s">
        <v>83</v>
      </c>
      <c r="UN44">
        <v>5.8658000000000002E-2</v>
      </c>
      <c r="UO44" t="s">
        <v>83</v>
      </c>
      <c r="UP44">
        <v>5.3566999999999997E-2</v>
      </c>
      <c r="UQ44" t="s">
        <v>83</v>
      </c>
      <c r="UR44">
        <v>5.3566999999999997E-2</v>
      </c>
      <c r="US44" t="s">
        <v>83</v>
      </c>
      <c r="UT44">
        <v>5.3566999999999997E-2</v>
      </c>
      <c r="UU44" t="s">
        <v>83</v>
      </c>
      <c r="UV44">
        <v>5.3728999999999999E-2</v>
      </c>
      <c r="UW44" t="s">
        <v>83</v>
      </c>
      <c r="UX44">
        <v>5.1902999999999998E-2</v>
      </c>
      <c r="UY44" t="s">
        <v>83</v>
      </c>
      <c r="UZ44">
        <v>5.8286999999999999E-2</v>
      </c>
      <c r="VA44" t="s">
        <v>83</v>
      </c>
      <c r="VB44">
        <v>6.2271E-2</v>
      </c>
      <c r="VC44" t="s">
        <v>83</v>
      </c>
      <c r="VD44">
        <v>6.0093000000000001E-2</v>
      </c>
      <c r="VE44" t="s">
        <v>83</v>
      </c>
      <c r="VF44">
        <v>6.0093000000000001E-2</v>
      </c>
      <c r="VG44" t="s">
        <v>83</v>
      </c>
      <c r="VH44">
        <v>6.0093000000000001E-2</v>
      </c>
      <c r="VI44" t="s">
        <v>83</v>
      </c>
      <c r="VJ44">
        <v>6.0075999999999997E-2</v>
      </c>
      <c r="VK44" t="s">
        <v>83</v>
      </c>
      <c r="VL44">
        <v>5.8507000000000003E-2</v>
      </c>
      <c r="VM44" t="s">
        <v>83</v>
      </c>
      <c r="VN44">
        <v>5.8318000000000002E-2</v>
      </c>
      <c r="VO44" t="s">
        <v>83</v>
      </c>
      <c r="VP44">
        <v>5.8751999999999999E-2</v>
      </c>
      <c r="VQ44" t="s">
        <v>83</v>
      </c>
      <c r="VR44">
        <v>6.2617000000000006E-2</v>
      </c>
      <c r="VS44" t="s">
        <v>83</v>
      </c>
      <c r="VT44">
        <v>6.2617000000000006E-2</v>
      </c>
      <c r="VU44" t="s">
        <v>83</v>
      </c>
      <c r="VV44">
        <v>6.2617000000000006E-2</v>
      </c>
      <c r="VW44" t="s">
        <v>83</v>
      </c>
      <c r="VX44">
        <v>6.1060999999999997E-2</v>
      </c>
      <c r="VY44" t="s">
        <v>83</v>
      </c>
      <c r="VZ44">
        <v>5.5280999999999997E-2</v>
      </c>
      <c r="WA44" t="s">
        <v>83</v>
      </c>
      <c r="WB44">
        <v>6.1266000000000001E-2</v>
      </c>
      <c r="WC44" t="s">
        <v>83</v>
      </c>
      <c r="WD44">
        <v>5.7477E-2</v>
      </c>
      <c r="WE44" t="s">
        <v>83</v>
      </c>
      <c r="WF44">
        <v>5.4325999999999999E-2</v>
      </c>
      <c r="WG44" t="s">
        <v>83</v>
      </c>
      <c r="WH44">
        <v>5.4325999999999999E-2</v>
      </c>
      <c r="WI44" t="s">
        <v>83</v>
      </c>
      <c r="WJ44">
        <v>5.4325999999999999E-2</v>
      </c>
      <c r="WK44" t="s">
        <v>83</v>
      </c>
      <c r="WL44">
        <v>5.7612999999999998E-2</v>
      </c>
      <c r="WM44" t="s">
        <v>83</v>
      </c>
      <c r="WN44">
        <v>5.7612999999999998E-2</v>
      </c>
      <c r="WO44" t="s">
        <v>83</v>
      </c>
      <c r="WP44">
        <v>5.9039000000000001E-2</v>
      </c>
      <c r="WQ44" t="s">
        <v>83</v>
      </c>
      <c r="WR44">
        <v>6.0616999999999997E-2</v>
      </c>
    </row>
    <row r="45" spans="1:616" x14ac:dyDescent="0.35">
      <c r="A45" t="s">
        <v>85</v>
      </c>
      <c r="B45">
        <v>4.2284000000000002E-2</v>
      </c>
      <c r="C45" t="s">
        <v>85</v>
      </c>
      <c r="D45">
        <v>4.2284000000000002E-2</v>
      </c>
      <c r="E45" t="s">
        <v>85</v>
      </c>
      <c r="F45">
        <v>4.2284000000000002E-2</v>
      </c>
      <c r="G45" t="s">
        <v>85</v>
      </c>
      <c r="H45">
        <v>4.2284000000000002E-2</v>
      </c>
      <c r="I45" t="s">
        <v>85</v>
      </c>
      <c r="J45">
        <v>4.0474999999999997E-2</v>
      </c>
      <c r="K45" t="s">
        <v>85</v>
      </c>
      <c r="L45">
        <v>4.0696000000000003E-2</v>
      </c>
      <c r="M45" t="s">
        <v>85</v>
      </c>
      <c r="N45">
        <v>4.3045E-2</v>
      </c>
      <c r="O45" t="s">
        <v>85</v>
      </c>
      <c r="P45">
        <v>4.4470000000000003E-2</v>
      </c>
      <c r="Q45" t="s">
        <v>85</v>
      </c>
      <c r="R45">
        <v>4.4470000000000003E-2</v>
      </c>
      <c r="S45" t="s">
        <v>85</v>
      </c>
      <c r="T45">
        <v>4.4470000000000003E-2</v>
      </c>
      <c r="U45" t="s">
        <v>85</v>
      </c>
      <c r="V45">
        <v>4.5524000000000002E-2</v>
      </c>
      <c r="W45" t="s">
        <v>85</v>
      </c>
      <c r="X45">
        <v>4.6452E-2</v>
      </c>
      <c r="Y45" t="s">
        <v>85</v>
      </c>
      <c r="Z45">
        <v>4.7621999999999998E-2</v>
      </c>
      <c r="AA45" t="s">
        <v>85</v>
      </c>
      <c r="AB45">
        <v>4.8049000000000001E-2</v>
      </c>
      <c r="AC45" t="s">
        <v>85</v>
      </c>
      <c r="AD45">
        <v>4.7322000000000003E-2</v>
      </c>
      <c r="AE45" t="s">
        <v>85</v>
      </c>
      <c r="AF45">
        <v>4.7322000000000003E-2</v>
      </c>
      <c r="AG45" t="s">
        <v>85</v>
      </c>
      <c r="AH45">
        <v>4.7322000000000003E-2</v>
      </c>
      <c r="AI45" t="s">
        <v>85</v>
      </c>
      <c r="AJ45">
        <v>4.8161000000000002E-2</v>
      </c>
      <c r="AK45" t="s">
        <v>85</v>
      </c>
      <c r="AL45">
        <v>4.9425999999999998E-2</v>
      </c>
      <c r="AM45" t="s">
        <v>85</v>
      </c>
      <c r="AN45">
        <v>4.9966999999999998E-2</v>
      </c>
      <c r="AO45" t="s">
        <v>85</v>
      </c>
      <c r="AP45">
        <v>5.0562000000000003E-2</v>
      </c>
      <c r="AQ45" t="s">
        <v>85</v>
      </c>
      <c r="AR45">
        <v>5.0931999999999998E-2</v>
      </c>
      <c r="AS45" t="s">
        <v>85</v>
      </c>
      <c r="AT45">
        <v>5.0931999999999998E-2</v>
      </c>
      <c r="AU45" t="s">
        <v>85</v>
      </c>
      <c r="AV45">
        <v>5.0931999999999998E-2</v>
      </c>
      <c r="AW45" t="s">
        <v>85</v>
      </c>
      <c r="AX45">
        <v>5.1110000000000003E-2</v>
      </c>
      <c r="AY45" t="s">
        <v>85</v>
      </c>
      <c r="AZ45">
        <v>5.1336E-2</v>
      </c>
      <c r="BA45" t="s">
        <v>85</v>
      </c>
      <c r="BB45">
        <v>5.1750999999999998E-2</v>
      </c>
      <c r="BC45" t="s">
        <v>85</v>
      </c>
      <c r="BD45">
        <v>5.1750999999999998E-2</v>
      </c>
      <c r="BE45" t="s">
        <v>85</v>
      </c>
      <c r="BF45">
        <v>5.1811999999999997E-2</v>
      </c>
      <c r="BG45" t="s">
        <v>85</v>
      </c>
      <c r="BH45">
        <v>5.1811999999999997E-2</v>
      </c>
      <c r="BI45" t="s">
        <v>85</v>
      </c>
      <c r="BJ45">
        <v>5.1811999999999997E-2</v>
      </c>
      <c r="BK45" t="s">
        <v>85</v>
      </c>
      <c r="BL45">
        <v>5.2284999999999998E-2</v>
      </c>
      <c r="BM45" t="s">
        <v>85</v>
      </c>
      <c r="BN45">
        <v>5.1869999999999999E-2</v>
      </c>
      <c r="BO45" t="s">
        <v>85</v>
      </c>
      <c r="BP45">
        <v>5.1817000000000002E-2</v>
      </c>
      <c r="BQ45" t="s">
        <v>85</v>
      </c>
      <c r="BR45">
        <v>5.1504000000000001E-2</v>
      </c>
      <c r="BS45" t="s">
        <v>85</v>
      </c>
      <c r="BT45">
        <v>5.2089999999999997E-2</v>
      </c>
      <c r="BU45" t="s">
        <v>85</v>
      </c>
      <c r="BV45">
        <v>5.2089999999999997E-2</v>
      </c>
      <c r="BW45" t="s">
        <v>85</v>
      </c>
      <c r="BX45">
        <v>5.2089999999999997E-2</v>
      </c>
      <c r="BY45" t="s">
        <v>85</v>
      </c>
      <c r="BZ45">
        <v>5.2295000000000001E-2</v>
      </c>
      <c r="CA45" t="s">
        <v>85</v>
      </c>
      <c r="CB45">
        <v>5.2559000000000002E-2</v>
      </c>
      <c r="CC45" t="s">
        <v>85</v>
      </c>
      <c r="CD45">
        <v>5.2510000000000001E-2</v>
      </c>
      <c r="CE45" t="s">
        <v>85</v>
      </c>
      <c r="CF45">
        <v>5.2747000000000002E-2</v>
      </c>
      <c r="CG45" t="s">
        <v>85</v>
      </c>
      <c r="CH45">
        <v>5.3321E-2</v>
      </c>
      <c r="CI45" t="s">
        <v>85</v>
      </c>
      <c r="CJ45">
        <v>5.3321E-2</v>
      </c>
      <c r="CK45" t="s">
        <v>85</v>
      </c>
      <c r="CL45">
        <v>5.3321E-2</v>
      </c>
      <c r="CM45" t="s">
        <v>85</v>
      </c>
      <c r="CN45">
        <v>5.3450999999999999E-2</v>
      </c>
      <c r="CO45" t="s">
        <v>85</v>
      </c>
      <c r="CP45">
        <v>5.3469000000000003E-2</v>
      </c>
      <c r="CQ45" t="s">
        <v>85</v>
      </c>
      <c r="CR45">
        <v>5.3047999999999998E-2</v>
      </c>
      <c r="CS45" t="s">
        <v>85</v>
      </c>
      <c r="CT45">
        <v>5.3143999999999997E-2</v>
      </c>
      <c r="CU45" t="s">
        <v>85</v>
      </c>
      <c r="CV45">
        <v>5.3261000000000003E-2</v>
      </c>
      <c r="CW45" t="s">
        <v>85</v>
      </c>
      <c r="CX45">
        <v>5.3261000000000003E-2</v>
      </c>
      <c r="CY45" t="s">
        <v>85</v>
      </c>
      <c r="CZ45">
        <v>5.3261000000000003E-2</v>
      </c>
      <c r="DA45" t="s">
        <v>85</v>
      </c>
      <c r="DB45">
        <v>5.2856E-2</v>
      </c>
      <c r="DC45" t="s">
        <v>85</v>
      </c>
      <c r="DD45">
        <v>5.2964999999999998E-2</v>
      </c>
      <c r="DE45" t="s">
        <v>85</v>
      </c>
      <c r="DF45">
        <v>5.2544E-2</v>
      </c>
      <c r="DG45" t="s">
        <v>85</v>
      </c>
      <c r="DH45">
        <v>5.2581000000000003E-2</v>
      </c>
      <c r="DI45" t="s">
        <v>85</v>
      </c>
      <c r="DJ45">
        <v>5.2635000000000001E-2</v>
      </c>
      <c r="DK45" t="s">
        <v>85</v>
      </c>
      <c r="DL45">
        <v>5.2635000000000001E-2</v>
      </c>
      <c r="DM45" t="s">
        <v>85</v>
      </c>
      <c r="DN45">
        <v>5.2635000000000001E-2</v>
      </c>
      <c r="DO45" t="s">
        <v>85</v>
      </c>
      <c r="DP45">
        <v>5.2880999999999997E-2</v>
      </c>
      <c r="DQ45" t="s">
        <v>85</v>
      </c>
      <c r="DR45">
        <v>5.2722999999999999E-2</v>
      </c>
      <c r="DS45" t="s">
        <v>85</v>
      </c>
      <c r="DT45">
        <v>5.2998999999999998E-2</v>
      </c>
      <c r="DU45" t="s">
        <v>85</v>
      </c>
      <c r="DV45">
        <v>5.4006999999999999E-2</v>
      </c>
      <c r="DW45" t="s">
        <v>85</v>
      </c>
      <c r="DX45">
        <v>5.3873999999999998E-2</v>
      </c>
      <c r="DY45" t="s">
        <v>85</v>
      </c>
      <c r="DZ45">
        <v>5.3873999999999998E-2</v>
      </c>
      <c r="EA45" t="s">
        <v>85</v>
      </c>
      <c r="EB45">
        <v>5.3873999999999998E-2</v>
      </c>
      <c r="EC45" t="s">
        <v>85</v>
      </c>
      <c r="ED45">
        <v>5.2853999999999998E-2</v>
      </c>
      <c r="EE45" t="s">
        <v>85</v>
      </c>
      <c r="EF45">
        <v>5.2804999999999998E-2</v>
      </c>
      <c r="EG45" t="s">
        <v>85</v>
      </c>
      <c r="EH45">
        <v>5.2456000000000003E-2</v>
      </c>
      <c r="EI45" t="s">
        <v>85</v>
      </c>
      <c r="EJ45">
        <v>5.2209999999999999E-2</v>
      </c>
      <c r="EK45" t="s">
        <v>85</v>
      </c>
      <c r="EL45">
        <v>5.2027999999999998E-2</v>
      </c>
      <c r="EM45" t="s">
        <v>85</v>
      </c>
      <c r="EN45">
        <v>5.2027999999999998E-2</v>
      </c>
      <c r="EO45" t="s">
        <v>85</v>
      </c>
      <c r="EP45">
        <v>5.2027999999999998E-2</v>
      </c>
      <c r="EQ45" t="s">
        <v>85</v>
      </c>
      <c r="ER45">
        <v>5.2068999999999997E-2</v>
      </c>
      <c r="ES45" t="s">
        <v>85</v>
      </c>
      <c r="ET45">
        <v>5.2225000000000001E-2</v>
      </c>
      <c r="EU45" t="s">
        <v>85</v>
      </c>
      <c r="EV45">
        <v>5.2326999999999999E-2</v>
      </c>
      <c r="EW45" t="s">
        <v>85</v>
      </c>
      <c r="EX45">
        <v>5.2235999999999998E-2</v>
      </c>
      <c r="EY45" t="s">
        <v>85</v>
      </c>
      <c r="EZ45">
        <v>5.2267000000000001E-2</v>
      </c>
      <c r="FA45" t="s">
        <v>85</v>
      </c>
      <c r="FB45">
        <v>5.2267000000000001E-2</v>
      </c>
      <c r="FC45" t="s">
        <v>85</v>
      </c>
      <c r="FD45">
        <v>5.2267000000000001E-2</v>
      </c>
      <c r="FE45" t="s">
        <v>85</v>
      </c>
      <c r="FF45">
        <v>5.2357000000000001E-2</v>
      </c>
      <c r="FG45" t="s">
        <v>85</v>
      </c>
      <c r="FH45">
        <v>5.2498000000000003E-2</v>
      </c>
      <c r="FI45" t="s">
        <v>85</v>
      </c>
      <c r="FJ45">
        <v>5.2625999999999999E-2</v>
      </c>
      <c r="FK45" t="s">
        <v>85</v>
      </c>
      <c r="FL45">
        <v>5.2026000000000003E-2</v>
      </c>
      <c r="FM45" t="s">
        <v>85</v>
      </c>
      <c r="FN45">
        <v>5.2505999999999997E-2</v>
      </c>
      <c r="FO45" t="s">
        <v>85</v>
      </c>
      <c r="FP45">
        <v>5.2505999999999997E-2</v>
      </c>
      <c r="FQ45" t="s">
        <v>85</v>
      </c>
      <c r="FR45">
        <v>5.2505999999999997E-2</v>
      </c>
      <c r="FS45" t="s">
        <v>85</v>
      </c>
      <c r="FT45">
        <v>5.2564E-2</v>
      </c>
      <c r="FU45" t="s">
        <v>85</v>
      </c>
      <c r="FV45">
        <v>5.2617999999999998E-2</v>
      </c>
      <c r="FW45" t="s">
        <v>85</v>
      </c>
      <c r="FX45">
        <v>5.2887999999999998E-2</v>
      </c>
      <c r="FY45" t="s">
        <v>85</v>
      </c>
      <c r="FZ45">
        <v>5.2839999999999998E-2</v>
      </c>
      <c r="GA45" t="s">
        <v>85</v>
      </c>
      <c r="GB45">
        <v>5.2839999999999998E-2</v>
      </c>
      <c r="GC45" t="s">
        <v>85</v>
      </c>
      <c r="GD45">
        <v>5.2839999999999998E-2</v>
      </c>
      <c r="GE45" t="s">
        <v>85</v>
      </c>
      <c r="GF45">
        <v>5.2839999999999998E-2</v>
      </c>
      <c r="GG45" t="s">
        <v>85</v>
      </c>
      <c r="GH45">
        <v>5.3149000000000002E-2</v>
      </c>
      <c r="GI45" t="s">
        <v>85</v>
      </c>
      <c r="GJ45">
        <v>5.3448000000000002E-2</v>
      </c>
      <c r="GK45" t="s">
        <v>85</v>
      </c>
      <c r="GL45">
        <v>5.3592000000000001E-2</v>
      </c>
      <c r="GM45" t="s">
        <v>85</v>
      </c>
      <c r="GN45">
        <v>5.3592000000000001E-2</v>
      </c>
      <c r="GO45" t="s">
        <v>85</v>
      </c>
      <c r="GP45">
        <v>5.3592000000000001E-2</v>
      </c>
      <c r="GQ45" t="s">
        <v>85</v>
      </c>
      <c r="GR45">
        <v>5.3592000000000001E-2</v>
      </c>
      <c r="GS45" t="s">
        <v>85</v>
      </c>
      <c r="GT45">
        <v>5.3592000000000001E-2</v>
      </c>
      <c r="GU45" t="s">
        <v>85</v>
      </c>
      <c r="GV45">
        <v>5.3860999999999999E-2</v>
      </c>
      <c r="GW45" t="s">
        <v>85</v>
      </c>
      <c r="GX45">
        <v>5.3885000000000002E-2</v>
      </c>
      <c r="GY45" t="s">
        <v>85</v>
      </c>
      <c r="GZ45">
        <v>5.4105E-2</v>
      </c>
      <c r="HA45" t="s">
        <v>85</v>
      </c>
      <c r="HB45">
        <v>5.3357000000000002E-2</v>
      </c>
      <c r="HC45" t="s">
        <v>85</v>
      </c>
      <c r="HD45">
        <v>5.2823000000000002E-2</v>
      </c>
      <c r="HE45" t="s">
        <v>85</v>
      </c>
      <c r="HF45">
        <v>5.2823000000000002E-2</v>
      </c>
      <c r="HG45" t="s">
        <v>85</v>
      </c>
      <c r="HH45">
        <v>5.2823000000000002E-2</v>
      </c>
      <c r="HI45" t="s">
        <v>85</v>
      </c>
      <c r="HJ45">
        <v>5.2134E-2</v>
      </c>
      <c r="HK45" t="s">
        <v>85</v>
      </c>
      <c r="HL45">
        <v>5.1975E-2</v>
      </c>
      <c r="HM45" t="s">
        <v>85</v>
      </c>
      <c r="HN45">
        <v>5.1631000000000003E-2</v>
      </c>
      <c r="HO45" t="s">
        <v>85</v>
      </c>
      <c r="HP45">
        <v>5.1631000000000003E-2</v>
      </c>
      <c r="HQ45" t="s">
        <v>85</v>
      </c>
      <c r="HR45">
        <v>5.1584999999999999E-2</v>
      </c>
      <c r="HS45" t="s">
        <v>85</v>
      </c>
      <c r="HT45">
        <v>5.1584999999999999E-2</v>
      </c>
      <c r="HU45" t="s">
        <v>85</v>
      </c>
      <c r="HV45">
        <v>5.1584999999999999E-2</v>
      </c>
      <c r="HW45" t="s">
        <v>85</v>
      </c>
      <c r="HX45">
        <v>5.1632999999999998E-2</v>
      </c>
      <c r="HY45" t="s">
        <v>85</v>
      </c>
      <c r="HZ45">
        <v>5.1645000000000003E-2</v>
      </c>
      <c r="IA45" t="s">
        <v>85</v>
      </c>
      <c r="IB45">
        <v>5.1175999999999999E-2</v>
      </c>
      <c r="IC45" t="s">
        <v>85</v>
      </c>
      <c r="ID45">
        <v>5.1692000000000002E-2</v>
      </c>
      <c r="IE45" t="s">
        <v>85</v>
      </c>
      <c r="IF45">
        <v>5.2516E-2</v>
      </c>
      <c r="IG45" t="s">
        <v>85</v>
      </c>
      <c r="IH45">
        <v>5.2516E-2</v>
      </c>
      <c r="II45" t="s">
        <v>85</v>
      </c>
      <c r="IJ45">
        <v>5.2516E-2</v>
      </c>
      <c r="IK45" t="s">
        <v>85</v>
      </c>
      <c r="IL45">
        <v>5.2773E-2</v>
      </c>
      <c r="IM45" t="s">
        <v>85</v>
      </c>
      <c r="IN45">
        <v>5.2564E-2</v>
      </c>
      <c r="IO45" t="s">
        <v>85</v>
      </c>
      <c r="IP45">
        <v>5.2495E-2</v>
      </c>
      <c r="IQ45" t="s">
        <v>85</v>
      </c>
      <c r="IR45">
        <v>5.3286E-2</v>
      </c>
      <c r="IS45" t="s">
        <v>85</v>
      </c>
      <c r="IT45">
        <v>5.2629000000000002E-2</v>
      </c>
      <c r="IU45" t="s">
        <v>85</v>
      </c>
      <c r="IV45">
        <v>5.2629000000000002E-2</v>
      </c>
      <c r="IW45" t="s">
        <v>85</v>
      </c>
      <c r="IX45">
        <v>5.2629000000000002E-2</v>
      </c>
      <c r="IY45" t="s">
        <v>85</v>
      </c>
      <c r="IZ45">
        <v>5.2888999999999999E-2</v>
      </c>
      <c r="JA45" t="s">
        <v>85</v>
      </c>
      <c r="JB45">
        <v>5.2819999999999999E-2</v>
      </c>
      <c r="JC45" t="s">
        <v>85</v>
      </c>
      <c r="JD45">
        <v>5.3342000000000001E-2</v>
      </c>
      <c r="JE45" t="s">
        <v>85</v>
      </c>
      <c r="JF45">
        <v>5.3568999999999999E-2</v>
      </c>
      <c r="JG45" t="s">
        <v>85</v>
      </c>
      <c r="JH45">
        <v>5.3607000000000002E-2</v>
      </c>
      <c r="JI45" t="s">
        <v>85</v>
      </c>
      <c r="JJ45">
        <v>5.3607000000000002E-2</v>
      </c>
      <c r="JK45" t="s">
        <v>85</v>
      </c>
      <c r="JL45">
        <v>5.3607000000000002E-2</v>
      </c>
      <c r="JM45" t="s">
        <v>85</v>
      </c>
      <c r="JN45">
        <v>5.3762999999999998E-2</v>
      </c>
      <c r="JO45" t="s">
        <v>85</v>
      </c>
      <c r="JP45">
        <v>5.3769999999999998E-2</v>
      </c>
      <c r="JQ45" t="s">
        <v>85</v>
      </c>
      <c r="JR45">
        <v>5.4346999999999999E-2</v>
      </c>
      <c r="JS45" t="s">
        <v>85</v>
      </c>
      <c r="JT45">
        <v>5.4457999999999999E-2</v>
      </c>
      <c r="JU45" t="s">
        <v>85</v>
      </c>
      <c r="JV45">
        <v>5.4457999999999999E-2</v>
      </c>
      <c r="JW45" t="s">
        <v>85</v>
      </c>
      <c r="JX45">
        <v>5.4457999999999999E-2</v>
      </c>
      <c r="JY45" t="s">
        <v>85</v>
      </c>
      <c r="JZ45">
        <v>5.4457999999999999E-2</v>
      </c>
      <c r="KA45" t="s">
        <v>85</v>
      </c>
      <c r="KB45">
        <v>5.4965E-2</v>
      </c>
      <c r="KC45" t="s">
        <v>85</v>
      </c>
      <c r="KD45">
        <v>5.6323999999999999E-2</v>
      </c>
      <c r="KE45" t="s">
        <v>85</v>
      </c>
      <c r="KF45">
        <v>5.7033E-2</v>
      </c>
      <c r="KG45" t="s">
        <v>85</v>
      </c>
      <c r="KH45">
        <v>5.6707E-2</v>
      </c>
      <c r="KI45" t="s">
        <v>85</v>
      </c>
      <c r="KJ45">
        <v>5.6909000000000001E-2</v>
      </c>
      <c r="KK45" t="s">
        <v>85</v>
      </c>
      <c r="KL45">
        <v>5.6909000000000001E-2</v>
      </c>
      <c r="KM45" t="s">
        <v>85</v>
      </c>
      <c r="KN45">
        <v>5.6909000000000001E-2</v>
      </c>
      <c r="KO45" t="s">
        <v>85</v>
      </c>
      <c r="KP45">
        <v>5.6056000000000002E-2</v>
      </c>
      <c r="KQ45" t="s">
        <v>85</v>
      </c>
      <c r="KR45">
        <v>5.5259999999999997E-2</v>
      </c>
      <c r="KS45" t="s">
        <v>85</v>
      </c>
      <c r="KT45">
        <v>5.4937E-2</v>
      </c>
      <c r="KU45" t="s">
        <v>85</v>
      </c>
      <c r="KV45">
        <v>5.4679999999999999E-2</v>
      </c>
      <c r="KW45" t="s">
        <v>85</v>
      </c>
      <c r="KX45">
        <v>5.4400999999999998E-2</v>
      </c>
      <c r="KY45" t="s">
        <v>85</v>
      </c>
      <c r="KZ45">
        <v>5.4400999999999998E-2</v>
      </c>
      <c r="LA45" t="s">
        <v>85</v>
      </c>
      <c r="LB45">
        <v>5.4400999999999998E-2</v>
      </c>
      <c r="LC45" t="s">
        <v>85</v>
      </c>
      <c r="LD45">
        <v>5.4417E-2</v>
      </c>
      <c r="LE45" t="s">
        <v>85</v>
      </c>
      <c r="LF45">
        <v>5.4195E-2</v>
      </c>
      <c r="LG45" t="s">
        <v>85</v>
      </c>
      <c r="LH45">
        <v>5.3393000000000003E-2</v>
      </c>
      <c r="LI45" t="s">
        <v>85</v>
      </c>
      <c r="LJ45">
        <v>5.2343000000000001E-2</v>
      </c>
      <c r="LK45" t="s">
        <v>85</v>
      </c>
      <c r="LL45">
        <v>5.1997000000000002E-2</v>
      </c>
      <c r="LM45" t="s">
        <v>85</v>
      </c>
      <c r="LN45">
        <v>5.1997000000000002E-2</v>
      </c>
      <c r="LO45" t="s">
        <v>85</v>
      </c>
      <c r="LP45">
        <v>5.1997000000000002E-2</v>
      </c>
      <c r="LQ45" t="s">
        <v>85</v>
      </c>
      <c r="LR45">
        <v>5.1997000000000002E-2</v>
      </c>
      <c r="LS45" t="s">
        <v>85</v>
      </c>
      <c r="LT45">
        <v>5.1934000000000001E-2</v>
      </c>
      <c r="LU45" t="s">
        <v>85</v>
      </c>
      <c r="LV45">
        <v>5.1931999999999999E-2</v>
      </c>
      <c r="LW45" t="s">
        <v>85</v>
      </c>
      <c r="LX45">
        <v>5.1833999999999998E-2</v>
      </c>
      <c r="LY45" t="s">
        <v>85</v>
      </c>
      <c r="LZ45">
        <v>5.1823000000000001E-2</v>
      </c>
      <c r="MA45" t="s">
        <v>85</v>
      </c>
      <c r="MB45">
        <v>5.1823000000000001E-2</v>
      </c>
      <c r="MC45" t="s">
        <v>85</v>
      </c>
      <c r="MD45">
        <v>5.1823000000000001E-2</v>
      </c>
      <c r="ME45" t="s">
        <v>85</v>
      </c>
      <c r="MF45">
        <v>5.1647999999999999E-2</v>
      </c>
      <c r="MG45" t="s">
        <v>85</v>
      </c>
      <c r="MH45">
        <v>5.21E-2</v>
      </c>
      <c r="MI45" t="s">
        <v>85</v>
      </c>
      <c r="MJ45">
        <v>5.1732E-2</v>
      </c>
      <c r="MK45" t="s">
        <v>85</v>
      </c>
      <c r="ML45">
        <v>5.1732E-2</v>
      </c>
      <c r="MM45" t="s">
        <v>85</v>
      </c>
      <c r="MN45">
        <v>5.1789000000000002E-2</v>
      </c>
      <c r="MO45" t="s">
        <v>85</v>
      </c>
      <c r="MP45">
        <v>5.1789000000000002E-2</v>
      </c>
      <c r="MQ45" t="s">
        <v>85</v>
      </c>
      <c r="MR45">
        <v>5.1789000000000002E-2</v>
      </c>
      <c r="MS45" t="s">
        <v>85</v>
      </c>
      <c r="MT45">
        <v>5.0777999999999997E-2</v>
      </c>
      <c r="MU45" t="s">
        <v>85</v>
      </c>
      <c r="MV45">
        <v>5.0597999999999997E-2</v>
      </c>
      <c r="MW45" t="s">
        <v>85</v>
      </c>
      <c r="MX45">
        <v>5.0649E-2</v>
      </c>
      <c r="MY45" t="s">
        <v>85</v>
      </c>
      <c r="MZ45">
        <v>5.0560000000000001E-2</v>
      </c>
      <c r="NA45" t="s">
        <v>85</v>
      </c>
      <c r="NB45">
        <v>5.0736999999999997E-2</v>
      </c>
      <c r="NC45" t="s">
        <v>85</v>
      </c>
      <c r="ND45">
        <v>5.0736999999999997E-2</v>
      </c>
      <c r="NE45" t="s">
        <v>85</v>
      </c>
      <c r="NF45">
        <v>5.0736999999999997E-2</v>
      </c>
      <c r="NG45" t="s">
        <v>85</v>
      </c>
      <c r="NH45">
        <v>5.0701999999999997E-2</v>
      </c>
      <c r="NI45" t="s">
        <v>85</v>
      </c>
      <c r="NJ45">
        <v>5.0421000000000001E-2</v>
      </c>
      <c r="NK45" t="s">
        <v>85</v>
      </c>
      <c r="NL45">
        <v>4.9925999999999998E-2</v>
      </c>
      <c r="NM45" t="s">
        <v>85</v>
      </c>
      <c r="NN45">
        <v>4.9846000000000001E-2</v>
      </c>
      <c r="NO45" t="s">
        <v>85</v>
      </c>
      <c r="NP45">
        <v>4.9819000000000002E-2</v>
      </c>
      <c r="NQ45" t="s">
        <v>85</v>
      </c>
      <c r="NR45">
        <v>4.9819000000000002E-2</v>
      </c>
      <c r="NS45" t="s">
        <v>85</v>
      </c>
      <c r="NT45">
        <v>4.9819000000000002E-2</v>
      </c>
      <c r="NU45" t="s">
        <v>85</v>
      </c>
      <c r="NV45">
        <v>4.9748000000000001E-2</v>
      </c>
      <c r="NW45" t="s">
        <v>85</v>
      </c>
      <c r="NX45">
        <v>4.9584999999999997E-2</v>
      </c>
      <c r="NY45" t="s">
        <v>85</v>
      </c>
      <c r="NZ45">
        <v>4.904E-2</v>
      </c>
      <c r="OA45" t="s">
        <v>85</v>
      </c>
      <c r="OB45">
        <v>4.8781999999999999E-2</v>
      </c>
      <c r="OC45" t="s">
        <v>85</v>
      </c>
      <c r="OD45">
        <v>4.8628999999999999E-2</v>
      </c>
      <c r="OE45" t="s">
        <v>85</v>
      </c>
      <c r="OF45">
        <v>4.8628999999999999E-2</v>
      </c>
      <c r="OG45" t="s">
        <v>85</v>
      </c>
      <c r="OH45">
        <v>4.8628999999999999E-2</v>
      </c>
      <c r="OI45" t="s">
        <v>85</v>
      </c>
      <c r="OJ45">
        <v>4.8862999999999997E-2</v>
      </c>
      <c r="OK45" t="s">
        <v>85</v>
      </c>
      <c r="OL45">
        <v>4.9091000000000003E-2</v>
      </c>
      <c r="OM45" t="s">
        <v>85</v>
      </c>
      <c r="ON45">
        <v>4.9036000000000003E-2</v>
      </c>
      <c r="OO45" t="s">
        <v>85</v>
      </c>
      <c r="OP45">
        <v>5.0754000000000001E-2</v>
      </c>
      <c r="OQ45" t="s">
        <v>85</v>
      </c>
      <c r="OR45">
        <v>5.1138999999999997E-2</v>
      </c>
      <c r="OS45" t="s">
        <v>85</v>
      </c>
      <c r="OT45">
        <v>5.1138999999999997E-2</v>
      </c>
      <c r="OU45" t="s">
        <v>85</v>
      </c>
      <c r="OV45">
        <v>5.1138999999999997E-2</v>
      </c>
      <c r="OW45" t="s">
        <v>85</v>
      </c>
      <c r="OX45">
        <v>5.1517E-2</v>
      </c>
      <c r="OY45" t="s">
        <v>85</v>
      </c>
      <c r="OZ45">
        <v>5.1548999999999998E-2</v>
      </c>
      <c r="PA45" t="s">
        <v>85</v>
      </c>
      <c r="PB45">
        <v>5.1534000000000003E-2</v>
      </c>
      <c r="PC45" t="s">
        <v>85</v>
      </c>
      <c r="PD45">
        <v>5.1485000000000003E-2</v>
      </c>
      <c r="PE45" t="s">
        <v>85</v>
      </c>
      <c r="PF45">
        <v>5.1465999999999998E-2</v>
      </c>
      <c r="PG45" t="s">
        <v>85</v>
      </c>
      <c r="PH45">
        <v>5.1465999999999998E-2</v>
      </c>
      <c r="PI45" t="s">
        <v>85</v>
      </c>
      <c r="PJ45">
        <v>5.1465999999999998E-2</v>
      </c>
      <c r="PK45" t="s">
        <v>85</v>
      </c>
      <c r="PL45">
        <v>5.0944000000000003E-2</v>
      </c>
      <c r="PM45" t="s">
        <v>85</v>
      </c>
      <c r="PN45">
        <v>5.4899999999999997E-2</v>
      </c>
      <c r="PO45" t="s">
        <v>85</v>
      </c>
      <c r="PP45">
        <v>5.5142999999999998E-2</v>
      </c>
      <c r="PQ45" t="s">
        <v>85</v>
      </c>
      <c r="PR45">
        <v>5.5175000000000002E-2</v>
      </c>
      <c r="PS45" t="s">
        <v>85</v>
      </c>
      <c r="PT45">
        <v>5.5070000000000001E-2</v>
      </c>
      <c r="PU45" t="s">
        <v>85</v>
      </c>
      <c r="PV45">
        <v>5.5070000000000001E-2</v>
      </c>
      <c r="PW45" t="s">
        <v>85</v>
      </c>
      <c r="PX45">
        <v>5.5070000000000001E-2</v>
      </c>
      <c r="PY45" t="s">
        <v>85</v>
      </c>
      <c r="PZ45">
        <v>5.4392000000000003E-2</v>
      </c>
      <c r="QA45" t="s">
        <v>85</v>
      </c>
      <c r="QB45">
        <v>5.4712999999999998E-2</v>
      </c>
      <c r="QC45" t="s">
        <v>85</v>
      </c>
      <c r="QD45">
        <v>5.4219000000000003E-2</v>
      </c>
      <c r="QE45" t="s">
        <v>85</v>
      </c>
      <c r="QF45">
        <v>5.4123999999999999E-2</v>
      </c>
      <c r="QG45" t="s">
        <v>85</v>
      </c>
      <c r="QH45">
        <v>5.3855E-2</v>
      </c>
      <c r="QI45" t="s">
        <v>85</v>
      </c>
      <c r="QJ45">
        <v>5.3855E-2</v>
      </c>
      <c r="QK45" t="s">
        <v>85</v>
      </c>
      <c r="QL45">
        <v>5.3855E-2</v>
      </c>
      <c r="QM45" t="s">
        <v>85</v>
      </c>
      <c r="QN45">
        <v>5.3478999999999999E-2</v>
      </c>
      <c r="QO45" t="s">
        <v>85</v>
      </c>
      <c r="QP45">
        <v>5.4790999999999999E-2</v>
      </c>
      <c r="QQ45" t="s">
        <v>85</v>
      </c>
      <c r="QR45">
        <v>5.3192999999999997E-2</v>
      </c>
      <c r="QS45" t="s">
        <v>85</v>
      </c>
      <c r="QT45">
        <v>5.2946E-2</v>
      </c>
      <c r="QU45" t="s">
        <v>85</v>
      </c>
      <c r="QV45">
        <v>5.2512999999999997E-2</v>
      </c>
      <c r="QW45" t="s">
        <v>85</v>
      </c>
      <c r="QX45">
        <v>5.2512999999999997E-2</v>
      </c>
      <c r="QY45" t="s">
        <v>85</v>
      </c>
      <c r="QZ45">
        <v>5.2512999999999997E-2</v>
      </c>
      <c r="RA45" t="s">
        <v>85</v>
      </c>
      <c r="RB45">
        <v>5.2318000000000003E-2</v>
      </c>
      <c r="RC45" t="s">
        <v>85</v>
      </c>
      <c r="RD45">
        <v>5.1937999999999998E-2</v>
      </c>
      <c r="RE45" t="s">
        <v>85</v>
      </c>
      <c r="RF45">
        <v>5.1907000000000002E-2</v>
      </c>
      <c r="RG45" t="s">
        <v>85</v>
      </c>
      <c r="RH45">
        <v>5.1263000000000003E-2</v>
      </c>
      <c r="RI45" t="s">
        <v>86</v>
      </c>
      <c r="RJ45">
        <v>0.31254599999999999</v>
      </c>
      <c r="RK45" t="s">
        <v>85</v>
      </c>
      <c r="RL45">
        <v>5.1243999999999998E-2</v>
      </c>
      <c r="RM45" t="s">
        <v>85</v>
      </c>
      <c r="RN45">
        <v>5.1243999999999998E-2</v>
      </c>
      <c r="RO45" t="s">
        <v>85</v>
      </c>
      <c r="RP45">
        <v>5.1364E-2</v>
      </c>
      <c r="RQ45" t="s">
        <v>85</v>
      </c>
      <c r="RR45">
        <v>5.0214000000000002E-2</v>
      </c>
      <c r="RS45" t="s">
        <v>85</v>
      </c>
      <c r="RT45">
        <v>4.9626999999999998E-2</v>
      </c>
      <c r="RU45" t="s">
        <v>85</v>
      </c>
      <c r="RV45">
        <v>5.0309E-2</v>
      </c>
      <c r="RW45" t="s">
        <v>85</v>
      </c>
      <c r="RX45">
        <v>5.0481999999999999E-2</v>
      </c>
      <c r="RY45" t="s">
        <v>85</v>
      </c>
      <c r="RZ45">
        <v>5.0481999999999999E-2</v>
      </c>
      <c r="SA45" t="s">
        <v>85</v>
      </c>
      <c r="SB45">
        <v>5.0481999999999999E-2</v>
      </c>
      <c r="SC45" t="s">
        <v>85</v>
      </c>
      <c r="SD45">
        <v>4.9401E-2</v>
      </c>
      <c r="SE45" t="s">
        <v>85</v>
      </c>
      <c r="SF45">
        <v>5.0526000000000001E-2</v>
      </c>
      <c r="SG45" t="s">
        <v>85</v>
      </c>
      <c r="SH45">
        <v>4.9313999999999997E-2</v>
      </c>
      <c r="SI45" t="s">
        <v>85</v>
      </c>
      <c r="SJ45">
        <v>4.7974000000000003E-2</v>
      </c>
      <c r="SK45" t="s">
        <v>85</v>
      </c>
      <c r="SL45">
        <v>4.7749E-2</v>
      </c>
      <c r="SM45" t="s">
        <v>85</v>
      </c>
      <c r="SN45">
        <v>4.7749E-2</v>
      </c>
      <c r="SO45" t="s">
        <v>85</v>
      </c>
      <c r="SP45">
        <v>4.7749E-2</v>
      </c>
      <c r="SQ45" t="s">
        <v>85</v>
      </c>
      <c r="SR45">
        <v>4.7646000000000001E-2</v>
      </c>
      <c r="SS45" t="s">
        <v>85</v>
      </c>
      <c r="ST45">
        <v>4.7357999999999997E-2</v>
      </c>
      <c r="SU45" t="s">
        <v>85</v>
      </c>
      <c r="SV45">
        <v>4.6771E-2</v>
      </c>
      <c r="SW45" t="s">
        <v>85</v>
      </c>
      <c r="SX45">
        <v>4.5912000000000001E-2</v>
      </c>
      <c r="SY45" t="s">
        <v>85</v>
      </c>
      <c r="SZ45">
        <v>4.5246000000000001E-2</v>
      </c>
      <c r="TA45" t="s">
        <v>85</v>
      </c>
      <c r="TB45">
        <v>4.5246000000000001E-2</v>
      </c>
      <c r="TC45" t="s">
        <v>85</v>
      </c>
      <c r="TD45">
        <v>4.5246000000000001E-2</v>
      </c>
      <c r="TE45" t="s">
        <v>85</v>
      </c>
      <c r="TF45">
        <v>4.5067000000000003E-2</v>
      </c>
      <c r="TG45" t="s">
        <v>85</v>
      </c>
      <c r="TH45">
        <v>4.4914000000000003E-2</v>
      </c>
      <c r="TI45" t="s">
        <v>85</v>
      </c>
      <c r="TJ45">
        <v>4.5054999999999998E-2</v>
      </c>
      <c r="TK45" t="s">
        <v>85</v>
      </c>
      <c r="TL45">
        <v>4.5359999999999998E-2</v>
      </c>
      <c r="TM45" t="s">
        <v>85</v>
      </c>
      <c r="TN45">
        <v>4.6091E-2</v>
      </c>
      <c r="TO45" t="s">
        <v>85</v>
      </c>
      <c r="TP45">
        <v>4.6091E-2</v>
      </c>
      <c r="TQ45" t="s">
        <v>85</v>
      </c>
      <c r="TR45">
        <v>4.6091E-2</v>
      </c>
      <c r="TS45" t="s">
        <v>85</v>
      </c>
      <c r="TT45">
        <v>4.7349000000000002E-2</v>
      </c>
      <c r="TU45" t="s">
        <v>85</v>
      </c>
      <c r="TV45">
        <v>5.0132000000000003E-2</v>
      </c>
      <c r="TW45" t="s">
        <v>85</v>
      </c>
      <c r="TX45">
        <v>5.0106999999999999E-2</v>
      </c>
      <c r="TY45" t="s">
        <v>85</v>
      </c>
      <c r="TZ45">
        <v>5.0342999999999999E-2</v>
      </c>
      <c r="UA45" t="s">
        <v>85</v>
      </c>
      <c r="UB45">
        <v>5.0840000000000003E-2</v>
      </c>
      <c r="UC45" t="s">
        <v>85</v>
      </c>
      <c r="UD45">
        <v>5.0840000000000003E-2</v>
      </c>
      <c r="UE45" t="s">
        <v>85</v>
      </c>
      <c r="UF45">
        <v>5.0840000000000003E-2</v>
      </c>
      <c r="UG45" t="s">
        <v>85</v>
      </c>
      <c r="UH45">
        <v>5.0806999999999998E-2</v>
      </c>
      <c r="UI45" t="s">
        <v>85</v>
      </c>
      <c r="UJ45">
        <v>5.0883999999999999E-2</v>
      </c>
      <c r="UK45" t="s">
        <v>85</v>
      </c>
      <c r="UL45">
        <v>5.0883999999999999E-2</v>
      </c>
      <c r="UM45" t="s">
        <v>85</v>
      </c>
      <c r="UN45">
        <v>5.0923000000000003E-2</v>
      </c>
      <c r="UO45" t="s">
        <v>85</v>
      </c>
      <c r="UP45">
        <v>5.0943000000000002E-2</v>
      </c>
      <c r="UQ45" t="s">
        <v>85</v>
      </c>
      <c r="UR45">
        <v>5.0943000000000002E-2</v>
      </c>
      <c r="US45" t="s">
        <v>85</v>
      </c>
      <c r="UT45">
        <v>5.0943000000000002E-2</v>
      </c>
      <c r="UU45" t="s">
        <v>85</v>
      </c>
      <c r="UV45">
        <v>5.1096999999999997E-2</v>
      </c>
      <c r="UW45" t="s">
        <v>85</v>
      </c>
      <c r="UX45">
        <v>5.1957999999999997E-2</v>
      </c>
      <c r="UY45" t="s">
        <v>85</v>
      </c>
      <c r="UZ45">
        <v>5.2791999999999999E-2</v>
      </c>
      <c r="VA45" t="s">
        <v>85</v>
      </c>
      <c r="VB45">
        <v>5.2961000000000001E-2</v>
      </c>
      <c r="VC45" t="s">
        <v>85</v>
      </c>
      <c r="VD45">
        <v>5.4663999999999997E-2</v>
      </c>
      <c r="VE45" t="s">
        <v>85</v>
      </c>
      <c r="VF45">
        <v>5.4663999999999997E-2</v>
      </c>
      <c r="VG45" t="s">
        <v>85</v>
      </c>
      <c r="VH45">
        <v>5.4663999999999997E-2</v>
      </c>
      <c r="VI45" t="s">
        <v>85</v>
      </c>
      <c r="VJ45">
        <v>5.4649000000000003E-2</v>
      </c>
      <c r="VK45" t="s">
        <v>85</v>
      </c>
      <c r="VL45">
        <v>5.4163999999999997E-2</v>
      </c>
      <c r="VM45" t="s">
        <v>85</v>
      </c>
      <c r="VN45">
        <v>5.2733000000000002E-2</v>
      </c>
      <c r="VO45" t="s">
        <v>85</v>
      </c>
      <c r="VP45">
        <v>5.1528999999999998E-2</v>
      </c>
      <c r="VQ45" t="s">
        <v>85</v>
      </c>
      <c r="VR45">
        <v>5.0379E-2</v>
      </c>
      <c r="VS45" t="s">
        <v>85</v>
      </c>
      <c r="VT45">
        <v>5.0379E-2</v>
      </c>
      <c r="VU45" t="s">
        <v>85</v>
      </c>
      <c r="VV45">
        <v>5.0379E-2</v>
      </c>
      <c r="VW45" t="s">
        <v>85</v>
      </c>
      <c r="VX45">
        <v>5.0316E-2</v>
      </c>
      <c r="VY45" t="s">
        <v>85</v>
      </c>
      <c r="VZ45">
        <v>4.9986999999999997E-2</v>
      </c>
      <c r="WA45" t="s">
        <v>85</v>
      </c>
      <c r="WB45">
        <v>4.9881000000000002E-2</v>
      </c>
      <c r="WC45" t="s">
        <v>85</v>
      </c>
      <c r="WD45">
        <v>4.9981999999999999E-2</v>
      </c>
      <c r="WE45" t="s">
        <v>85</v>
      </c>
      <c r="WF45">
        <v>5.0463000000000001E-2</v>
      </c>
      <c r="WG45" t="s">
        <v>85</v>
      </c>
      <c r="WH45">
        <v>5.0463000000000001E-2</v>
      </c>
      <c r="WI45" t="s">
        <v>85</v>
      </c>
      <c r="WJ45">
        <v>5.0463000000000001E-2</v>
      </c>
      <c r="WK45" t="s">
        <v>85</v>
      </c>
      <c r="WL45">
        <v>5.1189999999999999E-2</v>
      </c>
      <c r="WM45" t="s">
        <v>85</v>
      </c>
      <c r="WN45">
        <v>5.1189999999999999E-2</v>
      </c>
      <c r="WO45" t="s">
        <v>85</v>
      </c>
      <c r="WP45">
        <v>5.2229999999999999E-2</v>
      </c>
      <c r="WQ45" t="s">
        <v>85</v>
      </c>
      <c r="WR45">
        <v>5.3626E-2</v>
      </c>
    </row>
    <row r="46" spans="1:616" x14ac:dyDescent="0.35">
      <c r="A46" t="s">
        <v>87</v>
      </c>
      <c r="B46">
        <v>0</v>
      </c>
      <c r="C46" t="s">
        <v>87</v>
      </c>
      <c r="D46">
        <v>0</v>
      </c>
      <c r="E46" t="s">
        <v>87</v>
      </c>
      <c r="F46">
        <v>0</v>
      </c>
      <c r="G46" t="s">
        <v>87</v>
      </c>
      <c r="H46">
        <v>0</v>
      </c>
      <c r="I46" t="s">
        <v>87</v>
      </c>
      <c r="J46">
        <v>0</v>
      </c>
      <c r="K46" t="s">
        <v>87</v>
      </c>
      <c r="L46">
        <v>0</v>
      </c>
      <c r="M46" t="s">
        <v>87</v>
      </c>
      <c r="N46">
        <v>0</v>
      </c>
      <c r="O46" t="s">
        <v>87</v>
      </c>
      <c r="P46">
        <v>0</v>
      </c>
      <c r="Q46" t="s">
        <v>87</v>
      </c>
      <c r="R46">
        <v>0</v>
      </c>
      <c r="S46" t="s">
        <v>87</v>
      </c>
      <c r="T46">
        <v>0</v>
      </c>
      <c r="U46" t="s">
        <v>87</v>
      </c>
      <c r="V46">
        <v>0</v>
      </c>
      <c r="W46" t="s">
        <v>87</v>
      </c>
      <c r="X46">
        <v>0</v>
      </c>
      <c r="Y46" t="s">
        <v>87</v>
      </c>
      <c r="Z46">
        <v>0</v>
      </c>
      <c r="AA46" t="s">
        <v>87</v>
      </c>
      <c r="AB46">
        <v>0</v>
      </c>
      <c r="AC46" t="s">
        <v>87</v>
      </c>
      <c r="AD46">
        <v>0</v>
      </c>
      <c r="AE46" t="s">
        <v>87</v>
      </c>
      <c r="AF46">
        <v>0</v>
      </c>
      <c r="AG46" t="s">
        <v>87</v>
      </c>
      <c r="AH46">
        <v>0</v>
      </c>
      <c r="AI46" t="s">
        <v>87</v>
      </c>
      <c r="AJ46">
        <v>0</v>
      </c>
      <c r="AK46" t="s">
        <v>87</v>
      </c>
      <c r="AL46">
        <v>0</v>
      </c>
      <c r="AM46" t="s">
        <v>87</v>
      </c>
      <c r="AN46">
        <v>0</v>
      </c>
      <c r="AO46" t="s">
        <v>87</v>
      </c>
      <c r="AP46">
        <v>0</v>
      </c>
      <c r="AQ46" t="s">
        <v>87</v>
      </c>
      <c r="AR46">
        <v>0</v>
      </c>
      <c r="AS46" t="s">
        <v>87</v>
      </c>
      <c r="AT46">
        <v>0</v>
      </c>
      <c r="AU46" t="s">
        <v>87</v>
      </c>
      <c r="AV46">
        <v>0</v>
      </c>
      <c r="AW46" t="s">
        <v>87</v>
      </c>
      <c r="AX46">
        <v>0</v>
      </c>
      <c r="AY46" t="s">
        <v>87</v>
      </c>
      <c r="AZ46">
        <v>0</v>
      </c>
      <c r="BA46" t="s">
        <v>87</v>
      </c>
      <c r="BB46">
        <v>0</v>
      </c>
      <c r="BC46" t="s">
        <v>87</v>
      </c>
      <c r="BD46">
        <v>0</v>
      </c>
      <c r="BE46" t="s">
        <v>87</v>
      </c>
      <c r="BF46">
        <v>0</v>
      </c>
      <c r="BG46" t="s">
        <v>87</v>
      </c>
      <c r="BH46">
        <v>0</v>
      </c>
      <c r="BI46" t="s">
        <v>87</v>
      </c>
      <c r="BJ46">
        <v>0</v>
      </c>
      <c r="BK46" t="s">
        <v>87</v>
      </c>
      <c r="BL46">
        <v>0</v>
      </c>
      <c r="BM46" t="s">
        <v>87</v>
      </c>
      <c r="BN46">
        <v>0</v>
      </c>
      <c r="BO46" t="s">
        <v>87</v>
      </c>
      <c r="BP46">
        <v>0</v>
      </c>
      <c r="BQ46" t="s">
        <v>87</v>
      </c>
      <c r="BR46">
        <v>0</v>
      </c>
      <c r="BS46" t="s">
        <v>87</v>
      </c>
      <c r="BT46">
        <v>0</v>
      </c>
      <c r="BU46" t="s">
        <v>87</v>
      </c>
      <c r="BV46">
        <v>0</v>
      </c>
      <c r="BW46" t="s">
        <v>87</v>
      </c>
      <c r="BX46">
        <v>0</v>
      </c>
      <c r="BY46" t="s">
        <v>87</v>
      </c>
      <c r="BZ46">
        <v>0</v>
      </c>
      <c r="CA46" t="s">
        <v>87</v>
      </c>
      <c r="CB46">
        <v>0</v>
      </c>
      <c r="CC46" t="s">
        <v>87</v>
      </c>
      <c r="CD46">
        <v>0</v>
      </c>
      <c r="CE46" t="s">
        <v>87</v>
      </c>
      <c r="CF46">
        <v>0</v>
      </c>
      <c r="CG46" t="s">
        <v>87</v>
      </c>
      <c r="CH46">
        <v>0</v>
      </c>
      <c r="CI46" t="s">
        <v>87</v>
      </c>
      <c r="CJ46">
        <v>0</v>
      </c>
      <c r="CK46" t="s">
        <v>87</v>
      </c>
      <c r="CL46">
        <v>0</v>
      </c>
      <c r="CM46" t="s">
        <v>87</v>
      </c>
      <c r="CN46">
        <v>0</v>
      </c>
      <c r="CO46" t="s">
        <v>87</v>
      </c>
      <c r="CP46">
        <v>0</v>
      </c>
      <c r="CQ46" t="s">
        <v>87</v>
      </c>
      <c r="CR46">
        <v>0</v>
      </c>
      <c r="CS46" t="s">
        <v>87</v>
      </c>
      <c r="CT46">
        <v>0</v>
      </c>
      <c r="CU46" t="s">
        <v>87</v>
      </c>
      <c r="CV46">
        <v>0</v>
      </c>
      <c r="CW46" t="s">
        <v>87</v>
      </c>
      <c r="CX46">
        <v>0</v>
      </c>
      <c r="CY46" t="s">
        <v>87</v>
      </c>
      <c r="CZ46">
        <v>0</v>
      </c>
      <c r="DA46" t="s">
        <v>87</v>
      </c>
      <c r="DB46">
        <v>0</v>
      </c>
      <c r="DC46" t="s">
        <v>87</v>
      </c>
      <c r="DD46">
        <v>0</v>
      </c>
      <c r="DE46" t="s">
        <v>87</v>
      </c>
      <c r="DF46">
        <v>0</v>
      </c>
      <c r="DG46" t="s">
        <v>87</v>
      </c>
      <c r="DH46">
        <v>0</v>
      </c>
      <c r="DI46" t="s">
        <v>87</v>
      </c>
      <c r="DJ46">
        <v>0</v>
      </c>
      <c r="DK46" t="s">
        <v>87</v>
      </c>
      <c r="DL46">
        <v>0</v>
      </c>
      <c r="DM46" t="s">
        <v>87</v>
      </c>
      <c r="DN46">
        <v>0</v>
      </c>
      <c r="DO46" t="s">
        <v>87</v>
      </c>
      <c r="DP46">
        <v>0</v>
      </c>
      <c r="DQ46" t="s">
        <v>87</v>
      </c>
      <c r="DR46">
        <v>0</v>
      </c>
      <c r="DS46" t="s">
        <v>87</v>
      </c>
      <c r="DT46">
        <v>0</v>
      </c>
      <c r="DU46" t="s">
        <v>87</v>
      </c>
      <c r="DV46">
        <v>0</v>
      </c>
      <c r="DW46" t="s">
        <v>87</v>
      </c>
      <c r="DX46">
        <v>0</v>
      </c>
      <c r="DY46" t="s">
        <v>87</v>
      </c>
      <c r="DZ46">
        <v>0</v>
      </c>
      <c r="EA46" t="s">
        <v>87</v>
      </c>
      <c r="EB46">
        <v>0</v>
      </c>
      <c r="EC46" t="s">
        <v>87</v>
      </c>
      <c r="ED46">
        <v>0</v>
      </c>
      <c r="EE46" t="s">
        <v>87</v>
      </c>
      <c r="EF46">
        <v>0</v>
      </c>
      <c r="EG46" t="s">
        <v>87</v>
      </c>
      <c r="EH46">
        <v>0</v>
      </c>
      <c r="EI46" t="s">
        <v>87</v>
      </c>
      <c r="EJ46">
        <v>0</v>
      </c>
      <c r="EK46" t="s">
        <v>87</v>
      </c>
      <c r="EL46">
        <v>0</v>
      </c>
      <c r="EM46" t="s">
        <v>87</v>
      </c>
      <c r="EN46">
        <v>0</v>
      </c>
      <c r="EO46" t="s">
        <v>87</v>
      </c>
      <c r="EP46">
        <v>0</v>
      </c>
      <c r="EQ46" t="s">
        <v>87</v>
      </c>
      <c r="ER46">
        <v>0</v>
      </c>
      <c r="ES46" t="s">
        <v>87</v>
      </c>
      <c r="ET46">
        <v>0</v>
      </c>
      <c r="EU46" t="s">
        <v>87</v>
      </c>
      <c r="EV46">
        <v>0</v>
      </c>
      <c r="EW46" t="s">
        <v>87</v>
      </c>
      <c r="EX46">
        <v>0</v>
      </c>
      <c r="EY46" t="s">
        <v>87</v>
      </c>
      <c r="EZ46">
        <v>0</v>
      </c>
      <c r="FA46" t="s">
        <v>87</v>
      </c>
      <c r="FB46">
        <v>0</v>
      </c>
      <c r="FC46" t="s">
        <v>87</v>
      </c>
      <c r="FD46">
        <v>0</v>
      </c>
      <c r="FE46" t="s">
        <v>87</v>
      </c>
      <c r="FF46">
        <v>0</v>
      </c>
      <c r="FG46" t="s">
        <v>87</v>
      </c>
      <c r="FH46">
        <v>0</v>
      </c>
      <c r="FI46" t="s">
        <v>87</v>
      </c>
      <c r="FJ46">
        <v>0</v>
      </c>
      <c r="FK46" t="s">
        <v>87</v>
      </c>
      <c r="FL46">
        <v>0</v>
      </c>
      <c r="FM46" t="s">
        <v>87</v>
      </c>
      <c r="FN46">
        <v>0</v>
      </c>
      <c r="FO46" t="s">
        <v>87</v>
      </c>
      <c r="FP46">
        <v>0</v>
      </c>
      <c r="FQ46" t="s">
        <v>87</v>
      </c>
      <c r="FR46">
        <v>0</v>
      </c>
      <c r="FS46" t="s">
        <v>87</v>
      </c>
      <c r="FT46">
        <v>0</v>
      </c>
      <c r="FU46" t="s">
        <v>87</v>
      </c>
      <c r="FV46">
        <v>0</v>
      </c>
      <c r="FW46" t="s">
        <v>87</v>
      </c>
      <c r="FX46">
        <v>0</v>
      </c>
      <c r="FY46" t="s">
        <v>87</v>
      </c>
      <c r="FZ46">
        <v>0</v>
      </c>
      <c r="GA46" t="s">
        <v>87</v>
      </c>
      <c r="GB46">
        <v>0</v>
      </c>
      <c r="GC46" t="s">
        <v>87</v>
      </c>
      <c r="GD46">
        <v>0</v>
      </c>
      <c r="GE46" t="s">
        <v>87</v>
      </c>
      <c r="GF46">
        <v>0</v>
      </c>
      <c r="GG46" t="s">
        <v>87</v>
      </c>
      <c r="GH46">
        <v>0</v>
      </c>
      <c r="GI46" t="s">
        <v>87</v>
      </c>
      <c r="GJ46">
        <v>0</v>
      </c>
      <c r="GK46" t="s">
        <v>87</v>
      </c>
      <c r="GL46">
        <v>0</v>
      </c>
      <c r="GM46" t="s">
        <v>87</v>
      </c>
      <c r="GN46">
        <v>0</v>
      </c>
      <c r="GO46" t="s">
        <v>87</v>
      </c>
      <c r="GP46">
        <v>0</v>
      </c>
      <c r="GQ46" t="s">
        <v>87</v>
      </c>
      <c r="GR46">
        <v>0</v>
      </c>
      <c r="GS46" t="s">
        <v>87</v>
      </c>
      <c r="GT46">
        <v>0</v>
      </c>
      <c r="GU46" t="s">
        <v>87</v>
      </c>
      <c r="GV46">
        <v>0</v>
      </c>
      <c r="GW46" t="s">
        <v>87</v>
      </c>
      <c r="GX46">
        <v>0</v>
      </c>
      <c r="GY46" t="s">
        <v>87</v>
      </c>
      <c r="GZ46">
        <v>0</v>
      </c>
      <c r="HA46" t="s">
        <v>87</v>
      </c>
      <c r="HB46">
        <v>0</v>
      </c>
      <c r="HC46" t="s">
        <v>87</v>
      </c>
      <c r="HD46">
        <v>0</v>
      </c>
      <c r="HE46" t="s">
        <v>87</v>
      </c>
      <c r="HF46">
        <v>0</v>
      </c>
      <c r="HG46" t="s">
        <v>87</v>
      </c>
      <c r="HH46">
        <v>0</v>
      </c>
      <c r="HI46" t="s">
        <v>87</v>
      </c>
      <c r="HJ46">
        <v>0</v>
      </c>
      <c r="HK46" t="s">
        <v>87</v>
      </c>
      <c r="HL46">
        <v>0</v>
      </c>
      <c r="HM46" t="s">
        <v>87</v>
      </c>
      <c r="HN46">
        <v>0</v>
      </c>
      <c r="HO46" t="s">
        <v>87</v>
      </c>
      <c r="HP46">
        <v>0</v>
      </c>
      <c r="HQ46" t="s">
        <v>87</v>
      </c>
      <c r="HR46">
        <v>0</v>
      </c>
      <c r="HS46" t="s">
        <v>87</v>
      </c>
      <c r="HT46">
        <v>0</v>
      </c>
      <c r="HU46" t="s">
        <v>87</v>
      </c>
      <c r="HV46">
        <v>0</v>
      </c>
      <c r="HW46" t="s">
        <v>87</v>
      </c>
      <c r="HX46">
        <v>0</v>
      </c>
      <c r="HY46" t="s">
        <v>87</v>
      </c>
      <c r="HZ46">
        <v>0</v>
      </c>
      <c r="IA46" t="s">
        <v>87</v>
      </c>
      <c r="IB46">
        <v>0</v>
      </c>
      <c r="IC46" t="s">
        <v>87</v>
      </c>
      <c r="ID46">
        <v>0</v>
      </c>
      <c r="IE46" t="s">
        <v>87</v>
      </c>
      <c r="IF46">
        <v>0</v>
      </c>
      <c r="IG46" t="s">
        <v>87</v>
      </c>
      <c r="IH46">
        <v>0</v>
      </c>
      <c r="II46" t="s">
        <v>87</v>
      </c>
      <c r="IJ46">
        <v>0</v>
      </c>
      <c r="IK46" t="s">
        <v>87</v>
      </c>
      <c r="IL46">
        <v>0</v>
      </c>
      <c r="IM46" t="s">
        <v>87</v>
      </c>
      <c r="IN46">
        <v>0</v>
      </c>
      <c r="IO46" t="s">
        <v>87</v>
      </c>
      <c r="IP46">
        <v>0</v>
      </c>
      <c r="IQ46" t="s">
        <v>87</v>
      </c>
      <c r="IR46">
        <v>0</v>
      </c>
      <c r="IS46" t="s">
        <v>87</v>
      </c>
      <c r="IT46">
        <v>0</v>
      </c>
      <c r="IU46" t="s">
        <v>87</v>
      </c>
      <c r="IV46">
        <v>0</v>
      </c>
      <c r="IW46" t="s">
        <v>87</v>
      </c>
      <c r="IX46">
        <v>0</v>
      </c>
      <c r="IY46" t="s">
        <v>87</v>
      </c>
      <c r="IZ46">
        <v>0</v>
      </c>
      <c r="JA46" t="s">
        <v>87</v>
      </c>
      <c r="JB46">
        <v>0</v>
      </c>
      <c r="JC46" t="s">
        <v>87</v>
      </c>
      <c r="JD46">
        <v>0</v>
      </c>
      <c r="JE46" t="s">
        <v>87</v>
      </c>
      <c r="JF46">
        <v>0</v>
      </c>
      <c r="JG46" t="s">
        <v>87</v>
      </c>
      <c r="JH46">
        <v>0</v>
      </c>
      <c r="JI46" t="s">
        <v>87</v>
      </c>
      <c r="JJ46">
        <v>0</v>
      </c>
      <c r="JK46" t="s">
        <v>87</v>
      </c>
      <c r="JL46">
        <v>0</v>
      </c>
      <c r="JM46" t="s">
        <v>87</v>
      </c>
      <c r="JN46">
        <v>0</v>
      </c>
      <c r="JO46" t="s">
        <v>87</v>
      </c>
      <c r="JP46">
        <v>0</v>
      </c>
      <c r="JQ46" t="s">
        <v>87</v>
      </c>
      <c r="JR46">
        <v>0</v>
      </c>
      <c r="JS46" t="s">
        <v>87</v>
      </c>
      <c r="JT46">
        <v>0</v>
      </c>
      <c r="JU46" t="s">
        <v>87</v>
      </c>
      <c r="JV46">
        <v>0</v>
      </c>
      <c r="JW46" t="s">
        <v>87</v>
      </c>
      <c r="JX46">
        <v>0</v>
      </c>
      <c r="JY46" t="s">
        <v>87</v>
      </c>
      <c r="JZ46">
        <v>0</v>
      </c>
      <c r="KA46" t="s">
        <v>87</v>
      </c>
      <c r="KB46">
        <v>0</v>
      </c>
      <c r="KC46" t="s">
        <v>87</v>
      </c>
      <c r="KD46">
        <v>0</v>
      </c>
      <c r="KE46" t="s">
        <v>87</v>
      </c>
      <c r="KF46">
        <v>0</v>
      </c>
      <c r="KG46" t="s">
        <v>87</v>
      </c>
      <c r="KH46">
        <v>0</v>
      </c>
      <c r="KI46" t="s">
        <v>87</v>
      </c>
      <c r="KJ46">
        <v>0</v>
      </c>
      <c r="KK46" t="s">
        <v>87</v>
      </c>
      <c r="KL46">
        <v>0</v>
      </c>
      <c r="KM46" t="s">
        <v>87</v>
      </c>
      <c r="KN46">
        <v>0</v>
      </c>
      <c r="KO46" t="s">
        <v>87</v>
      </c>
      <c r="KP46">
        <v>0</v>
      </c>
      <c r="KQ46" t="s">
        <v>87</v>
      </c>
      <c r="KR46">
        <v>0</v>
      </c>
      <c r="KS46" t="s">
        <v>87</v>
      </c>
      <c r="KT46">
        <v>0</v>
      </c>
      <c r="KU46" t="s">
        <v>87</v>
      </c>
      <c r="KV46">
        <v>0</v>
      </c>
      <c r="KW46" t="s">
        <v>87</v>
      </c>
      <c r="KX46">
        <v>0</v>
      </c>
      <c r="KY46" t="s">
        <v>87</v>
      </c>
      <c r="KZ46">
        <v>0</v>
      </c>
      <c r="LA46" t="s">
        <v>87</v>
      </c>
      <c r="LB46">
        <v>0</v>
      </c>
      <c r="LC46" t="s">
        <v>87</v>
      </c>
      <c r="LD46">
        <v>0</v>
      </c>
      <c r="LE46" t="s">
        <v>87</v>
      </c>
      <c r="LF46">
        <v>0</v>
      </c>
      <c r="LG46" t="s">
        <v>87</v>
      </c>
      <c r="LH46">
        <v>0</v>
      </c>
      <c r="LI46" t="s">
        <v>87</v>
      </c>
      <c r="LJ46">
        <v>0</v>
      </c>
      <c r="LK46" t="s">
        <v>87</v>
      </c>
      <c r="LL46">
        <v>0</v>
      </c>
      <c r="LM46" t="s">
        <v>87</v>
      </c>
      <c r="LN46">
        <v>0</v>
      </c>
      <c r="LO46" t="s">
        <v>87</v>
      </c>
      <c r="LP46">
        <v>0</v>
      </c>
      <c r="LQ46" t="s">
        <v>87</v>
      </c>
      <c r="LR46">
        <v>0</v>
      </c>
      <c r="LS46" t="s">
        <v>87</v>
      </c>
      <c r="LT46">
        <v>0</v>
      </c>
      <c r="LU46" t="s">
        <v>87</v>
      </c>
      <c r="LV46">
        <v>0</v>
      </c>
      <c r="LW46" t="s">
        <v>87</v>
      </c>
      <c r="LX46">
        <v>0</v>
      </c>
      <c r="LY46" t="s">
        <v>87</v>
      </c>
      <c r="LZ46">
        <v>0</v>
      </c>
      <c r="MA46" t="s">
        <v>87</v>
      </c>
      <c r="MB46">
        <v>0</v>
      </c>
      <c r="MC46" t="s">
        <v>87</v>
      </c>
      <c r="MD46">
        <v>0</v>
      </c>
      <c r="ME46" t="s">
        <v>87</v>
      </c>
      <c r="MF46">
        <v>0</v>
      </c>
      <c r="MG46" t="s">
        <v>87</v>
      </c>
      <c r="MH46">
        <v>0</v>
      </c>
      <c r="MI46" t="s">
        <v>87</v>
      </c>
      <c r="MJ46">
        <v>0</v>
      </c>
      <c r="MK46" t="s">
        <v>87</v>
      </c>
      <c r="ML46">
        <v>0</v>
      </c>
      <c r="MM46" t="s">
        <v>87</v>
      </c>
      <c r="MN46">
        <v>0</v>
      </c>
      <c r="MO46" t="s">
        <v>87</v>
      </c>
      <c r="MP46">
        <v>0</v>
      </c>
      <c r="MQ46" t="s">
        <v>87</v>
      </c>
      <c r="MR46">
        <v>0</v>
      </c>
      <c r="MS46" t="s">
        <v>87</v>
      </c>
      <c r="MT46">
        <v>0</v>
      </c>
      <c r="MU46" t="s">
        <v>87</v>
      </c>
      <c r="MV46">
        <v>0</v>
      </c>
      <c r="MW46" t="s">
        <v>87</v>
      </c>
      <c r="MX46">
        <v>0</v>
      </c>
      <c r="MY46" t="s">
        <v>87</v>
      </c>
      <c r="MZ46">
        <v>0</v>
      </c>
      <c r="NA46" t="s">
        <v>87</v>
      </c>
      <c r="NB46">
        <v>0</v>
      </c>
      <c r="NC46" t="s">
        <v>87</v>
      </c>
      <c r="ND46">
        <v>0</v>
      </c>
      <c r="NE46" t="s">
        <v>87</v>
      </c>
      <c r="NF46">
        <v>0</v>
      </c>
      <c r="NG46" t="s">
        <v>87</v>
      </c>
      <c r="NH46">
        <v>0</v>
      </c>
      <c r="NI46" t="s">
        <v>87</v>
      </c>
      <c r="NJ46">
        <v>0</v>
      </c>
      <c r="NK46" t="s">
        <v>87</v>
      </c>
      <c r="NL46">
        <v>0</v>
      </c>
      <c r="NM46" t="s">
        <v>87</v>
      </c>
      <c r="NN46">
        <v>0</v>
      </c>
      <c r="NO46" t="s">
        <v>87</v>
      </c>
      <c r="NP46">
        <v>0</v>
      </c>
      <c r="NQ46" t="s">
        <v>87</v>
      </c>
      <c r="NR46">
        <v>0</v>
      </c>
      <c r="NS46" t="s">
        <v>87</v>
      </c>
      <c r="NT46">
        <v>0</v>
      </c>
      <c r="NU46" t="s">
        <v>87</v>
      </c>
      <c r="NV46">
        <v>0</v>
      </c>
      <c r="NW46" t="s">
        <v>87</v>
      </c>
      <c r="NX46">
        <v>0</v>
      </c>
      <c r="NY46" t="s">
        <v>87</v>
      </c>
      <c r="NZ46">
        <v>0</v>
      </c>
      <c r="OA46" t="s">
        <v>87</v>
      </c>
      <c r="OB46">
        <v>0</v>
      </c>
      <c r="OC46" t="s">
        <v>87</v>
      </c>
      <c r="OD46">
        <v>0</v>
      </c>
      <c r="OE46" t="s">
        <v>87</v>
      </c>
      <c r="OF46">
        <v>0</v>
      </c>
      <c r="OG46" t="s">
        <v>87</v>
      </c>
      <c r="OH46">
        <v>0</v>
      </c>
      <c r="OI46" t="s">
        <v>87</v>
      </c>
      <c r="OJ46">
        <v>0</v>
      </c>
      <c r="OK46" t="s">
        <v>87</v>
      </c>
      <c r="OL46">
        <v>0</v>
      </c>
      <c r="OM46" t="s">
        <v>87</v>
      </c>
      <c r="ON46">
        <v>0</v>
      </c>
      <c r="OO46" t="s">
        <v>87</v>
      </c>
      <c r="OP46">
        <v>0</v>
      </c>
      <c r="OQ46" t="s">
        <v>87</v>
      </c>
      <c r="OR46">
        <v>0</v>
      </c>
      <c r="OS46" t="s">
        <v>87</v>
      </c>
      <c r="OT46">
        <v>0</v>
      </c>
      <c r="OU46" t="s">
        <v>87</v>
      </c>
      <c r="OV46">
        <v>0</v>
      </c>
      <c r="OW46" t="s">
        <v>87</v>
      </c>
      <c r="OX46">
        <v>0</v>
      </c>
      <c r="OY46" t="s">
        <v>87</v>
      </c>
      <c r="OZ46">
        <v>0</v>
      </c>
      <c r="PA46" t="s">
        <v>87</v>
      </c>
      <c r="PB46">
        <v>0</v>
      </c>
      <c r="PC46" t="s">
        <v>87</v>
      </c>
      <c r="PD46">
        <v>0</v>
      </c>
      <c r="PE46" t="s">
        <v>87</v>
      </c>
      <c r="PF46">
        <v>0</v>
      </c>
      <c r="PG46" t="s">
        <v>87</v>
      </c>
      <c r="PH46">
        <v>0</v>
      </c>
      <c r="PI46" t="s">
        <v>87</v>
      </c>
      <c r="PJ46">
        <v>0</v>
      </c>
      <c r="PK46" t="s">
        <v>87</v>
      </c>
      <c r="PL46">
        <v>0</v>
      </c>
      <c r="PM46" t="s">
        <v>87</v>
      </c>
      <c r="PN46">
        <v>0</v>
      </c>
      <c r="PO46" t="s">
        <v>87</v>
      </c>
      <c r="PP46">
        <v>0</v>
      </c>
      <c r="PQ46" t="s">
        <v>87</v>
      </c>
      <c r="PR46">
        <v>0</v>
      </c>
      <c r="PS46" t="s">
        <v>87</v>
      </c>
      <c r="PT46">
        <v>0</v>
      </c>
      <c r="PU46" t="s">
        <v>87</v>
      </c>
      <c r="PV46">
        <v>0</v>
      </c>
      <c r="PW46" t="s">
        <v>87</v>
      </c>
      <c r="PX46">
        <v>0</v>
      </c>
      <c r="PY46" t="s">
        <v>87</v>
      </c>
      <c r="PZ46">
        <v>0</v>
      </c>
      <c r="QA46" t="s">
        <v>87</v>
      </c>
      <c r="QB46">
        <v>0</v>
      </c>
      <c r="QC46" t="s">
        <v>87</v>
      </c>
      <c r="QD46">
        <v>0</v>
      </c>
      <c r="QE46" t="s">
        <v>87</v>
      </c>
      <c r="QF46">
        <v>0</v>
      </c>
      <c r="QG46" t="s">
        <v>87</v>
      </c>
      <c r="QH46">
        <v>0</v>
      </c>
      <c r="QI46" t="s">
        <v>87</v>
      </c>
      <c r="QJ46">
        <v>0</v>
      </c>
      <c r="QK46" t="s">
        <v>87</v>
      </c>
      <c r="QL46">
        <v>0</v>
      </c>
      <c r="QM46" t="s">
        <v>87</v>
      </c>
      <c r="QN46">
        <v>0</v>
      </c>
      <c r="QO46" t="s">
        <v>87</v>
      </c>
      <c r="QP46">
        <v>0</v>
      </c>
      <c r="QQ46" t="s">
        <v>87</v>
      </c>
      <c r="QR46">
        <v>0</v>
      </c>
      <c r="QS46" t="s">
        <v>87</v>
      </c>
      <c r="QT46">
        <v>0</v>
      </c>
      <c r="QU46" t="s">
        <v>87</v>
      </c>
      <c r="QV46">
        <v>0</v>
      </c>
      <c r="QW46" t="s">
        <v>87</v>
      </c>
      <c r="QX46">
        <v>0</v>
      </c>
      <c r="QY46" t="s">
        <v>87</v>
      </c>
      <c r="QZ46">
        <v>0</v>
      </c>
      <c r="RA46" t="s">
        <v>87</v>
      </c>
      <c r="RB46">
        <v>0</v>
      </c>
      <c r="RC46" t="s">
        <v>87</v>
      </c>
      <c r="RD46">
        <v>0</v>
      </c>
      <c r="RE46" t="s">
        <v>87</v>
      </c>
      <c r="RF46">
        <v>0</v>
      </c>
      <c r="RG46" t="s">
        <v>87</v>
      </c>
      <c r="RH46">
        <v>0</v>
      </c>
      <c r="RI46" t="s">
        <v>88</v>
      </c>
      <c r="RJ46">
        <v>7.4146000000000004E-2</v>
      </c>
      <c r="RK46" t="s">
        <v>87</v>
      </c>
      <c r="RL46">
        <v>0</v>
      </c>
      <c r="RM46" t="s">
        <v>87</v>
      </c>
      <c r="RN46">
        <v>0</v>
      </c>
      <c r="RO46" t="s">
        <v>87</v>
      </c>
      <c r="RP46">
        <v>0</v>
      </c>
      <c r="RQ46" t="s">
        <v>87</v>
      </c>
      <c r="RR46">
        <v>0</v>
      </c>
      <c r="RS46" t="s">
        <v>87</v>
      </c>
      <c r="RT46">
        <v>0</v>
      </c>
      <c r="RU46" t="s">
        <v>87</v>
      </c>
      <c r="RV46">
        <v>0</v>
      </c>
      <c r="RW46" t="s">
        <v>87</v>
      </c>
      <c r="RX46">
        <v>0</v>
      </c>
      <c r="RY46" t="s">
        <v>87</v>
      </c>
      <c r="RZ46">
        <v>0</v>
      </c>
      <c r="SA46" t="s">
        <v>87</v>
      </c>
      <c r="SB46">
        <v>0</v>
      </c>
      <c r="SC46" t="s">
        <v>87</v>
      </c>
      <c r="SD46">
        <v>0</v>
      </c>
      <c r="SE46" t="s">
        <v>87</v>
      </c>
      <c r="SF46">
        <v>0</v>
      </c>
      <c r="SG46" t="s">
        <v>87</v>
      </c>
      <c r="SH46">
        <v>0</v>
      </c>
      <c r="SI46" t="s">
        <v>87</v>
      </c>
      <c r="SJ46">
        <v>0</v>
      </c>
      <c r="SK46" t="s">
        <v>87</v>
      </c>
      <c r="SL46">
        <v>0</v>
      </c>
      <c r="SM46" t="s">
        <v>87</v>
      </c>
      <c r="SN46">
        <v>0</v>
      </c>
      <c r="SO46" t="s">
        <v>87</v>
      </c>
      <c r="SP46">
        <v>0</v>
      </c>
      <c r="SQ46" t="s">
        <v>87</v>
      </c>
      <c r="SR46">
        <v>0</v>
      </c>
      <c r="SS46" t="s">
        <v>87</v>
      </c>
      <c r="ST46">
        <v>0</v>
      </c>
      <c r="SU46" t="s">
        <v>87</v>
      </c>
      <c r="SV46">
        <v>0</v>
      </c>
      <c r="SW46" t="s">
        <v>87</v>
      </c>
      <c r="SX46">
        <v>0</v>
      </c>
      <c r="SY46" t="s">
        <v>87</v>
      </c>
      <c r="SZ46">
        <v>0</v>
      </c>
      <c r="TA46" t="s">
        <v>87</v>
      </c>
      <c r="TB46">
        <v>0</v>
      </c>
      <c r="TC46" t="s">
        <v>87</v>
      </c>
      <c r="TD46">
        <v>0</v>
      </c>
      <c r="TE46" t="s">
        <v>87</v>
      </c>
      <c r="TF46">
        <v>0</v>
      </c>
      <c r="TG46" t="s">
        <v>87</v>
      </c>
      <c r="TH46">
        <v>0</v>
      </c>
      <c r="TI46" t="s">
        <v>87</v>
      </c>
      <c r="TJ46">
        <v>0</v>
      </c>
      <c r="TK46" t="s">
        <v>87</v>
      </c>
      <c r="TL46">
        <v>0</v>
      </c>
      <c r="TM46" t="s">
        <v>87</v>
      </c>
      <c r="TN46">
        <v>0</v>
      </c>
      <c r="TO46" t="s">
        <v>87</v>
      </c>
      <c r="TP46">
        <v>0</v>
      </c>
      <c r="TQ46" t="s">
        <v>87</v>
      </c>
      <c r="TR46">
        <v>0</v>
      </c>
      <c r="TS46" t="s">
        <v>87</v>
      </c>
      <c r="TT46">
        <v>0</v>
      </c>
      <c r="TU46" t="s">
        <v>87</v>
      </c>
      <c r="TV46">
        <v>0</v>
      </c>
      <c r="TW46" t="s">
        <v>87</v>
      </c>
      <c r="TX46">
        <v>0</v>
      </c>
      <c r="TY46" t="s">
        <v>87</v>
      </c>
      <c r="TZ46">
        <v>0</v>
      </c>
      <c r="UA46" t="s">
        <v>87</v>
      </c>
      <c r="UB46">
        <v>0</v>
      </c>
      <c r="UC46" t="s">
        <v>87</v>
      </c>
      <c r="UD46">
        <v>0</v>
      </c>
      <c r="UE46" t="s">
        <v>87</v>
      </c>
      <c r="UF46">
        <v>0</v>
      </c>
      <c r="UG46" t="s">
        <v>87</v>
      </c>
      <c r="UH46">
        <v>0</v>
      </c>
      <c r="UI46" t="s">
        <v>87</v>
      </c>
      <c r="UJ46">
        <v>0</v>
      </c>
      <c r="UK46" t="s">
        <v>87</v>
      </c>
      <c r="UL46">
        <v>0</v>
      </c>
      <c r="UM46" t="s">
        <v>87</v>
      </c>
      <c r="UN46">
        <v>0</v>
      </c>
      <c r="UO46" t="s">
        <v>87</v>
      </c>
      <c r="UP46">
        <v>0</v>
      </c>
      <c r="UQ46" t="s">
        <v>87</v>
      </c>
      <c r="UR46">
        <v>0</v>
      </c>
      <c r="US46" t="s">
        <v>87</v>
      </c>
      <c r="UT46">
        <v>0</v>
      </c>
      <c r="UU46" t="s">
        <v>87</v>
      </c>
      <c r="UV46">
        <v>0</v>
      </c>
      <c r="UW46" t="s">
        <v>87</v>
      </c>
      <c r="UX46">
        <v>0</v>
      </c>
      <c r="UY46" t="s">
        <v>87</v>
      </c>
      <c r="UZ46">
        <v>0</v>
      </c>
      <c r="VA46" t="s">
        <v>87</v>
      </c>
      <c r="VB46">
        <v>0</v>
      </c>
      <c r="VC46" t="s">
        <v>87</v>
      </c>
      <c r="VD46">
        <v>0</v>
      </c>
      <c r="VE46" t="s">
        <v>87</v>
      </c>
      <c r="VF46">
        <v>0</v>
      </c>
      <c r="VG46" t="s">
        <v>87</v>
      </c>
      <c r="VH46">
        <v>0</v>
      </c>
      <c r="VI46" t="s">
        <v>87</v>
      </c>
      <c r="VJ46">
        <v>0</v>
      </c>
      <c r="VK46" t="s">
        <v>87</v>
      </c>
      <c r="VL46">
        <v>0</v>
      </c>
      <c r="VM46" t="s">
        <v>87</v>
      </c>
      <c r="VN46">
        <v>0</v>
      </c>
      <c r="VO46" t="s">
        <v>87</v>
      </c>
      <c r="VP46">
        <v>0</v>
      </c>
      <c r="VQ46" t="s">
        <v>87</v>
      </c>
      <c r="VR46">
        <v>0</v>
      </c>
      <c r="VS46" t="s">
        <v>87</v>
      </c>
      <c r="VT46">
        <v>0</v>
      </c>
      <c r="VU46" t="s">
        <v>87</v>
      </c>
      <c r="VV46">
        <v>0</v>
      </c>
      <c r="VW46" t="s">
        <v>87</v>
      </c>
      <c r="VX46">
        <v>0</v>
      </c>
      <c r="VY46" t="s">
        <v>87</v>
      </c>
      <c r="VZ46">
        <v>0</v>
      </c>
      <c r="WA46" t="s">
        <v>87</v>
      </c>
      <c r="WB46">
        <v>0</v>
      </c>
      <c r="WC46" t="s">
        <v>87</v>
      </c>
      <c r="WD46">
        <v>0</v>
      </c>
      <c r="WE46" t="s">
        <v>87</v>
      </c>
      <c r="WF46">
        <v>0</v>
      </c>
      <c r="WG46" t="s">
        <v>87</v>
      </c>
      <c r="WH46">
        <v>0</v>
      </c>
      <c r="WI46" t="s">
        <v>87</v>
      </c>
      <c r="WJ46">
        <v>0</v>
      </c>
      <c r="WK46" t="s">
        <v>87</v>
      </c>
      <c r="WL46">
        <v>0</v>
      </c>
      <c r="WM46" t="s">
        <v>87</v>
      </c>
      <c r="WN46">
        <v>0</v>
      </c>
      <c r="WO46" t="s">
        <v>87</v>
      </c>
      <c r="WP46">
        <v>0</v>
      </c>
      <c r="WQ46" t="s">
        <v>87</v>
      </c>
      <c r="WR46">
        <v>0</v>
      </c>
    </row>
    <row r="47" spans="1:616" x14ac:dyDescent="0.35">
      <c r="A47" t="s">
        <v>89</v>
      </c>
      <c r="B47">
        <v>0</v>
      </c>
      <c r="C47" t="s">
        <v>89</v>
      </c>
      <c r="D47">
        <v>0</v>
      </c>
      <c r="E47" t="s">
        <v>89</v>
      </c>
      <c r="F47">
        <v>0</v>
      </c>
      <c r="G47" t="s">
        <v>89</v>
      </c>
      <c r="H47">
        <v>0</v>
      </c>
      <c r="I47" t="s">
        <v>89</v>
      </c>
      <c r="J47">
        <v>0</v>
      </c>
      <c r="K47" t="s">
        <v>89</v>
      </c>
      <c r="L47">
        <v>0</v>
      </c>
      <c r="M47" t="s">
        <v>89</v>
      </c>
      <c r="N47">
        <v>0</v>
      </c>
      <c r="O47" t="s">
        <v>89</v>
      </c>
      <c r="P47">
        <v>0</v>
      </c>
      <c r="Q47" t="s">
        <v>89</v>
      </c>
      <c r="R47">
        <v>0</v>
      </c>
      <c r="S47" t="s">
        <v>89</v>
      </c>
      <c r="T47">
        <v>0</v>
      </c>
      <c r="U47" t="s">
        <v>89</v>
      </c>
      <c r="V47">
        <v>0</v>
      </c>
      <c r="W47" t="s">
        <v>89</v>
      </c>
      <c r="X47">
        <v>0</v>
      </c>
      <c r="Y47" t="s">
        <v>89</v>
      </c>
      <c r="Z47">
        <v>0</v>
      </c>
      <c r="AA47" t="s">
        <v>89</v>
      </c>
      <c r="AB47">
        <v>0</v>
      </c>
      <c r="AC47" t="s">
        <v>89</v>
      </c>
      <c r="AD47">
        <v>0</v>
      </c>
      <c r="AE47" t="s">
        <v>89</v>
      </c>
      <c r="AF47">
        <v>0</v>
      </c>
      <c r="AG47" t="s">
        <v>89</v>
      </c>
      <c r="AH47">
        <v>0</v>
      </c>
      <c r="AI47" t="s">
        <v>89</v>
      </c>
      <c r="AJ47">
        <v>0</v>
      </c>
      <c r="AK47" t="s">
        <v>89</v>
      </c>
      <c r="AL47">
        <v>0</v>
      </c>
      <c r="AM47" t="s">
        <v>89</v>
      </c>
      <c r="AN47">
        <v>0</v>
      </c>
      <c r="AO47" t="s">
        <v>89</v>
      </c>
      <c r="AP47">
        <v>0</v>
      </c>
      <c r="AQ47" t="s">
        <v>89</v>
      </c>
      <c r="AR47">
        <v>0</v>
      </c>
      <c r="AS47" t="s">
        <v>89</v>
      </c>
      <c r="AT47">
        <v>0</v>
      </c>
      <c r="AU47" t="s">
        <v>89</v>
      </c>
      <c r="AV47">
        <v>0</v>
      </c>
      <c r="AW47" t="s">
        <v>89</v>
      </c>
      <c r="AX47">
        <v>0</v>
      </c>
      <c r="AY47" t="s">
        <v>89</v>
      </c>
      <c r="AZ47">
        <v>0</v>
      </c>
      <c r="BA47" t="s">
        <v>89</v>
      </c>
      <c r="BB47">
        <v>0</v>
      </c>
      <c r="BC47" t="s">
        <v>89</v>
      </c>
      <c r="BD47">
        <v>0</v>
      </c>
      <c r="BE47" t="s">
        <v>89</v>
      </c>
      <c r="BF47">
        <v>0</v>
      </c>
      <c r="BG47" t="s">
        <v>89</v>
      </c>
      <c r="BH47">
        <v>0</v>
      </c>
      <c r="BI47" t="s">
        <v>89</v>
      </c>
      <c r="BJ47">
        <v>0</v>
      </c>
      <c r="BK47" t="s">
        <v>89</v>
      </c>
      <c r="BL47">
        <v>0</v>
      </c>
      <c r="BM47" t="s">
        <v>89</v>
      </c>
      <c r="BN47">
        <v>0</v>
      </c>
      <c r="BO47" t="s">
        <v>89</v>
      </c>
      <c r="BP47">
        <v>0</v>
      </c>
      <c r="BQ47" t="s">
        <v>89</v>
      </c>
      <c r="BR47">
        <v>0</v>
      </c>
      <c r="BS47" t="s">
        <v>89</v>
      </c>
      <c r="BT47">
        <v>0</v>
      </c>
      <c r="BU47" t="s">
        <v>89</v>
      </c>
      <c r="BV47">
        <v>0</v>
      </c>
      <c r="BW47" t="s">
        <v>89</v>
      </c>
      <c r="BX47">
        <v>0</v>
      </c>
      <c r="BY47" t="s">
        <v>89</v>
      </c>
      <c r="BZ47">
        <v>0</v>
      </c>
      <c r="CA47" t="s">
        <v>89</v>
      </c>
      <c r="CB47">
        <v>0</v>
      </c>
      <c r="CC47" t="s">
        <v>89</v>
      </c>
      <c r="CD47">
        <v>0</v>
      </c>
      <c r="CE47" t="s">
        <v>89</v>
      </c>
      <c r="CF47">
        <v>0</v>
      </c>
      <c r="CG47" t="s">
        <v>89</v>
      </c>
      <c r="CH47">
        <v>0</v>
      </c>
      <c r="CI47" t="s">
        <v>89</v>
      </c>
      <c r="CJ47">
        <v>0</v>
      </c>
      <c r="CK47" t="s">
        <v>89</v>
      </c>
      <c r="CL47">
        <v>0</v>
      </c>
      <c r="CM47" t="s">
        <v>89</v>
      </c>
      <c r="CN47">
        <v>0</v>
      </c>
      <c r="CO47" t="s">
        <v>89</v>
      </c>
      <c r="CP47">
        <v>0</v>
      </c>
      <c r="CQ47" t="s">
        <v>89</v>
      </c>
      <c r="CR47">
        <v>0</v>
      </c>
      <c r="CS47" t="s">
        <v>89</v>
      </c>
      <c r="CT47">
        <v>0</v>
      </c>
      <c r="CU47" t="s">
        <v>89</v>
      </c>
      <c r="CV47">
        <v>0</v>
      </c>
      <c r="CW47" t="s">
        <v>89</v>
      </c>
      <c r="CX47">
        <v>0</v>
      </c>
      <c r="CY47" t="s">
        <v>89</v>
      </c>
      <c r="CZ47">
        <v>0</v>
      </c>
      <c r="DA47" t="s">
        <v>89</v>
      </c>
      <c r="DB47">
        <v>0</v>
      </c>
      <c r="DC47" t="s">
        <v>89</v>
      </c>
      <c r="DD47">
        <v>0</v>
      </c>
      <c r="DE47" t="s">
        <v>89</v>
      </c>
      <c r="DF47">
        <v>0</v>
      </c>
      <c r="DG47" t="s">
        <v>89</v>
      </c>
      <c r="DH47">
        <v>0</v>
      </c>
      <c r="DI47" t="s">
        <v>89</v>
      </c>
      <c r="DJ47">
        <v>0</v>
      </c>
      <c r="DK47" t="s">
        <v>89</v>
      </c>
      <c r="DL47">
        <v>0</v>
      </c>
      <c r="DM47" t="s">
        <v>89</v>
      </c>
      <c r="DN47">
        <v>0</v>
      </c>
      <c r="DO47" t="s">
        <v>89</v>
      </c>
      <c r="DP47">
        <v>0</v>
      </c>
      <c r="DQ47" t="s">
        <v>89</v>
      </c>
      <c r="DR47">
        <v>0</v>
      </c>
      <c r="DS47" t="s">
        <v>89</v>
      </c>
      <c r="DT47">
        <v>0</v>
      </c>
      <c r="DU47" t="s">
        <v>89</v>
      </c>
      <c r="DV47">
        <v>0</v>
      </c>
      <c r="DW47" t="s">
        <v>89</v>
      </c>
      <c r="DX47">
        <v>0</v>
      </c>
      <c r="DY47" t="s">
        <v>89</v>
      </c>
      <c r="DZ47">
        <v>0</v>
      </c>
      <c r="EA47" t="s">
        <v>89</v>
      </c>
      <c r="EB47">
        <v>0</v>
      </c>
      <c r="EC47" t="s">
        <v>89</v>
      </c>
      <c r="ED47">
        <v>0</v>
      </c>
      <c r="EE47" t="s">
        <v>89</v>
      </c>
      <c r="EF47">
        <v>0</v>
      </c>
      <c r="EG47" t="s">
        <v>89</v>
      </c>
      <c r="EH47">
        <v>0</v>
      </c>
      <c r="EI47" t="s">
        <v>89</v>
      </c>
      <c r="EJ47">
        <v>0</v>
      </c>
      <c r="EK47" t="s">
        <v>89</v>
      </c>
      <c r="EL47">
        <v>0</v>
      </c>
      <c r="EM47" t="s">
        <v>89</v>
      </c>
      <c r="EN47">
        <v>0</v>
      </c>
      <c r="EO47" t="s">
        <v>89</v>
      </c>
      <c r="EP47">
        <v>0</v>
      </c>
      <c r="EQ47" t="s">
        <v>89</v>
      </c>
      <c r="ER47">
        <v>0</v>
      </c>
      <c r="ES47" t="s">
        <v>89</v>
      </c>
      <c r="ET47">
        <v>0</v>
      </c>
      <c r="EU47" t="s">
        <v>89</v>
      </c>
      <c r="EV47">
        <v>0</v>
      </c>
      <c r="EW47" t="s">
        <v>89</v>
      </c>
      <c r="EX47">
        <v>0</v>
      </c>
      <c r="EY47" t="s">
        <v>89</v>
      </c>
      <c r="EZ47">
        <v>0</v>
      </c>
      <c r="FA47" t="s">
        <v>89</v>
      </c>
      <c r="FB47">
        <v>0</v>
      </c>
      <c r="FC47" t="s">
        <v>89</v>
      </c>
      <c r="FD47">
        <v>0</v>
      </c>
      <c r="FE47" t="s">
        <v>89</v>
      </c>
      <c r="FF47">
        <v>0</v>
      </c>
      <c r="FG47" t="s">
        <v>89</v>
      </c>
      <c r="FH47">
        <v>0</v>
      </c>
      <c r="FI47" t="s">
        <v>89</v>
      </c>
      <c r="FJ47">
        <v>0</v>
      </c>
      <c r="FK47" t="s">
        <v>89</v>
      </c>
      <c r="FL47">
        <v>0</v>
      </c>
      <c r="FM47" t="s">
        <v>89</v>
      </c>
      <c r="FN47">
        <v>0</v>
      </c>
      <c r="FO47" t="s">
        <v>89</v>
      </c>
      <c r="FP47">
        <v>0</v>
      </c>
      <c r="FQ47" t="s">
        <v>89</v>
      </c>
      <c r="FR47">
        <v>0</v>
      </c>
      <c r="FS47" t="s">
        <v>89</v>
      </c>
      <c r="FT47">
        <v>0</v>
      </c>
      <c r="FU47" t="s">
        <v>89</v>
      </c>
      <c r="FV47">
        <v>0</v>
      </c>
      <c r="FW47" t="s">
        <v>89</v>
      </c>
      <c r="FX47">
        <v>0</v>
      </c>
      <c r="FY47" t="s">
        <v>89</v>
      </c>
      <c r="FZ47">
        <v>0</v>
      </c>
      <c r="GA47" t="s">
        <v>89</v>
      </c>
      <c r="GB47">
        <v>0</v>
      </c>
      <c r="GC47" t="s">
        <v>89</v>
      </c>
      <c r="GD47">
        <v>0</v>
      </c>
      <c r="GE47" t="s">
        <v>89</v>
      </c>
      <c r="GF47">
        <v>0</v>
      </c>
      <c r="GG47" t="s">
        <v>89</v>
      </c>
      <c r="GH47">
        <v>0</v>
      </c>
      <c r="GI47" t="s">
        <v>89</v>
      </c>
      <c r="GJ47">
        <v>0</v>
      </c>
      <c r="GK47" t="s">
        <v>89</v>
      </c>
      <c r="GL47">
        <v>0</v>
      </c>
      <c r="GM47" t="s">
        <v>89</v>
      </c>
      <c r="GN47">
        <v>0</v>
      </c>
      <c r="GO47" t="s">
        <v>89</v>
      </c>
      <c r="GP47">
        <v>0</v>
      </c>
      <c r="GQ47" t="s">
        <v>89</v>
      </c>
      <c r="GR47">
        <v>0</v>
      </c>
      <c r="GS47" t="s">
        <v>89</v>
      </c>
      <c r="GT47">
        <v>0</v>
      </c>
      <c r="GU47" t="s">
        <v>89</v>
      </c>
      <c r="GV47">
        <v>0</v>
      </c>
      <c r="GW47" t="s">
        <v>89</v>
      </c>
      <c r="GX47">
        <v>0</v>
      </c>
      <c r="GY47" t="s">
        <v>89</v>
      </c>
      <c r="GZ47">
        <v>0</v>
      </c>
      <c r="HA47" t="s">
        <v>89</v>
      </c>
      <c r="HB47">
        <v>0</v>
      </c>
      <c r="HC47" t="s">
        <v>89</v>
      </c>
      <c r="HD47">
        <v>0</v>
      </c>
      <c r="HE47" t="s">
        <v>89</v>
      </c>
      <c r="HF47">
        <v>0</v>
      </c>
      <c r="HG47" t="s">
        <v>89</v>
      </c>
      <c r="HH47">
        <v>0</v>
      </c>
      <c r="HI47" t="s">
        <v>89</v>
      </c>
      <c r="HJ47">
        <v>0</v>
      </c>
      <c r="HK47" t="s">
        <v>89</v>
      </c>
      <c r="HL47">
        <v>0</v>
      </c>
      <c r="HM47" t="s">
        <v>89</v>
      </c>
      <c r="HN47">
        <v>0</v>
      </c>
      <c r="HO47" t="s">
        <v>89</v>
      </c>
      <c r="HP47">
        <v>0</v>
      </c>
      <c r="HQ47" t="s">
        <v>89</v>
      </c>
      <c r="HR47">
        <v>0</v>
      </c>
      <c r="HS47" t="s">
        <v>89</v>
      </c>
      <c r="HT47">
        <v>0</v>
      </c>
      <c r="HU47" t="s">
        <v>89</v>
      </c>
      <c r="HV47">
        <v>0</v>
      </c>
      <c r="HW47" t="s">
        <v>89</v>
      </c>
      <c r="HX47">
        <v>0</v>
      </c>
      <c r="HY47" t="s">
        <v>89</v>
      </c>
      <c r="HZ47">
        <v>0</v>
      </c>
      <c r="IA47" t="s">
        <v>89</v>
      </c>
      <c r="IB47">
        <v>0</v>
      </c>
      <c r="IC47" t="s">
        <v>89</v>
      </c>
      <c r="ID47">
        <v>0</v>
      </c>
      <c r="IE47" t="s">
        <v>89</v>
      </c>
      <c r="IF47">
        <v>0</v>
      </c>
      <c r="IG47" t="s">
        <v>89</v>
      </c>
      <c r="IH47">
        <v>0</v>
      </c>
      <c r="II47" t="s">
        <v>89</v>
      </c>
      <c r="IJ47">
        <v>0</v>
      </c>
      <c r="IK47" t="s">
        <v>89</v>
      </c>
      <c r="IL47">
        <v>0</v>
      </c>
      <c r="IM47" t="s">
        <v>89</v>
      </c>
      <c r="IN47">
        <v>0</v>
      </c>
      <c r="IO47" t="s">
        <v>89</v>
      </c>
      <c r="IP47">
        <v>0</v>
      </c>
      <c r="IQ47" t="s">
        <v>89</v>
      </c>
      <c r="IR47">
        <v>0</v>
      </c>
      <c r="IS47" t="s">
        <v>89</v>
      </c>
      <c r="IT47">
        <v>0</v>
      </c>
      <c r="IU47" t="s">
        <v>89</v>
      </c>
      <c r="IV47">
        <v>0</v>
      </c>
      <c r="IW47" t="s">
        <v>89</v>
      </c>
      <c r="IX47">
        <v>0</v>
      </c>
      <c r="IY47" t="s">
        <v>89</v>
      </c>
      <c r="IZ47">
        <v>0</v>
      </c>
      <c r="JA47" t="s">
        <v>89</v>
      </c>
      <c r="JB47">
        <v>0</v>
      </c>
      <c r="JC47" t="s">
        <v>89</v>
      </c>
      <c r="JD47">
        <v>0</v>
      </c>
      <c r="JE47" t="s">
        <v>89</v>
      </c>
      <c r="JF47">
        <v>0</v>
      </c>
      <c r="JG47" t="s">
        <v>89</v>
      </c>
      <c r="JH47">
        <v>0</v>
      </c>
      <c r="JI47" t="s">
        <v>89</v>
      </c>
      <c r="JJ47">
        <v>0</v>
      </c>
      <c r="JK47" t="s">
        <v>89</v>
      </c>
      <c r="JL47">
        <v>0</v>
      </c>
      <c r="JM47" t="s">
        <v>89</v>
      </c>
      <c r="JN47">
        <v>0</v>
      </c>
      <c r="JO47" t="s">
        <v>89</v>
      </c>
      <c r="JP47">
        <v>0</v>
      </c>
      <c r="JQ47" t="s">
        <v>89</v>
      </c>
      <c r="JR47">
        <v>0</v>
      </c>
      <c r="JS47" t="s">
        <v>89</v>
      </c>
      <c r="JT47">
        <v>0</v>
      </c>
      <c r="JU47" t="s">
        <v>89</v>
      </c>
      <c r="JV47">
        <v>0</v>
      </c>
      <c r="JW47" t="s">
        <v>89</v>
      </c>
      <c r="JX47">
        <v>0</v>
      </c>
      <c r="JY47" t="s">
        <v>89</v>
      </c>
      <c r="JZ47">
        <v>0</v>
      </c>
      <c r="KA47" t="s">
        <v>89</v>
      </c>
      <c r="KB47">
        <v>0</v>
      </c>
      <c r="KC47" t="s">
        <v>89</v>
      </c>
      <c r="KD47">
        <v>0</v>
      </c>
      <c r="KE47" t="s">
        <v>89</v>
      </c>
      <c r="KF47">
        <v>0</v>
      </c>
      <c r="KG47" t="s">
        <v>89</v>
      </c>
      <c r="KH47">
        <v>0</v>
      </c>
      <c r="KI47" t="s">
        <v>89</v>
      </c>
      <c r="KJ47">
        <v>0</v>
      </c>
      <c r="KK47" t="s">
        <v>89</v>
      </c>
      <c r="KL47">
        <v>0</v>
      </c>
      <c r="KM47" t="s">
        <v>89</v>
      </c>
      <c r="KN47">
        <v>0</v>
      </c>
      <c r="KO47" t="s">
        <v>89</v>
      </c>
      <c r="KP47">
        <v>0</v>
      </c>
      <c r="KQ47" t="s">
        <v>89</v>
      </c>
      <c r="KR47">
        <v>0</v>
      </c>
      <c r="KS47" t="s">
        <v>89</v>
      </c>
      <c r="KT47">
        <v>0</v>
      </c>
      <c r="KU47" t="s">
        <v>89</v>
      </c>
      <c r="KV47">
        <v>0</v>
      </c>
      <c r="KW47" t="s">
        <v>89</v>
      </c>
      <c r="KX47">
        <v>0</v>
      </c>
      <c r="KY47" t="s">
        <v>89</v>
      </c>
      <c r="KZ47">
        <v>0</v>
      </c>
      <c r="LA47" t="s">
        <v>89</v>
      </c>
      <c r="LB47">
        <v>0</v>
      </c>
      <c r="LC47" t="s">
        <v>89</v>
      </c>
      <c r="LD47">
        <v>0</v>
      </c>
      <c r="LE47" t="s">
        <v>89</v>
      </c>
      <c r="LF47">
        <v>0</v>
      </c>
      <c r="LG47" t="s">
        <v>89</v>
      </c>
      <c r="LH47">
        <v>0</v>
      </c>
      <c r="LI47" t="s">
        <v>89</v>
      </c>
      <c r="LJ47">
        <v>0</v>
      </c>
      <c r="LK47" t="s">
        <v>89</v>
      </c>
      <c r="LL47">
        <v>0</v>
      </c>
      <c r="LM47" t="s">
        <v>89</v>
      </c>
      <c r="LN47">
        <v>0</v>
      </c>
      <c r="LO47" t="s">
        <v>89</v>
      </c>
      <c r="LP47">
        <v>0</v>
      </c>
      <c r="LQ47" t="s">
        <v>89</v>
      </c>
      <c r="LR47">
        <v>0</v>
      </c>
      <c r="LS47" t="s">
        <v>89</v>
      </c>
      <c r="LT47">
        <v>0</v>
      </c>
      <c r="LU47" t="s">
        <v>89</v>
      </c>
      <c r="LV47">
        <v>0</v>
      </c>
      <c r="LW47" t="s">
        <v>89</v>
      </c>
      <c r="LX47">
        <v>0</v>
      </c>
      <c r="LY47" t="s">
        <v>89</v>
      </c>
      <c r="LZ47">
        <v>0</v>
      </c>
      <c r="MA47" t="s">
        <v>89</v>
      </c>
      <c r="MB47">
        <v>0</v>
      </c>
      <c r="MC47" t="s">
        <v>89</v>
      </c>
      <c r="MD47">
        <v>0</v>
      </c>
      <c r="ME47" t="s">
        <v>89</v>
      </c>
      <c r="MF47">
        <v>0</v>
      </c>
      <c r="MG47" t="s">
        <v>89</v>
      </c>
      <c r="MH47">
        <v>0</v>
      </c>
      <c r="MI47" t="s">
        <v>89</v>
      </c>
      <c r="MJ47">
        <v>0</v>
      </c>
      <c r="MK47" t="s">
        <v>89</v>
      </c>
      <c r="ML47">
        <v>0</v>
      </c>
      <c r="MM47" t="s">
        <v>89</v>
      </c>
      <c r="MN47">
        <v>0</v>
      </c>
      <c r="MO47" t="s">
        <v>89</v>
      </c>
      <c r="MP47">
        <v>0</v>
      </c>
      <c r="MQ47" t="s">
        <v>89</v>
      </c>
      <c r="MR47">
        <v>0</v>
      </c>
      <c r="MS47" t="s">
        <v>89</v>
      </c>
      <c r="MT47">
        <v>0</v>
      </c>
      <c r="MU47" t="s">
        <v>89</v>
      </c>
      <c r="MV47">
        <v>0</v>
      </c>
      <c r="MW47" t="s">
        <v>89</v>
      </c>
      <c r="MX47">
        <v>0</v>
      </c>
      <c r="MY47" t="s">
        <v>89</v>
      </c>
      <c r="MZ47">
        <v>0</v>
      </c>
      <c r="NA47" t="s">
        <v>89</v>
      </c>
      <c r="NB47">
        <v>0</v>
      </c>
      <c r="NC47" t="s">
        <v>89</v>
      </c>
      <c r="ND47">
        <v>0</v>
      </c>
      <c r="NE47" t="s">
        <v>89</v>
      </c>
      <c r="NF47">
        <v>0</v>
      </c>
      <c r="NG47" t="s">
        <v>89</v>
      </c>
      <c r="NH47">
        <v>0</v>
      </c>
      <c r="NI47" t="s">
        <v>89</v>
      </c>
      <c r="NJ47">
        <v>0</v>
      </c>
      <c r="NK47" t="s">
        <v>89</v>
      </c>
      <c r="NL47">
        <v>0</v>
      </c>
      <c r="NM47" t="s">
        <v>89</v>
      </c>
      <c r="NN47">
        <v>0</v>
      </c>
      <c r="NO47" t="s">
        <v>89</v>
      </c>
      <c r="NP47">
        <v>0</v>
      </c>
      <c r="NQ47" t="s">
        <v>89</v>
      </c>
      <c r="NR47">
        <v>0</v>
      </c>
      <c r="NS47" t="s">
        <v>89</v>
      </c>
      <c r="NT47">
        <v>0</v>
      </c>
      <c r="NU47" t="s">
        <v>89</v>
      </c>
      <c r="NV47">
        <v>0</v>
      </c>
      <c r="NW47" t="s">
        <v>89</v>
      </c>
      <c r="NX47">
        <v>0</v>
      </c>
      <c r="NY47" t="s">
        <v>89</v>
      </c>
      <c r="NZ47">
        <v>0</v>
      </c>
      <c r="OA47" t="s">
        <v>89</v>
      </c>
      <c r="OB47">
        <v>0</v>
      </c>
      <c r="OC47" t="s">
        <v>89</v>
      </c>
      <c r="OD47">
        <v>0</v>
      </c>
      <c r="OE47" t="s">
        <v>89</v>
      </c>
      <c r="OF47">
        <v>0</v>
      </c>
      <c r="OG47" t="s">
        <v>89</v>
      </c>
      <c r="OH47">
        <v>0</v>
      </c>
      <c r="OI47" t="s">
        <v>89</v>
      </c>
      <c r="OJ47">
        <v>0</v>
      </c>
      <c r="OK47" t="s">
        <v>89</v>
      </c>
      <c r="OL47">
        <v>0</v>
      </c>
      <c r="OM47" t="s">
        <v>89</v>
      </c>
      <c r="ON47">
        <v>0</v>
      </c>
      <c r="OO47" t="s">
        <v>89</v>
      </c>
      <c r="OP47">
        <v>0</v>
      </c>
      <c r="OQ47" t="s">
        <v>89</v>
      </c>
      <c r="OR47">
        <v>0</v>
      </c>
      <c r="OS47" t="s">
        <v>89</v>
      </c>
      <c r="OT47">
        <v>0</v>
      </c>
      <c r="OU47" t="s">
        <v>89</v>
      </c>
      <c r="OV47">
        <v>0</v>
      </c>
      <c r="OW47" t="s">
        <v>89</v>
      </c>
      <c r="OX47">
        <v>0</v>
      </c>
      <c r="OY47" t="s">
        <v>89</v>
      </c>
      <c r="OZ47">
        <v>0</v>
      </c>
      <c r="PA47" t="s">
        <v>89</v>
      </c>
      <c r="PB47">
        <v>0</v>
      </c>
      <c r="PC47" t="s">
        <v>89</v>
      </c>
      <c r="PD47">
        <v>0</v>
      </c>
      <c r="PE47" t="s">
        <v>89</v>
      </c>
      <c r="PF47">
        <v>0</v>
      </c>
      <c r="PG47" t="s">
        <v>89</v>
      </c>
      <c r="PH47">
        <v>0</v>
      </c>
      <c r="PI47" t="s">
        <v>89</v>
      </c>
      <c r="PJ47">
        <v>0</v>
      </c>
      <c r="PK47" t="s">
        <v>89</v>
      </c>
      <c r="PL47">
        <v>0</v>
      </c>
      <c r="PM47" t="s">
        <v>89</v>
      </c>
      <c r="PN47">
        <v>0</v>
      </c>
      <c r="PO47" t="s">
        <v>89</v>
      </c>
      <c r="PP47">
        <v>0</v>
      </c>
      <c r="PQ47" t="s">
        <v>89</v>
      </c>
      <c r="PR47">
        <v>0</v>
      </c>
      <c r="PS47" t="s">
        <v>89</v>
      </c>
      <c r="PT47">
        <v>0</v>
      </c>
      <c r="PU47" t="s">
        <v>89</v>
      </c>
      <c r="PV47">
        <v>0</v>
      </c>
      <c r="PW47" t="s">
        <v>89</v>
      </c>
      <c r="PX47">
        <v>0</v>
      </c>
      <c r="PY47" t="s">
        <v>89</v>
      </c>
      <c r="PZ47">
        <v>0</v>
      </c>
      <c r="QA47" t="s">
        <v>89</v>
      </c>
      <c r="QB47">
        <v>0</v>
      </c>
      <c r="QC47" t="s">
        <v>89</v>
      </c>
      <c r="QD47">
        <v>0</v>
      </c>
      <c r="QE47" t="s">
        <v>89</v>
      </c>
      <c r="QF47">
        <v>0</v>
      </c>
      <c r="QG47" t="s">
        <v>89</v>
      </c>
      <c r="QH47">
        <v>0</v>
      </c>
      <c r="QI47" t="s">
        <v>89</v>
      </c>
      <c r="QJ47">
        <v>0</v>
      </c>
      <c r="QK47" t="s">
        <v>89</v>
      </c>
      <c r="QL47">
        <v>0</v>
      </c>
      <c r="QM47" t="s">
        <v>89</v>
      </c>
      <c r="QN47">
        <v>0</v>
      </c>
      <c r="QO47" t="s">
        <v>89</v>
      </c>
      <c r="QP47">
        <v>0</v>
      </c>
      <c r="QQ47" t="s">
        <v>89</v>
      </c>
      <c r="QR47">
        <v>0</v>
      </c>
      <c r="QS47" t="s">
        <v>89</v>
      </c>
      <c r="QT47">
        <v>0</v>
      </c>
      <c r="QU47" t="s">
        <v>89</v>
      </c>
      <c r="QV47">
        <v>0</v>
      </c>
      <c r="QW47" t="s">
        <v>89</v>
      </c>
      <c r="QX47">
        <v>0</v>
      </c>
      <c r="QY47" t="s">
        <v>89</v>
      </c>
      <c r="QZ47">
        <v>0</v>
      </c>
      <c r="RA47" t="s">
        <v>89</v>
      </c>
      <c r="RB47">
        <v>0</v>
      </c>
      <c r="RC47" t="s">
        <v>89</v>
      </c>
      <c r="RD47">
        <v>0</v>
      </c>
      <c r="RE47" t="s">
        <v>89</v>
      </c>
      <c r="RF47">
        <v>0</v>
      </c>
      <c r="RG47" t="s">
        <v>89</v>
      </c>
      <c r="RH47">
        <v>0</v>
      </c>
      <c r="RI47" t="s">
        <v>90</v>
      </c>
      <c r="RJ47">
        <v>0.15040799999999999</v>
      </c>
      <c r="RK47" t="s">
        <v>89</v>
      </c>
      <c r="RL47">
        <v>0</v>
      </c>
      <c r="RM47" t="s">
        <v>89</v>
      </c>
      <c r="RN47">
        <v>0</v>
      </c>
      <c r="RO47" t="s">
        <v>89</v>
      </c>
      <c r="RP47">
        <v>0</v>
      </c>
      <c r="RQ47" t="s">
        <v>89</v>
      </c>
      <c r="RR47">
        <v>0</v>
      </c>
      <c r="RS47" t="s">
        <v>89</v>
      </c>
      <c r="RT47">
        <v>0</v>
      </c>
      <c r="RU47" t="s">
        <v>89</v>
      </c>
      <c r="RV47">
        <v>0</v>
      </c>
      <c r="RW47" t="s">
        <v>89</v>
      </c>
      <c r="RX47">
        <v>0</v>
      </c>
      <c r="RY47" t="s">
        <v>89</v>
      </c>
      <c r="RZ47">
        <v>0</v>
      </c>
      <c r="SA47" t="s">
        <v>89</v>
      </c>
      <c r="SB47">
        <v>0</v>
      </c>
      <c r="SC47" t="s">
        <v>89</v>
      </c>
      <c r="SD47">
        <v>0</v>
      </c>
      <c r="SE47" t="s">
        <v>89</v>
      </c>
      <c r="SF47">
        <v>0</v>
      </c>
      <c r="SG47" t="s">
        <v>89</v>
      </c>
      <c r="SH47">
        <v>0</v>
      </c>
      <c r="SI47" t="s">
        <v>89</v>
      </c>
      <c r="SJ47">
        <v>0</v>
      </c>
      <c r="SK47" t="s">
        <v>89</v>
      </c>
      <c r="SL47">
        <v>0</v>
      </c>
      <c r="SM47" t="s">
        <v>89</v>
      </c>
      <c r="SN47">
        <v>0</v>
      </c>
      <c r="SO47" t="s">
        <v>89</v>
      </c>
      <c r="SP47">
        <v>0</v>
      </c>
      <c r="SQ47" t="s">
        <v>89</v>
      </c>
      <c r="SR47">
        <v>0</v>
      </c>
      <c r="SS47" t="s">
        <v>89</v>
      </c>
      <c r="ST47">
        <v>0</v>
      </c>
      <c r="SU47" t="s">
        <v>89</v>
      </c>
      <c r="SV47">
        <v>0</v>
      </c>
      <c r="SW47" t="s">
        <v>89</v>
      </c>
      <c r="SX47">
        <v>0</v>
      </c>
      <c r="SY47" t="s">
        <v>89</v>
      </c>
      <c r="SZ47">
        <v>0</v>
      </c>
      <c r="TA47" t="s">
        <v>89</v>
      </c>
      <c r="TB47">
        <v>0</v>
      </c>
      <c r="TC47" t="s">
        <v>89</v>
      </c>
      <c r="TD47">
        <v>0</v>
      </c>
      <c r="TE47" t="s">
        <v>89</v>
      </c>
      <c r="TF47">
        <v>0</v>
      </c>
      <c r="TG47" t="s">
        <v>89</v>
      </c>
      <c r="TH47">
        <v>0</v>
      </c>
      <c r="TI47" t="s">
        <v>89</v>
      </c>
      <c r="TJ47">
        <v>0</v>
      </c>
      <c r="TK47" t="s">
        <v>89</v>
      </c>
      <c r="TL47">
        <v>0</v>
      </c>
      <c r="TM47" t="s">
        <v>89</v>
      </c>
      <c r="TN47">
        <v>0</v>
      </c>
      <c r="TO47" t="s">
        <v>89</v>
      </c>
      <c r="TP47">
        <v>0</v>
      </c>
      <c r="TQ47" t="s">
        <v>89</v>
      </c>
      <c r="TR47">
        <v>0</v>
      </c>
      <c r="TS47" t="s">
        <v>89</v>
      </c>
      <c r="TT47">
        <v>0</v>
      </c>
      <c r="TU47" t="s">
        <v>89</v>
      </c>
      <c r="TV47">
        <v>0</v>
      </c>
      <c r="TW47" t="s">
        <v>89</v>
      </c>
      <c r="TX47">
        <v>0</v>
      </c>
      <c r="TY47" t="s">
        <v>89</v>
      </c>
      <c r="TZ47">
        <v>0</v>
      </c>
      <c r="UA47" t="s">
        <v>89</v>
      </c>
      <c r="UB47">
        <v>0</v>
      </c>
      <c r="UC47" t="s">
        <v>89</v>
      </c>
      <c r="UD47">
        <v>0</v>
      </c>
      <c r="UE47" t="s">
        <v>89</v>
      </c>
      <c r="UF47">
        <v>0</v>
      </c>
      <c r="UG47" t="s">
        <v>89</v>
      </c>
      <c r="UH47">
        <v>0</v>
      </c>
      <c r="UI47" t="s">
        <v>89</v>
      </c>
      <c r="UJ47">
        <v>0</v>
      </c>
      <c r="UK47" t="s">
        <v>89</v>
      </c>
      <c r="UL47">
        <v>0</v>
      </c>
      <c r="UM47" t="s">
        <v>89</v>
      </c>
      <c r="UN47">
        <v>0</v>
      </c>
      <c r="UO47" t="s">
        <v>89</v>
      </c>
      <c r="UP47">
        <v>0</v>
      </c>
      <c r="UQ47" t="s">
        <v>89</v>
      </c>
      <c r="UR47">
        <v>0</v>
      </c>
      <c r="US47" t="s">
        <v>89</v>
      </c>
      <c r="UT47">
        <v>0</v>
      </c>
      <c r="UU47" t="s">
        <v>89</v>
      </c>
      <c r="UV47">
        <v>0</v>
      </c>
      <c r="UW47" t="s">
        <v>89</v>
      </c>
      <c r="UX47">
        <v>0</v>
      </c>
      <c r="UY47" t="s">
        <v>89</v>
      </c>
      <c r="UZ47">
        <v>0</v>
      </c>
      <c r="VA47" t="s">
        <v>89</v>
      </c>
      <c r="VB47">
        <v>0</v>
      </c>
      <c r="VC47" t="s">
        <v>89</v>
      </c>
      <c r="VD47">
        <v>0</v>
      </c>
      <c r="VE47" t="s">
        <v>89</v>
      </c>
      <c r="VF47">
        <v>0</v>
      </c>
      <c r="VG47" t="s">
        <v>89</v>
      </c>
      <c r="VH47">
        <v>0</v>
      </c>
      <c r="VI47" t="s">
        <v>89</v>
      </c>
      <c r="VJ47">
        <v>0</v>
      </c>
      <c r="VK47" t="s">
        <v>89</v>
      </c>
      <c r="VL47">
        <v>0</v>
      </c>
      <c r="VM47" t="s">
        <v>89</v>
      </c>
      <c r="VN47">
        <v>0</v>
      </c>
      <c r="VO47" t="s">
        <v>89</v>
      </c>
      <c r="VP47">
        <v>0</v>
      </c>
      <c r="VQ47" t="s">
        <v>89</v>
      </c>
      <c r="VR47">
        <v>0</v>
      </c>
      <c r="VS47" t="s">
        <v>89</v>
      </c>
      <c r="VT47">
        <v>0</v>
      </c>
      <c r="VU47" t="s">
        <v>89</v>
      </c>
      <c r="VV47">
        <v>0</v>
      </c>
      <c r="VW47" t="s">
        <v>89</v>
      </c>
      <c r="VX47">
        <v>0</v>
      </c>
      <c r="VY47" t="s">
        <v>89</v>
      </c>
      <c r="VZ47">
        <v>0</v>
      </c>
      <c r="WA47" t="s">
        <v>89</v>
      </c>
      <c r="WB47">
        <v>0</v>
      </c>
      <c r="WC47" t="s">
        <v>89</v>
      </c>
      <c r="WD47">
        <v>0</v>
      </c>
      <c r="WE47" t="s">
        <v>89</v>
      </c>
      <c r="WF47">
        <v>0</v>
      </c>
      <c r="WG47" t="s">
        <v>89</v>
      </c>
      <c r="WH47">
        <v>0</v>
      </c>
      <c r="WI47" t="s">
        <v>89</v>
      </c>
      <c r="WJ47">
        <v>0</v>
      </c>
      <c r="WK47" t="s">
        <v>89</v>
      </c>
      <c r="WL47">
        <v>0</v>
      </c>
      <c r="WM47" t="s">
        <v>89</v>
      </c>
      <c r="WN47">
        <v>0</v>
      </c>
      <c r="WO47" t="s">
        <v>89</v>
      </c>
      <c r="WP47">
        <v>0</v>
      </c>
      <c r="WQ47" t="s">
        <v>89</v>
      </c>
      <c r="WR47">
        <v>0</v>
      </c>
    </row>
    <row r="48" spans="1:616" x14ac:dyDescent="0.35">
      <c r="A48" t="s">
        <v>91</v>
      </c>
      <c r="B48">
        <v>3.356E-3</v>
      </c>
      <c r="C48" t="s">
        <v>91</v>
      </c>
      <c r="D48">
        <v>3.356E-3</v>
      </c>
      <c r="E48" t="s">
        <v>91</v>
      </c>
      <c r="F48">
        <v>3.356E-3</v>
      </c>
      <c r="G48" t="s">
        <v>91</v>
      </c>
      <c r="H48">
        <v>3.356E-3</v>
      </c>
      <c r="I48" t="s">
        <v>91</v>
      </c>
      <c r="J48">
        <v>3.3379999999999998E-3</v>
      </c>
      <c r="K48" t="s">
        <v>91</v>
      </c>
      <c r="L48">
        <v>3.0609999999999999E-3</v>
      </c>
      <c r="M48" t="s">
        <v>91</v>
      </c>
      <c r="N48">
        <v>3.5200000000000001E-3</v>
      </c>
      <c r="O48" t="s">
        <v>91</v>
      </c>
      <c r="P48">
        <v>3.9129999999999998E-3</v>
      </c>
      <c r="Q48" t="s">
        <v>91</v>
      </c>
      <c r="R48">
        <v>3.9129999999999998E-3</v>
      </c>
      <c r="S48" t="s">
        <v>91</v>
      </c>
      <c r="T48">
        <v>3.9129999999999998E-3</v>
      </c>
      <c r="U48" t="s">
        <v>91</v>
      </c>
      <c r="V48">
        <v>4.0049999999999999E-3</v>
      </c>
      <c r="W48" t="s">
        <v>91</v>
      </c>
      <c r="X48">
        <v>4.0229999999999997E-3</v>
      </c>
      <c r="Y48" t="s">
        <v>91</v>
      </c>
      <c r="Z48">
        <v>4.2059999999999997E-3</v>
      </c>
      <c r="AA48" t="s">
        <v>91</v>
      </c>
      <c r="AB48">
        <v>4.1780000000000003E-3</v>
      </c>
      <c r="AC48" t="s">
        <v>91</v>
      </c>
      <c r="AD48">
        <v>4.0330000000000001E-3</v>
      </c>
      <c r="AE48" t="s">
        <v>91</v>
      </c>
      <c r="AF48">
        <v>4.0330000000000001E-3</v>
      </c>
      <c r="AG48" t="s">
        <v>91</v>
      </c>
      <c r="AH48">
        <v>4.0330000000000001E-3</v>
      </c>
      <c r="AI48" t="s">
        <v>91</v>
      </c>
      <c r="AJ48">
        <v>4.2040000000000003E-3</v>
      </c>
      <c r="AK48" t="s">
        <v>91</v>
      </c>
      <c r="AL48">
        <v>4.1440000000000001E-3</v>
      </c>
      <c r="AM48" t="s">
        <v>91</v>
      </c>
      <c r="AN48">
        <v>4.1380000000000002E-3</v>
      </c>
      <c r="AO48" t="s">
        <v>91</v>
      </c>
      <c r="AP48">
        <v>3.9249999999999997E-3</v>
      </c>
      <c r="AQ48" t="s">
        <v>91</v>
      </c>
      <c r="AR48">
        <v>3.8660000000000001E-3</v>
      </c>
      <c r="AS48" t="s">
        <v>91</v>
      </c>
      <c r="AT48">
        <v>3.8660000000000001E-3</v>
      </c>
      <c r="AU48" t="s">
        <v>91</v>
      </c>
      <c r="AV48">
        <v>3.8660000000000001E-3</v>
      </c>
      <c r="AW48" t="s">
        <v>91</v>
      </c>
      <c r="AX48">
        <v>3.8800000000000002E-3</v>
      </c>
      <c r="AY48" t="s">
        <v>91</v>
      </c>
      <c r="AZ48">
        <v>3.79E-3</v>
      </c>
      <c r="BA48" t="s">
        <v>91</v>
      </c>
      <c r="BB48">
        <v>3.7850000000000002E-3</v>
      </c>
      <c r="BC48" t="s">
        <v>91</v>
      </c>
      <c r="BD48">
        <v>3.8930000000000002E-3</v>
      </c>
      <c r="BE48" t="s">
        <v>91</v>
      </c>
      <c r="BF48">
        <v>4.0220000000000004E-3</v>
      </c>
      <c r="BG48" t="s">
        <v>91</v>
      </c>
      <c r="BH48">
        <v>4.0220000000000004E-3</v>
      </c>
      <c r="BI48" t="s">
        <v>91</v>
      </c>
      <c r="BJ48">
        <v>4.0220000000000004E-3</v>
      </c>
      <c r="BK48" t="s">
        <v>91</v>
      </c>
      <c r="BL48">
        <v>3.8609999999999998E-3</v>
      </c>
      <c r="BM48" t="s">
        <v>91</v>
      </c>
      <c r="BN48">
        <v>3.8479999999999999E-3</v>
      </c>
      <c r="BO48" t="s">
        <v>91</v>
      </c>
      <c r="BP48">
        <v>3.826E-3</v>
      </c>
      <c r="BQ48" t="s">
        <v>91</v>
      </c>
      <c r="BR48">
        <v>4.1229999999999999E-3</v>
      </c>
      <c r="BS48" t="s">
        <v>91</v>
      </c>
      <c r="BT48">
        <v>4.1700000000000001E-3</v>
      </c>
      <c r="BU48" t="s">
        <v>91</v>
      </c>
      <c r="BV48">
        <v>4.1700000000000001E-3</v>
      </c>
      <c r="BW48" t="s">
        <v>91</v>
      </c>
      <c r="BX48">
        <v>4.1700000000000001E-3</v>
      </c>
      <c r="BY48" t="s">
        <v>91</v>
      </c>
      <c r="BZ48">
        <v>4.15E-3</v>
      </c>
      <c r="CA48" t="s">
        <v>91</v>
      </c>
      <c r="CB48">
        <v>4.1710000000000002E-3</v>
      </c>
      <c r="CC48" t="s">
        <v>91</v>
      </c>
      <c r="CD48">
        <v>4.3480000000000003E-3</v>
      </c>
      <c r="CE48" t="s">
        <v>91</v>
      </c>
      <c r="CF48">
        <v>4.2770000000000004E-3</v>
      </c>
      <c r="CG48" t="s">
        <v>91</v>
      </c>
      <c r="CH48">
        <v>4.3229999999999996E-3</v>
      </c>
      <c r="CI48" t="s">
        <v>91</v>
      </c>
      <c r="CJ48">
        <v>4.3229999999999996E-3</v>
      </c>
      <c r="CK48" t="s">
        <v>91</v>
      </c>
      <c r="CL48">
        <v>4.3229999999999996E-3</v>
      </c>
      <c r="CM48" t="s">
        <v>91</v>
      </c>
      <c r="CN48">
        <v>4.5180000000000003E-3</v>
      </c>
      <c r="CO48" t="s">
        <v>91</v>
      </c>
      <c r="CP48">
        <v>4.5199999999999997E-3</v>
      </c>
      <c r="CQ48" t="s">
        <v>91</v>
      </c>
      <c r="CR48">
        <v>4.4840000000000001E-3</v>
      </c>
      <c r="CS48" t="s">
        <v>91</v>
      </c>
      <c r="CT48">
        <v>4.4920000000000003E-3</v>
      </c>
      <c r="CU48" t="s">
        <v>91</v>
      </c>
      <c r="CV48">
        <v>4.4099999999999999E-3</v>
      </c>
      <c r="CW48" t="s">
        <v>91</v>
      </c>
      <c r="CX48">
        <v>4.4099999999999999E-3</v>
      </c>
      <c r="CY48" t="s">
        <v>91</v>
      </c>
      <c r="CZ48">
        <v>4.4099999999999999E-3</v>
      </c>
      <c r="DA48" t="s">
        <v>91</v>
      </c>
      <c r="DB48">
        <v>4.3769999999999998E-3</v>
      </c>
      <c r="DC48" t="s">
        <v>91</v>
      </c>
      <c r="DD48">
        <v>4.2030000000000001E-3</v>
      </c>
      <c r="DE48" t="s">
        <v>91</v>
      </c>
      <c r="DF48">
        <v>4.4600000000000004E-3</v>
      </c>
      <c r="DG48" t="s">
        <v>91</v>
      </c>
      <c r="DH48">
        <v>4.463E-3</v>
      </c>
      <c r="DI48" t="s">
        <v>91</v>
      </c>
      <c r="DJ48">
        <v>4.4669999999999996E-3</v>
      </c>
      <c r="DK48" t="s">
        <v>91</v>
      </c>
      <c r="DL48">
        <v>4.4669999999999996E-3</v>
      </c>
      <c r="DM48" t="s">
        <v>91</v>
      </c>
      <c r="DN48">
        <v>4.4669999999999996E-3</v>
      </c>
      <c r="DO48" t="s">
        <v>91</v>
      </c>
      <c r="DP48">
        <v>4.0870000000000004E-3</v>
      </c>
      <c r="DQ48" t="s">
        <v>91</v>
      </c>
      <c r="DR48">
        <v>3.8379999999999998E-3</v>
      </c>
      <c r="DS48" t="s">
        <v>91</v>
      </c>
      <c r="DT48">
        <v>4.2059999999999997E-3</v>
      </c>
      <c r="DU48" t="s">
        <v>91</v>
      </c>
      <c r="DV48">
        <v>4.7140000000000003E-3</v>
      </c>
      <c r="DW48" t="s">
        <v>91</v>
      </c>
      <c r="DX48">
        <v>4.5539999999999999E-3</v>
      </c>
      <c r="DY48" t="s">
        <v>91</v>
      </c>
      <c r="DZ48">
        <v>4.5539999999999999E-3</v>
      </c>
      <c r="EA48" t="s">
        <v>91</v>
      </c>
      <c r="EB48">
        <v>4.5539999999999999E-3</v>
      </c>
      <c r="EC48" t="s">
        <v>91</v>
      </c>
      <c r="ED48">
        <v>4.6680000000000003E-3</v>
      </c>
      <c r="EE48" t="s">
        <v>91</v>
      </c>
      <c r="EF48">
        <v>4.4270000000000004E-3</v>
      </c>
      <c r="EG48" t="s">
        <v>91</v>
      </c>
      <c r="EH48">
        <v>4.5250000000000004E-3</v>
      </c>
      <c r="EI48" t="s">
        <v>91</v>
      </c>
      <c r="EJ48">
        <v>4.6480000000000002E-3</v>
      </c>
      <c r="EK48" t="s">
        <v>91</v>
      </c>
      <c r="EL48">
        <v>4.6309999999999997E-3</v>
      </c>
      <c r="EM48" t="s">
        <v>91</v>
      </c>
      <c r="EN48">
        <v>4.6309999999999997E-3</v>
      </c>
      <c r="EO48" t="s">
        <v>91</v>
      </c>
      <c r="EP48">
        <v>4.6309999999999997E-3</v>
      </c>
      <c r="EQ48" t="s">
        <v>91</v>
      </c>
      <c r="ER48">
        <v>4.653E-3</v>
      </c>
      <c r="ES48" t="s">
        <v>91</v>
      </c>
      <c r="ET48">
        <v>4.2519999999999997E-3</v>
      </c>
      <c r="EU48" t="s">
        <v>91</v>
      </c>
      <c r="EV48">
        <v>3.8999999999999998E-3</v>
      </c>
      <c r="EW48" t="s">
        <v>91</v>
      </c>
      <c r="EX48">
        <v>3.8930000000000002E-3</v>
      </c>
      <c r="EY48" t="s">
        <v>91</v>
      </c>
      <c r="EZ48">
        <v>3.895E-3</v>
      </c>
      <c r="FA48" t="s">
        <v>91</v>
      </c>
      <c r="FB48">
        <v>3.895E-3</v>
      </c>
      <c r="FC48" t="s">
        <v>91</v>
      </c>
      <c r="FD48">
        <v>3.895E-3</v>
      </c>
      <c r="FE48" t="s">
        <v>91</v>
      </c>
      <c r="FF48">
        <v>3.9020000000000001E-3</v>
      </c>
      <c r="FG48" t="s">
        <v>91</v>
      </c>
      <c r="FH48">
        <v>3.9119999999999997E-3</v>
      </c>
      <c r="FI48" t="s">
        <v>91</v>
      </c>
      <c r="FJ48">
        <v>3.9220000000000001E-3</v>
      </c>
      <c r="FK48" t="s">
        <v>91</v>
      </c>
      <c r="FL48">
        <v>4.1469999999999996E-3</v>
      </c>
      <c r="FM48" t="s">
        <v>91</v>
      </c>
      <c r="FN48">
        <v>4.457E-3</v>
      </c>
      <c r="FO48" t="s">
        <v>91</v>
      </c>
      <c r="FP48">
        <v>4.457E-3</v>
      </c>
      <c r="FQ48" t="s">
        <v>91</v>
      </c>
      <c r="FR48">
        <v>4.457E-3</v>
      </c>
      <c r="FS48" t="s">
        <v>91</v>
      </c>
      <c r="FT48">
        <v>4.4619999999999998E-3</v>
      </c>
      <c r="FU48" t="s">
        <v>91</v>
      </c>
      <c r="FV48">
        <v>4.4660000000000004E-3</v>
      </c>
      <c r="FW48" t="s">
        <v>91</v>
      </c>
      <c r="FX48">
        <v>4.4889999999999999E-3</v>
      </c>
      <c r="FY48" t="s">
        <v>91</v>
      </c>
      <c r="FZ48">
        <v>4.9220000000000002E-3</v>
      </c>
      <c r="GA48" t="s">
        <v>91</v>
      </c>
      <c r="GB48">
        <v>4.9220000000000002E-3</v>
      </c>
      <c r="GC48" t="s">
        <v>91</v>
      </c>
      <c r="GD48">
        <v>4.9220000000000002E-3</v>
      </c>
      <c r="GE48" t="s">
        <v>91</v>
      </c>
      <c r="GF48">
        <v>4.9220000000000002E-3</v>
      </c>
      <c r="GG48" t="s">
        <v>91</v>
      </c>
      <c r="GH48">
        <v>4.9509999999999997E-3</v>
      </c>
      <c r="GI48" t="s">
        <v>91</v>
      </c>
      <c r="GJ48">
        <v>4.9789999999999999E-3</v>
      </c>
      <c r="GK48" t="s">
        <v>91</v>
      </c>
      <c r="GL48">
        <v>4.993E-3</v>
      </c>
      <c r="GM48" t="s">
        <v>91</v>
      </c>
      <c r="GN48">
        <v>4.993E-3</v>
      </c>
      <c r="GO48" t="s">
        <v>91</v>
      </c>
      <c r="GP48">
        <v>4.993E-3</v>
      </c>
      <c r="GQ48" t="s">
        <v>91</v>
      </c>
      <c r="GR48">
        <v>4.993E-3</v>
      </c>
      <c r="GS48" t="s">
        <v>91</v>
      </c>
      <c r="GT48">
        <v>4.993E-3</v>
      </c>
      <c r="GU48" t="s">
        <v>91</v>
      </c>
      <c r="GV48">
        <v>4.646E-3</v>
      </c>
      <c r="GW48" t="s">
        <v>91</v>
      </c>
      <c r="GX48">
        <v>4.6480000000000002E-3</v>
      </c>
      <c r="GY48" t="s">
        <v>91</v>
      </c>
      <c r="GZ48">
        <v>4.6670000000000001E-3</v>
      </c>
      <c r="HA48" t="s">
        <v>91</v>
      </c>
      <c r="HB48">
        <v>4.6020000000000002E-3</v>
      </c>
      <c r="HC48" t="s">
        <v>91</v>
      </c>
      <c r="HD48">
        <v>4.5560000000000002E-3</v>
      </c>
      <c r="HE48" t="s">
        <v>91</v>
      </c>
      <c r="HF48">
        <v>4.5560000000000002E-3</v>
      </c>
      <c r="HG48" t="s">
        <v>91</v>
      </c>
      <c r="HH48">
        <v>4.5560000000000002E-3</v>
      </c>
      <c r="HI48" t="s">
        <v>91</v>
      </c>
      <c r="HJ48">
        <v>4.4970000000000001E-3</v>
      </c>
      <c r="HK48" t="s">
        <v>91</v>
      </c>
      <c r="HL48">
        <v>4.5189999999999996E-3</v>
      </c>
      <c r="HM48" t="s">
        <v>91</v>
      </c>
      <c r="HN48">
        <v>4.4539999999999996E-3</v>
      </c>
      <c r="HO48" t="s">
        <v>91</v>
      </c>
      <c r="HP48">
        <v>4.4539999999999996E-3</v>
      </c>
      <c r="HQ48" t="s">
        <v>91</v>
      </c>
      <c r="HR48">
        <v>4.45E-3</v>
      </c>
      <c r="HS48" t="s">
        <v>91</v>
      </c>
      <c r="HT48">
        <v>4.45E-3</v>
      </c>
      <c r="HU48" t="s">
        <v>91</v>
      </c>
      <c r="HV48">
        <v>4.45E-3</v>
      </c>
      <c r="HW48" t="s">
        <v>91</v>
      </c>
      <c r="HX48">
        <v>4.4000000000000003E-3</v>
      </c>
      <c r="HY48" t="s">
        <v>91</v>
      </c>
      <c r="HZ48">
        <v>4.0090000000000004E-3</v>
      </c>
      <c r="IA48" t="s">
        <v>91</v>
      </c>
      <c r="IB48">
        <v>4.3080000000000002E-3</v>
      </c>
      <c r="IC48" t="s">
        <v>91</v>
      </c>
      <c r="ID48">
        <v>4.4590000000000003E-3</v>
      </c>
      <c r="IE48" t="s">
        <v>91</v>
      </c>
      <c r="IF48">
        <v>4.5300000000000002E-3</v>
      </c>
      <c r="IG48" t="s">
        <v>91</v>
      </c>
      <c r="IH48">
        <v>4.5300000000000002E-3</v>
      </c>
      <c r="II48" t="s">
        <v>91</v>
      </c>
      <c r="IJ48">
        <v>4.5300000000000002E-3</v>
      </c>
      <c r="IK48" t="s">
        <v>91</v>
      </c>
      <c r="IL48">
        <v>4.6430000000000004E-3</v>
      </c>
      <c r="IM48" t="s">
        <v>91</v>
      </c>
      <c r="IN48">
        <v>4.6249999999999998E-3</v>
      </c>
      <c r="IO48" t="s">
        <v>91</v>
      </c>
      <c r="IP48">
        <v>4.6730000000000001E-3</v>
      </c>
      <c r="IQ48" t="s">
        <v>91</v>
      </c>
      <c r="IR48">
        <v>4.7429999999999998E-3</v>
      </c>
      <c r="IS48" t="s">
        <v>91</v>
      </c>
      <c r="IT48">
        <v>4.6849999999999999E-3</v>
      </c>
      <c r="IU48" t="s">
        <v>91</v>
      </c>
      <c r="IV48">
        <v>4.6849999999999999E-3</v>
      </c>
      <c r="IW48" t="s">
        <v>91</v>
      </c>
      <c r="IX48">
        <v>4.6849999999999999E-3</v>
      </c>
      <c r="IY48" t="s">
        <v>91</v>
      </c>
      <c r="IZ48">
        <v>4.2880000000000001E-3</v>
      </c>
      <c r="JA48" t="s">
        <v>91</v>
      </c>
      <c r="JB48">
        <v>4.7200000000000002E-3</v>
      </c>
      <c r="JC48" t="s">
        <v>91</v>
      </c>
      <c r="JD48">
        <v>4.7670000000000004E-3</v>
      </c>
      <c r="JE48" t="s">
        <v>91</v>
      </c>
      <c r="JF48">
        <v>4.8060000000000004E-3</v>
      </c>
      <c r="JG48" t="s">
        <v>91</v>
      </c>
      <c r="JH48">
        <v>4.4759999999999999E-3</v>
      </c>
      <c r="JI48" t="s">
        <v>91</v>
      </c>
      <c r="JJ48">
        <v>4.4759999999999999E-3</v>
      </c>
      <c r="JK48" t="s">
        <v>91</v>
      </c>
      <c r="JL48">
        <v>4.4759999999999999E-3</v>
      </c>
      <c r="JM48" t="s">
        <v>91</v>
      </c>
      <c r="JN48">
        <v>4.823E-3</v>
      </c>
      <c r="JO48" t="s">
        <v>91</v>
      </c>
      <c r="JP48">
        <v>5.195E-3</v>
      </c>
      <c r="JQ48" t="s">
        <v>91</v>
      </c>
      <c r="JR48">
        <v>5.4380000000000001E-3</v>
      </c>
      <c r="JS48" t="s">
        <v>91</v>
      </c>
      <c r="JT48">
        <v>5.4489999999999999E-3</v>
      </c>
      <c r="JU48" t="s">
        <v>91</v>
      </c>
      <c r="JV48">
        <v>5.4489999999999999E-3</v>
      </c>
      <c r="JW48" t="s">
        <v>91</v>
      </c>
      <c r="JX48">
        <v>5.4489999999999999E-3</v>
      </c>
      <c r="JY48" t="s">
        <v>91</v>
      </c>
      <c r="JZ48">
        <v>5.4489999999999999E-3</v>
      </c>
      <c r="KA48" t="s">
        <v>91</v>
      </c>
      <c r="KB48">
        <v>5.4999999999999997E-3</v>
      </c>
      <c r="KC48" t="s">
        <v>91</v>
      </c>
      <c r="KD48">
        <v>5.6360000000000004E-3</v>
      </c>
      <c r="KE48" t="s">
        <v>91</v>
      </c>
      <c r="KF48">
        <v>5.6870000000000002E-3</v>
      </c>
      <c r="KG48" t="s">
        <v>91</v>
      </c>
      <c r="KH48">
        <v>5.6350000000000003E-3</v>
      </c>
      <c r="KI48" t="s">
        <v>91</v>
      </c>
      <c r="KJ48">
        <v>5.6550000000000003E-3</v>
      </c>
      <c r="KK48" t="s">
        <v>91</v>
      </c>
      <c r="KL48">
        <v>5.6550000000000003E-3</v>
      </c>
      <c r="KM48" t="s">
        <v>91</v>
      </c>
      <c r="KN48">
        <v>5.6550000000000003E-3</v>
      </c>
      <c r="KO48" t="s">
        <v>91</v>
      </c>
      <c r="KP48">
        <v>5.5120000000000004E-3</v>
      </c>
      <c r="KQ48" t="s">
        <v>91</v>
      </c>
      <c r="KR48">
        <v>5.4339999999999996E-3</v>
      </c>
      <c r="KS48" t="s">
        <v>91</v>
      </c>
      <c r="KT48">
        <v>5.2129999999999998E-3</v>
      </c>
      <c r="KU48" t="s">
        <v>91</v>
      </c>
      <c r="KV48">
        <v>5.0939999999999996E-3</v>
      </c>
      <c r="KW48" t="s">
        <v>91</v>
      </c>
      <c r="KX48">
        <v>5.4429999999999999E-3</v>
      </c>
      <c r="KY48" t="s">
        <v>91</v>
      </c>
      <c r="KZ48">
        <v>5.4429999999999999E-3</v>
      </c>
      <c r="LA48" t="s">
        <v>91</v>
      </c>
      <c r="LB48">
        <v>5.4429999999999999E-3</v>
      </c>
      <c r="LC48" t="s">
        <v>91</v>
      </c>
      <c r="LD48">
        <v>5.4450000000000002E-3</v>
      </c>
      <c r="LE48" t="s">
        <v>91</v>
      </c>
      <c r="LF48">
        <v>5.4229999999999999E-3</v>
      </c>
      <c r="LG48" t="s">
        <v>91</v>
      </c>
      <c r="LH48">
        <v>5.1580000000000003E-3</v>
      </c>
      <c r="LI48" t="s">
        <v>91</v>
      </c>
      <c r="LJ48">
        <v>5.0569999999999999E-3</v>
      </c>
      <c r="LK48" t="s">
        <v>91</v>
      </c>
      <c r="LL48">
        <v>5.5259999999999997E-3</v>
      </c>
      <c r="LM48" t="s">
        <v>91</v>
      </c>
      <c r="LN48">
        <v>5.5259999999999997E-3</v>
      </c>
      <c r="LO48" t="s">
        <v>91</v>
      </c>
      <c r="LP48">
        <v>5.5259999999999997E-3</v>
      </c>
      <c r="LQ48" t="s">
        <v>91</v>
      </c>
      <c r="LR48">
        <v>5.5259999999999997E-3</v>
      </c>
      <c r="LS48" t="s">
        <v>91</v>
      </c>
      <c r="LT48">
        <v>5.0169999999999998E-3</v>
      </c>
      <c r="LU48" t="s">
        <v>91</v>
      </c>
      <c r="LV48">
        <v>4.9810000000000002E-3</v>
      </c>
      <c r="LW48" t="s">
        <v>91</v>
      </c>
      <c r="LX48">
        <v>4.6499999999999996E-3</v>
      </c>
      <c r="LY48" t="s">
        <v>91</v>
      </c>
      <c r="LZ48">
        <v>5.006E-3</v>
      </c>
      <c r="MA48" t="s">
        <v>91</v>
      </c>
      <c r="MB48">
        <v>5.006E-3</v>
      </c>
      <c r="MC48" t="s">
        <v>91</v>
      </c>
      <c r="MD48">
        <v>5.006E-3</v>
      </c>
      <c r="ME48" t="s">
        <v>91</v>
      </c>
      <c r="MF48">
        <v>4.9899999999999996E-3</v>
      </c>
      <c r="MG48" t="s">
        <v>91</v>
      </c>
      <c r="MH48">
        <v>5.0330000000000001E-3</v>
      </c>
      <c r="MI48" t="s">
        <v>91</v>
      </c>
      <c r="MJ48">
        <v>5.0330000000000001E-3</v>
      </c>
      <c r="MK48" t="s">
        <v>91</v>
      </c>
      <c r="ML48">
        <v>5.0330000000000001E-3</v>
      </c>
      <c r="MM48" t="s">
        <v>91</v>
      </c>
      <c r="MN48">
        <v>5.1279999999999997E-3</v>
      </c>
      <c r="MO48" t="s">
        <v>91</v>
      </c>
      <c r="MP48">
        <v>5.1279999999999997E-3</v>
      </c>
      <c r="MQ48" t="s">
        <v>91</v>
      </c>
      <c r="MR48">
        <v>5.1279999999999997E-3</v>
      </c>
      <c r="MS48" t="s">
        <v>91</v>
      </c>
      <c r="MT48">
        <v>5.0809999999999996E-3</v>
      </c>
      <c r="MU48" t="s">
        <v>91</v>
      </c>
      <c r="MV48">
        <v>5.0629999999999998E-3</v>
      </c>
      <c r="MW48" t="s">
        <v>91</v>
      </c>
      <c r="MX48">
        <v>5.2950000000000002E-3</v>
      </c>
      <c r="MY48" t="s">
        <v>91</v>
      </c>
      <c r="MZ48">
        <v>5.2329999999999998E-3</v>
      </c>
      <c r="NA48" t="s">
        <v>91</v>
      </c>
      <c r="NB48">
        <v>5.3920000000000001E-3</v>
      </c>
      <c r="NC48" t="s">
        <v>91</v>
      </c>
      <c r="ND48">
        <v>5.3920000000000001E-3</v>
      </c>
      <c r="NE48" t="s">
        <v>91</v>
      </c>
      <c r="NF48">
        <v>5.3920000000000001E-3</v>
      </c>
      <c r="NG48" t="s">
        <v>91</v>
      </c>
      <c r="NH48">
        <v>4.9160000000000002E-3</v>
      </c>
      <c r="NI48" t="s">
        <v>91</v>
      </c>
      <c r="NJ48">
        <v>4.888E-3</v>
      </c>
      <c r="NK48" t="s">
        <v>91</v>
      </c>
      <c r="NL48">
        <v>5.1510000000000002E-3</v>
      </c>
      <c r="NM48" t="s">
        <v>91</v>
      </c>
      <c r="NN48">
        <v>5.1079999999999997E-3</v>
      </c>
      <c r="NO48" t="s">
        <v>91</v>
      </c>
      <c r="NP48">
        <v>5.208E-3</v>
      </c>
      <c r="NQ48" t="s">
        <v>91</v>
      </c>
      <c r="NR48">
        <v>5.208E-3</v>
      </c>
      <c r="NS48" t="s">
        <v>91</v>
      </c>
      <c r="NT48">
        <v>5.208E-3</v>
      </c>
      <c r="NU48" t="s">
        <v>91</v>
      </c>
      <c r="NV48">
        <v>5.1320000000000003E-3</v>
      </c>
      <c r="NW48" t="s">
        <v>91</v>
      </c>
      <c r="NX48">
        <v>4.8240000000000002E-3</v>
      </c>
      <c r="NY48" t="s">
        <v>91</v>
      </c>
      <c r="NZ48">
        <v>4.7549999999999997E-3</v>
      </c>
      <c r="OA48" t="s">
        <v>91</v>
      </c>
      <c r="OB48">
        <v>4.7299999999999998E-3</v>
      </c>
      <c r="OC48" t="s">
        <v>91</v>
      </c>
      <c r="OD48">
        <v>4.7479999999999996E-3</v>
      </c>
      <c r="OE48" t="s">
        <v>91</v>
      </c>
      <c r="OF48">
        <v>4.7479999999999996E-3</v>
      </c>
      <c r="OG48" t="s">
        <v>91</v>
      </c>
      <c r="OH48">
        <v>4.7479999999999996E-3</v>
      </c>
      <c r="OI48" t="s">
        <v>91</v>
      </c>
      <c r="OJ48">
        <v>4.8050000000000002E-3</v>
      </c>
      <c r="OK48" t="s">
        <v>91</v>
      </c>
      <c r="OL48">
        <v>4.9459999999999999E-3</v>
      </c>
      <c r="OM48" t="s">
        <v>91</v>
      </c>
      <c r="ON48">
        <v>4.7540000000000004E-3</v>
      </c>
      <c r="OO48" t="s">
        <v>91</v>
      </c>
      <c r="OP48">
        <v>4.9350000000000002E-3</v>
      </c>
      <c r="OQ48" t="s">
        <v>91</v>
      </c>
      <c r="OR48">
        <v>5.0400000000000002E-3</v>
      </c>
      <c r="OS48" t="s">
        <v>91</v>
      </c>
      <c r="OT48">
        <v>5.0400000000000002E-3</v>
      </c>
      <c r="OU48" t="s">
        <v>91</v>
      </c>
      <c r="OV48">
        <v>5.0400000000000002E-3</v>
      </c>
      <c r="OW48" t="s">
        <v>91</v>
      </c>
      <c r="OX48">
        <v>5.0769999999999999E-3</v>
      </c>
      <c r="OY48" t="s">
        <v>91</v>
      </c>
      <c r="OZ48">
        <v>5.0809999999999996E-3</v>
      </c>
      <c r="PA48" t="s">
        <v>91</v>
      </c>
      <c r="PB48">
        <v>4.8580000000000003E-3</v>
      </c>
      <c r="PC48" t="s">
        <v>91</v>
      </c>
      <c r="PD48">
        <v>4.803E-3</v>
      </c>
      <c r="PE48" t="s">
        <v>91</v>
      </c>
      <c r="PF48">
        <v>5.0390000000000001E-3</v>
      </c>
      <c r="PG48" t="s">
        <v>91</v>
      </c>
      <c r="PH48">
        <v>5.0390000000000001E-3</v>
      </c>
      <c r="PI48" t="s">
        <v>91</v>
      </c>
      <c r="PJ48">
        <v>5.0390000000000001E-3</v>
      </c>
      <c r="PK48" t="s">
        <v>91</v>
      </c>
      <c r="PL48">
        <v>5.3569999999999998E-3</v>
      </c>
      <c r="PM48" t="s">
        <v>91</v>
      </c>
      <c r="PN48">
        <v>5.3569999999999998E-3</v>
      </c>
      <c r="PO48" t="s">
        <v>91</v>
      </c>
      <c r="PP48">
        <v>5.4640000000000001E-3</v>
      </c>
      <c r="PQ48" t="s">
        <v>91</v>
      </c>
      <c r="PR48">
        <v>5.4679999999999998E-3</v>
      </c>
      <c r="PS48" t="s">
        <v>91</v>
      </c>
      <c r="PT48">
        <v>5.457E-3</v>
      </c>
      <c r="PU48" t="s">
        <v>91</v>
      </c>
      <c r="PV48">
        <v>5.457E-3</v>
      </c>
      <c r="PW48" t="s">
        <v>91</v>
      </c>
      <c r="PX48">
        <v>5.457E-3</v>
      </c>
      <c r="PY48" t="s">
        <v>91</v>
      </c>
      <c r="PZ48">
        <v>5.4070000000000003E-3</v>
      </c>
      <c r="QA48" t="s">
        <v>91</v>
      </c>
      <c r="QB48">
        <v>4.9880000000000002E-3</v>
      </c>
      <c r="QC48" t="s">
        <v>91</v>
      </c>
      <c r="QD48">
        <v>4.7939999999999997E-3</v>
      </c>
      <c r="QE48" t="s">
        <v>91</v>
      </c>
      <c r="QF48">
        <v>4.9509999999999997E-3</v>
      </c>
      <c r="QG48" t="s">
        <v>91</v>
      </c>
      <c r="QH48">
        <v>5.0080000000000003E-3</v>
      </c>
      <c r="QI48" t="s">
        <v>91</v>
      </c>
      <c r="QJ48">
        <v>5.0080000000000003E-3</v>
      </c>
      <c r="QK48" t="s">
        <v>91</v>
      </c>
      <c r="QL48">
        <v>5.0080000000000003E-3</v>
      </c>
      <c r="QM48" t="s">
        <v>91</v>
      </c>
      <c r="QN48">
        <v>5.3319999999999999E-3</v>
      </c>
      <c r="QO48" t="s">
        <v>91</v>
      </c>
      <c r="QP48">
        <v>5.463E-3</v>
      </c>
      <c r="QQ48" t="s">
        <v>91</v>
      </c>
      <c r="QR48">
        <v>5.3359999999999996E-3</v>
      </c>
      <c r="QS48" t="s">
        <v>91</v>
      </c>
      <c r="QT48">
        <v>5.3109999999999997E-3</v>
      </c>
      <c r="QU48" t="s">
        <v>91</v>
      </c>
      <c r="QV48">
        <v>4.8999999999999998E-3</v>
      </c>
      <c r="QW48" t="s">
        <v>91</v>
      </c>
      <c r="QX48">
        <v>4.8999999999999998E-3</v>
      </c>
      <c r="QY48" t="s">
        <v>91</v>
      </c>
      <c r="QZ48">
        <v>4.8999999999999998E-3</v>
      </c>
      <c r="RA48" t="s">
        <v>91</v>
      </c>
      <c r="RB48">
        <v>4.8809999999999999E-3</v>
      </c>
      <c r="RC48" t="s">
        <v>91</v>
      </c>
      <c r="RD48">
        <v>5.2890000000000003E-3</v>
      </c>
      <c r="RE48" t="s">
        <v>91</v>
      </c>
      <c r="RF48">
        <v>5.2069999999999998E-3</v>
      </c>
      <c r="RG48" t="s">
        <v>91</v>
      </c>
      <c r="RH48">
        <v>5.1419999999999999E-3</v>
      </c>
      <c r="RI48" t="s">
        <v>92</v>
      </c>
      <c r="RJ48">
        <v>7.9288999999999998E-2</v>
      </c>
      <c r="RK48" t="s">
        <v>91</v>
      </c>
      <c r="RL48">
        <v>5.0939999999999996E-3</v>
      </c>
      <c r="RM48" t="s">
        <v>91</v>
      </c>
      <c r="RN48">
        <v>5.0939999999999996E-3</v>
      </c>
      <c r="RO48" t="s">
        <v>91</v>
      </c>
      <c r="RP48">
        <v>4.8390000000000004E-3</v>
      </c>
      <c r="RQ48" t="s">
        <v>91</v>
      </c>
      <c r="RR48">
        <v>5.3299999999999997E-3</v>
      </c>
      <c r="RS48" t="s">
        <v>91</v>
      </c>
      <c r="RT48">
        <v>5.267E-3</v>
      </c>
      <c r="RU48" t="s">
        <v>91</v>
      </c>
      <c r="RV48">
        <v>4.8840000000000003E-3</v>
      </c>
      <c r="RW48" t="s">
        <v>91</v>
      </c>
      <c r="RX48">
        <v>5.437E-3</v>
      </c>
      <c r="RY48" t="s">
        <v>91</v>
      </c>
      <c r="RZ48">
        <v>5.437E-3</v>
      </c>
      <c r="SA48" t="s">
        <v>91</v>
      </c>
      <c r="SB48">
        <v>5.437E-3</v>
      </c>
      <c r="SC48" t="s">
        <v>91</v>
      </c>
      <c r="SD48">
        <v>4.9659999999999999E-3</v>
      </c>
      <c r="SE48" t="s">
        <v>91</v>
      </c>
      <c r="SF48">
        <v>5.0790000000000002E-3</v>
      </c>
      <c r="SG48" t="s">
        <v>91</v>
      </c>
      <c r="SH48">
        <v>4.9259999999999998E-3</v>
      </c>
      <c r="SI48" t="s">
        <v>91</v>
      </c>
      <c r="SJ48">
        <v>5.1669999999999997E-3</v>
      </c>
      <c r="SK48" t="s">
        <v>91</v>
      </c>
      <c r="SL48">
        <v>5.1419999999999999E-3</v>
      </c>
      <c r="SM48" t="s">
        <v>91</v>
      </c>
      <c r="SN48">
        <v>5.1419999999999999E-3</v>
      </c>
      <c r="SO48" t="s">
        <v>91</v>
      </c>
      <c r="SP48">
        <v>5.1419999999999999E-3</v>
      </c>
      <c r="SQ48" t="s">
        <v>91</v>
      </c>
      <c r="SR48">
        <v>5.1310000000000001E-3</v>
      </c>
      <c r="SS48" t="s">
        <v>91</v>
      </c>
      <c r="ST48">
        <v>5.189E-3</v>
      </c>
      <c r="SU48" t="s">
        <v>91</v>
      </c>
      <c r="SV48">
        <v>5.1250000000000002E-3</v>
      </c>
      <c r="SW48" t="s">
        <v>91</v>
      </c>
      <c r="SX48">
        <v>4.8869999999999999E-3</v>
      </c>
      <c r="SY48" t="s">
        <v>91</v>
      </c>
      <c r="SZ48">
        <v>4.731E-3</v>
      </c>
      <c r="TA48" t="s">
        <v>91</v>
      </c>
      <c r="TB48">
        <v>4.731E-3</v>
      </c>
      <c r="TC48" t="s">
        <v>91</v>
      </c>
      <c r="TD48">
        <v>4.731E-3</v>
      </c>
      <c r="TE48" t="s">
        <v>91</v>
      </c>
      <c r="TF48">
        <v>4.6119999999999998E-3</v>
      </c>
      <c r="TG48" t="s">
        <v>91</v>
      </c>
      <c r="TH48">
        <v>4.9550000000000002E-3</v>
      </c>
      <c r="TI48" t="s">
        <v>91</v>
      </c>
      <c r="TJ48">
        <v>4.6100000000000004E-3</v>
      </c>
      <c r="TK48" t="s">
        <v>91</v>
      </c>
      <c r="TL48">
        <v>5.0330000000000001E-3</v>
      </c>
      <c r="TM48" t="s">
        <v>91</v>
      </c>
      <c r="TN48">
        <v>4.8929999999999998E-3</v>
      </c>
      <c r="TO48" t="s">
        <v>91</v>
      </c>
      <c r="TP48">
        <v>4.8929999999999998E-3</v>
      </c>
      <c r="TQ48" t="s">
        <v>91</v>
      </c>
      <c r="TR48">
        <v>4.8929999999999998E-3</v>
      </c>
      <c r="TS48" t="s">
        <v>91</v>
      </c>
      <c r="TT48">
        <v>5.012E-3</v>
      </c>
      <c r="TU48" t="s">
        <v>91</v>
      </c>
      <c r="TV48">
        <v>5.3350000000000003E-3</v>
      </c>
      <c r="TW48" t="s">
        <v>91</v>
      </c>
      <c r="TX48">
        <v>5.195E-3</v>
      </c>
      <c r="TY48" t="s">
        <v>91</v>
      </c>
      <c r="TZ48">
        <v>5.1580000000000003E-3</v>
      </c>
      <c r="UA48" t="s">
        <v>91</v>
      </c>
      <c r="UB48">
        <v>5.1619999999999999E-3</v>
      </c>
      <c r="UC48" t="s">
        <v>91</v>
      </c>
      <c r="UD48">
        <v>5.1619999999999999E-3</v>
      </c>
      <c r="UE48" t="s">
        <v>91</v>
      </c>
      <c r="UF48">
        <v>5.1619999999999999E-3</v>
      </c>
      <c r="UG48" t="s">
        <v>91</v>
      </c>
      <c r="UH48">
        <v>5.3140000000000001E-3</v>
      </c>
      <c r="UI48" t="s">
        <v>91</v>
      </c>
      <c r="UJ48">
        <v>5.1510000000000002E-3</v>
      </c>
      <c r="UK48" t="s">
        <v>91</v>
      </c>
      <c r="UL48">
        <v>5.1510000000000002E-3</v>
      </c>
      <c r="UM48" t="s">
        <v>91</v>
      </c>
      <c r="UN48">
        <v>5.1240000000000001E-3</v>
      </c>
      <c r="UO48" t="s">
        <v>91</v>
      </c>
      <c r="UP48">
        <v>5.359E-3</v>
      </c>
      <c r="UQ48" t="s">
        <v>91</v>
      </c>
      <c r="UR48">
        <v>5.359E-3</v>
      </c>
      <c r="US48" t="s">
        <v>91</v>
      </c>
      <c r="UT48">
        <v>5.359E-3</v>
      </c>
      <c r="UU48" t="s">
        <v>91</v>
      </c>
      <c r="UV48">
        <v>5.2969999999999996E-3</v>
      </c>
      <c r="UW48" t="s">
        <v>91</v>
      </c>
      <c r="UX48">
        <v>5.3550000000000004E-3</v>
      </c>
      <c r="UY48" t="s">
        <v>91</v>
      </c>
      <c r="UZ48">
        <v>5.3280000000000003E-3</v>
      </c>
      <c r="VA48" t="s">
        <v>91</v>
      </c>
      <c r="VB48">
        <v>5.3290000000000004E-3</v>
      </c>
      <c r="VC48" t="s">
        <v>91</v>
      </c>
      <c r="VD48">
        <v>5.6340000000000001E-3</v>
      </c>
      <c r="VE48" t="s">
        <v>91</v>
      </c>
      <c r="VF48">
        <v>5.6340000000000001E-3</v>
      </c>
      <c r="VG48" t="s">
        <v>91</v>
      </c>
      <c r="VH48">
        <v>5.6340000000000001E-3</v>
      </c>
      <c r="VI48" t="s">
        <v>91</v>
      </c>
      <c r="VJ48">
        <v>5.6820000000000004E-3</v>
      </c>
      <c r="VK48" t="s">
        <v>91</v>
      </c>
      <c r="VL48">
        <v>5.6649999999999999E-3</v>
      </c>
      <c r="VM48" t="s">
        <v>91</v>
      </c>
      <c r="VN48">
        <v>5.6959999999999997E-3</v>
      </c>
      <c r="VO48" t="s">
        <v>91</v>
      </c>
      <c r="VP48">
        <v>5.5339999999999999E-3</v>
      </c>
      <c r="VQ48" t="s">
        <v>91</v>
      </c>
      <c r="VR48">
        <v>5.2370000000000003E-3</v>
      </c>
      <c r="VS48" t="s">
        <v>91</v>
      </c>
      <c r="VT48">
        <v>5.2370000000000003E-3</v>
      </c>
      <c r="VU48" t="s">
        <v>91</v>
      </c>
      <c r="VV48">
        <v>5.2370000000000003E-3</v>
      </c>
      <c r="VW48" t="s">
        <v>91</v>
      </c>
      <c r="VX48">
        <v>5.058E-3</v>
      </c>
      <c r="VY48" t="s">
        <v>91</v>
      </c>
      <c r="VZ48">
        <v>4.9779999999999998E-3</v>
      </c>
      <c r="WA48" t="s">
        <v>91</v>
      </c>
      <c r="WB48">
        <v>4.6709999999999998E-3</v>
      </c>
      <c r="WC48" t="s">
        <v>91</v>
      </c>
      <c r="WD48">
        <v>4.3689999999999996E-3</v>
      </c>
      <c r="WE48" t="s">
        <v>91</v>
      </c>
      <c r="WF48">
        <v>4.0330000000000001E-3</v>
      </c>
      <c r="WG48" t="s">
        <v>91</v>
      </c>
      <c r="WH48">
        <v>4.0330000000000001E-3</v>
      </c>
      <c r="WI48" t="s">
        <v>91</v>
      </c>
      <c r="WJ48">
        <v>4.0330000000000001E-3</v>
      </c>
      <c r="WK48" t="s">
        <v>91</v>
      </c>
      <c r="WL48">
        <v>4.0109999999999998E-3</v>
      </c>
      <c r="WM48" t="s">
        <v>91</v>
      </c>
      <c r="WN48">
        <v>4.0109999999999998E-3</v>
      </c>
      <c r="WO48" t="s">
        <v>91</v>
      </c>
      <c r="WP48">
        <v>4.516E-3</v>
      </c>
      <c r="WQ48" t="s">
        <v>91</v>
      </c>
      <c r="WR48">
        <v>4.2859999999999999E-3</v>
      </c>
    </row>
    <row r="49" spans="1:616" x14ac:dyDescent="0.35">
      <c r="A49" t="s">
        <v>93</v>
      </c>
      <c r="B49">
        <v>1.906037</v>
      </c>
      <c r="C49" t="s">
        <v>93</v>
      </c>
      <c r="D49">
        <v>1.906037</v>
      </c>
      <c r="E49" t="s">
        <v>93</v>
      </c>
      <c r="F49">
        <v>1.906037</v>
      </c>
      <c r="G49" t="s">
        <v>93</v>
      </c>
      <c r="H49">
        <v>1.906037</v>
      </c>
      <c r="I49" t="s">
        <v>93</v>
      </c>
      <c r="J49">
        <v>1.8036799999999999</v>
      </c>
      <c r="K49" t="s">
        <v>93</v>
      </c>
      <c r="L49">
        <v>1.8658380000000001</v>
      </c>
      <c r="M49" t="s">
        <v>93</v>
      </c>
      <c r="N49">
        <v>1.898228</v>
      </c>
      <c r="O49" t="s">
        <v>93</v>
      </c>
      <c r="P49">
        <v>1.913016</v>
      </c>
      <c r="Q49" t="s">
        <v>93</v>
      </c>
      <c r="R49">
        <v>1.913016</v>
      </c>
      <c r="S49" t="s">
        <v>93</v>
      </c>
      <c r="T49">
        <v>1.913016</v>
      </c>
      <c r="U49" t="s">
        <v>93</v>
      </c>
      <c r="V49">
        <v>1.995879</v>
      </c>
      <c r="W49" t="s">
        <v>93</v>
      </c>
      <c r="X49">
        <v>2.0484969999999998</v>
      </c>
      <c r="Y49" t="s">
        <v>93</v>
      </c>
      <c r="Z49">
        <v>2.0633180000000002</v>
      </c>
      <c r="AA49" t="s">
        <v>93</v>
      </c>
      <c r="AB49">
        <v>2.1040749999999999</v>
      </c>
      <c r="AC49" t="s">
        <v>93</v>
      </c>
      <c r="AD49">
        <v>2.0235379999999998</v>
      </c>
      <c r="AE49" t="s">
        <v>93</v>
      </c>
      <c r="AF49">
        <v>2.0235379999999998</v>
      </c>
      <c r="AG49" t="s">
        <v>93</v>
      </c>
      <c r="AH49">
        <v>2.0235379999999998</v>
      </c>
      <c r="AI49" t="s">
        <v>93</v>
      </c>
      <c r="AJ49">
        <v>2.0445630000000001</v>
      </c>
      <c r="AK49" t="s">
        <v>93</v>
      </c>
      <c r="AL49">
        <v>2.0194109999999998</v>
      </c>
      <c r="AM49" t="s">
        <v>93</v>
      </c>
      <c r="AN49">
        <v>2.0569350000000002</v>
      </c>
      <c r="AO49" t="s">
        <v>93</v>
      </c>
      <c r="AP49">
        <v>2.0450050000000002</v>
      </c>
      <c r="AQ49" t="s">
        <v>93</v>
      </c>
      <c r="AR49">
        <v>2.0809609999999998</v>
      </c>
      <c r="AS49" t="s">
        <v>93</v>
      </c>
      <c r="AT49">
        <v>2.0809609999999998</v>
      </c>
      <c r="AU49" t="s">
        <v>93</v>
      </c>
      <c r="AV49">
        <v>2.0809609999999998</v>
      </c>
      <c r="AW49" t="s">
        <v>93</v>
      </c>
      <c r="AX49">
        <v>2.1013890000000002</v>
      </c>
      <c r="AY49" t="s">
        <v>93</v>
      </c>
      <c r="AZ49">
        <v>2.0182120000000001</v>
      </c>
      <c r="BA49" t="s">
        <v>93</v>
      </c>
      <c r="BB49">
        <v>2.026535</v>
      </c>
      <c r="BC49" t="s">
        <v>93</v>
      </c>
      <c r="BD49">
        <v>2.0824569999999998</v>
      </c>
      <c r="BE49" t="s">
        <v>93</v>
      </c>
      <c r="BF49">
        <v>2.0848909999999998</v>
      </c>
      <c r="BG49" t="s">
        <v>93</v>
      </c>
      <c r="BH49">
        <v>2.0848909999999998</v>
      </c>
      <c r="BI49" t="s">
        <v>93</v>
      </c>
      <c r="BJ49">
        <v>2.0848909999999998</v>
      </c>
      <c r="BK49" t="s">
        <v>93</v>
      </c>
      <c r="BL49">
        <v>2.1066319999999998</v>
      </c>
      <c r="BM49" t="s">
        <v>93</v>
      </c>
      <c r="BN49">
        <v>2.089915</v>
      </c>
      <c r="BO49" t="s">
        <v>93</v>
      </c>
      <c r="BP49">
        <v>2.0530919999999999</v>
      </c>
      <c r="BQ49" t="s">
        <v>93</v>
      </c>
      <c r="BR49">
        <v>2.0512950000000001</v>
      </c>
      <c r="BS49" t="s">
        <v>93</v>
      </c>
      <c r="BT49">
        <v>2.015682</v>
      </c>
      <c r="BU49" t="s">
        <v>93</v>
      </c>
      <c r="BV49">
        <v>2.015682</v>
      </c>
      <c r="BW49" t="s">
        <v>93</v>
      </c>
      <c r="BX49">
        <v>2.015682</v>
      </c>
      <c r="BY49" t="s">
        <v>93</v>
      </c>
      <c r="BZ49">
        <v>2.0155539999999998</v>
      </c>
      <c r="CA49" t="s">
        <v>93</v>
      </c>
      <c r="CB49">
        <v>2.0175860000000001</v>
      </c>
      <c r="CC49" t="s">
        <v>93</v>
      </c>
      <c r="CD49">
        <v>2.0184060000000001</v>
      </c>
      <c r="CE49" t="s">
        <v>93</v>
      </c>
      <c r="CF49">
        <v>1.989533</v>
      </c>
      <c r="CG49" t="s">
        <v>93</v>
      </c>
      <c r="CH49">
        <v>1.9919800000000001</v>
      </c>
      <c r="CI49" t="s">
        <v>93</v>
      </c>
      <c r="CJ49">
        <v>1.9919800000000001</v>
      </c>
      <c r="CK49" t="s">
        <v>93</v>
      </c>
      <c r="CL49">
        <v>1.9919800000000001</v>
      </c>
      <c r="CM49" t="s">
        <v>93</v>
      </c>
      <c r="CN49">
        <v>2.0683400000000001</v>
      </c>
      <c r="CO49" t="s">
        <v>93</v>
      </c>
      <c r="CP49">
        <v>2.07179</v>
      </c>
      <c r="CQ49" t="s">
        <v>93</v>
      </c>
      <c r="CR49">
        <v>2.0800550000000002</v>
      </c>
      <c r="CS49" t="s">
        <v>93</v>
      </c>
      <c r="CT49">
        <v>2.0373209999999999</v>
      </c>
      <c r="CU49" t="s">
        <v>93</v>
      </c>
      <c r="CV49">
        <v>2.0610019999999998</v>
      </c>
      <c r="CW49" t="s">
        <v>93</v>
      </c>
      <c r="CX49">
        <v>2.0610019999999998</v>
      </c>
      <c r="CY49" t="s">
        <v>93</v>
      </c>
      <c r="CZ49">
        <v>2.0610019999999998</v>
      </c>
      <c r="DA49" t="s">
        <v>93</v>
      </c>
      <c r="DB49">
        <v>2.0942599999999998</v>
      </c>
      <c r="DC49" t="s">
        <v>93</v>
      </c>
      <c r="DD49">
        <v>2.101315</v>
      </c>
      <c r="DE49" t="s">
        <v>93</v>
      </c>
      <c r="DF49">
        <v>2.0575990000000002</v>
      </c>
      <c r="DG49" t="s">
        <v>93</v>
      </c>
      <c r="DH49">
        <v>2.0590290000000002</v>
      </c>
      <c r="DI49" t="s">
        <v>93</v>
      </c>
      <c r="DJ49">
        <v>2.042179</v>
      </c>
      <c r="DK49" t="s">
        <v>93</v>
      </c>
      <c r="DL49">
        <v>2.042179</v>
      </c>
      <c r="DM49" t="s">
        <v>93</v>
      </c>
      <c r="DN49">
        <v>2.042179</v>
      </c>
      <c r="DO49" t="s">
        <v>93</v>
      </c>
      <c r="DP49">
        <v>2.0408569999999999</v>
      </c>
      <c r="DQ49" t="s">
        <v>93</v>
      </c>
      <c r="DR49">
        <v>2.0401660000000001</v>
      </c>
      <c r="DS49" t="s">
        <v>93</v>
      </c>
      <c r="DT49">
        <v>2.0317509999999999</v>
      </c>
      <c r="DU49" t="s">
        <v>93</v>
      </c>
      <c r="DV49">
        <v>2.0926290000000001</v>
      </c>
      <c r="DW49" t="s">
        <v>93</v>
      </c>
      <c r="DX49">
        <v>2.0597460000000001</v>
      </c>
      <c r="DY49" t="s">
        <v>93</v>
      </c>
      <c r="DZ49">
        <v>2.0597460000000001</v>
      </c>
      <c r="EA49" t="s">
        <v>93</v>
      </c>
      <c r="EB49">
        <v>2.0597460000000001</v>
      </c>
      <c r="EC49" t="s">
        <v>93</v>
      </c>
      <c r="ED49">
        <v>2.0479470000000002</v>
      </c>
      <c r="EE49" t="s">
        <v>93</v>
      </c>
      <c r="EF49">
        <v>2.0406249999999999</v>
      </c>
      <c r="EG49" t="s">
        <v>93</v>
      </c>
      <c r="EH49">
        <v>2.0352410000000001</v>
      </c>
      <c r="EI49" t="s">
        <v>93</v>
      </c>
      <c r="EJ49">
        <v>2.039129</v>
      </c>
      <c r="EK49" t="s">
        <v>93</v>
      </c>
      <c r="EL49">
        <v>2.0346869999999999</v>
      </c>
      <c r="EM49" t="s">
        <v>93</v>
      </c>
      <c r="EN49">
        <v>2.0346869999999999</v>
      </c>
      <c r="EO49" t="s">
        <v>93</v>
      </c>
      <c r="EP49">
        <v>2.0346869999999999</v>
      </c>
      <c r="EQ49" t="s">
        <v>93</v>
      </c>
      <c r="ER49">
        <v>2.0175649999999998</v>
      </c>
      <c r="ES49" t="s">
        <v>93</v>
      </c>
      <c r="ET49">
        <v>1.9671460000000001</v>
      </c>
      <c r="EU49" t="s">
        <v>93</v>
      </c>
      <c r="EV49">
        <v>2.0221659999999999</v>
      </c>
      <c r="EW49" t="s">
        <v>93</v>
      </c>
      <c r="EX49">
        <v>2.0213179999999999</v>
      </c>
      <c r="EY49" t="s">
        <v>93</v>
      </c>
      <c r="EZ49">
        <v>2.0333049999999999</v>
      </c>
      <c r="FA49" t="s">
        <v>93</v>
      </c>
      <c r="FB49">
        <v>2.0333049999999999</v>
      </c>
      <c r="FC49" t="s">
        <v>93</v>
      </c>
      <c r="FD49">
        <v>2.0333049999999999</v>
      </c>
      <c r="FE49" t="s">
        <v>93</v>
      </c>
      <c r="FF49">
        <v>2.0448780000000002</v>
      </c>
      <c r="FG49" t="s">
        <v>93</v>
      </c>
      <c r="FH49">
        <v>2.0395750000000001</v>
      </c>
      <c r="FI49" t="s">
        <v>93</v>
      </c>
      <c r="FJ49">
        <v>2.0472679999999999</v>
      </c>
      <c r="FK49" t="s">
        <v>93</v>
      </c>
      <c r="FL49">
        <v>2.0132150000000002</v>
      </c>
      <c r="FM49" t="s">
        <v>93</v>
      </c>
      <c r="FN49">
        <v>2.056092</v>
      </c>
      <c r="FO49" t="s">
        <v>93</v>
      </c>
      <c r="FP49">
        <v>2.056092</v>
      </c>
      <c r="FQ49" t="s">
        <v>93</v>
      </c>
      <c r="FR49">
        <v>2.056092</v>
      </c>
      <c r="FS49" t="s">
        <v>93</v>
      </c>
      <c r="FT49">
        <v>2.080022</v>
      </c>
      <c r="FU49" t="s">
        <v>93</v>
      </c>
      <c r="FV49">
        <v>2.060489</v>
      </c>
      <c r="FW49" t="s">
        <v>93</v>
      </c>
      <c r="FX49">
        <v>2.1145800000000001</v>
      </c>
      <c r="FY49" t="s">
        <v>93</v>
      </c>
      <c r="FZ49">
        <v>2.1181040000000002</v>
      </c>
      <c r="GA49" t="s">
        <v>93</v>
      </c>
      <c r="GB49">
        <v>2.1181040000000002</v>
      </c>
      <c r="GC49" t="s">
        <v>93</v>
      </c>
      <c r="GD49">
        <v>2.1181040000000002</v>
      </c>
      <c r="GE49" t="s">
        <v>93</v>
      </c>
      <c r="GF49">
        <v>2.1181040000000002</v>
      </c>
      <c r="GG49" t="s">
        <v>93</v>
      </c>
      <c r="GH49">
        <v>2.1578599999999999</v>
      </c>
      <c r="GI49" t="s">
        <v>93</v>
      </c>
      <c r="GJ49">
        <v>2.2140029999999999</v>
      </c>
      <c r="GK49" t="s">
        <v>93</v>
      </c>
      <c r="GL49">
        <v>2.206175</v>
      </c>
      <c r="GM49" t="s">
        <v>93</v>
      </c>
      <c r="GN49">
        <v>2.206175</v>
      </c>
      <c r="GO49" t="s">
        <v>93</v>
      </c>
      <c r="GP49">
        <v>2.206175</v>
      </c>
      <c r="GQ49" t="s">
        <v>93</v>
      </c>
      <c r="GR49">
        <v>2.206175</v>
      </c>
      <c r="GS49" t="s">
        <v>93</v>
      </c>
      <c r="GT49">
        <v>2.206175</v>
      </c>
      <c r="GU49" t="s">
        <v>93</v>
      </c>
      <c r="GV49">
        <v>2.1618339999999998</v>
      </c>
      <c r="GW49" t="s">
        <v>93</v>
      </c>
      <c r="GX49">
        <v>2.1766619999999999</v>
      </c>
      <c r="GY49" t="s">
        <v>93</v>
      </c>
      <c r="GZ49">
        <v>2.1716280000000001</v>
      </c>
      <c r="HA49" t="s">
        <v>93</v>
      </c>
      <c r="HB49">
        <v>2.1772670000000001</v>
      </c>
      <c r="HC49" t="s">
        <v>93</v>
      </c>
      <c r="HD49">
        <v>2.1581920000000001</v>
      </c>
      <c r="HE49" t="s">
        <v>93</v>
      </c>
      <c r="HF49">
        <v>2.1581920000000001</v>
      </c>
      <c r="HG49" t="s">
        <v>93</v>
      </c>
      <c r="HH49">
        <v>2.1581920000000001</v>
      </c>
      <c r="HI49" t="s">
        <v>93</v>
      </c>
      <c r="HJ49">
        <v>2.0549230000000001</v>
      </c>
      <c r="HK49" t="s">
        <v>93</v>
      </c>
      <c r="HL49">
        <v>2.043307</v>
      </c>
      <c r="HM49" t="s">
        <v>93</v>
      </c>
      <c r="HN49">
        <v>2.021827</v>
      </c>
      <c r="HO49" t="s">
        <v>93</v>
      </c>
      <c r="HP49">
        <v>2.021827</v>
      </c>
      <c r="HQ49" t="s">
        <v>93</v>
      </c>
      <c r="HR49">
        <v>2.017388</v>
      </c>
      <c r="HS49" t="s">
        <v>93</v>
      </c>
      <c r="HT49">
        <v>2.017388</v>
      </c>
      <c r="HU49" t="s">
        <v>93</v>
      </c>
      <c r="HV49">
        <v>2.017388</v>
      </c>
      <c r="HW49" t="s">
        <v>93</v>
      </c>
      <c r="HX49">
        <v>2.0670929999999998</v>
      </c>
      <c r="HY49" t="s">
        <v>93</v>
      </c>
      <c r="HZ49">
        <v>2.056937</v>
      </c>
      <c r="IA49" t="s">
        <v>93</v>
      </c>
      <c r="IB49">
        <v>2.0777679999999998</v>
      </c>
      <c r="IC49" t="s">
        <v>93</v>
      </c>
      <c r="ID49">
        <v>2.0295200000000002</v>
      </c>
      <c r="IE49" t="s">
        <v>93</v>
      </c>
      <c r="IF49">
        <v>2.1078410000000001</v>
      </c>
      <c r="IG49" t="s">
        <v>93</v>
      </c>
      <c r="IH49">
        <v>2.1078410000000001</v>
      </c>
      <c r="II49" t="s">
        <v>93</v>
      </c>
      <c r="IJ49">
        <v>2.1078410000000001</v>
      </c>
      <c r="IK49" t="s">
        <v>93</v>
      </c>
      <c r="IL49">
        <v>2.1127220000000002</v>
      </c>
      <c r="IM49" t="s">
        <v>93</v>
      </c>
      <c r="IN49">
        <v>2.1016530000000002</v>
      </c>
      <c r="IO49" t="s">
        <v>93</v>
      </c>
      <c r="IP49">
        <v>2.1070060000000002</v>
      </c>
      <c r="IQ49" t="s">
        <v>93</v>
      </c>
      <c r="IR49">
        <v>2.1030769999999999</v>
      </c>
      <c r="IS49" t="s">
        <v>93</v>
      </c>
      <c r="IT49">
        <v>2.063618</v>
      </c>
      <c r="IU49" t="s">
        <v>93</v>
      </c>
      <c r="IV49">
        <v>2.063618</v>
      </c>
      <c r="IW49" t="s">
        <v>93</v>
      </c>
      <c r="IX49">
        <v>2.063618</v>
      </c>
      <c r="IY49" t="s">
        <v>93</v>
      </c>
      <c r="IZ49">
        <v>1.9540709999999999</v>
      </c>
      <c r="JA49" t="s">
        <v>93</v>
      </c>
      <c r="JB49">
        <v>1.9542539999999999</v>
      </c>
      <c r="JC49" t="s">
        <v>93</v>
      </c>
      <c r="JD49">
        <v>1.97905</v>
      </c>
      <c r="JE49" t="s">
        <v>93</v>
      </c>
      <c r="JF49">
        <v>1.9902230000000001</v>
      </c>
      <c r="JG49" t="s">
        <v>93</v>
      </c>
      <c r="JH49">
        <v>1.9667969999999999</v>
      </c>
      <c r="JI49" t="s">
        <v>93</v>
      </c>
      <c r="JJ49">
        <v>1.9667969999999999</v>
      </c>
      <c r="JK49" t="s">
        <v>93</v>
      </c>
      <c r="JL49">
        <v>1.9667969999999999</v>
      </c>
      <c r="JM49" t="s">
        <v>93</v>
      </c>
      <c r="JN49">
        <v>1.961454</v>
      </c>
      <c r="JO49" t="s">
        <v>93</v>
      </c>
      <c r="JP49">
        <v>1.9727840000000001</v>
      </c>
      <c r="JQ49" t="s">
        <v>93</v>
      </c>
      <c r="JR49">
        <v>2.0359120000000002</v>
      </c>
      <c r="JS49" t="s">
        <v>93</v>
      </c>
      <c r="JT49">
        <v>1.9615819999999999</v>
      </c>
      <c r="JU49" t="s">
        <v>93</v>
      </c>
      <c r="JV49">
        <v>1.9615819999999999</v>
      </c>
      <c r="JW49" t="s">
        <v>93</v>
      </c>
      <c r="JX49">
        <v>1.9615819999999999</v>
      </c>
      <c r="JY49" t="s">
        <v>93</v>
      </c>
      <c r="JZ49">
        <v>1.9615819999999999</v>
      </c>
      <c r="KA49" t="s">
        <v>93</v>
      </c>
      <c r="KB49">
        <v>1.9996719999999999</v>
      </c>
      <c r="KC49" t="s">
        <v>93</v>
      </c>
      <c r="KD49">
        <v>2.075167</v>
      </c>
      <c r="KE49" t="s">
        <v>93</v>
      </c>
      <c r="KF49">
        <v>2.1512009999999999</v>
      </c>
      <c r="KG49" t="s">
        <v>93</v>
      </c>
      <c r="KH49">
        <v>2.2030780000000001</v>
      </c>
      <c r="KI49" t="s">
        <v>93</v>
      </c>
      <c r="KJ49">
        <v>2.1758069999999998</v>
      </c>
      <c r="KK49" t="s">
        <v>93</v>
      </c>
      <c r="KL49">
        <v>2.1758069999999998</v>
      </c>
      <c r="KM49" t="s">
        <v>93</v>
      </c>
      <c r="KN49">
        <v>2.1758069999999998</v>
      </c>
      <c r="KO49" t="s">
        <v>93</v>
      </c>
      <c r="KP49">
        <v>2.255684</v>
      </c>
      <c r="KQ49" t="s">
        <v>93</v>
      </c>
      <c r="KR49">
        <v>2.237892</v>
      </c>
      <c r="KS49" t="s">
        <v>93</v>
      </c>
      <c r="KT49">
        <v>2.179551</v>
      </c>
      <c r="KU49" t="s">
        <v>93</v>
      </c>
      <c r="KV49">
        <v>2.0990340000000001</v>
      </c>
      <c r="KW49" t="s">
        <v>93</v>
      </c>
      <c r="KX49">
        <v>2.1834709999999999</v>
      </c>
      <c r="KY49" t="s">
        <v>93</v>
      </c>
      <c r="KZ49">
        <v>2.1834709999999999</v>
      </c>
      <c r="LA49" t="s">
        <v>93</v>
      </c>
      <c r="LB49">
        <v>2.1834709999999999</v>
      </c>
      <c r="LC49" t="s">
        <v>93</v>
      </c>
      <c r="LD49">
        <v>2.1785269999999999</v>
      </c>
      <c r="LE49" t="s">
        <v>93</v>
      </c>
      <c r="LF49">
        <v>2.2030940000000001</v>
      </c>
      <c r="LG49" t="s">
        <v>93</v>
      </c>
      <c r="LH49">
        <v>2.1814939999999998</v>
      </c>
      <c r="LI49" t="s">
        <v>93</v>
      </c>
      <c r="LJ49">
        <v>2.130512</v>
      </c>
      <c r="LK49" t="s">
        <v>93</v>
      </c>
      <c r="LL49">
        <v>2.129791</v>
      </c>
      <c r="LM49" t="s">
        <v>93</v>
      </c>
      <c r="LN49">
        <v>2.129791</v>
      </c>
      <c r="LO49" t="s">
        <v>93</v>
      </c>
      <c r="LP49">
        <v>2.129791</v>
      </c>
      <c r="LQ49" t="s">
        <v>93</v>
      </c>
      <c r="LR49">
        <v>2.129791</v>
      </c>
      <c r="LS49" t="s">
        <v>93</v>
      </c>
      <c r="LT49">
        <v>2.1165449999999999</v>
      </c>
      <c r="LU49" t="s">
        <v>93</v>
      </c>
      <c r="LV49">
        <v>2.108428</v>
      </c>
      <c r="LW49" t="s">
        <v>93</v>
      </c>
      <c r="LX49">
        <v>2.06446</v>
      </c>
      <c r="LY49" t="s">
        <v>93</v>
      </c>
      <c r="LZ49">
        <v>2.077337</v>
      </c>
      <c r="MA49" t="s">
        <v>93</v>
      </c>
      <c r="MB49">
        <v>2.077337</v>
      </c>
      <c r="MC49" t="s">
        <v>93</v>
      </c>
      <c r="MD49">
        <v>2.077337</v>
      </c>
      <c r="ME49" t="s">
        <v>93</v>
      </c>
      <c r="MF49">
        <v>2.0676589999999999</v>
      </c>
      <c r="MG49" t="s">
        <v>93</v>
      </c>
      <c r="MH49">
        <v>2.085766</v>
      </c>
      <c r="MI49" t="s">
        <v>93</v>
      </c>
      <c r="MJ49">
        <v>2.0737139999999998</v>
      </c>
      <c r="MK49" t="s">
        <v>93</v>
      </c>
      <c r="ML49">
        <v>2.0737139999999998</v>
      </c>
      <c r="MM49" t="s">
        <v>93</v>
      </c>
      <c r="MN49">
        <v>2.0839919999999998</v>
      </c>
      <c r="MO49" t="s">
        <v>93</v>
      </c>
      <c r="MP49">
        <v>2.0839919999999998</v>
      </c>
      <c r="MQ49" t="s">
        <v>93</v>
      </c>
      <c r="MR49">
        <v>2.0839919999999998</v>
      </c>
      <c r="MS49" t="s">
        <v>93</v>
      </c>
      <c r="MT49">
        <v>1.9622839999999999</v>
      </c>
      <c r="MU49" t="s">
        <v>93</v>
      </c>
      <c r="MV49">
        <v>1.960531</v>
      </c>
      <c r="MW49" t="s">
        <v>93</v>
      </c>
      <c r="MX49">
        <v>1.962529</v>
      </c>
      <c r="MY49" t="s">
        <v>93</v>
      </c>
      <c r="MZ49">
        <v>1.959084</v>
      </c>
      <c r="NA49" t="s">
        <v>93</v>
      </c>
      <c r="NB49">
        <v>1.976388</v>
      </c>
      <c r="NC49" t="s">
        <v>93</v>
      </c>
      <c r="ND49">
        <v>1.976388</v>
      </c>
      <c r="NE49" t="s">
        <v>93</v>
      </c>
      <c r="NF49">
        <v>1.976388</v>
      </c>
      <c r="NG49" t="s">
        <v>93</v>
      </c>
      <c r="NH49">
        <v>1.967177</v>
      </c>
      <c r="NI49" t="s">
        <v>93</v>
      </c>
      <c r="NJ49">
        <v>1.9484900000000001</v>
      </c>
      <c r="NK49" t="s">
        <v>93</v>
      </c>
      <c r="NL49">
        <v>1.9268179999999999</v>
      </c>
      <c r="NM49" t="s">
        <v>93</v>
      </c>
      <c r="NN49">
        <v>1.9160269999999999</v>
      </c>
      <c r="NO49" t="s">
        <v>93</v>
      </c>
      <c r="NP49">
        <v>1.9098599999999999</v>
      </c>
      <c r="NQ49" t="s">
        <v>93</v>
      </c>
      <c r="NR49">
        <v>1.9098599999999999</v>
      </c>
      <c r="NS49" t="s">
        <v>93</v>
      </c>
      <c r="NT49">
        <v>1.9098599999999999</v>
      </c>
      <c r="NU49" t="s">
        <v>93</v>
      </c>
      <c r="NV49">
        <v>1.912274</v>
      </c>
      <c r="NW49" t="s">
        <v>93</v>
      </c>
      <c r="NX49">
        <v>1.8957649999999999</v>
      </c>
      <c r="NY49" t="s">
        <v>93</v>
      </c>
      <c r="NZ49">
        <v>1.8825160000000001</v>
      </c>
      <c r="OA49" t="s">
        <v>93</v>
      </c>
      <c r="OB49">
        <v>1.8525370000000001</v>
      </c>
      <c r="OC49" t="s">
        <v>93</v>
      </c>
      <c r="OD49">
        <v>1.87174</v>
      </c>
      <c r="OE49" t="s">
        <v>93</v>
      </c>
      <c r="OF49">
        <v>1.87174</v>
      </c>
      <c r="OG49" t="s">
        <v>93</v>
      </c>
      <c r="OH49">
        <v>1.87174</v>
      </c>
      <c r="OI49" t="s">
        <v>93</v>
      </c>
      <c r="OJ49">
        <v>2.0265870000000001</v>
      </c>
      <c r="OK49" t="s">
        <v>93</v>
      </c>
      <c r="OL49">
        <v>2.0360610000000001</v>
      </c>
      <c r="OM49" t="s">
        <v>93</v>
      </c>
      <c r="ON49">
        <v>2.026195</v>
      </c>
      <c r="OO49" t="s">
        <v>93</v>
      </c>
      <c r="OP49">
        <v>2.0160650000000002</v>
      </c>
      <c r="OQ49" t="s">
        <v>93</v>
      </c>
      <c r="OR49">
        <v>2.0112320000000001</v>
      </c>
      <c r="OS49" t="s">
        <v>93</v>
      </c>
      <c r="OT49">
        <v>2.0112320000000001</v>
      </c>
      <c r="OU49" t="s">
        <v>93</v>
      </c>
      <c r="OV49">
        <v>2.0112320000000001</v>
      </c>
      <c r="OW49" t="s">
        <v>93</v>
      </c>
      <c r="OX49">
        <v>2.0260989999999999</v>
      </c>
      <c r="OY49" t="s">
        <v>93</v>
      </c>
      <c r="OZ49">
        <v>2.0248469999999998</v>
      </c>
      <c r="PA49" t="s">
        <v>93</v>
      </c>
      <c r="PB49">
        <v>2.026783</v>
      </c>
      <c r="PC49" t="s">
        <v>93</v>
      </c>
      <c r="PD49">
        <v>2.0248699999999999</v>
      </c>
      <c r="PE49" t="s">
        <v>93</v>
      </c>
      <c r="PF49">
        <v>2.024114</v>
      </c>
      <c r="PG49" t="s">
        <v>93</v>
      </c>
      <c r="PH49">
        <v>2.024114</v>
      </c>
      <c r="PI49" t="s">
        <v>93</v>
      </c>
      <c r="PJ49">
        <v>2.024114</v>
      </c>
      <c r="PK49" t="s">
        <v>93</v>
      </c>
      <c r="PL49">
        <v>1.9885649999999999</v>
      </c>
      <c r="PM49" t="s">
        <v>93</v>
      </c>
      <c r="PN49">
        <v>1.9497869999999999</v>
      </c>
      <c r="PO49" t="s">
        <v>93</v>
      </c>
      <c r="PP49">
        <v>1.9458979999999999</v>
      </c>
      <c r="PQ49" t="s">
        <v>93</v>
      </c>
      <c r="PR49">
        <v>1.929462</v>
      </c>
      <c r="PS49" t="s">
        <v>93</v>
      </c>
      <c r="PT49">
        <v>1.918266</v>
      </c>
      <c r="PU49" t="s">
        <v>93</v>
      </c>
      <c r="PV49">
        <v>1.918266</v>
      </c>
      <c r="PW49" t="s">
        <v>93</v>
      </c>
      <c r="PX49">
        <v>1.918266</v>
      </c>
      <c r="PY49" t="s">
        <v>93</v>
      </c>
      <c r="PZ49">
        <v>1.8525849999999999</v>
      </c>
      <c r="QA49" t="s">
        <v>93</v>
      </c>
      <c r="QB49">
        <v>1.8087899999999999</v>
      </c>
      <c r="QC49" t="s">
        <v>93</v>
      </c>
      <c r="QD49">
        <v>1.900952</v>
      </c>
      <c r="QE49" t="s">
        <v>93</v>
      </c>
      <c r="QF49">
        <v>1.9000630000000001</v>
      </c>
      <c r="QG49" t="s">
        <v>93</v>
      </c>
      <c r="QH49">
        <v>1.8955489999999999</v>
      </c>
      <c r="QI49" t="s">
        <v>93</v>
      </c>
      <c r="QJ49">
        <v>1.8955489999999999</v>
      </c>
      <c r="QK49" t="s">
        <v>93</v>
      </c>
      <c r="QL49">
        <v>1.8955489999999999</v>
      </c>
      <c r="QM49" t="s">
        <v>93</v>
      </c>
      <c r="QN49">
        <v>1.894458</v>
      </c>
      <c r="QO49" t="s">
        <v>93</v>
      </c>
      <c r="QP49">
        <v>1.9434439999999999</v>
      </c>
      <c r="QQ49" t="s">
        <v>93</v>
      </c>
      <c r="QR49">
        <v>1.872231</v>
      </c>
      <c r="QS49" t="s">
        <v>93</v>
      </c>
      <c r="QT49">
        <v>1.877974</v>
      </c>
      <c r="QU49" t="s">
        <v>93</v>
      </c>
      <c r="QV49">
        <v>1.8745719999999999</v>
      </c>
      <c r="QW49" t="s">
        <v>93</v>
      </c>
      <c r="QX49">
        <v>1.8745719999999999</v>
      </c>
      <c r="QY49" t="s">
        <v>93</v>
      </c>
      <c r="QZ49">
        <v>1.8745719999999999</v>
      </c>
      <c r="RA49" t="s">
        <v>93</v>
      </c>
      <c r="RB49">
        <v>1.903305</v>
      </c>
      <c r="RC49" t="s">
        <v>93</v>
      </c>
      <c r="RD49">
        <v>1.8422430000000001</v>
      </c>
      <c r="RE49" t="s">
        <v>93</v>
      </c>
      <c r="RF49">
        <v>1.857656</v>
      </c>
      <c r="RG49" t="s">
        <v>93</v>
      </c>
      <c r="RH49">
        <v>1.890552</v>
      </c>
      <c r="RI49" t="s">
        <v>94</v>
      </c>
      <c r="RJ49">
        <v>0.47273199999999999</v>
      </c>
      <c r="RK49" t="s">
        <v>93</v>
      </c>
      <c r="RL49">
        <v>1.9434450000000001</v>
      </c>
      <c r="RM49" t="s">
        <v>93</v>
      </c>
      <c r="RN49">
        <v>1.9434450000000001</v>
      </c>
      <c r="RO49" t="s">
        <v>93</v>
      </c>
      <c r="RP49">
        <v>1.8732439999999999</v>
      </c>
      <c r="RQ49" t="s">
        <v>93</v>
      </c>
      <c r="RR49">
        <v>1.832851</v>
      </c>
      <c r="RS49" t="s">
        <v>93</v>
      </c>
      <c r="RT49">
        <v>1.767509</v>
      </c>
      <c r="RU49" t="s">
        <v>93</v>
      </c>
      <c r="RV49">
        <v>1.8011699999999999</v>
      </c>
      <c r="RW49" t="s">
        <v>93</v>
      </c>
      <c r="RX49">
        <v>1.8026580000000001</v>
      </c>
      <c r="RY49" t="s">
        <v>93</v>
      </c>
      <c r="RZ49">
        <v>1.8026580000000001</v>
      </c>
      <c r="SA49" t="s">
        <v>93</v>
      </c>
      <c r="SB49">
        <v>1.8026580000000001</v>
      </c>
      <c r="SC49" t="s">
        <v>93</v>
      </c>
      <c r="SD49">
        <v>1.761768</v>
      </c>
      <c r="SE49" t="s">
        <v>93</v>
      </c>
      <c r="SF49">
        <v>1.7995380000000001</v>
      </c>
      <c r="SG49" t="s">
        <v>93</v>
      </c>
      <c r="SH49">
        <v>1.75176</v>
      </c>
      <c r="SI49" t="s">
        <v>93</v>
      </c>
      <c r="SJ49">
        <v>1.7086479999999999</v>
      </c>
      <c r="SK49" t="s">
        <v>93</v>
      </c>
      <c r="SL49">
        <v>1.7139690000000001</v>
      </c>
      <c r="SM49" t="s">
        <v>93</v>
      </c>
      <c r="SN49">
        <v>1.7139690000000001</v>
      </c>
      <c r="SO49" t="s">
        <v>93</v>
      </c>
      <c r="SP49">
        <v>1.7139690000000001</v>
      </c>
      <c r="SQ49" t="s">
        <v>93</v>
      </c>
      <c r="SR49">
        <v>1.725803</v>
      </c>
      <c r="SS49" t="s">
        <v>93</v>
      </c>
      <c r="ST49">
        <v>1.7065539999999999</v>
      </c>
      <c r="SU49" t="s">
        <v>93</v>
      </c>
      <c r="SV49">
        <v>1.687586</v>
      </c>
      <c r="SW49" t="s">
        <v>93</v>
      </c>
      <c r="SX49">
        <v>1.7035960000000001</v>
      </c>
      <c r="SY49" t="s">
        <v>93</v>
      </c>
      <c r="SZ49">
        <v>1.719824</v>
      </c>
      <c r="TA49" t="s">
        <v>93</v>
      </c>
      <c r="TB49">
        <v>1.719824</v>
      </c>
      <c r="TC49" t="s">
        <v>93</v>
      </c>
      <c r="TD49">
        <v>1.719824</v>
      </c>
      <c r="TE49" t="s">
        <v>93</v>
      </c>
      <c r="TF49">
        <v>1.691524</v>
      </c>
      <c r="TG49" t="s">
        <v>93</v>
      </c>
      <c r="TH49">
        <v>1.692237</v>
      </c>
      <c r="TI49" t="s">
        <v>93</v>
      </c>
      <c r="TJ49">
        <v>1.693235</v>
      </c>
      <c r="TK49" t="s">
        <v>93</v>
      </c>
      <c r="TL49">
        <v>1.6982109999999999</v>
      </c>
      <c r="TM49" t="s">
        <v>93</v>
      </c>
      <c r="TN49">
        <v>1.732167</v>
      </c>
      <c r="TO49" t="s">
        <v>93</v>
      </c>
      <c r="TP49">
        <v>1.732167</v>
      </c>
      <c r="TQ49" t="s">
        <v>93</v>
      </c>
      <c r="TR49">
        <v>1.732167</v>
      </c>
      <c r="TS49" t="s">
        <v>93</v>
      </c>
      <c r="TT49">
        <v>1.7839529999999999</v>
      </c>
      <c r="TU49" t="s">
        <v>93</v>
      </c>
      <c r="TV49">
        <v>1.77589</v>
      </c>
      <c r="TW49" t="s">
        <v>93</v>
      </c>
      <c r="TX49">
        <v>1.7453959999999999</v>
      </c>
      <c r="TY49" t="s">
        <v>93</v>
      </c>
      <c r="TZ49">
        <v>1.7787900000000001</v>
      </c>
      <c r="UA49" t="s">
        <v>93</v>
      </c>
      <c r="UB49">
        <v>1.7963420000000001</v>
      </c>
      <c r="UC49" t="s">
        <v>93</v>
      </c>
      <c r="UD49">
        <v>1.7963420000000001</v>
      </c>
      <c r="UE49" t="s">
        <v>93</v>
      </c>
      <c r="UF49">
        <v>1.7963420000000001</v>
      </c>
      <c r="UG49" t="s">
        <v>93</v>
      </c>
      <c r="UH49">
        <v>1.774405</v>
      </c>
      <c r="UI49" t="s">
        <v>93</v>
      </c>
      <c r="UJ49">
        <v>1.8025260000000001</v>
      </c>
      <c r="UK49" t="s">
        <v>93</v>
      </c>
      <c r="UL49">
        <v>1.8025260000000001</v>
      </c>
      <c r="UM49" t="s">
        <v>93</v>
      </c>
      <c r="UN49">
        <v>1.8108789999999999</v>
      </c>
      <c r="UO49" t="s">
        <v>93</v>
      </c>
      <c r="UP49">
        <v>1.8046279999999999</v>
      </c>
      <c r="UQ49" t="s">
        <v>93</v>
      </c>
      <c r="UR49">
        <v>1.8046279999999999</v>
      </c>
      <c r="US49" t="s">
        <v>93</v>
      </c>
      <c r="UT49">
        <v>1.8046279999999999</v>
      </c>
      <c r="UU49" t="s">
        <v>93</v>
      </c>
      <c r="UV49">
        <v>1.7752140000000001</v>
      </c>
      <c r="UW49" t="s">
        <v>93</v>
      </c>
      <c r="UX49">
        <v>1.8476790000000001</v>
      </c>
      <c r="UY49" t="s">
        <v>93</v>
      </c>
      <c r="UZ49">
        <v>1.855728</v>
      </c>
      <c r="VA49" t="s">
        <v>93</v>
      </c>
      <c r="VB49">
        <v>1.900204</v>
      </c>
      <c r="VC49" t="s">
        <v>93</v>
      </c>
      <c r="VD49">
        <v>1.9538439999999999</v>
      </c>
      <c r="VE49" t="s">
        <v>93</v>
      </c>
      <c r="VF49">
        <v>1.9538439999999999</v>
      </c>
      <c r="VG49" t="s">
        <v>93</v>
      </c>
      <c r="VH49">
        <v>1.9538439999999999</v>
      </c>
      <c r="VI49" t="s">
        <v>93</v>
      </c>
      <c r="VJ49">
        <v>1.9607600000000001</v>
      </c>
      <c r="VK49" t="s">
        <v>93</v>
      </c>
      <c r="VL49">
        <v>1.958135</v>
      </c>
      <c r="VM49" t="s">
        <v>93</v>
      </c>
      <c r="VN49">
        <v>1.944418</v>
      </c>
      <c r="VO49" t="s">
        <v>93</v>
      </c>
      <c r="VP49">
        <v>1.9024449999999999</v>
      </c>
      <c r="VQ49" t="s">
        <v>93</v>
      </c>
      <c r="VR49">
        <v>1.871702</v>
      </c>
      <c r="VS49" t="s">
        <v>93</v>
      </c>
      <c r="VT49">
        <v>1.871702</v>
      </c>
      <c r="VU49" t="s">
        <v>93</v>
      </c>
      <c r="VV49">
        <v>1.871702</v>
      </c>
      <c r="VW49" t="s">
        <v>93</v>
      </c>
      <c r="VX49">
        <v>1.8623289999999999</v>
      </c>
      <c r="VY49" t="s">
        <v>93</v>
      </c>
      <c r="VZ49">
        <v>1.805941</v>
      </c>
      <c r="WA49" t="s">
        <v>93</v>
      </c>
      <c r="WB49">
        <v>1.7487010000000001</v>
      </c>
      <c r="WC49" t="s">
        <v>93</v>
      </c>
      <c r="WD49">
        <v>1.742928</v>
      </c>
      <c r="WE49" t="s">
        <v>93</v>
      </c>
      <c r="WF49">
        <v>1.73855</v>
      </c>
      <c r="WG49" t="s">
        <v>93</v>
      </c>
      <c r="WH49">
        <v>1.73855</v>
      </c>
      <c r="WI49" t="s">
        <v>93</v>
      </c>
      <c r="WJ49">
        <v>1.73855</v>
      </c>
      <c r="WK49" t="s">
        <v>93</v>
      </c>
      <c r="WL49">
        <v>1.715921</v>
      </c>
      <c r="WM49" t="s">
        <v>93</v>
      </c>
      <c r="WN49">
        <v>1.715921</v>
      </c>
      <c r="WO49" t="s">
        <v>93</v>
      </c>
      <c r="WP49">
        <v>1.7362089999999999</v>
      </c>
      <c r="WQ49" t="s">
        <v>93</v>
      </c>
      <c r="WR49">
        <v>1.7476609999999999</v>
      </c>
    </row>
    <row r="50" spans="1:616" x14ac:dyDescent="0.35">
      <c r="A50" t="s">
        <v>95</v>
      </c>
      <c r="B50">
        <v>0.26924199999999998</v>
      </c>
      <c r="C50" t="s">
        <v>95</v>
      </c>
      <c r="D50">
        <v>0.26924199999999998</v>
      </c>
      <c r="E50" t="s">
        <v>95</v>
      </c>
      <c r="F50">
        <v>0.26924199999999998</v>
      </c>
      <c r="G50" t="s">
        <v>95</v>
      </c>
      <c r="H50">
        <v>0.26924199999999998</v>
      </c>
      <c r="I50" t="s">
        <v>95</v>
      </c>
      <c r="J50">
        <v>0.25772499999999998</v>
      </c>
      <c r="K50" t="s">
        <v>95</v>
      </c>
      <c r="L50">
        <v>0.25912600000000002</v>
      </c>
      <c r="M50" t="s">
        <v>95</v>
      </c>
      <c r="N50">
        <v>0.27538800000000002</v>
      </c>
      <c r="O50" t="s">
        <v>95</v>
      </c>
      <c r="P50">
        <v>0.28315699999999999</v>
      </c>
      <c r="Q50" t="s">
        <v>95</v>
      </c>
      <c r="R50">
        <v>0.28315699999999999</v>
      </c>
      <c r="S50" t="s">
        <v>95</v>
      </c>
      <c r="T50">
        <v>0.28315699999999999</v>
      </c>
      <c r="U50" t="s">
        <v>95</v>
      </c>
      <c r="V50">
        <v>0.28987400000000002</v>
      </c>
      <c r="W50" t="s">
        <v>95</v>
      </c>
      <c r="X50">
        <v>0.29578100000000002</v>
      </c>
      <c r="Y50" t="s">
        <v>95</v>
      </c>
      <c r="Z50">
        <v>0.303228</v>
      </c>
      <c r="AA50" t="s">
        <v>95</v>
      </c>
      <c r="AB50">
        <v>0.30230499999999999</v>
      </c>
      <c r="AC50" t="s">
        <v>95</v>
      </c>
      <c r="AD50">
        <v>0.29557899999999998</v>
      </c>
      <c r="AE50" t="s">
        <v>95</v>
      </c>
      <c r="AF50">
        <v>0.29557899999999998</v>
      </c>
      <c r="AG50" t="s">
        <v>95</v>
      </c>
      <c r="AH50">
        <v>0.29557899999999998</v>
      </c>
      <c r="AI50" t="s">
        <v>95</v>
      </c>
      <c r="AJ50">
        <v>0.30885299999999999</v>
      </c>
      <c r="AK50" t="s">
        <v>95</v>
      </c>
      <c r="AL50">
        <v>0.30722300000000002</v>
      </c>
      <c r="AM50" t="s">
        <v>95</v>
      </c>
      <c r="AN50">
        <v>0.30452499999999999</v>
      </c>
      <c r="AO50" t="s">
        <v>95</v>
      </c>
      <c r="AP50">
        <v>0.32808100000000001</v>
      </c>
      <c r="AQ50" t="s">
        <v>95</v>
      </c>
      <c r="AR50">
        <v>0.31195400000000001</v>
      </c>
      <c r="AS50" t="s">
        <v>95</v>
      </c>
      <c r="AT50">
        <v>0.31195400000000001</v>
      </c>
      <c r="AU50" t="s">
        <v>95</v>
      </c>
      <c r="AV50">
        <v>0.31195400000000001</v>
      </c>
      <c r="AW50" t="s">
        <v>95</v>
      </c>
      <c r="AX50">
        <v>0.31304500000000002</v>
      </c>
      <c r="AY50" t="s">
        <v>95</v>
      </c>
      <c r="AZ50">
        <v>0.32376700000000003</v>
      </c>
      <c r="BA50" t="s">
        <v>95</v>
      </c>
      <c r="BB50">
        <v>0.32010699999999997</v>
      </c>
      <c r="BC50" t="s">
        <v>95</v>
      </c>
      <c r="BD50">
        <v>0.33893699999999999</v>
      </c>
      <c r="BE50" t="s">
        <v>95</v>
      </c>
      <c r="BF50">
        <v>0.314197</v>
      </c>
      <c r="BG50" t="s">
        <v>95</v>
      </c>
      <c r="BH50">
        <v>0.314197</v>
      </c>
      <c r="BI50" t="s">
        <v>95</v>
      </c>
      <c r="BJ50">
        <v>0.314197</v>
      </c>
      <c r="BK50" t="s">
        <v>95</v>
      </c>
      <c r="BL50">
        <v>0.31706800000000002</v>
      </c>
      <c r="BM50" t="s">
        <v>95</v>
      </c>
      <c r="BN50">
        <v>0.314552</v>
      </c>
      <c r="BO50" t="s">
        <v>95</v>
      </c>
      <c r="BP50">
        <v>0.31972600000000001</v>
      </c>
      <c r="BQ50" t="s">
        <v>95</v>
      </c>
      <c r="BR50">
        <v>0.31232900000000002</v>
      </c>
      <c r="BS50" t="s">
        <v>95</v>
      </c>
      <c r="BT50">
        <v>0.315886</v>
      </c>
      <c r="BU50" t="s">
        <v>95</v>
      </c>
      <c r="BV50">
        <v>0.315886</v>
      </c>
      <c r="BW50" t="s">
        <v>95</v>
      </c>
      <c r="BX50">
        <v>0.315886</v>
      </c>
      <c r="BY50" t="s">
        <v>95</v>
      </c>
      <c r="BZ50">
        <v>0.32268000000000002</v>
      </c>
      <c r="CA50" t="s">
        <v>95</v>
      </c>
      <c r="CB50">
        <v>0.32430500000000001</v>
      </c>
      <c r="CC50" t="s">
        <v>95</v>
      </c>
      <c r="CD50">
        <v>0.32240999999999997</v>
      </c>
      <c r="CE50" t="s">
        <v>95</v>
      </c>
      <c r="CF50">
        <v>0.31986999999999999</v>
      </c>
      <c r="CG50" t="s">
        <v>95</v>
      </c>
      <c r="CH50">
        <v>0.323351</v>
      </c>
      <c r="CI50" t="s">
        <v>95</v>
      </c>
      <c r="CJ50">
        <v>0.323351</v>
      </c>
      <c r="CK50" t="s">
        <v>95</v>
      </c>
      <c r="CL50">
        <v>0.323351</v>
      </c>
      <c r="CM50" t="s">
        <v>95</v>
      </c>
      <c r="CN50">
        <v>0.32413799999999998</v>
      </c>
      <c r="CO50" t="s">
        <v>95</v>
      </c>
      <c r="CP50">
        <v>0.32424700000000001</v>
      </c>
      <c r="CQ50" t="s">
        <v>95</v>
      </c>
      <c r="CR50">
        <v>0.32169599999999998</v>
      </c>
      <c r="CS50" t="s">
        <v>95</v>
      </c>
      <c r="CT50">
        <v>0.32308199999999998</v>
      </c>
      <c r="CU50" t="s">
        <v>95</v>
      </c>
      <c r="CV50">
        <v>0.323795</v>
      </c>
      <c r="CW50" t="s">
        <v>95</v>
      </c>
      <c r="CX50">
        <v>0.323795</v>
      </c>
      <c r="CY50" t="s">
        <v>95</v>
      </c>
      <c r="CZ50">
        <v>0.323795</v>
      </c>
      <c r="DA50" t="s">
        <v>95</v>
      </c>
      <c r="DB50">
        <v>0.32052799999999998</v>
      </c>
      <c r="DC50" t="s">
        <v>95</v>
      </c>
      <c r="DD50">
        <v>0.32118999999999998</v>
      </c>
      <c r="DE50" t="s">
        <v>95</v>
      </c>
      <c r="DF50">
        <v>0.319438</v>
      </c>
      <c r="DG50" t="s">
        <v>95</v>
      </c>
      <c r="DH50">
        <v>0.31886300000000001</v>
      </c>
      <c r="DI50" t="s">
        <v>95</v>
      </c>
      <c r="DJ50">
        <v>0.319189</v>
      </c>
      <c r="DK50" t="s">
        <v>95</v>
      </c>
      <c r="DL50">
        <v>0.319189</v>
      </c>
      <c r="DM50" t="s">
        <v>95</v>
      </c>
      <c r="DN50">
        <v>0.319189</v>
      </c>
      <c r="DO50" t="s">
        <v>95</v>
      </c>
      <c r="DP50">
        <v>0.32068400000000002</v>
      </c>
      <c r="DQ50" t="s">
        <v>95</v>
      </c>
      <c r="DR50">
        <v>0.31972299999999998</v>
      </c>
      <c r="DS50" t="s">
        <v>95</v>
      </c>
      <c r="DT50">
        <v>0.32139600000000002</v>
      </c>
      <c r="DU50" t="s">
        <v>95</v>
      </c>
      <c r="DV50">
        <v>0.32750899999999999</v>
      </c>
      <c r="DW50" t="s">
        <v>95</v>
      </c>
      <c r="DX50">
        <v>0.32996799999999998</v>
      </c>
      <c r="DY50" t="s">
        <v>95</v>
      </c>
      <c r="DZ50">
        <v>0.32996799999999998</v>
      </c>
      <c r="EA50" t="s">
        <v>95</v>
      </c>
      <c r="EB50">
        <v>0.32996799999999998</v>
      </c>
      <c r="EC50" t="s">
        <v>95</v>
      </c>
      <c r="ED50">
        <v>0.32051600000000002</v>
      </c>
      <c r="EE50" t="s">
        <v>95</v>
      </c>
      <c r="EF50">
        <v>0.32022</v>
      </c>
      <c r="EG50" t="s">
        <v>95</v>
      </c>
      <c r="EH50">
        <v>0.31810500000000003</v>
      </c>
      <c r="EI50" t="s">
        <v>95</v>
      </c>
      <c r="EJ50">
        <v>0.31740400000000002</v>
      </c>
      <c r="EK50" t="s">
        <v>95</v>
      </c>
      <c r="EL50">
        <v>0.31629600000000002</v>
      </c>
      <c r="EM50" t="s">
        <v>95</v>
      </c>
      <c r="EN50">
        <v>0.31629600000000002</v>
      </c>
      <c r="EO50" t="s">
        <v>95</v>
      </c>
      <c r="EP50">
        <v>0.31629600000000002</v>
      </c>
      <c r="EQ50" t="s">
        <v>95</v>
      </c>
      <c r="ER50">
        <v>0.31576100000000001</v>
      </c>
      <c r="ES50" t="s">
        <v>95</v>
      </c>
      <c r="ET50">
        <v>0.31670199999999998</v>
      </c>
      <c r="EU50" t="s">
        <v>95</v>
      </c>
      <c r="EV50">
        <v>0.32287700000000003</v>
      </c>
      <c r="EW50" t="s">
        <v>95</v>
      </c>
      <c r="EX50">
        <v>0.32231199999999999</v>
      </c>
      <c r="EY50" t="s">
        <v>95</v>
      </c>
      <c r="EZ50">
        <v>0.31696200000000002</v>
      </c>
      <c r="FA50" t="s">
        <v>95</v>
      </c>
      <c r="FB50">
        <v>0.31696200000000002</v>
      </c>
      <c r="FC50" t="s">
        <v>95</v>
      </c>
      <c r="FD50">
        <v>0.31696200000000002</v>
      </c>
      <c r="FE50" t="s">
        <v>95</v>
      </c>
      <c r="FF50">
        <v>0.31750600000000001</v>
      </c>
      <c r="FG50" t="s">
        <v>95</v>
      </c>
      <c r="FH50">
        <v>0.32313500000000001</v>
      </c>
      <c r="FI50" t="s">
        <v>95</v>
      </c>
      <c r="FJ50">
        <v>0.33110600000000001</v>
      </c>
      <c r="FK50" t="s">
        <v>95</v>
      </c>
      <c r="FL50">
        <v>0.32338600000000001</v>
      </c>
      <c r="FM50" t="s">
        <v>95</v>
      </c>
      <c r="FN50">
        <v>0.32477600000000001</v>
      </c>
      <c r="FO50" t="s">
        <v>95</v>
      </c>
      <c r="FP50">
        <v>0.32477600000000001</v>
      </c>
      <c r="FQ50" t="s">
        <v>95</v>
      </c>
      <c r="FR50">
        <v>0.32477600000000001</v>
      </c>
      <c r="FS50" t="s">
        <v>95</v>
      </c>
      <c r="FT50">
        <v>0.32593499999999997</v>
      </c>
      <c r="FU50" t="s">
        <v>95</v>
      </c>
      <c r="FV50">
        <v>0.32786399999999999</v>
      </c>
      <c r="FW50" t="s">
        <v>95</v>
      </c>
      <c r="FX50">
        <v>0.32713599999999998</v>
      </c>
      <c r="FY50" t="s">
        <v>95</v>
      </c>
      <c r="FZ50">
        <v>0.32123299999999999</v>
      </c>
      <c r="GA50" t="s">
        <v>95</v>
      </c>
      <c r="GB50">
        <v>0.32123299999999999</v>
      </c>
      <c r="GC50" t="s">
        <v>95</v>
      </c>
      <c r="GD50">
        <v>0.32123299999999999</v>
      </c>
      <c r="GE50" t="s">
        <v>95</v>
      </c>
      <c r="GF50">
        <v>0.32123299999999999</v>
      </c>
      <c r="GG50" t="s">
        <v>95</v>
      </c>
      <c r="GH50">
        <v>0.340036</v>
      </c>
      <c r="GI50" t="s">
        <v>95</v>
      </c>
      <c r="GJ50">
        <v>0.32898300000000003</v>
      </c>
      <c r="GK50" t="s">
        <v>95</v>
      </c>
      <c r="GL50">
        <v>0.32986900000000002</v>
      </c>
      <c r="GM50" t="s">
        <v>95</v>
      </c>
      <c r="GN50">
        <v>0.32986900000000002</v>
      </c>
      <c r="GO50" t="s">
        <v>95</v>
      </c>
      <c r="GP50">
        <v>0.32986900000000002</v>
      </c>
      <c r="GQ50" t="s">
        <v>95</v>
      </c>
      <c r="GR50">
        <v>0.32986900000000002</v>
      </c>
      <c r="GS50" t="s">
        <v>95</v>
      </c>
      <c r="GT50">
        <v>0.32986900000000002</v>
      </c>
      <c r="GU50" t="s">
        <v>95</v>
      </c>
      <c r="GV50">
        <v>0.32662799999999997</v>
      </c>
      <c r="GW50" t="s">
        <v>95</v>
      </c>
      <c r="GX50">
        <v>0.32677400000000001</v>
      </c>
      <c r="GY50" t="s">
        <v>95</v>
      </c>
      <c r="GZ50">
        <v>0.32810800000000001</v>
      </c>
      <c r="HA50" t="s">
        <v>95</v>
      </c>
      <c r="HB50">
        <v>0.32356699999999999</v>
      </c>
      <c r="HC50" t="s">
        <v>95</v>
      </c>
      <c r="HD50">
        <v>0.321129</v>
      </c>
      <c r="HE50" t="s">
        <v>95</v>
      </c>
      <c r="HF50">
        <v>0.321129</v>
      </c>
      <c r="HG50" t="s">
        <v>95</v>
      </c>
      <c r="HH50">
        <v>0.321129</v>
      </c>
      <c r="HI50" t="s">
        <v>95</v>
      </c>
      <c r="HJ50">
        <v>0.31694</v>
      </c>
      <c r="HK50" t="s">
        <v>95</v>
      </c>
      <c r="HL50">
        <v>0.323853</v>
      </c>
      <c r="HM50" t="s">
        <v>95</v>
      </c>
      <c r="HN50">
        <v>0.32092900000000002</v>
      </c>
      <c r="HO50" t="s">
        <v>95</v>
      </c>
      <c r="HP50">
        <v>0.32092900000000002</v>
      </c>
      <c r="HQ50" t="s">
        <v>95</v>
      </c>
      <c r="HR50">
        <v>0.32064599999999999</v>
      </c>
      <c r="HS50" t="s">
        <v>95</v>
      </c>
      <c r="HT50">
        <v>0.32064599999999999</v>
      </c>
      <c r="HU50" t="s">
        <v>95</v>
      </c>
      <c r="HV50">
        <v>0.32064599999999999</v>
      </c>
      <c r="HW50" t="s">
        <v>95</v>
      </c>
      <c r="HX50">
        <v>0.31311699999999998</v>
      </c>
      <c r="HY50" t="s">
        <v>95</v>
      </c>
      <c r="HZ50">
        <v>0.31318800000000002</v>
      </c>
      <c r="IA50" t="s">
        <v>95</v>
      </c>
      <c r="IB50">
        <v>0.31034600000000001</v>
      </c>
      <c r="IC50" t="s">
        <v>95</v>
      </c>
      <c r="ID50">
        <v>0.313469</v>
      </c>
      <c r="IE50" t="s">
        <v>95</v>
      </c>
      <c r="IF50">
        <v>0.31846999999999998</v>
      </c>
      <c r="IG50" t="s">
        <v>95</v>
      </c>
      <c r="IH50">
        <v>0.31846999999999998</v>
      </c>
      <c r="II50" t="s">
        <v>95</v>
      </c>
      <c r="IJ50">
        <v>0.31846999999999998</v>
      </c>
      <c r="IK50" t="s">
        <v>95</v>
      </c>
      <c r="IL50">
        <v>0.32002799999999998</v>
      </c>
      <c r="IM50" t="s">
        <v>95</v>
      </c>
      <c r="IN50">
        <v>0.31876100000000002</v>
      </c>
      <c r="IO50" t="s">
        <v>95</v>
      </c>
      <c r="IP50">
        <v>0.31834400000000002</v>
      </c>
      <c r="IQ50" t="s">
        <v>95</v>
      </c>
      <c r="IR50">
        <v>0.32313599999999998</v>
      </c>
      <c r="IS50" t="s">
        <v>95</v>
      </c>
      <c r="IT50">
        <v>0.31915399999999999</v>
      </c>
      <c r="IU50" t="s">
        <v>95</v>
      </c>
      <c r="IV50">
        <v>0.31915399999999999</v>
      </c>
      <c r="IW50" t="s">
        <v>95</v>
      </c>
      <c r="IX50">
        <v>0.31915399999999999</v>
      </c>
      <c r="IY50" t="s">
        <v>95</v>
      </c>
      <c r="IZ50">
        <v>0.32073200000000002</v>
      </c>
      <c r="JA50" t="s">
        <v>95</v>
      </c>
      <c r="JB50">
        <v>0.32031500000000002</v>
      </c>
      <c r="JC50" t="s">
        <v>95</v>
      </c>
      <c r="JD50">
        <v>0.32347999999999999</v>
      </c>
      <c r="JE50" t="s">
        <v>95</v>
      </c>
      <c r="JF50">
        <v>0.32485599999999998</v>
      </c>
      <c r="JG50" t="s">
        <v>95</v>
      </c>
      <c r="JH50">
        <v>0.32508399999999998</v>
      </c>
      <c r="JI50" t="s">
        <v>95</v>
      </c>
      <c r="JJ50">
        <v>0.32508399999999998</v>
      </c>
      <c r="JK50" t="s">
        <v>95</v>
      </c>
      <c r="JL50">
        <v>0.32508399999999998</v>
      </c>
      <c r="JM50" t="s">
        <v>95</v>
      </c>
      <c r="JN50">
        <v>0.32602999999999999</v>
      </c>
      <c r="JO50" t="s">
        <v>95</v>
      </c>
      <c r="JP50">
        <v>0.32607399999999997</v>
      </c>
      <c r="JQ50" t="s">
        <v>95</v>
      </c>
      <c r="JR50">
        <v>0.32957399999999998</v>
      </c>
      <c r="JS50" t="s">
        <v>95</v>
      </c>
      <c r="JT50">
        <v>0.331069</v>
      </c>
      <c r="JU50" t="s">
        <v>95</v>
      </c>
      <c r="JV50">
        <v>0.331069</v>
      </c>
      <c r="JW50" t="s">
        <v>95</v>
      </c>
      <c r="JX50">
        <v>0.331069</v>
      </c>
      <c r="JY50" t="s">
        <v>95</v>
      </c>
      <c r="JZ50">
        <v>0.331069</v>
      </c>
      <c r="KA50" t="s">
        <v>95</v>
      </c>
      <c r="KB50">
        <v>0.33582299999999998</v>
      </c>
      <c r="KC50" t="s">
        <v>95</v>
      </c>
      <c r="KD50">
        <v>0.34241300000000002</v>
      </c>
      <c r="KE50" t="s">
        <v>95</v>
      </c>
      <c r="KF50">
        <v>0.345862</v>
      </c>
      <c r="KG50" t="s">
        <v>95</v>
      </c>
      <c r="KH50">
        <v>0.34388099999999999</v>
      </c>
      <c r="KI50" t="s">
        <v>95</v>
      </c>
      <c r="KJ50">
        <v>0.34510999999999997</v>
      </c>
      <c r="KK50" t="s">
        <v>95</v>
      </c>
      <c r="KL50">
        <v>0.34510999999999997</v>
      </c>
      <c r="KM50" t="s">
        <v>95</v>
      </c>
      <c r="KN50">
        <v>0.34510999999999997</v>
      </c>
      <c r="KO50" t="s">
        <v>95</v>
      </c>
      <c r="KP50">
        <v>0.33993600000000002</v>
      </c>
      <c r="KQ50" t="s">
        <v>95</v>
      </c>
      <c r="KR50">
        <v>0.33595000000000003</v>
      </c>
      <c r="KS50" t="s">
        <v>95</v>
      </c>
      <c r="KT50">
        <v>0.33314899999999997</v>
      </c>
      <c r="KU50" t="s">
        <v>95</v>
      </c>
      <c r="KV50">
        <v>0.331594</v>
      </c>
      <c r="KW50" t="s">
        <v>95</v>
      </c>
      <c r="KX50">
        <v>0.329897</v>
      </c>
      <c r="KY50" t="s">
        <v>95</v>
      </c>
      <c r="KZ50">
        <v>0.329897</v>
      </c>
      <c r="LA50" t="s">
        <v>95</v>
      </c>
      <c r="LB50">
        <v>0.329897</v>
      </c>
      <c r="LC50" t="s">
        <v>95</v>
      </c>
      <c r="LD50">
        <v>0.32999600000000001</v>
      </c>
      <c r="LE50" t="s">
        <v>95</v>
      </c>
      <c r="LF50">
        <v>0.32864900000000002</v>
      </c>
      <c r="LG50" t="s">
        <v>95</v>
      </c>
      <c r="LH50">
        <v>0.339976</v>
      </c>
      <c r="LI50" t="s">
        <v>95</v>
      </c>
      <c r="LJ50">
        <v>0.31741900000000001</v>
      </c>
      <c r="LK50" t="s">
        <v>95</v>
      </c>
      <c r="LL50">
        <v>0.31531900000000002</v>
      </c>
      <c r="LM50" t="s">
        <v>95</v>
      </c>
      <c r="LN50">
        <v>0.31531900000000002</v>
      </c>
      <c r="LO50" t="s">
        <v>95</v>
      </c>
      <c r="LP50">
        <v>0.31531900000000002</v>
      </c>
      <c r="LQ50" t="s">
        <v>95</v>
      </c>
      <c r="LR50">
        <v>0.31531900000000002</v>
      </c>
      <c r="LS50" t="s">
        <v>95</v>
      </c>
      <c r="LT50">
        <v>0.31494</v>
      </c>
      <c r="LU50" t="s">
        <v>95</v>
      </c>
      <c r="LV50">
        <v>0.31492500000000001</v>
      </c>
      <c r="LW50" t="s">
        <v>95</v>
      </c>
      <c r="LX50">
        <v>0.314334</v>
      </c>
      <c r="LY50" t="s">
        <v>95</v>
      </c>
      <c r="LZ50">
        <v>0.31662099999999999</v>
      </c>
      <c r="MA50" t="s">
        <v>95</v>
      </c>
      <c r="MB50">
        <v>0.31662099999999999</v>
      </c>
      <c r="MC50" t="s">
        <v>95</v>
      </c>
      <c r="MD50">
        <v>0.31662099999999999</v>
      </c>
      <c r="ME50" t="s">
        <v>95</v>
      </c>
      <c r="MF50">
        <v>0.31320199999999998</v>
      </c>
      <c r="MG50" t="s">
        <v>95</v>
      </c>
      <c r="MH50">
        <v>0.31594499999999998</v>
      </c>
      <c r="MI50" t="s">
        <v>95</v>
      </c>
      <c r="MJ50">
        <v>0.31371599999999999</v>
      </c>
      <c r="MK50" t="s">
        <v>95</v>
      </c>
      <c r="ML50">
        <v>0.31371599999999999</v>
      </c>
      <c r="MM50" t="s">
        <v>95</v>
      </c>
      <c r="MN50">
        <v>0.31406200000000001</v>
      </c>
      <c r="MO50" t="s">
        <v>95</v>
      </c>
      <c r="MP50">
        <v>0.31406200000000001</v>
      </c>
      <c r="MQ50" t="s">
        <v>95</v>
      </c>
      <c r="MR50">
        <v>0.31406200000000001</v>
      </c>
      <c r="MS50" t="s">
        <v>95</v>
      </c>
      <c r="MT50">
        <v>0.30792700000000001</v>
      </c>
      <c r="MU50" t="s">
        <v>95</v>
      </c>
      <c r="MV50">
        <v>0.30683500000000002</v>
      </c>
      <c r="MW50" t="s">
        <v>95</v>
      </c>
      <c r="MX50">
        <v>0.307147</v>
      </c>
      <c r="MY50" t="s">
        <v>95</v>
      </c>
      <c r="MZ50">
        <v>0.30660799999999999</v>
      </c>
      <c r="NA50" t="s">
        <v>95</v>
      </c>
      <c r="NB50">
        <v>0.30768200000000001</v>
      </c>
      <c r="NC50" t="s">
        <v>95</v>
      </c>
      <c r="ND50">
        <v>0.30768200000000001</v>
      </c>
      <c r="NE50" t="s">
        <v>95</v>
      </c>
      <c r="NF50">
        <v>0.30768200000000001</v>
      </c>
      <c r="NG50" t="s">
        <v>95</v>
      </c>
      <c r="NH50">
        <v>0.30746600000000002</v>
      </c>
      <c r="NI50" t="s">
        <v>95</v>
      </c>
      <c r="NJ50">
        <v>0.30576199999999998</v>
      </c>
      <c r="NK50" t="s">
        <v>95</v>
      </c>
      <c r="NL50">
        <v>0.30276500000000001</v>
      </c>
      <c r="NM50" t="s">
        <v>95</v>
      </c>
      <c r="NN50">
        <v>0.30227799999999999</v>
      </c>
      <c r="NO50" t="s">
        <v>95</v>
      </c>
      <c r="NP50">
        <v>0.30211399999999999</v>
      </c>
      <c r="NQ50" t="s">
        <v>95</v>
      </c>
      <c r="NR50">
        <v>0.30211399999999999</v>
      </c>
      <c r="NS50" t="s">
        <v>95</v>
      </c>
      <c r="NT50">
        <v>0.30211399999999999</v>
      </c>
      <c r="NU50" t="s">
        <v>95</v>
      </c>
      <c r="NV50">
        <v>0.30168600000000001</v>
      </c>
      <c r="NW50" t="s">
        <v>95</v>
      </c>
      <c r="NX50">
        <v>0.30069200000000001</v>
      </c>
      <c r="NY50" t="s">
        <v>95</v>
      </c>
      <c r="NZ50">
        <v>0.29738900000000001</v>
      </c>
      <c r="OA50" t="s">
        <v>95</v>
      </c>
      <c r="OB50">
        <v>0.29582599999999998</v>
      </c>
      <c r="OC50" t="s">
        <v>95</v>
      </c>
      <c r="OD50">
        <v>0.29489599999999999</v>
      </c>
      <c r="OE50" t="s">
        <v>95</v>
      </c>
      <c r="OF50">
        <v>0.29489599999999999</v>
      </c>
      <c r="OG50" t="s">
        <v>95</v>
      </c>
      <c r="OH50">
        <v>0.29489599999999999</v>
      </c>
      <c r="OI50" t="s">
        <v>95</v>
      </c>
      <c r="OJ50">
        <v>0.29631600000000002</v>
      </c>
      <c r="OK50" t="s">
        <v>95</v>
      </c>
      <c r="OL50">
        <v>0.29770200000000002</v>
      </c>
      <c r="OM50" t="s">
        <v>95</v>
      </c>
      <c r="ON50">
        <v>0.29736600000000002</v>
      </c>
      <c r="OO50" t="s">
        <v>95</v>
      </c>
      <c r="OP50">
        <v>0.299929</v>
      </c>
      <c r="OQ50" t="s">
        <v>95</v>
      </c>
      <c r="OR50">
        <v>0.29627700000000001</v>
      </c>
      <c r="OS50" t="s">
        <v>95</v>
      </c>
      <c r="OT50">
        <v>0.29627700000000001</v>
      </c>
      <c r="OU50" t="s">
        <v>95</v>
      </c>
      <c r="OV50">
        <v>0.29627700000000001</v>
      </c>
      <c r="OW50" t="s">
        <v>95</v>
      </c>
      <c r="OX50">
        <v>0.29846699999999998</v>
      </c>
      <c r="OY50" t="s">
        <v>95</v>
      </c>
      <c r="OZ50">
        <v>0.29865599999999998</v>
      </c>
      <c r="PA50" t="s">
        <v>95</v>
      </c>
      <c r="PB50">
        <v>0.29931400000000002</v>
      </c>
      <c r="PC50" t="s">
        <v>95</v>
      </c>
      <c r="PD50">
        <v>0.298286</v>
      </c>
      <c r="PE50" t="s">
        <v>95</v>
      </c>
      <c r="PF50">
        <v>0.29817500000000002</v>
      </c>
      <c r="PG50" t="s">
        <v>95</v>
      </c>
      <c r="PH50">
        <v>0.29817500000000002</v>
      </c>
      <c r="PI50" t="s">
        <v>95</v>
      </c>
      <c r="PJ50">
        <v>0.29817500000000002</v>
      </c>
      <c r="PK50" t="s">
        <v>95</v>
      </c>
      <c r="PL50">
        <v>0.29515200000000003</v>
      </c>
      <c r="PM50" t="s">
        <v>95</v>
      </c>
      <c r="PN50">
        <v>0.295684</v>
      </c>
      <c r="PO50" t="s">
        <v>95</v>
      </c>
      <c r="PP50">
        <v>0.29699599999999998</v>
      </c>
      <c r="PQ50" t="s">
        <v>95</v>
      </c>
      <c r="PR50">
        <v>0.29568899999999998</v>
      </c>
      <c r="PS50" t="s">
        <v>95</v>
      </c>
      <c r="PT50">
        <v>0.29512500000000003</v>
      </c>
      <c r="PU50" t="s">
        <v>95</v>
      </c>
      <c r="PV50">
        <v>0.29512500000000003</v>
      </c>
      <c r="PW50" t="s">
        <v>95</v>
      </c>
      <c r="PX50">
        <v>0.29512500000000003</v>
      </c>
      <c r="PY50" t="s">
        <v>95</v>
      </c>
      <c r="PZ50">
        <v>0.29221799999999998</v>
      </c>
      <c r="QA50" t="s">
        <v>95</v>
      </c>
      <c r="QB50">
        <v>0.29321000000000003</v>
      </c>
      <c r="QC50" t="s">
        <v>95</v>
      </c>
      <c r="QD50">
        <v>0.29056500000000002</v>
      </c>
      <c r="QE50" t="s">
        <v>95</v>
      </c>
      <c r="QF50">
        <v>0.29005199999999998</v>
      </c>
      <c r="QG50" t="s">
        <v>95</v>
      </c>
      <c r="QH50">
        <v>0.28861599999999998</v>
      </c>
      <c r="QI50" t="s">
        <v>95</v>
      </c>
      <c r="QJ50">
        <v>0.28861599999999998</v>
      </c>
      <c r="QK50" t="s">
        <v>95</v>
      </c>
      <c r="QL50">
        <v>0.28861599999999998</v>
      </c>
      <c r="QM50" t="s">
        <v>95</v>
      </c>
      <c r="QN50">
        <v>0.28659800000000002</v>
      </c>
      <c r="QO50" t="s">
        <v>95</v>
      </c>
      <c r="QP50">
        <v>0.293632</v>
      </c>
      <c r="QQ50" t="s">
        <v>95</v>
      </c>
      <c r="QR50">
        <v>0.29361700000000002</v>
      </c>
      <c r="QS50" t="s">
        <v>95</v>
      </c>
      <c r="QT50">
        <v>0.28373999999999999</v>
      </c>
      <c r="QU50" t="s">
        <v>95</v>
      </c>
      <c r="QV50">
        <v>0.28634700000000002</v>
      </c>
      <c r="QW50" t="s">
        <v>95</v>
      </c>
      <c r="QX50">
        <v>0.28634700000000002</v>
      </c>
      <c r="QY50" t="s">
        <v>95</v>
      </c>
      <c r="QZ50">
        <v>0.28634700000000002</v>
      </c>
      <c r="RA50" t="s">
        <v>95</v>
      </c>
      <c r="RB50">
        <v>0.28107900000000002</v>
      </c>
      <c r="RC50" t="s">
        <v>95</v>
      </c>
      <c r="RD50">
        <v>0.27834199999999998</v>
      </c>
      <c r="RE50" t="s">
        <v>95</v>
      </c>
      <c r="RF50">
        <v>0.27956500000000001</v>
      </c>
      <c r="RG50" t="s">
        <v>95</v>
      </c>
      <c r="RH50">
        <v>0.27540900000000001</v>
      </c>
      <c r="RI50" t="s">
        <v>96</v>
      </c>
      <c r="RJ50">
        <v>0.56395600000000001</v>
      </c>
      <c r="RK50" t="s">
        <v>95</v>
      </c>
      <c r="RL50">
        <v>0.27599299999999999</v>
      </c>
      <c r="RM50" t="s">
        <v>95</v>
      </c>
      <c r="RN50">
        <v>0.27599299999999999</v>
      </c>
      <c r="RO50" t="s">
        <v>95</v>
      </c>
      <c r="RP50">
        <v>0.27594999999999997</v>
      </c>
      <c r="RQ50" t="s">
        <v>95</v>
      </c>
      <c r="RR50">
        <v>0.27550999999999998</v>
      </c>
      <c r="RS50" t="s">
        <v>95</v>
      </c>
      <c r="RT50">
        <v>0.27228599999999997</v>
      </c>
      <c r="RU50" t="s">
        <v>95</v>
      </c>
      <c r="RV50">
        <v>0.27602900000000002</v>
      </c>
      <c r="RW50" t="s">
        <v>95</v>
      </c>
      <c r="RX50">
        <v>0.27697699999999997</v>
      </c>
      <c r="RY50" t="s">
        <v>95</v>
      </c>
      <c r="RZ50">
        <v>0.27697699999999997</v>
      </c>
      <c r="SA50" t="s">
        <v>95</v>
      </c>
      <c r="SB50">
        <v>0.27697699999999997</v>
      </c>
      <c r="SC50" t="s">
        <v>95</v>
      </c>
      <c r="SD50">
        <v>0.27104800000000001</v>
      </c>
      <c r="SE50" t="s">
        <v>95</v>
      </c>
      <c r="SF50">
        <v>0.277221</v>
      </c>
      <c r="SG50" t="s">
        <v>95</v>
      </c>
      <c r="SH50">
        <v>0.27124399999999999</v>
      </c>
      <c r="SI50" t="s">
        <v>95</v>
      </c>
      <c r="SJ50">
        <v>0.26321899999999998</v>
      </c>
      <c r="SK50" t="s">
        <v>95</v>
      </c>
      <c r="SL50">
        <v>0.26263900000000001</v>
      </c>
      <c r="SM50" t="s">
        <v>95</v>
      </c>
      <c r="SN50">
        <v>0.26263900000000001</v>
      </c>
      <c r="SO50" t="s">
        <v>95</v>
      </c>
      <c r="SP50">
        <v>0.26263900000000001</v>
      </c>
      <c r="SQ50" t="s">
        <v>95</v>
      </c>
      <c r="SR50">
        <v>0.26141900000000001</v>
      </c>
      <c r="SS50" t="s">
        <v>95</v>
      </c>
      <c r="ST50">
        <v>0.26048900000000003</v>
      </c>
      <c r="SU50" t="s">
        <v>95</v>
      </c>
      <c r="SV50">
        <v>0.254695</v>
      </c>
      <c r="SW50" t="s">
        <v>95</v>
      </c>
      <c r="SX50">
        <v>0.25316300000000003</v>
      </c>
      <c r="SY50" t="s">
        <v>95</v>
      </c>
      <c r="SZ50">
        <v>0.254303</v>
      </c>
      <c r="TA50" t="s">
        <v>95</v>
      </c>
      <c r="TB50">
        <v>0.254303</v>
      </c>
      <c r="TC50" t="s">
        <v>95</v>
      </c>
      <c r="TD50">
        <v>0.254303</v>
      </c>
      <c r="TE50" t="s">
        <v>95</v>
      </c>
      <c r="TF50">
        <v>0.25266300000000003</v>
      </c>
      <c r="TG50" t="s">
        <v>95</v>
      </c>
      <c r="TH50">
        <v>0.25244100000000003</v>
      </c>
      <c r="TI50" t="s">
        <v>95</v>
      </c>
      <c r="TJ50">
        <v>0.25323099999999998</v>
      </c>
      <c r="TK50" t="s">
        <v>95</v>
      </c>
      <c r="TL50">
        <v>0.25430799999999998</v>
      </c>
      <c r="TM50" t="s">
        <v>95</v>
      </c>
      <c r="TN50">
        <v>0.25905299999999998</v>
      </c>
      <c r="TO50" t="s">
        <v>95</v>
      </c>
      <c r="TP50">
        <v>0.25905299999999998</v>
      </c>
      <c r="TQ50" t="s">
        <v>95</v>
      </c>
      <c r="TR50">
        <v>0.25905299999999998</v>
      </c>
      <c r="TS50" t="s">
        <v>95</v>
      </c>
      <c r="TT50">
        <v>0.266123</v>
      </c>
      <c r="TU50" t="s">
        <v>95</v>
      </c>
      <c r="TV50">
        <v>0.26866099999999998</v>
      </c>
      <c r="TW50" t="s">
        <v>95</v>
      </c>
      <c r="TX50">
        <v>0.26852900000000002</v>
      </c>
      <c r="TY50" t="s">
        <v>95</v>
      </c>
      <c r="TZ50">
        <v>0.26979199999999998</v>
      </c>
      <c r="UA50" t="s">
        <v>95</v>
      </c>
      <c r="UB50">
        <v>0.25951299999999999</v>
      </c>
      <c r="UC50" t="s">
        <v>95</v>
      </c>
      <c r="UD50">
        <v>0.25951299999999999</v>
      </c>
      <c r="UE50" t="s">
        <v>95</v>
      </c>
      <c r="UF50">
        <v>0.25951299999999999</v>
      </c>
      <c r="UG50" t="s">
        <v>95</v>
      </c>
      <c r="UH50">
        <v>0.25730599999999998</v>
      </c>
      <c r="UI50" t="s">
        <v>95</v>
      </c>
      <c r="UJ50">
        <v>0.262465</v>
      </c>
      <c r="UK50" t="s">
        <v>95</v>
      </c>
      <c r="UL50">
        <v>0.262465</v>
      </c>
      <c r="UM50" t="s">
        <v>95</v>
      </c>
      <c r="UN50">
        <v>0.25925799999999999</v>
      </c>
      <c r="UO50" t="s">
        <v>95</v>
      </c>
      <c r="UP50">
        <v>0.26345299999999999</v>
      </c>
      <c r="UQ50" t="s">
        <v>95</v>
      </c>
      <c r="UR50">
        <v>0.26345299999999999</v>
      </c>
      <c r="US50" t="s">
        <v>95</v>
      </c>
      <c r="UT50">
        <v>0.26345299999999999</v>
      </c>
      <c r="UU50" t="s">
        <v>95</v>
      </c>
      <c r="UV50">
        <v>0.26356299999999999</v>
      </c>
      <c r="UW50" t="s">
        <v>95</v>
      </c>
      <c r="UX50">
        <v>0.25895800000000002</v>
      </c>
      <c r="UY50" t="s">
        <v>95</v>
      </c>
      <c r="UZ50">
        <v>0.260992</v>
      </c>
      <c r="VA50" t="s">
        <v>95</v>
      </c>
      <c r="VB50">
        <v>0.26253700000000002</v>
      </c>
      <c r="VC50" t="s">
        <v>95</v>
      </c>
      <c r="VD50">
        <v>0.30027300000000001</v>
      </c>
      <c r="VE50" t="s">
        <v>95</v>
      </c>
      <c r="VF50">
        <v>0.30027300000000001</v>
      </c>
      <c r="VG50" t="s">
        <v>95</v>
      </c>
      <c r="VH50">
        <v>0.30027300000000001</v>
      </c>
      <c r="VI50" t="s">
        <v>95</v>
      </c>
      <c r="VJ50">
        <v>0.30019099999999999</v>
      </c>
      <c r="VK50" t="s">
        <v>95</v>
      </c>
      <c r="VL50">
        <v>0.29752600000000001</v>
      </c>
      <c r="VM50" t="s">
        <v>95</v>
      </c>
      <c r="VN50">
        <v>0.29583799999999999</v>
      </c>
      <c r="VO50" t="s">
        <v>95</v>
      </c>
      <c r="VP50">
        <v>0.28484599999999999</v>
      </c>
      <c r="VQ50" t="s">
        <v>95</v>
      </c>
      <c r="VR50">
        <v>0.27710499999999999</v>
      </c>
      <c r="VS50" t="s">
        <v>95</v>
      </c>
      <c r="VT50">
        <v>0.27710499999999999</v>
      </c>
      <c r="VU50" t="s">
        <v>95</v>
      </c>
      <c r="VV50">
        <v>0.27710499999999999</v>
      </c>
      <c r="VW50" t="s">
        <v>95</v>
      </c>
      <c r="VX50">
        <v>0.27606700000000001</v>
      </c>
      <c r="VY50" t="s">
        <v>95</v>
      </c>
      <c r="VZ50">
        <v>0.27426299999999998</v>
      </c>
      <c r="WA50" t="s">
        <v>95</v>
      </c>
      <c r="WB50">
        <v>0.27368199999999998</v>
      </c>
      <c r="WC50" t="s">
        <v>95</v>
      </c>
      <c r="WD50">
        <v>0.27423500000000001</v>
      </c>
      <c r="WE50" t="s">
        <v>95</v>
      </c>
      <c r="WF50">
        <v>0.27479700000000001</v>
      </c>
      <c r="WG50" t="s">
        <v>95</v>
      </c>
      <c r="WH50">
        <v>0.27479700000000001</v>
      </c>
      <c r="WI50" t="s">
        <v>95</v>
      </c>
      <c r="WJ50">
        <v>0.27479700000000001</v>
      </c>
      <c r="WK50" t="s">
        <v>95</v>
      </c>
      <c r="WL50">
        <v>0.27805200000000002</v>
      </c>
      <c r="WM50" t="s">
        <v>95</v>
      </c>
      <c r="WN50">
        <v>0.27805200000000002</v>
      </c>
      <c r="WO50" t="s">
        <v>95</v>
      </c>
      <c r="WP50">
        <v>0.29874800000000001</v>
      </c>
      <c r="WQ50" t="s">
        <v>95</v>
      </c>
      <c r="WR50">
        <v>0.28908</v>
      </c>
    </row>
    <row r="51" spans="1:616" x14ac:dyDescent="0.35">
      <c r="A51" t="s">
        <v>97</v>
      </c>
      <c r="B51">
        <v>0.106198</v>
      </c>
      <c r="C51" t="s">
        <v>97</v>
      </c>
      <c r="D51">
        <v>0.106198</v>
      </c>
      <c r="E51" t="s">
        <v>97</v>
      </c>
      <c r="F51">
        <v>0.106198</v>
      </c>
      <c r="G51" t="s">
        <v>97</v>
      </c>
      <c r="H51">
        <v>0.106198</v>
      </c>
      <c r="I51" t="s">
        <v>97</v>
      </c>
      <c r="J51">
        <v>9.8891999999999994E-2</v>
      </c>
      <c r="K51" t="s">
        <v>97</v>
      </c>
      <c r="L51">
        <v>0.100355</v>
      </c>
      <c r="M51" t="s">
        <v>97</v>
      </c>
      <c r="N51">
        <v>9.8962999999999995E-2</v>
      </c>
      <c r="O51" t="s">
        <v>97</v>
      </c>
      <c r="P51">
        <v>0.10190200000000001</v>
      </c>
      <c r="Q51" t="s">
        <v>97</v>
      </c>
      <c r="R51">
        <v>0.10190200000000001</v>
      </c>
      <c r="S51" t="s">
        <v>97</v>
      </c>
      <c r="T51">
        <v>0.10190200000000001</v>
      </c>
      <c r="U51" t="s">
        <v>97</v>
      </c>
      <c r="V51">
        <v>0.105355</v>
      </c>
      <c r="W51" t="s">
        <v>97</v>
      </c>
      <c r="X51">
        <v>0.10714899999999999</v>
      </c>
      <c r="Y51" t="s">
        <v>97</v>
      </c>
      <c r="Z51">
        <v>0.109486</v>
      </c>
      <c r="AA51" t="s">
        <v>97</v>
      </c>
      <c r="AB51">
        <v>0.110468</v>
      </c>
      <c r="AC51" t="s">
        <v>97</v>
      </c>
      <c r="AD51">
        <v>0.110592</v>
      </c>
      <c r="AE51" t="s">
        <v>97</v>
      </c>
      <c r="AF51">
        <v>0.110592</v>
      </c>
      <c r="AG51" t="s">
        <v>97</v>
      </c>
      <c r="AH51">
        <v>0.110592</v>
      </c>
      <c r="AI51" t="s">
        <v>97</v>
      </c>
      <c r="AJ51">
        <v>0.111092</v>
      </c>
      <c r="AK51" t="s">
        <v>97</v>
      </c>
      <c r="AL51">
        <v>0.112884</v>
      </c>
      <c r="AM51" t="s">
        <v>97</v>
      </c>
      <c r="AN51">
        <v>0.115636</v>
      </c>
      <c r="AO51" t="s">
        <v>97</v>
      </c>
      <c r="AP51">
        <v>0.115095</v>
      </c>
      <c r="AQ51" t="s">
        <v>97</v>
      </c>
      <c r="AR51">
        <v>0.11709799999999999</v>
      </c>
      <c r="AS51" t="s">
        <v>97</v>
      </c>
      <c r="AT51">
        <v>0.11709799999999999</v>
      </c>
      <c r="AU51" t="s">
        <v>97</v>
      </c>
      <c r="AV51">
        <v>0.11709799999999999</v>
      </c>
      <c r="AW51" t="s">
        <v>97</v>
      </c>
      <c r="AX51">
        <v>0.116731</v>
      </c>
      <c r="AY51" t="s">
        <v>97</v>
      </c>
      <c r="AZ51">
        <v>0.11491</v>
      </c>
      <c r="BA51" t="s">
        <v>97</v>
      </c>
      <c r="BB51">
        <v>0.11819499999999999</v>
      </c>
      <c r="BC51" t="s">
        <v>97</v>
      </c>
      <c r="BD51">
        <v>0.12526300000000001</v>
      </c>
      <c r="BE51" t="s">
        <v>97</v>
      </c>
      <c r="BF51">
        <v>0.11794</v>
      </c>
      <c r="BG51" t="s">
        <v>97</v>
      </c>
      <c r="BH51">
        <v>0.11794</v>
      </c>
      <c r="BI51" t="s">
        <v>97</v>
      </c>
      <c r="BJ51">
        <v>0.11794</v>
      </c>
      <c r="BK51" t="s">
        <v>97</v>
      </c>
      <c r="BL51">
        <v>0.115843</v>
      </c>
      <c r="BM51" t="s">
        <v>97</v>
      </c>
      <c r="BN51">
        <v>0.116892</v>
      </c>
      <c r="BO51" t="s">
        <v>97</v>
      </c>
      <c r="BP51">
        <v>0.119917</v>
      </c>
      <c r="BQ51" t="s">
        <v>97</v>
      </c>
      <c r="BR51">
        <v>0.11294</v>
      </c>
      <c r="BS51" t="s">
        <v>97</v>
      </c>
      <c r="BT51">
        <v>0.120945</v>
      </c>
      <c r="BU51" t="s">
        <v>97</v>
      </c>
      <c r="BV51">
        <v>0.120945</v>
      </c>
      <c r="BW51" t="s">
        <v>97</v>
      </c>
      <c r="BX51">
        <v>0.120945</v>
      </c>
      <c r="BY51" t="s">
        <v>97</v>
      </c>
      <c r="BZ51">
        <v>0.11904099999999999</v>
      </c>
      <c r="CA51" t="s">
        <v>97</v>
      </c>
      <c r="CB51">
        <v>0.125223</v>
      </c>
      <c r="CC51" t="s">
        <v>97</v>
      </c>
      <c r="CD51">
        <v>0.120724</v>
      </c>
      <c r="CE51" t="s">
        <v>97</v>
      </c>
      <c r="CF51">
        <v>0.119669</v>
      </c>
      <c r="CG51" t="s">
        <v>97</v>
      </c>
      <c r="CH51">
        <v>0.11733</v>
      </c>
      <c r="CI51" t="s">
        <v>97</v>
      </c>
      <c r="CJ51">
        <v>0.11733</v>
      </c>
      <c r="CK51" t="s">
        <v>97</v>
      </c>
      <c r="CL51">
        <v>0.11733</v>
      </c>
      <c r="CM51" t="s">
        <v>97</v>
      </c>
      <c r="CN51">
        <v>0.122077</v>
      </c>
      <c r="CO51" t="s">
        <v>97</v>
      </c>
      <c r="CP51">
        <v>0.121306</v>
      </c>
      <c r="CQ51" t="s">
        <v>97</v>
      </c>
      <c r="CR51">
        <v>0.114717</v>
      </c>
      <c r="CS51" t="s">
        <v>97</v>
      </c>
      <c r="CT51">
        <v>0.11895600000000001</v>
      </c>
      <c r="CU51" t="s">
        <v>97</v>
      </c>
      <c r="CV51">
        <v>0.120835</v>
      </c>
      <c r="CW51" t="s">
        <v>97</v>
      </c>
      <c r="CX51">
        <v>0.120835</v>
      </c>
      <c r="CY51" t="s">
        <v>97</v>
      </c>
      <c r="CZ51">
        <v>0.120835</v>
      </c>
      <c r="DA51" t="s">
        <v>97</v>
      </c>
      <c r="DB51">
        <v>0.117508</v>
      </c>
      <c r="DC51" t="s">
        <v>97</v>
      </c>
      <c r="DD51">
        <v>0.11735</v>
      </c>
      <c r="DE51" t="s">
        <v>97</v>
      </c>
      <c r="DF51">
        <v>0.120405</v>
      </c>
      <c r="DG51" t="s">
        <v>97</v>
      </c>
      <c r="DH51">
        <v>0.12009</v>
      </c>
      <c r="DI51" t="s">
        <v>97</v>
      </c>
      <c r="DJ51">
        <v>0.119813</v>
      </c>
      <c r="DK51" t="s">
        <v>97</v>
      </c>
      <c r="DL51">
        <v>0.119813</v>
      </c>
      <c r="DM51" t="s">
        <v>97</v>
      </c>
      <c r="DN51">
        <v>0.119813</v>
      </c>
      <c r="DO51" t="s">
        <v>97</v>
      </c>
      <c r="DP51">
        <v>0.118769</v>
      </c>
      <c r="DQ51" t="s">
        <v>97</v>
      </c>
      <c r="DR51">
        <v>0.118413</v>
      </c>
      <c r="DS51" t="s">
        <v>97</v>
      </c>
      <c r="DT51">
        <v>0.111392</v>
      </c>
      <c r="DU51" t="s">
        <v>97</v>
      </c>
      <c r="DV51">
        <v>0.122936</v>
      </c>
      <c r="DW51" t="s">
        <v>97</v>
      </c>
      <c r="DX51">
        <v>0.12099799999999999</v>
      </c>
      <c r="DY51" t="s">
        <v>97</v>
      </c>
      <c r="DZ51">
        <v>0.12099799999999999</v>
      </c>
      <c r="EA51" t="s">
        <v>97</v>
      </c>
      <c r="EB51">
        <v>0.12099799999999999</v>
      </c>
      <c r="EC51" t="s">
        <v>97</v>
      </c>
      <c r="ED51">
        <v>0.121916</v>
      </c>
      <c r="EE51" t="s">
        <v>97</v>
      </c>
      <c r="EF51">
        <v>0.1202</v>
      </c>
      <c r="EG51" t="s">
        <v>97</v>
      </c>
      <c r="EH51">
        <v>0.119406</v>
      </c>
      <c r="EI51" t="s">
        <v>97</v>
      </c>
      <c r="EJ51">
        <v>0.122016</v>
      </c>
      <c r="EK51" t="s">
        <v>97</v>
      </c>
      <c r="EL51">
        <v>0.119616</v>
      </c>
      <c r="EM51" t="s">
        <v>97</v>
      </c>
      <c r="EN51">
        <v>0.119616</v>
      </c>
      <c r="EO51" t="s">
        <v>97</v>
      </c>
      <c r="EP51">
        <v>0.119616</v>
      </c>
      <c r="EQ51" t="s">
        <v>97</v>
      </c>
      <c r="ER51">
        <v>0.11931700000000001</v>
      </c>
      <c r="ES51" t="s">
        <v>97</v>
      </c>
      <c r="ET51">
        <v>0.119672</v>
      </c>
      <c r="EU51" t="s">
        <v>97</v>
      </c>
      <c r="EV51">
        <v>0.123084</v>
      </c>
      <c r="EW51" t="s">
        <v>97</v>
      </c>
      <c r="EX51">
        <v>0.118905</v>
      </c>
      <c r="EY51" t="s">
        <v>97</v>
      </c>
      <c r="EZ51">
        <v>0.120167</v>
      </c>
      <c r="FA51" t="s">
        <v>97</v>
      </c>
      <c r="FB51">
        <v>0.120167</v>
      </c>
      <c r="FC51" t="s">
        <v>97</v>
      </c>
      <c r="FD51">
        <v>0.120167</v>
      </c>
      <c r="FE51" t="s">
        <v>97</v>
      </c>
      <c r="FF51">
        <v>0.12275700000000001</v>
      </c>
      <c r="FG51" t="s">
        <v>97</v>
      </c>
      <c r="FH51">
        <v>0.118705</v>
      </c>
      <c r="FI51" t="s">
        <v>97</v>
      </c>
      <c r="FJ51">
        <v>0.118197</v>
      </c>
      <c r="FK51" t="s">
        <v>97</v>
      </c>
      <c r="FL51">
        <v>0.120007</v>
      </c>
      <c r="FM51" t="s">
        <v>97</v>
      </c>
      <c r="FN51">
        <v>0.121114</v>
      </c>
      <c r="FO51" t="s">
        <v>97</v>
      </c>
      <c r="FP51">
        <v>0.121114</v>
      </c>
      <c r="FQ51" t="s">
        <v>97</v>
      </c>
      <c r="FR51">
        <v>0.121114</v>
      </c>
      <c r="FS51" t="s">
        <v>97</v>
      </c>
      <c r="FT51">
        <v>0.121249</v>
      </c>
      <c r="FU51" t="s">
        <v>97</v>
      </c>
      <c r="FV51">
        <v>0.12137299999999999</v>
      </c>
      <c r="FW51" t="s">
        <v>97</v>
      </c>
      <c r="FX51">
        <v>0.11637599999999999</v>
      </c>
      <c r="FY51" t="s">
        <v>97</v>
      </c>
      <c r="FZ51">
        <v>0.120681</v>
      </c>
      <c r="GA51" t="s">
        <v>97</v>
      </c>
      <c r="GB51">
        <v>0.120681</v>
      </c>
      <c r="GC51" t="s">
        <v>97</v>
      </c>
      <c r="GD51">
        <v>0.120681</v>
      </c>
      <c r="GE51" t="s">
        <v>97</v>
      </c>
      <c r="GF51">
        <v>0.120681</v>
      </c>
      <c r="GG51" t="s">
        <v>97</v>
      </c>
      <c r="GH51">
        <v>0.123001</v>
      </c>
      <c r="GI51" t="s">
        <v>97</v>
      </c>
      <c r="GJ51">
        <v>0.123693</v>
      </c>
      <c r="GK51" t="s">
        <v>97</v>
      </c>
      <c r="GL51">
        <v>0.121992</v>
      </c>
      <c r="GM51" t="s">
        <v>97</v>
      </c>
      <c r="GN51">
        <v>0.121992</v>
      </c>
      <c r="GO51" t="s">
        <v>97</v>
      </c>
      <c r="GP51">
        <v>0.121992</v>
      </c>
      <c r="GQ51" t="s">
        <v>97</v>
      </c>
      <c r="GR51">
        <v>0.121992</v>
      </c>
      <c r="GS51" t="s">
        <v>97</v>
      </c>
      <c r="GT51">
        <v>0.121992</v>
      </c>
      <c r="GU51" t="s">
        <v>97</v>
      </c>
      <c r="GV51">
        <v>0.116884</v>
      </c>
      <c r="GW51" t="s">
        <v>97</v>
      </c>
      <c r="GX51">
        <v>0.124296</v>
      </c>
      <c r="GY51" t="s">
        <v>97</v>
      </c>
      <c r="GZ51">
        <v>0.12316100000000001</v>
      </c>
      <c r="HA51" t="s">
        <v>97</v>
      </c>
      <c r="HB51">
        <v>0.121457</v>
      </c>
      <c r="HC51" t="s">
        <v>97</v>
      </c>
      <c r="HD51">
        <v>0.11903900000000001</v>
      </c>
      <c r="HE51" t="s">
        <v>97</v>
      </c>
      <c r="HF51">
        <v>0.11903900000000001</v>
      </c>
      <c r="HG51" t="s">
        <v>97</v>
      </c>
      <c r="HH51">
        <v>0.11903900000000001</v>
      </c>
      <c r="HI51" t="s">
        <v>97</v>
      </c>
      <c r="HJ51">
        <v>0.120255</v>
      </c>
      <c r="HK51" t="s">
        <v>97</v>
      </c>
      <c r="HL51">
        <v>0.119099</v>
      </c>
      <c r="HM51" t="s">
        <v>97</v>
      </c>
      <c r="HN51">
        <v>0.11792</v>
      </c>
      <c r="HO51" t="s">
        <v>97</v>
      </c>
      <c r="HP51">
        <v>0.11792</v>
      </c>
      <c r="HQ51" t="s">
        <v>97</v>
      </c>
      <c r="HR51">
        <v>0.11899</v>
      </c>
      <c r="HS51" t="s">
        <v>97</v>
      </c>
      <c r="HT51">
        <v>0.11899</v>
      </c>
      <c r="HU51" t="s">
        <v>97</v>
      </c>
      <c r="HV51">
        <v>0.11899</v>
      </c>
      <c r="HW51" t="s">
        <v>97</v>
      </c>
      <c r="HX51">
        <v>0.11361599999999999</v>
      </c>
      <c r="HY51" t="s">
        <v>97</v>
      </c>
      <c r="HZ51">
        <v>0.117561</v>
      </c>
      <c r="IA51" t="s">
        <v>97</v>
      </c>
      <c r="IB51">
        <v>0.117659</v>
      </c>
      <c r="IC51" t="s">
        <v>97</v>
      </c>
      <c r="ID51">
        <v>0.118843</v>
      </c>
      <c r="IE51" t="s">
        <v>97</v>
      </c>
      <c r="IF51">
        <v>0.120739</v>
      </c>
      <c r="IG51" t="s">
        <v>97</v>
      </c>
      <c r="IH51">
        <v>0.120739</v>
      </c>
      <c r="II51" t="s">
        <v>97</v>
      </c>
      <c r="IJ51">
        <v>0.120739</v>
      </c>
      <c r="IK51" t="s">
        <v>97</v>
      </c>
      <c r="IL51">
        <v>0.12092899999999999</v>
      </c>
      <c r="IM51" t="s">
        <v>97</v>
      </c>
      <c r="IN51">
        <v>0.112474</v>
      </c>
      <c r="IO51" t="s">
        <v>97</v>
      </c>
      <c r="IP51">
        <v>0.11272500000000001</v>
      </c>
      <c r="IQ51" t="s">
        <v>97</v>
      </c>
      <c r="IR51">
        <v>0.115634</v>
      </c>
      <c r="IS51" t="s">
        <v>97</v>
      </c>
      <c r="IT51">
        <v>0.118203</v>
      </c>
      <c r="IU51" t="s">
        <v>97</v>
      </c>
      <c r="IV51">
        <v>0.118203</v>
      </c>
      <c r="IW51" t="s">
        <v>97</v>
      </c>
      <c r="IX51">
        <v>0.118203</v>
      </c>
      <c r="IY51" t="s">
        <v>97</v>
      </c>
      <c r="IZ51">
        <v>0.120392</v>
      </c>
      <c r="JA51" t="s">
        <v>97</v>
      </c>
      <c r="JB51">
        <v>0.118232</v>
      </c>
      <c r="JC51" t="s">
        <v>97</v>
      </c>
      <c r="JD51">
        <v>0.11940000000000001</v>
      </c>
      <c r="JE51" t="s">
        <v>97</v>
      </c>
      <c r="JF51">
        <v>0.12194000000000001</v>
      </c>
      <c r="JG51" t="s">
        <v>97</v>
      </c>
      <c r="JH51">
        <v>0.122026</v>
      </c>
      <c r="JI51" t="s">
        <v>97</v>
      </c>
      <c r="JJ51">
        <v>0.122026</v>
      </c>
      <c r="JK51" t="s">
        <v>97</v>
      </c>
      <c r="JL51">
        <v>0.122026</v>
      </c>
      <c r="JM51" t="s">
        <v>97</v>
      </c>
      <c r="JN51">
        <v>0.121973</v>
      </c>
      <c r="JO51" t="s">
        <v>97</v>
      </c>
      <c r="JP51">
        <v>0.12239800000000001</v>
      </c>
      <c r="JQ51" t="s">
        <v>97</v>
      </c>
      <c r="JR51">
        <v>0.123712</v>
      </c>
      <c r="JS51" t="s">
        <v>97</v>
      </c>
      <c r="JT51">
        <v>0.12189700000000001</v>
      </c>
      <c r="JU51" t="s">
        <v>97</v>
      </c>
      <c r="JV51">
        <v>0.12189700000000001</v>
      </c>
      <c r="JW51" t="s">
        <v>97</v>
      </c>
      <c r="JX51">
        <v>0.12189700000000001</v>
      </c>
      <c r="JY51" t="s">
        <v>97</v>
      </c>
      <c r="JZ51">
        <v>0.12189700000000001</v>
      </c>
      <c r="KA51" t="s">
        <v>97</v>
      </c>
      <c r="KB51">
        <v>0.122616</v>
      </c>
      <c r="KC51" t="s">
        <v>97</v>
      </c>
      <c r="KD51">
        <v>0.124791</v>
      </c>
      <c r="KE51" t="s">
        <v>97</v>
      </c>
      <c r="KF51">
        <v>0.12722900000000001</v>
      </c>
      <c r="KG51" t="s">
        <v>97</v>
      </c>
      <c r="KH51">
        <v>0.12564</v>
      </c>
      <c r="KI51" t="s">
        <v>97</v>
      </c>
      <c r="KJ51">
        <v>0.12608900000000001</v>
      </c>
      <c r="KK51" t="s">
        <v>97</v>
      </c>
      <c r="KL51">
        <v>0.12608900000000001</v>
      </c>
      <c r="KM51" t="s">
        <v>97</v>
      </c>
      <c r="KN51">
        <v>0.12608900000000001</v>
      </c>
      <c r="KO51" t="s">
        <v>97</v>
      </c>
      <c r="KP51">
        <v>0.13313</v>
      </c>
      <c r="KQ51" t="s">
        <v>97</v>
      </c>
      <c r="KR51">
        <v>0.12537100000000001</v>
      </c>
      <c r="KS51" t="s">
        <v>97</v>
      </c>
      <c r="KT51">
        <v>0.12255199999999999</v>
      </c>
      <c r="KU51" t="s">
        <v>97</v>
      </c>
      <c r="KV51">
        <v>0.124885</v>
      </c>
      <c r="KW51" t="s">
        <v>97</v>
      </c>
      <c r="KX51">
        <v>0.122182</v>
      </c>
      <c r="KY51" t="s">
        <v>97</v>
      </c>
      <c r="KZ51">
        <v>0.122182</v>
      </c>
      <c r="LA51" t="s">
        <v>97</v>
      </c>
      <c r="LB51">
        <v>0.122182</v>
      </c>
      <c r="LC51" t="s">
        <v>97</v>
      </c>
      <c r="LD51">
        <v>0.128825</v>
      </c>
      <c r="LE51" t="s">
        <v>97</v>
      </c>
      <c r="LF51">
        <v>0.120486</v>
      </c>
      <c r="LG51" t="s">
        <v>97</v>
      </c>
      <c r="LH51">
        <v>0.117488</v>
      </c>
      <c r="LI51" t="s">
        <v>97</v>
      </c>
      <c r="LJ51">
        <v>0.122723</v>
      </c>
      <c r="LK51" t="s">
        <v>97</v>
      </c>
      <c r="LL51">
        <v>0.123489</v>
      </c>
      <c r="LM51" t="s">
        <v>97</v>
      </c>
      <c r="LN51">
        <v>0.123489</v>
      </c>
      <c r="LO51" t="s">
        <v>97</v>
      </c>
      <c r="LP51">
        <v>0.123489</v>
      </c>
      <c r="LQ51" t="s">
        <v>97</v>
      </c>
      <c r="LR51">
        <v>0.123489</v>
      </c>
      <c r="LS51" t="s">
        <v>97</v>
      </c>
      <c r="LT51">
        <v>0.119795</v>
      </c>
      <c r="LU51" t="s">
        <v>97</v>
      </c>
      <c r="LV51">
        <v>0.120183</v>
      </c>
      <c r="LW51" t="s">
        <v>97</v>
      </c>
      <c r="LX51">
        <v>0.117204</v>
      </c>
      <c r="LY51" t="s">
        <v>97</v>
      </c>
      <c r="LZ51">
        <v>0.116785</v>
      </c>
      <c r="MA51" t="s">
        <v>97</v>
      </c>
      <c r="MB51">
        <v>0.116785</v>
      </c>
      <c r="MC51" t="s">
        <v>97</v>
      </c>
      <c r="MD51">
        <v>0.116785</v>
      </c>
      <c r="ME51" t="s">
        <v>97</v>
      </c>
      <c r="MF51">
        <v>0.114431</v>
      </c>
      <c r="MG51" t="s">
        <v>97</v>
      </c>
      <c r="MH51">
        <v>0.11543299999999999</v>
      </c>
      <c r="MI51" t="s">
        <v>97</v>
      </c>
      <c r="MJ51">
        <v>0.108338</v>
      </c>
      <c r="MK51" t="s">
        <v>97</v>
      </c>
      <c r="ML51">
        <v>0.108338</v>
      </c>
      <c r="MM51" t="s">
        <v>97</v>
      </c>
      <c r="MN51">
        <v>0.11670999999999999</v>
      </c>
      <c r="MO51" t="s">
        <v>97</v>
      </c>
      <c r="MP51">
        <v>0.11670999999999999</v>
      </c>
      <c r="MQ51" t="s">
        <v>97</v>
      </c>
      <c r="MR51">
        <v>0.11670999999999999</v>
      </c>
      <c r="MS51" t="s">
        <v>97</v>
      </c>
      <c r="MT51">
        <v>0.11558599999999999</v>
      </c>
      <c r="MU51" t="s">
        <v>97</v>
      </c>
      <c r="MV51">
        <v>0.12400600000000001</v>
      </c>
      <c r="MW51" t="s">
        <v>97</v>
      </c>
      <c r="MX51">
        <v>0.114909</v>
      </c>
      <c r="MY51" t="s">
        <v>97</v>
      </c>
      <c r="MZ51">
        <v>0.112405</v>
      </c>
      <c r="NA51" t="s">
        <v>97</v>
      </c>
      <c r="NB51">
        <v>0.115879</v>
      </c>
      <c r="NC51" t="s">
        <v>97</v>
      </c>
      <c r="ND51">
        <v>0.115879</v>
      </c>
      <c r="NE51" t="s">
        <v>97</v>
      </c>
      <c r="NF51">
        <v>0.115879</v>
      </c>
      <c r="NG51" t="s">
        <v>97</v>
      </c>
      <c r="NH51">
        <v>0.113874</v>
      </c>
      <c r="NI51" t="s">
        <v>97</v>
      </c>
      <c r="NJ51">
        <v>0.11286</v>
      </c>
      <c r="NK51" t="s">
        <v>97</v>
      </c>
      <c r="NL51">
        <v>0.11175400000000001</v>
      </c>
      <c r="NM51" t="s">
        <v>97</v>
      </c>
      <c r="NN51">
        <v>0.11006199999999999</v>
      </c>
      <c r="NO51" t="s">
        <v>97</v>
      </c>
      <c r="NP51">
        <v>0.113026</v>
      </c>
      <c r="NQ51" t="s">
        <v>97</v>
      </c>
      <c r="NR51">
        <v>0.113026</v>
      </c>
      <c r="NS51" t="s">
        <v>97</v>
      </c>
      <c r="NT51">
        <v>0.113026</v>
      </c>
      <c r="NU51" t="s">
        <v>97</v>
      </c>
      <c r="NV51">
        <v>0.112111</v>
      </c>
      <c r="NW51" t="s">
        <v>97</v>
      </c>
      <c r="NX51">
        <v>0.112118</v>
      </c>
      <c r="NY51" t="s">
        <v>97</v>
      </c>
      <c r="NZ51">
        <v>0.104188</v>
      </c>
      <c r="OA51" t="s">
        <v>97</v>
      </c>
      <c r="OB51">
        <v>0.109933</v>
      </c>
      <c r="OC51" t="s">
        <v>97</v>
      </c>
      <c r="OD51">
        <v>0.109588</v>
      </c>
      <c r="OE51" t="s">
        <v>97</v>
      </c>
      <c r="OF51">
        <v>0.109588</v>
      </c>
      <c r="OG51" t="s">
        <v>97</v>
      </c>
      <c r="OH51">
        <v>0.109588</v>
      </c>
      <c r="OI51" t="s">
        <v>97</v>
      </c>
      <c r="OJ51">
        <v>0.110115</v>
      </c>
      <c r="OK51" t="s">
        <v>97</v>
      </c>
      <c r="OL51">
        <v>0.111748</v>
      </c>
      <c r="OM51" t="s">
        <v>97</v>
      </c>
      <c r="ON51">
        <v>0.109761</v>
      </c>
      <c r="OO51" t="s">
        <v>97</v>
      </c>
      <c r="OP51">
        <v>0.105225</v>
      </c>
      <c r="OQ51" t="s">
        <v>97</v>
      </c>
      <c r="OR51">
        <v>0.10602300000000001</v>
      </c>
      <c r="OS51" t="s">
        <v>97</v>
      </c>
      <c r="OT51">
        <v>0.10602300000000001</v>
      </c>
      <c r="OU51" t="s">
        <v>97</v>
      </c>
      <c r="OV51">
        <v>0.10602300000000001</v>
      </c>
      <c r="OW51" t="s">
        <v>97</v>
      </c>
      <c r="OX51">
        <v>0.111662</v>
      </c>
      <c r="OY51" t="s">
        <v>97</v>
      </c>
      <c r="OZ51">
        <v>0.111358</v>
      </c>
      <c r="PA51" t="s">
        <v>97</v>
      </c>
      <c r="PB51">
        <v>0.110205</v>
      </c>
      <c r="PC51" t="s">
        <v>97</v>
      </c>
      <c r="PD51">
        <v>0.111221</v>
      </c>
      <c r="PE51" t="s">
        <v>97</v>
      </c>
      <c r="PF51">
        <v>0.10931399999999999</v>
      </c>
      <c r="PG51" t="s">
        <v>97</v>
      </c>
      <c r="PH51">
        <v>0.10931399999999999</v>
      </c>
      <c r="PI51" t="s">
        <v>97</v>
      </c>
      <c r="PJ51">
        <v>0.10931399999999999</v>
      </c>
      <c r="PK51" t="s">
        <v>97</v>
      </c>
      <c r="PL51">
        <v>0.111898</v>
      </c>
      <c r="PM51" t="s">
        <v>97</v>
      </c>
      <c r="PN51">
        <v>0.11043799999999999</v>
      </c>
      <c r="PO51" t="s">
        <v>97</v>
      </c>
      <c r="PP51">
        <v>0.110558</v>
      </c>
      <c r="PQ51" t="s">
        <v>97</v>
      </c>
      <c r="PR51">
        <v>0.112472</v>
      </c>
      <c r="PS51" t="s">
        <v>97</v>
      </c>
      <c r="PT51">
        <v>0.112996</v>
      </c>
      <c r="PU51" t="s">
        <v>97</v>
      </c>
      <c r="PV51">
        <v>0.112996</v>
      </c>
      <c r="PW51" t="s">
        <v>97</v>
      </c>
      <c r="PX51">
        <v>0.112996</v>
      </c>
      <c r="PY51" t="s">
        <v>97</v>
      </c>
      <c r="PZ51">
        <v>0.112333</v>
      </c>
      <c r="QA51" t="s">
        <v>97</v>
      </c>
      <c r="QB51">
        <v>0.112263</v>
      </c>
      <c r="QC51" t="s">
        <v>97</v>
      </c>
      <c r="QD51">
        <v>0.11015900000000001</v>
      </c>
      <c r="QE51" t="s">
        <v>97</v>
      </c>
      <c r="QF51">
        <v>0.11178</v>
      </c>
      <c r="QG51" t="s">
        <v>97</v>
      </c>
      <c r="QH51">
        <v>0.110504</v>
      </c>
      <c r="QI51" t="s">
        <v>97</v>
      </c>
      <c r="QJ51">
        <v>0.110504</v>
      </c>
      <c r="QK51" t="s">
        <v>97</v>
      </c>
      <c r="QL51">
        <v>0.110504</v>
      </c>
      <c r="QM51" t="s">
        <v>97</v>
      </c>
      <c r="QN51">
        <v>0.109014</v>
      </c>
      <c r="QO51" t="s">
        <v>97</v>
      </c>
      <c r="QP51">
        <v>0.110955</v>
      </c>
      <c r="QQ51" t="s">
        <v>97</v>
      </c>
      <c r="QR51">
        <v>0.10771799999999999</v>
      </c>
      <c r="QS51" t="s">
        <v>97</v>
      </c>
      <c r="QT51">
        <v>0.111122</v>
      </c>
      <c r="QU51" t="s">
        <v>97</v>
      </c>
      <c r="QV51">
        <v>0.10951</v>
      </c>
      <c r="QW51" t="s">
        <v>97</v>
      </c>
      <c r="QX51">
        <v>0.10951</v>
      </c>
      <c r="QY51" t="s">
        <v>97</v>
      </c>
      <c r="QZ51">
        <v>0.10951</v>
      </c>
      <c r="RA51" t="s">
        <v>97</v>
      </c>
      <c r="RB51">
        <v>0.11050699999999999</v>
      </c>
      <c r="RC51" t="s">
        <v>97</v>
      </c>
      <c r="RD51">
        <v>0.108311</v>
      </c>
      <c r="RE51" t="s">
        <v>97</v>
      </c>
      <c r="RF51">
        <v>0.10789799999999999</v>
      </c>
      <c r="RG51" t="s">
        <v>97</v>
      </c>
      <c r="RH51">
        <v>0.10759000000000001</v>
      </c>
      <c r="RI51" t="s">
        <v>98</v>
      </c>
      <c r="RJ51">
        <v>0.27544000000000002</v>
      </c>
      <c r="RK51" t="s">
        <v>97</v>
      </c>
      <c r="RL51">
        <v>0.10617600000000001</v>
      </c>
      <c r="RM51" t="s">
        <v>97</v>
      </c>
      <c r="RN51">
        <v>0.10617600000000001</v>
      </c>
      <c r="RO51" t="s">
        <v>97</v>
      </c>
      <c r="RP51">
        <v>0.106769</v>
      </c>
      <c r="RQ51" t="s">
        <v>97</v>
      </c>
      <c r="RR51">
        <v>0.106865</v>
      </c>
      <c r="RS51" t="s">
        <v>97</v>
      </c>
      <c r="RT51">
        <v>0.10527400000000001</v>
      </c>
      <c r="RU51" t="s">
        <v>97</v>
      </c>
      <c r="RV51">
        <v>0.10706599999999999</v>
      </c>
      <c r="RW51" t="s">
        <v>97</v>
      </c>
      <c r="RX51">
        <v>0.107434</v>
      </c>
      <c r="RY51" t="s">
        <v>97</v>
      </c>
      <c r="RZ51">
        <v>0.107434</v>
      </c>
      <c r="SA51" t="s">
        <v>97</v>
      </c>
      <c r="SB51">
        <v>0.107434</v>
      </c>
      <c r="SC51" t="s">
        <v>97</v>
      </c>
      <c r="SD51">
        <v>0.103099</v>
      </c>
      <c r="SE51" t="s">
        <v>97</v>
      </c>
      <c r="SF51">
        <v>0.110997</v>
      </c>
      <c r="SG51" t="s">
        <v>97</v>
      </c>
      <c r="SH51">
        <v>0.10190100000000001</v>
      </c>
      <c r="SI51" t="s">
        <v>97</v>
      </c>
      <c r="SJ51">
        <v>9.9132999999999999E-2</v>
      </c>
      <c r="SK51" t="s">
        <v>97</v>
      </c>
      <c r="SL51">
        <v>0.100635</v>
      </c>
      <c r="SM51" t="s">
        <v>97</v>
      </c>
      <c r="SN51">
        <v>0.100635</v>
      </c>
      <c r="SO51" t="s">
        <v>97</v>
      </c>
      <c r="SP51">
        <v>0.100635</v>
      </c>
      <c r="SQ51" t="s">
        <v>97</v>
      </c>
      <c r="SR51">
        <v>0.104016</v>
      </c>
      <c r="SS51" t="s">
        <v>97</v>
      </c>
      <c r="ST51">
        <v>0.10403800000000001</v>
      </c>
      <c r="SU51" t="s">
        <v>97</v>
      </c>
      <c r="SV51">
        <v>0.105638</v>
      </c>
      <c r="SW51" t="s">
        <v>97</v>
      </c>
      <c r="SX51">
        <v>9.9915000000000004E-2</v>
      </c>
      <c r="SY51" t="s">
        <v>97</v>
      </c>
      <c r="SZ51">
        <v>0.100866</v>
      </c>
      <c r="TA51" t="s">
        <v>97</v>
      </c>
      <c r="TB51">
        <v>0.100866</v>
      </c>
      <c r="TC51" t="s">
        <v>97</v>
      </c>
      <c r="TD51">
        <v>0.100866</v>
      </c>
      <c r="TE51" t="s">
        <v>97</v>
      </c>
      <c r="TF51">
        <v>0.10173500000000001</v>
      </c>
      <c r="TG51" t="s">
        <v>97</v>
      </c>
      <c r="TH51">
        <v>0.102023</v>
      </c>
      <c r="TI51" t="s">
        <v>97</v>
      </c>
      <c r="TJ51">
        <v>0.102659</v>
      </c>
      <c r="TK51" t="s">
        <v>97</v>
      </c>
      <c r="TL51">
        <v>0.100802</v>
      </c>
      <c r="TM51" t="s">
        <v>97</v>
      </c>
      <c r="TN51">
        <v>0.102102</v>
      </c>
      <c r="TO51" t="s">
        <v>97</v>
      </c>
      <c r="TP51">
        <v>0.102102</v>
      </c>
      <c r="TQ51" t="s">
        <v>97</v>
      </c>
      <c r="TR51">
        <v>0.102102</v>
      </c>
      <c r="TS51" t="s">
        <v>97</v>
      </c>
      <c r="TT51">
        <v>0.10722</v>
      </c>
      <c r="TU51" t="s">
        <v>97</v>
      </c>
      <c r="TV51">
        <v>0.104544</v>
      </c>
      <c r="TW51" t="s">
        <v>97</v>
      </c>
      <c r="TX51">
        <v>0.103149</v>
      </c>
      <c r="TY51" t="s">
        <v>97</v>
      </c>
      <c r="TZ51">
        <v>0.102284</v>
      </c>
      <c r="UA51" t="s">
        <v>97</v>
      </c>
      <c r="UB51">
        <v>0.10193000000000001</v>
      </c>
      <c r="UC51" t="s">
        <v>97</v>
      </c>
      <c r="UD51">
        <v>0.10193000000000001</v>
      </c>
      <c r="UE51" t="s">
        <v>97</v>
      </c>
      <c r="UF51">
        <v>0.10193000000000001</v>
      </c>
      <c r="UG51" t="s">
        <v>97</v>
      </c>
      <c r="UH51">
        <v>0.101524</v>
      </c>
      <c r="UI51" t="s">
        <v>97</v>
      </c>
      <c r="UJ51">
        <v>0.1027</v>
      </c>
      <c r="UK51" t="s">
        <v>97</v>
      </c>
      <c r="UL51">
        <v>0.1027</v>
      </c>
      <c r="UM51" t="s">
        <v>97</v>
      </c>
      <c r="UN51">
        <v>0.102781</v>
      </c>
      <c r="UO51" t="s">
        <v>97</v>
      </c>
      <c r="UP51">
        <v>0.107602</v>
      </c>
      <c r="UQ51" t="s">
        <v>97</v>
      </c>
      <c r="UR51">
        <v>0.107602</v>
      </c>
      <c r="US51" t="s">
        <v>97</v>
      </c>
      <c r="UT51">
        <v>0.107602</v>
      </c>
      <c r="UU51" t="s">
        <v>97</v>
      </c>
      <c r="UV51">
        <v>0.102102</v>
      </c>
      <c r="UW51" t="s">
        <v>97</v>
      </c>
      <c r="UX51">
        <v>0.104172</v>
      </c>
      <c r="UY51" t="s">
        <v>97</v>
      </c>
      <c r="UZ51">
        <v>0.10513599999999999</v>
      </c>
      <c r="VA51" t="s">
        <v>97</v>
      </c>
      <c r="VB51">
        <v>0.105473</v>
      </c>
      <c r="VC51" t="s">
        <v>97</v>
      </c>
      <c r="VD51">
        <v>0.108864</v>
      </c>
      <c r="VE51" t="s">
        <v>97</v>
      </c>
      <c r="VF51">
        <v>0.108864</v>
      </c>
      <c r="VG51" t="s">
        <v>97</v>
      </c>
      <c r="VH51">
        <v>0.108864</v>
      </c>
      <c r="VI51" t="s">
        <v>97</v>
      </c>
      <c r="VJ51">
        <v>0.10920100000000001</v>
      </c>
      <c r="VK51" t="s">
        <v>97</v>
      </c>
      <c r="VL51">
        <v>0.10786800000000001</v>
      </c>
      <c r="VM51" t="s">
        <v>97</v>
      </c>
      <c r="VN51">
        <v>0.110052</v>
      </c>
      <c r="VO51" t="s">
        <v>97</v>
      </c>
      <c r="VP51">
        <v>0.10931</v>
      </c>
      <c r="VQ51" t="s">
        <v>97</v>
      </c>
      <c r="VR51">
        <v>0.104103</v>
      </c>
      <c r="VS51" t="s">
        <v>97</v>
      </c>
      <c r="VT51">
        <v>0.104103</v>
      </c>
      <c r="VU51" t="s">
        <v>97</v>
      </c>
      <c r="VV51">
        <v>0.104103</v>
      </c>
      <c r="VW51" t="s">
        <v>97</v>
      </c>
      <c r="VX51">
        <v>0.103281</v>
      </c>
      <c r="VY51" t="s">
        <v>97</v>
      </c>
      <c r="VZ51">
        <v>0.10089099999999999</v>
      </c>
      <c r="WA51" t="s">
        <v>97</v>
      </c>
      <c r="WB51">
        <v>0.10238899999999999</v>
      </c>
      <c r="WC51" t="s">
        <v>97</v>
      </c>
      <c r="WD51">
        <v>0.10259600000000001</v>
      </c>
      <c r="WE51" t="s">
        <v>97</v>
      </c>
      <c r="WF51">
        <v>0.10289</v>
      </c>
      <c r="WG51" t="s">
        <v>97</v>
      </c>
      <c r="WH51">
        <v>0.10289</v>
      </c>
      <c r="WI51" t="s">
        <v>97</v>
      </c>
      <c r="WJ51">
        <v>0.10289</v>
      </c>
      <c r="WK51" t="s">
        <v>97</v>
      </c>
      <c r="WL51">
        <v>0.110346</v>
      </c>
      <c r="WM51" t="s">
        <v>97</v>
      </c>
      <c r="WN51">
        <v>0.110346</v>
      </c>
      <c r="WO51" t="s">
        <v>97</v>
      </c>
      <c r="WP51">
        <v>0.107569</v>
      </c>
      <c r="WQ51" t="s">
        <v>97</v>
      </c>
      <c r="WR51">
        <v>0.11007599999999999</v>
      </c>
    </row>
    <row r="52" spans="1:616" x14ac:dyDescent="0.35">
      <c r="A52" t="s">
        <v>99</v>
      </c>
      <c r="B52">
        <v>5.7506000000000002E-2</v>
      </c>
      <c r="C52" t="s">
        <v>99</v>
      </c>
      <c r="D52">
        <v>5.7506000000000002E-2</v>
      </c>
      <c r="E52" t="s">
        <v>99</v>
      </c>
      <c r="F52">
        <v>5.7506000000000002E-2</v>
      </c>
      <c r="G52" t="s">
        <v>99</v>
      </c>
      <c r="H52">
        <v>5.7506000000000002E-2</v>
      </c>
      <c r="I52" t="s">
        <v>99</v>
      </c>
      <c r="J52">
        <v>5.5046999999999999E-2</v>
      </c>
      <c r="K52" t="s">
        <v>99</v>
      </c>
      <c r="L52">
        <v>5.5689000000000002E-2</v>
      </c>
      <c r="M52" t="s">
        <v>99</v>
      </c>
      <c r="N52">
        <v>5.8902999999999997E-2</v>
      </c>
      <c r="O52" t="s">
        <v>99</v>
      </c>
      <c r="P52">
        <v>5.8980999999999999E-2</v>
      </c>
      <c r="Q52" t="s">
        <v>99</v>
      </c>
      <c r="R52">
        <v>5.8980999999999999E-2</v>
      </c>
      <c r="S52" t="s">
        <v>99</v>
      </c>
      <c r="T52">
        <v>5.8980999999999999E-2</v>
      </c>
      <c r="U52" t="s">
        <v>99</v>
      </c>
      <c r="V52">
        <v>6.0187999999999998E-2</v>
      </c>
      <c r="W52" t="s">
        <v>99</v>
      </c>
      <c r="X52">
        <v>6.8064E-2</v>
      </c>
      <c r="Y52" t="s">
        <v>99</v>
      </c>
      <c r="Z52">
        <v>6.9778000000000007E-2</v>
      </c>
      <c r="AA52" t="s">
        <v>99</v>
      </c>
      <c r="AB52">
        <v>7.0606000000000002E-2</v>
      </c>
      <c r="AC52" t="s">
        <v>99</v>
      </c>
      <c r="AD52">
        <v>6.9538000000000003E-2</v>
      </c>
      <c r="AE52" t="s">
        <v>99</v>
      </c>
      <c r="AF52">
        <v>6.9538000000000003E-2</v>
      </c>
      <c r="AG52" t="s">
        <v>99</v>
      </c>
      <c r="AH52">
        <v>6.9538000000000003E-2</v>
      </c>
      <c r="AI52" t="s">
        <v>99</v>
      </c>
      <c r="AJ52">
        <v>7.0772000000000002E-2</v>
      </c>
      <c r="AK52" t="s">
        <v>99</v>
      </c>
      <c r="AL52">
        <v>7.263E-2</v>
      </c>
      <c r="AM52" t="s">
        <v>99</v>
      </c>
      <c r="AN52">
        <v>7.3425000000000004E-2</v>
      </c>
      <c r="AO52" t="s">
        <v>99</v>
      </c>
      <c r="AP52">
        <v>6.9403000000000006E-2</v>
      </c>
      <c r="AQ52" t="s">
        <v>99</v>
      </c>
      <c r="AR52">
        <v>7.5273000000000007E-2</v>
      </c>
      <c r="AS52" t="s">
        <v>99</v>
      </c>
      <c r="AT52">
        <v>7.5273000000000007E-2</v>
      </c>
      <c r="AU52" t="s">
        <v>99</v>
      </c>
      <c r="AV52">
        <v>7.5273000000000007E-2</v>
      </c>
      <c r="AW52" t="s">
        <v>99</v>
      </c>
      <c r="AX52">
        <v>7.5966000000000006E-2</v>
      </c>
      <c r="AY52" t="s">
        <v>99</v>
      </c>
      <c r="AZ52">
        <v>7.6301999999999995E-2</v>
      </c>
      <c r="BA52" t="s">
        <v>99</v>
      </c>
      <c r="BB52">
        <v>7.4522000000000005E-2</v>
      </c>
      <c r="BC52" t="s">
        <v>99</v>
      </c>
      <c r="BD52">
        <v>6.7985000000000004E-2</v>
      </c>
      <c r="BE52" t="s">
        <v>99</v>
      </c>
      <c r="BF52">
        <v>6.6754999999999995E-2</v>
      </c>
      <c r="BG52" t="s">
        <v>99</v>
      </c>
      <c r="BH52">
        <v>6.6754999999999995E-2</v>
      </c>
      <c r="BI52" t="s">
        <v>99</v>
      </c>
      <c r="BJ52">
        <v>6.6754999999999995E-2</v>
      </c>
      <c r="BK52" t="s">
        <v>99</v>
      </c>
      <c r="BL52">
        <v>7.485E-2</v>
      </c>
      <c r="BM52" t="s">
        <v>99</v>
      </c>
      <c r="BN52">
        <v>7.5785000000000005E-2</v>
      </c>
      <c r="BO52" t="s">
        <v>99</v>
      </c>
      <c r="BP52">
        <v>7.5706999999999997E-2</v>
      </c>
      <c r="BQ52" t="s">
        <v>99</v>
      </c>
      <c r="BR52">
        <v>7.5248999999999996E-2</v>
      </c>
      <c r="BS52" t="s">
        <v>99</v>
      </c>
      <c r="BT52">
        <v>7.6326000000000005E-2</v>
      </c>
      <c r="BU52" t="s">
        <v>99</v>
      </c>
      <c r="BV52">
        <v>7.6326000000000005E-2</v>
      </c>
      <c r="BW52" t="s">
        <v>99</v>
      </c>
      <c r="BX52">
        <v>7.6326000000000005E-2</v>
      </c>
      <c r="BY52" t="s">
        <v>99</v>
      </c>
      <c r="BZ52">
        <v>7.1562000000000001E-2</v>
      </c>
      <c r="CA52" t="s">
        <v>99</v>
      </c>
      <c r="CB52">
        <v>7.1922E-2</v>
      </c>
      <c r="CC52" t="s">
        <v>99</v>
      </c>
      <c r="CD52">
        <v>7.2960999999999998E-2</v>
      </c>
      <c r="CE52" t="s">
        <v>99</v>
      </c>
      <c r="CF52">
        <v>7.9952999999999996E-2</v>
      </c>
      <c r="CG52" t="s">
        <v>99</v>
      </c>
      <c r="CH52">
        <v>7.6108999999999996E-2</v>
      </c>
      <c r="CI52" t="s">
        <v>99</v>
      </c>
      <c r="CJ52">
        <v>7.6108999999999996E-2</v>
      </c>
      <c r="CK52" t="s">
        <v>99</v>
      </c>
      <c r="CL52">
        <v>7.6108999999999996E-2</v>
      </c>
      <c r="CM52" t="s">
        <v>99</v>
      </c>
      <c r="CN52">
        <v>6.9542000000000007E-2</v>
      </c>
      <c r="CO52" t="s">
        <v>99</v>
      </c>
      <c r="CP52">
        <v>7.6319999999999999E-2</v>
      </c>
      <c r="CQ52" t="s">
        <v>99</v>
      </c>
      <c r="CR52">
        <v>7.7059000000000002E-2</v>
      </c>
      <c r="CS52" t="s">
        <v>99</v>
      </c>
      <c r="CT52">
        <v>8.0555000000000002E-2</v>
      </c>
      <c r="CU52" t="s">
        <v>99</v>
      </c>
      <c r="CV52">
        <v>7.4005000000000001E-2</v>
      </c>
      <c r="CW52" t="s">
        <v>99</v>
      </c>
      <c r="CX52">
        <v>7.4005000000000001E-2</v>
      </c>
      <c r="CY52" t="s">
        <v>99</v>
      </c>
      <c r="CZ52">
        <v>7.4005000000000001E-2</v>
      </c>
      <c r="DA52" t="s">
        <v>99</v>
      </c>
      <c r="DB52">
        <v>6.7433000000000007E-2</v>
      </c>
      <c r="DC52" t="s">
        <v>99</v>
      </c>
      <c r="DD52">
        <v>7.3593000000000006E-2</v>
      </c>
      <c r="DE52" t="s">
        <v>99</v>
      </c>
      <c r="DF52">
        <v>7.3894000000000001E-2</v>
      </c>
      <c r="DG52" t="s">
        <v>99</v>
      </c>
      <c r="DH52">
        <v>7.6602000000000003E-2</v>
      </c>
      <c r="DI52" t="s">
        <v>99</v>
      </c>
      <c r="DJ52">
        <v>7.0253999999999997E-2</v>
      </c>
      <c r="DK52" t="s">
        <v>99</v>
      </c>
      <c r="DL52">
        <v>7.0253999999999997E-2</v>
      </c>
      <c r="DM52" t="s">
        <v>99</v>
      </c>
      <c r="DN52">
        <v>7.0253999999999997E-2</v>
      </c>
      <c r="DO52" t="s">
        <v>99</v>
      </c>
      <c r="DP52">
        <v>7.0583000000000007E-2</v>
      </c>
      <c r="DQ52" t="s">
        <v>99</v>
      </c>
      <c r="DR52">
        <v>7.7919000000000002E-2</v>
      </c>
      <c r="DS52" t="s">
        <v>99</v>
      </c>
      <c r="DT52">
        <v>7.8326000000000007E-2</v>
      </c>
      <c r="DU52" t="s">
        <v>99</v>
      </c>
      <c r="DV52">
        <v>7.9815999999999998E-2</v>
      </c>
      <c r="DW52" t="s">
        <v>99</v>
      </c>
      <c r="DX52">
        <v>7.9618999999999995E-2</v>
      </c>
      <c r="DY52" t="s">
        <v>99</v>
      </c>
      <c r="DZ52">
        <v>7.9618999999999995E-2</v>
      </c>
      <c r="EA52" t="s">
        <v>99</v>
      </c>
      <c r="EB52">
        <v>7.9618999999999995E-2</v>
      </c>
      <c r="EC52" t="s">
        <v>99</v>
      </c>
      <c r="ED52">
        <v>7.8112000000000001E-2</v>
      </c>
      <c r="EE52" t="s">
        <v>99</v>
      </c>
      <c r="EF52">
        <v>7.8261999999999998E-2</v>
      </c>
      <c r="EG52" t="s">
        <v>99</v>
      </c>
      <c r="EH52">
        <v>7.7744999999999995E-2</v>
      </c>
      <c r="EI52" t="s">
        <v>99</v>
      </c>
      <c r="EJ52">
        <v>7.6940999999999996E-2</v>
      </c>
      <c r="EK52" t="s">
        <v>99</v>
      </c>
      <c r="EL52">
        <v>8.3243999999999999E-2</v>
      </c>
      <c r="EM52" t="s">
        <v>99</v>
      </c>
      <c r="EN52">
        <v>8.3243999999999999E-2</v>
      </c>
      <c r="EO52" t="s">
        <v>99</v>
      </c>
      <c r="EP52">
        <v>8.3243999999999999E-2</v>
      </c>
      <c r="EQ52" t="s">
        <v>99</v>
      </c>
      <c r="ER52">
        <v>7.7172000000000004E-2</v>
      </c>
      <c r="ES52" t="s">
        <v>99</v>
      </c>
      <c r="ET52">
        <v>7.7401999999999999E-2</v>
      </c>
      <c r="EU52" t="s">
        <v>99</v>
      </c>
      <c r="EV52">
        <v>7.2486999999999996E-2</v>
      </c>
      <c r="EW52" t="s">
        <v>99</v>
      </c>
      <c r="EX52">
        <v>6.7520999999999998E-2</v>
      </c>
      <c r="EY52" t="s">
        <v>99</v>
      </c>
      <c r="EZ52">
        <v>6.6021999999999997E-2</v>
      </c>
      <c r="FA52" t="s">
        <v>99</v>
      </c>
      <c r="FB52">
        <v>6.6021999999999997E-2</v>
      </c>
      <c r="FC52" t="s">
        <v>99</v>
      </c>
      <c r="FD52">
        <v>6.6021999999999997E-2</v>
      </c>
      <c r="FE52" t="s">
        <v>99</v>
      </c>
      <c r="FF52">
        <v>6.6134999999999999E-2</v>
      </c>
      <c r="FG52" t="s">
        <v>99</v>
      </c>
      <c r="FH52">
        <v>6.6312999999999997E-2</v>
      </c>
      <c r="FI52" t="s">
        <v>99</v>
      </c>
      <c r="FJ52">
        <v>6.6475000000000006E-2</v>
      </c>
      <c r="FK52" t="s">
        <v>99</v>
      </c>
      <c r="FL52">
        <v>6.2432000000000001E-2</v>
      </c>
      <c r="FM52" t="s">
        <v>99</v>
      </c>
      <c r="FN52">
        <v>6.1901999999999999E-2</v>
      </c>
      <c r="FO52" t="s">
        <v>99</v>
      </c>
      <c r="FP52">
        <v>6.1901999999999999E-2</v>
      </c>
      <c r="FQ52" t="s">
        <v>99</v>
      </c>
      <c r="FR52">
        <v>6.1901999999999999E-2</v>
      </c>
      <c r="FS52" t="s">
        <v>99</v>
      </c>
      <c r="FT52">
        <v>6.1970999999999998E-2</v>
      </c>
      <c r="FU52" t="s">
        <v>99</v>
      </c>
      <c r="FV52">
        <v>6.6464999999999996E-2</v>
      </c>
      <c r="FW52" t="s">
        <v>99</v>
      </c>
      <c r="FX52">
        <v>6.6805000000000003E-2</v>
      </c>
      <c r="FY52" t="s">
        <v>99</v>
      </c>
      <c r="FZ52">
        <v>6.6744999999999999E-2</v>
      </c>
      <c r="GA52" t="s">
        <v>99</v>
      </c>
      <c r="GB52">
        <v>6.6744999999999999E-2</v>
      </c>
      <c r="GC52" t="s">
        <v>99</v>
      </c>
      <c r="GD52">
        <v>6.6744999999999999E-2</v>
      </c>
      <c r="GE52" t="s">
        <v>99</v>
      </c>
      <c r="GF52">
        <v>6.6744999999999999E-2</v>
      </c>
      <c r="GG52" t="s">
        <v>99</v>
      </c>
      <c r="GH52">
        <v>6.8030999999999994E-2</v>
      </c>
      <c r="GI52" t="s">
        <v>99</v>
      </c>
      <c r="GJ52">
        <v>7.5840000000000005E-2</v>
      </c>
      <c r="GK52" t="s">
        <v>99</v>
      </c>
      <c r="GL52">
        <v>7.6044E-2</v>
      </c>
      <c r="GM52" t="s">
        <v>99</v>
      </c>
      <c r="GN52">
        <v>7.6044E-2</v>
      </c>
      <c r="GO52" t="s">
        <v>99</v>
      </c>
      <c r="GP52">
        <v>7.6044E-2</v>
      </c>
      <c r="GQ52" t="s">
        <v>99</v>
      </c>
      <c r="GR52">
        <v>7.6044E-2</v>
      </c>
      <c r="GS52" t="s">
        <v>99</v>
      </c>
      <c r="GT52">
        <v>7.6044E-2</v>
      </c>
      <c r="GU52" t="s">
        <v>99</v>
      </c>
      <c r="GV52">
        <v>7.6426999999999995E-2</v>
      </c>
      <c r="GW52" t="s">
        <v>99</v>
      </c>
      <c r="GX52">
        <v>7.6461000000000001E-2</v>
      </c>
      <c r="GY52" t="s">
        <v>99</v>
      </c>
      <c r="GZ52">
        <v>7.6772999999999994E-2</v>
      </c>
      <c r="HA52" t="s">
        <v>99</v>
      </c>
      <c r="HB52">
        <v>6.8971000000000005E-2</v>
      </c>
      <c r="HC52" t="s">
        <v>99</v>
      </c>
      <c r="HD52">
        <v>6.8279999999999993E-2</v>
      </c>
      <c r="HE52" t="s">
        <v>99</v>
      </c>
      <c r="HF52">
        <v>6.8279999999999993E-2</v>
      </c>
      <c r="HG52" t="s">
        <v>99</v>
      </c>
      <c r="HH52">
        <v>6.8279999999999993E-2</v>
      </c>
      <c r="HI52" t="s">
        <v>99</v>
      </c>
      <c r="HJ52">
        <v>6.7389000000000004E-2</v>
      </c>
      <c r="HK52" t="s">
        <v>99</v>
      </c>
      <c r="HL52">
        <v>7.4406E-2</v>
      </c>
      <c r="HM52" t="s">
        <v>99</v>
      </c>
      <c r="HN52">
        <v>7.4347999999999997E-2</v>
      </c>
      <c r="HO52" t="s">
        <v>99</v>
      </c>
      <c r="HP52">
        <v>7.4347999999999997E-2</v>
      </c>
      <c r="HQ52" t="s">
        <v>99</v>
      </c>
      <c r="HR52">
        <v>7.9278000000000001E-2</v>
      </c>
      <c r="HS52" t="s">
        <v>99</v>
      </c>
      <c r="HT52">
        <v>7.9278000000000001E-2</v>
      </c>
      <c r="HU52" t="s">
        <v>99</v>
      </c>
      <c r="HV52">
        <v>7.9278000000000001E-2</v>
      </c>
      <c r="HW52" t="s">
        <v>99</v>
      </c>
      <c r="HX52">
        <v>7.9352000000000006E-2</v>
      </c>
      <c r="HY52" t="s">
        <v>99</v>
      </c>
      <c r="HZ52">
        <v>8.0458000000000002E-2</v>
      </c>
      <c r="IA52" t="s">
        <v>99</v>
      </c>
      <c r="IB52">
        <v>8.0588999999999994E-2</v>
      </c>
      <c r="IC52" t="s">
        <v>99</v>
      </c>
      <c r="ID52">
        <v>8.1401000000000001E-2</v>
      </c>
      <c r="IE52" t="s">
        <v>99</v>
      </c>
      <c r="IF52">
        <v>8.2698999999999995E-2</v>
      </c>
      <c r="IG52" t="s">
        <v>99</v>
      </c>
      <c r="IH52">
        <v>8.2698999999999995E-2</v>
      </c>
      <c r="II52" t="s">
        <v>99</v>
      </c>
      <c r="IJ52">
        <v>8.2698999999999995E-2</v>
      </c>
      <c r="IK52" t="s">
        <v>99</v>
      </c>
      <c r="IL52">
        <v>7.5549000000000005E-2</v>
      </c>
      <c r="IM52" t="s">
        <v>99</v>
      </c>
      <c r="IN52">
        <v>7.5249999999999997E-2</v>
      </c>
      <c r="IO52" t="s">
        <v>99</v>
      </c>
      <c r="IP52">
        <v>7.5150999999999996E-2</v>
      </c>
      <c r="IQ52" t="s">
        <v>99</v>
      </c>
      <c r="IR52">
        <v>7.6283000000000004E-2</v>
      </c>
      <c r="IS52" t="s">
        <v>99</v>
      </c>
      <c r="IT52">
        <v>7.5342999999999993E-2</v>
      </c>
      <c r="IU52" t="s">
        <v>99</v>
      </c>
      <c r="IV52">
        <v>7.5342999999999993E-2</v>
      </c>
      <c r="IW52" t="s">
        <v>99</v>
      </c>
      <c r="IX52">
        <v>7.5342999999999993E-2</v>
      </c>
      <c r="IY52" t="s">
        <v>99</v>
      </c>
      <c r="IZ52">
        <v>8.3285999999999999E-2</v>
      </c>
      <c r="JA52" t="s">
        <v>99</v>
      </c>
      <c r="JB52">
        <v>8.3178000000000002E-2</v>
      </c>
      <c r="JC52" t="s">
        <v>99</v>
      </c>
      <c r="JD52">
        <v>8.4000000000000005E-2</v>
      </c>
      <c r="JE52" t="s">
        <v>99</v>
      </c>
      <c r="JF52">
        <v>7.6688000000000006E-2</v>
      </c>
      <c r="JG52" t="s">
        <v>99</v>
      </c>
      <c r="JH52">
        <v>7.6742000000000005E-2</v>
      </c>
      <c r="JI52" t="s">
        <v>99</v>
      </c>
      <c r="JJ52">
        <v>7.6742000000000005E-2</v>
      </c>
      <c r="JK52" t="s">
        <v>99</v>
      </c>
      <c r="JL52">
        <v>7.6742000000000005E-2</v>
      </c>
      <c r="JM52" t="s">
        <v>99</v>
      </c>
      <c r="JN52">
        <v>7.6966000000000007E-2</v>
      </c>
      <c r="JO52" t="s">
        <v>99</v>
      </c>
      <c r="JP52">
        <v>7.6976000000000003E-2</v>
      </c>
      <c r="JQ52" t="s">
        <v>99</v>
      </c>
      <c r="JR52">
        <v>7.7801999999999996E-2</v>
      </c>
      <c r="JS52" t="s">
        <v>99</v>
      </c>
      <c r="JT52">
        <v>7.7960000000000002E-2</v>
      </c>
      <c r="JU52" t="s">
        <v>99</v>
      </c>
      <c r="JV52">
        <v>7.7960000000000002E-2</v>
      </c>
      <c r="JW52" t="s">
        <v>99</v>
      </c>
      <c r="JX52">
        <v>7.7960000000000002E-2</v>
      </c>
      <c r="JY52" t="s">
        <v>99</v>
      </c>
      <c r="JZ52">
        <v>7.7960000000000002E-2</v>
      </c>
      <c r="KA52" t="s">
        <v>99</v>
      </c>
      <c r="KB52">
        <v>7.7530000000000002E-2</v>
      </c>
      <c r="KC52" t="s">
        <v>99</v>
      </c>
      <c r="KD52">
        <v>7.9446000000000003E-2</v>
      </c>
      <c r="KE52" t="s">
        <v>99</v>
      </c>
      <c r="KF52">
        <v>8.1646999999999997E-2</v>
      </c>
      <c r="KG52" t="s">
        <v>99</v>
      </c>
      <c r="KH52">
        <v>8.2374000000000003E-2</v>
      </c>
      <c r="KI52" t="s">
        <v>99</v>
      </c>
      <c r="KJ52">
        <v>8.2668000000000005E-2</v>
      </c>
      <c r="KK52" t="s">
        <v>99</v>
      </c>
      <c r="KL52">
        <v>8.2668000000000005E-2</v>
      </c>
      <c r="KM52" t="s">
        <v>99</v>
      </c>
      <c r="KN52">
        <v>8.2668000000000005E-2</v>
      </c>
      <c r="KO52" t="s">
        <v>99</v>
      </c>
      <c r="KP52">
        <v>8.1429000000000001E-2</v>
      </c>
      <c r="KQ52" t="s">
        <v>99</v>
      </c>
      <c r="KR52">
        <v>8.0272999999999997E-2</v>
      </c>
      <c r="KS52" t="s">
        <v>99</v>
      </c>
      <c r="KT52">
        <v>8.0265000000000003E-2</v>
      </c>
      <c r="KU52" t="s">
        <v>99</v>
      </c>
      <c r="KV52">
        <v>8.1271999999999997E-2</v>
      </c>
      <c r="KW52" t="s">
        <v>99</v>
      </c>
      <c r="KX52">
        <v>8.4750000000000006E-2</v>
      </c>
      <c r="KY52" t="s">
        <v>99</v>
      </c>
      <c r="KZ52">
        <v>8.4750000000000006E-2</v>
      </c>
      <c r="LA52" t="s">
        <v>99</v>
      </c>
      <c r="LB52">
        <v>8.4750000000000006E-2</v>
      </c>
      <c r="LC52" t="s">
        <v>99</v>
      </c>
      <c r="LD52">
        <v>8.4776000000000004E-2</v>
      </c>
      <c r="LE52" t="s">
        <v>99</v>
      </c>
      <c r="LF52">
        <v>8.7852E-2</v>
      </c>
      <c r="LG52" t="s">
        <v>99</v>
      </c>
      <c r="LH52">
        <v>8.6553000000000005E-2</v>
      </c>
      <c r="LI52" t="s">
        <v>99</v>
      </c>
      <c r="LJ52">
        <v>8.4850999999999996E-2</v>
      </c>
      <c r="LK52" t="s">
        <v>99</v>
      </c>
      <c r="LL52">
        <v>8.4289000000000003E-2</v>
      </c>
      <c r="LM52" t="s">
        <v>99</v>
      </c>
      <c r="LN52">
        <v>8.4289000000000003E-2</v>
      </c>
      <c r="LO52" t="s">
        <v>99</v>
      </c>
      <c r="LP52">
        <v>8.4289000000000003E-2</v>
      </c>
      <c r="LQ52" t="s">
        <v>99</v>
      </c>
      <c r="LR52">
        <v>8.4289000000000003E-2</v>
      </c>
      <c r="LS52" t="s">
        <v>99</v>
      </c>
      <c r="LT52">
        <v>8.4187999999999999E-2</v>
      </c>
      <c r="LU52" t="s">
        <v>99</v>
      </c>
      <c r="LV52">
        <v>8.4183999999999995E-2</v>
      </c>
      <c r="LW52" t="s">
        <v>99</v>
      </c>
      <c r="LX52">
        <v>8.4026000000000003E-2</v>
      </c>
      <c r="LY52" t="s">
        <v>99</v>
      </c>
      <c r="LZ52">
        <v>8.4006999999999998E-2</v>
      </c>
      <c r="MA52" t="s">
        <v>99</v>
      </c>
      <c r="MB52">
        <v>8.4006999999999998E-2</v>
      </c>
      <c r="MC52" t="s">
        <v>99</v>
      </c>
      <c r="MD52">
        <v>8.4006999999999998E-2</v>
      </c>
      <c r="ME52" t="s">
        <v>99</v>
      </c>
      <c r="MF52">
        <v>7.6111999999999999E-2</v>
      </c>
      <c r="MG52" t="s">
        <v>99</v>
      </c>
      <c r="MH52">
        <v>7.6779E-2</v>
      </c>
      <c r="MI52" t="s">
        <v>99</v>
      </c>
      <c r="MJ52">
        <v>7.6236999999999999E-2</v>
      </c>
      <c r="MK52" t="s">
        <v>99</v>
      </c>
      <c r="ML52">
        <v>7.6236999999999999E-2</v>
      </c>
      <c r="MM52" t="s">
        <v>99</v>
      </c>
      <c r="MN52">
        <v>8.3953E-2</v>
      </c>
      <c r="MO52" t="s">
        <v>99</v>
      </c>
      <c r="MP52">
        <v>8.3953E-2</v>
      </c>
      <c r="MQ52" t="s">
        <v>99</v>
      </c>
      <c r="MR52">
        <v>8.3953E-2</v>
      </c>
      <c r="MS52" t="s">
        <v>99</v>
      </c>
      <c r="MT52">
        <v>7.4829999999999994E-2</v>
      </c>
      <c r="MU52" t="s">
        <v>99</v>
      </c>
      <c r="MV52">
        <v>8.2020999999999997E-2</v>
      </c>
      <c r="MW52" t="s">
        <v>99</v>
      </c>
      <c r="MX52">
        <v>7.4640999999999999E-2</v>
      </c>
      <c r="MY52" t="s">
        <v>99</v>
      </c>
      <c r="MZ52">
        <v>7.4510000000000007E-2</v>
      </c>
      <c r="NA52" t="s">
        <v>99</v>
      </c>
      <c r="NB52">
        <v>6.9857000000000002E-2</v>
      </c>
      <c r="NC52" t="s">
        <v>99</v>
      </c>
      <c r="ND52">
        <v>6.9857000000000002E-2</v>
      </c>
      <c r="NE52" t="s">
        <v>99</v>
      </c>
      <c r="NF52">
        <v>6.9857000000000002E-2</v>
      </c>
      <c r="NG52" t="s">
        <v>99</v>
      </c>
      <c r="NH52">
        <v>6.9807999999999995E-2</v>
      </c>
      <c r="NI52" t="s">
        <v>99</v>
      </c>
      <c r="NJ52">
        <v>7.4515999999999999E-2</v>
      </c>
      <c r="NK52" t="s">
        <v>99</v>
      </c>
      <c r="NL52">
        <v>7.3576000000000003E-2</v>
      </c>
      <c r="NM52" t="s">
        <v>99</v>
      </c>
      <c r="NN52">
        <v>7.3456999999999995E-2</v>
      </c>
      <c r="NO52" t="s">
        <v>99</v>
      </c>
      <c r="NP52">
        <v>7.5304999999999997E-2</v>
      </c>
      <c r="NQ52" t="s">
        <v>99</v>
      </c>
      <c r="NR52">
        <v>7.5304999999999997E-2</v>
      </c>
      <c r="NS52" t="s">
        <v>99</v>
      </c>
      <c r="NT52">
        <v>7.5304999999999997E-2</v>
      </c>
      <c r="NU52" t="s">
        <v>99</v>
      </c>
      <c r="NV52">
        <v>7.5199000000000002E-2</v>
      </c>
      <c r="NW52" t="s">
        <v>99</v>
      </c>
      <c r="NX52">
        <v>7.4951000000000004E-2</v>
      </c>
      <c r="NY52" t="s">
        <v>99</v>
      </c>
      <c r="NZ52">
        <v>7.4127999999999999E-2</v>
      </c>
      <c r="OA52" t="s">
        <v>99</v>
      </c>
      <c r="OB52">
        <v>7.3737999999999998E-2</v>
      </c>
      <c r="OC52" t="s">
        <v>99</v>
      </c>
      <c r="OD52">
        <v>7.3915999999999996E-2</v>
      </c>
      <c r="OE52" t="s">
        <v>99</v>
      </c>
      <c r="OF52">
        <v>7.3915999999999996E-2</v>
      </c>
      <c r="OG52" t="s">
        <v>99</v>
      </c>
      <c r="OH52">
        <v>7.3915999999999996E-2</v>
      </c>
      <c r="OI52" t="s">
        <v>99</v>
      </c>
      <c r="OJ52">
        <v>7.6122999999999996E-2</v>
      </c>
      <c r="OK52" t="s">
        <v>99</v>
      </c>
      <c r="OL52">
        <v>7.7306E-2</v>
      </c>
      <c r="OM52" t="s">
        <v>99</v>
      </c>
      <c r="ON52">
        <v>7.7218999999999996E-2</v>
      </c>
      <c r="OO52" t="s">
        <v>99</v>
      </c>
      <c r="OP52">
        <v>7.6356999999999994E-2</v>
      </c>
      <c r="OQ52" t="s">
        <v>99</v>
      </c>
      <c r="OR52">
        <v>7.8170000000000003E-2</v>
      </c>
      <c r="OS52" t="s">
        <v>99</v>
      </c>
      <c r="OT52">
        <v>7.8170000000000003E-2</v>
      </c>
      <c r="OU52" t="s">
        <v>99</v>
      </c>
      <c r="OV52">
        <v>7.8170000000000003E-2</v>
      </c>
      <c r="OW52" t="s">
        <v>99</v>
      </c>
      <c r="OX52">
        <v>8.3722000000000005E-2</v>
      </c>
      <c r="OY52" t="s">
        <v>99</v>
      </c>
      <c r="OZ52">
        <v>8.2945000000000005E-2</v>
      </c>
      <c r="PA52" t="s">
        <v>99</v>
      </c>
      <c r="PB52">
        <v>8.2920999999999995E-2</v>
      </c>
      <c r="PC52" t="s">
        <v>99</v>
      </c>
      <c r="PD52">
        <v>8.2843E-2</v>
      </c>
      <c r="PE52" t="s">
        <v>99</v>
      </c>
      <c r="PF52">
        <v>8.2811999999999997E-2</v>
      </c>
      <c r="PG52" t="s">
        <v>99</v>
      </c>
      <c r="PH52">
        <v>8.2811999999999997E-2</v>
      </c>
      <c r="PI52" t="s">
        <v>99</v>
      </c>
      <c r="PJ52">
        <v>8.2811999999999997E-2</v>
      </c>
      <c r="PK52" t="s">
        <v>99</v>
      </c>
      <c r="PL52">
        <v>8.1972000000000003E-2</v>
      </c>
      <c r="PM52" t="s">
        <v>99</v>
      </c>
      <c r="PN52">
        <v>8.0689999999999998E-2</v>
      </c>
      <c r="PO52" t="s">
        <v>99</v>
      </c>
      <c r="PP52">
        <v>8.1047999999999995E-2</v>
      </c>
      <c r="PQ52" t="s">
        <v>99</v>
      </c>
      <c r="PR52">
        <v>8.0068E-2</v>
      </c>
      <c r="PS52" t="s">
        <v>99</v>
      </c>
      <c r="PT52">
        <v>7.9916000000000001E-2</v>
      </c>
      <c r="PU52" t="s">
        <v>99</v>
      </c>
      <c r="PV52">
        <v>7.9916000000000001E-2</v>
      </c>
      <c r="PW52" t="s">
        <v>99</v>
      </c>
      <c r="PX52">
        <v>7.9916000000000001E-2</v>
      </c>
      <c r="PY52" t="s">
        <v>99</v>
      </c>
      <c r="PZ52">
        <v>8.0954999999999999E-2</v>
      </c>
      <c r="QA52" t="s">
        <v>99</v>
      </c>
      <c r="QB52">
        <v>8.1433000000000005E-2</v>
      </c>
      <c r="QC52" t="s">
        <v>99</v>
      </c>
      <c r="QD52">
        <v>7.4646000000000004E-2</v>
      </c>
      <c r="QE52" t="s">
        <v>99</v>
      </c>
      <c r="QF52">
        <v>8.0556000000000003E-2</v>
      </c>
      <c r="QG52" t="s">
        <v>99</v>
      </c>
      <c r="QH52">
        <v>8.0157000000000006E-2</v>
      </c>
      <c r="QI52" t="s">
        <v>99</v>
      </c>
      <c r="QJ52">
        <v>8.0157000000000006E-2</v>
      </c>
      <c r="QK52" t="s">
        <v>99</v>
      </c>
      <c r="QL52">
        <v>8.0157000000000006E-2</v>
      </c>
      <c r="QM52" t="s">
        <v>99</v>
      </c>
      <c r="QN52">
        <v>7.9597000000000001E-2</v>
      </c>
      <c r="QO52" t="s">
        <v>99</v>
      </c>
      <c r="QP52">
        <v>8.1549999999999997E-2</v>
      </c>
      <c r="QQ52" t="s">
        <v>99</v>
      </c>
      <c r="QR52">
        <v>8.1942000000000001E-2</v>
      </c>
      <c r="QS52" t="s">
        <v>99</v>
      </c>
      <c r="QT52">
        <v>8.1955E-2</v>
      </c>
      <c r="QU52" t="s">
        <v>99</v>
      </c>
      <c r="QV52">
        <v>8.1089999999999995E-2</v>
      </c>
      <c r="QW52" t="s">
        <v>99</v>
      </c>
      <c r="QX52">
        <v>8.1089999999999995E-2</v>
      </c>
      <c r="QY52" t="s">
        <v>99</v>
      </c>
      <c r="QZ52">
        <v>8.1089999999999995E-2</v>
      </c>
      <c r="RA52" t="s">
        <v>99</v>
      </c>
      <c r="RB52">
        <v>8.0789E-2</v>
      </c>
      <c r="RC52" t="s">
        <v>99</v>
      </c>
      <c r="RD52">
        <v>8.0201999999999996E-2</v>
      </c>
      <c r="RE52" t="s">
        <v>99</v>
      </c>
      <c r="RF52">
        <v>8.0154000000000003E-2</v>
      </c>
      <c r="RG52" t="s">
        <v>99</v>
      </c>
      <c r="RH52">
        <v>7.2292999999999996E-2</v>
      </c>
      <c r="RI52" t="s">
        <v>100</v>
      </c>
      <c r="RJ52">
        <v>0.17648900000000001</v>
      </c>
      <c r="RK52" t="s">
        <v>99</v>
      </c>
      <c r="RL52">
        <v>7.2265999999999997E-2</v>
      </c>
      <c r="RM52" t="s">
        <v>99</v>
      </c>
      <c r="RN52">
        <v>7.2265999999999997E-2</v>
      </c>
      <c r="RO52" t="s">
        <v>99</v>
      </c>
      <c r="RP52">
        <v>7.8933000000000003E-2</v>
      </c>
      <c r="RQ52" t="s">
        <v>99</v>
      </c>
      <c r="RR52">
        <v>7.1926000000000004E-2</v>
      </c>
      <c r="RS52" t="s">
        <v>99</v>
      </c>
      <c r="RT52">
        <v>7.1083999999999994E-2</v>
      </c>
      <c r="RU52" t="s">
        <v>99</v>
      </c>
      <c r="RV52">
        <v>7.2061E-2</v>
      </c>
      <c r="RW52" t="s">
        <v>99</v>
      </c>
      <c r="RX52">
        <v>7.1346999999999994E-2</v>
      </c>
      <c r="RY52" t="s">
        <v>99</v>
      </c>
      <c r="RZ52">
        <v>7.1346999999999994E-2</v>
      </c>
      <c r="SA52" t="s">
        <v>99</v>
      </c>
      <c r="SB52">
        <v>7.1346999999999994E-2</v>
      </c>
      <c r="SC52" t="s">
        <v>99</v>
      </c>
      <c r="SD52">
        <v>7.4149000000000007E-2</v>
      </c>
      <c r="SE52" t="s">
        <v>99</v>
      </c>
      <c r="SF52">
        <v>7.1025000000000005E-2</v>
      </c>
      <c r="SG52" t="s">
        <v>99</v>
      </c>
      <c r="SH52">
        <v>7.3829000000000006E-2</v>
      </c>
      <c r="SI52" t="s">
        <v>99</v>
      </c>
      <c r="SJ52">
        <v>7.1823999999999999E-2</v>
      </c>
      <c r="SK52" t="s">
        <v>99</v>
      </c>
      <c r="SL52">
        <v>7.4579000000000006E-2</v>
      </c>
      <c r="SM52" t="s">
        <v>99</v>
      </c>
      <c r="SN52">
        <v>7.4579000000000006E-2</v>
      </c>
      <c r="SO52" t="s">
        <v>99</v>
      </c>
      <c r="SP52">
        <v>7.4579000000000006E-2</v>
      </c>
      <c r="SQ52" t="s">
        <v>99</v>
      </c>
      <c r="SR52">
        <v>7.4418999999999999E-2</v>
      </c>
      <c r="SS52" t="s">
        <v>99</v>
      </c>
      <c r="ST52">
        <v>7.3968999999999993E-2</v>
      </c>
      <c r="SU52" t="s">
        <v>99</v>
      </c>
      <c r="SV52">
        <v>7.3052000000000006E-2</v>
      </c>
      <c r="SW52" t="s">
        <v>99</v>
      </c>
      <c r="SX52">
        <v>7.2583999999999996E-2</v>
      </c>
      <c r="SY52" t="s">
        <v>99</v>
      </c>
      <c r="SZ52">
        <v>7.4159000000000003E-2</v>
      </c>
      <c r="TA52" t="s">
        <v>99</v>
      </c>
      <c r="TB52">
        <v>7.4159000000000003E-2</v>
      </c>
      <c r="TC52" t="s">
        <v>99</v>
      </c>
      <c r="TD52">
        <v>7.4159000000000003E-2</v>
      </c>
      <c r="TE52" t="s">
        <v>99</v>
      </c>
      <c r="TF52">
        <v>7.3865E-2</v>
      </c>
      <c r="TG52" t="s">
        <v>99</v>
      </c>
      <c r="TH52">
        <v>7.3616000000000001E-2</v>
      </c>
      <c r="TI52" t="s">
        <v>99</v>
      </c>
      <c r="TJ52">
        <v>7.0330000000000004E-2</v>
      </c>
      <c r="TK52" t="s">
        <v>99</v>
      </c>
      <c r="TL52">
        <v>7.0805999999999994E-2</v>
      </c>
      <c r="TM52" t="s">
        <v>99</v>
      </c>
      <c r="TN52">
        <v>7.1946999999999997E-2</v>
      </c>
      <c r="TO52" t="s">
        <v>99</v>
      </c>
      <c r="TP52">
        <v>7.1946999999999997E-2</v>
      </c>
      <c r="TQ52" t="s">
        <v>99</v>
      </c>
      <c r="TR52">
        <v>7.1946999999999997E-2</v>
      </c>
      <c r="TS52" t="s">
        <v>99</v>
      </c>
      <c r="TT52">
        <v>7.3910000000000003E-2</v>
      </c>
      <c r="TU52" t="s">
        <v>99</v>
      </c>
      <c r="TV52">
        <v>7.5174000000000005E-2</v>
      </c>
      <c r="TW52" t="s">
        <v>99</v>
      </c>
      <c r="TX52">
        <v>7.4019000000000001E-2</v>
      </c>
      <c r="TY52" t="s">
        <v>99</v>
      </c>
      <c r="TZ52">
        <v>6.7810999999999996E-2</v>
      </c>
      <c r="UA52" t="s">
        <v>99</v>
      </c>
      <c r="UB52">
        <v>6.9046999999999997E-2</v>
      </c>
      <c r="UC52" t="s">
        <v>99</v>
      </c>
      <c r="UD52">
        <v>6.9046999999999997E-2</v>
      </c>
      <c r="UE52" t="s">
        <v>99</v>
      </c>
      <c r="UF52">
        <v>6.9046999999999997E-2</v>
      </c>
      <c r="UG52" t="s">
        <v>99</v>
      </c>
      <c r="UH52">
        <v>7.5430999999999998E-2</v>
      </c>
      <c r="UI52" t="s">
        <v>99</v>
      </c>
      <c r="UJ52">
        <v>7.5545000000000001E-2</v>
      </c>
      <c r="UK52" t="s">
        <v>99</v>
      </c>
      <c r="UL52">
        <v>7.5545000000000001E-2</v>
      </c>
      <c r="UM52" t="s">
        <v>99</v>
      </c>
      <c r="UN52">
        <v>7.5604000000000005E-2</v>
      </c>
      <c r="UO52" t="s">
        <v>99</v>
      </c>
      <c r="UP52">
        <v>7.5633000000000006E-2</v>
      </c>
      <c r="UQ52" t="s">
        <v>99</v>
      </c>
      <c r="UR52">
        <v>7.5633000000000006E-2</v>
      </c>
      <c r="US52" t="s">
        <v>99</v>
      </c>
      <c r="UT52">
        <v>7.5633000000000006E-2</v>
      </c>
      <c r="UU52" t="s">
        <v>99</v>
      </c>
      <c r="UV52">
        <v>7.4149999999999994E-2</v>
      </c>
      <c r="UW52" t="s">
        <v>99</v>
      </c>
      <c r="UX52">
        <v>7.5399999999999995E-2</v>
      </c>
      <c r="UY52" t="s">
        <v>99</v>
      </c>
      <c r="UZ52">
        <v>7.5628000000000001E-2</v>
      </c>
      <c r="VA52" t="s">
        <v>99</v>
      </c>
      <c r="VB52">
        <v>6.9169999999999995E-2</v>
      </c>
      <c r="VC52" t="s">
        <v>99</v>
      </c>
      <c r="VD52">
        <v>7.9122999999999999E-2</v>
      </c>
      <c r="VE52" t="s">
        <v>99</v>
      </c>
      <c r="VF52">
        <v>7.9122999999999999E-2</v>
      </c>
      <c r="VG52" t="s">
        <v>99</v>
      </c>
      <c r="VH52">
        <v>7.9122999999999999E-2</v>
      </c>
      <c r="VI52" t="s">
        <v>99</v>
      </c>
      <c r="VJ52">
        <v>8.1134999999999999E-2</v>
      </c>
      <c r="VK52" t="s">
        <v>99</v>
      </c>
      <c r="VL52">
        <v>8.0615999999999993E-2</v>
      </c>
      <c r="VM52" t="s">
        <v>99</v>
      </c>
      <c r="VN52">
        <v>7.9952999999999996E-2</v>
      </c>
      <c r="VO52" t="s">
        <v>99</v>
      </c>
      <c r="VP52">
        <v>7.7538999999999997E-2</v>
      </c>
      <c r="VQ52" t="s">
        <v>99</v>
      </c>
      <c r="VR52">
        <v>7.5808E-2</v>
      </c>
      <c r="VS52" t="s">
        <v>99</v>
      </c>
      <c r="VT52">
        <v>7.5808E-2</v>
      </c>
      <c r="VU52" t="s">
        <v>99</v>
      </c>
      <c r="VV52">
        <v>7.5808E-2</v>
      </c>
      <c r="VW52" t="s">
        <v>99</v>
      </c>
      <c r="VX52">
        <v>6.9580000000000003E-2</v>
      </c>
      <c r="VY52" t="s">
        <v>99</v>
      </c>
      <c r="VZ52">
        <v>6.8744E-2</v>
      </c>
      <c r="WA52" t="s">
        <v>99</v>
      </c>
      <c r="WB52">
        <v>7.1259000000000003E-2</v>
      </c>
      <c r="WC52" t="s">
        <v>99</v>
      </c>
      <c r="WD52">
        <v>6.8546999999999997E-2</v>
      </c>
      <c r="WE52" t="s">
        <v>99</v>
      </c>
      <c r="WF52">
        <v>6.8628999999999996E-2</v>
      </c>
      <c r="WG52" t="s">
        <v>99</v>
      </c>
      <c r="WH52">
        <v>6.8628999999999996E-2</v>
      </c>
      <c r="WI52" t="s">
        <v>99</v>
      </c>
      <c r="WJ52">
        <v>6.8628999999999996E-2</v>
      </c>
      <c r="WK52" t="s">
        <v>99</v>
      </c>
      <c r="WL52">
        <v>7.7027999999999999E-2</v>
      </c>
      <c r="WM52" t="s">
        <v>99</v>
      </c>
      <c r="WN52">
        <v>7.7027999999999999E-2</v>
      </c>
      <c r="WO52" t="s">
        <v>99</v>
      </c>
      <c r="WP52">
        <v>7.8196000000000002E-2</v>
      </c>
      <c r="WQ52" t="s">
        <v>99</v>
      </c>
      <c r="WR52">
        <v>8.0694000000000002E-2</v>
      </c>
    </row>
    <row r="53" spans="1:616" x14ac:dyDescent="0.35">
      <c r="A53" t="s">
        <v>101</v>
      </c>
      <c r="B53">
        <v>43.963239999999999</v>
      </c>
      <c r="C53" t="s">
        <v>101</v>
      </c>
      <c r="D53">
        <v>43.963239999999999</v>
      </c>
      <c r="E53" t="s">
        <v>101</v>
      </c>
      <c r="F53">
        <v>43.963239999999999</v>
      </c>
      <c r="G53" t="s">
        <v>101</v>
      </c>
      <c r="H53">
        <v>43.963239999999999</v>
      </c>
      <c r="I53" t="s">
        <v>101</v>
      </c>
      <c r="J53">
        <v>45.757581000000002</v>
      </c>
      <c r="K53" t="s">
        <v>101</v>
      </c>
      <c r="L53">
        <v>45.887130999999997</v>
      </c>
      <c r="M53" t="s">
        <v>101</v>
      </c>
      <c r="N53">
        <v>44.375601000000003</v>
      </c>
      <c r="O53" t="s">
        <v>101</v>
      </c>
      <c r="P53">
        <v>43.630600999999999</v>
      </c>
      <c r="Q53" t="s">
        <v>101</v>
      </c>
      <c r="R53">
        <v>43.630600999999999</v>
      </c>
      <c r="S53" t="s">
        <v>101</v>
      </c>
      <c r="T53">
        <v>43.630600999999999</v>
      </c>
      <c r="U53" t="s">
        <v>101</v>
      </c>
      <c r="V53">
        <v>43.065668000000002</v>
      </c>
      <c r="W53" t="s">
        <v>101</v>
      </c>
      <c r="X53">
        <v>41.902445999999998</v>
      </c>
      <c r="Y53" t="s">
        <v>101</v>
      </c>
      <c r="Z53">
        <v>41.283816999999999</v>
      </c>
      <c r="AA53" t="s">
        <v>101</v>
      </c>
      <c r="AB53">
        <v>41.091175999999997</v>
      </c>
      <c r="AC53" t="s">
        <v>101</v>
      </c>
      <c r="AD53">
        <v>42.132576</v>
      </c>
      <c r="AE53" t="s">
        <v>101</v>
      </c>
      <c r="AF53">
        <v>42.132576</v>
      </c>
      <c r="AG53" t="s">
        <v>101</v>
      </c>
      <c r="AH53">
        <v>42.132576</v>
      </c>
      <c r="AI53" t="s">
        <v>101</v>
      </c>
      <c r="AJ53">
        <v>42.315719999999999</v>
      </c>
      <c r="AK53" t="s">
        <v>101</v>
      </c>
      <c r="AL53">
        <v>42.268917999999999</v>
      </c>
      <c r="AM53" t="s">
        <v>101</v>
      </c>
      <c r="AN53">
        <v>42.438749000000001</v>
      </c>
      <c r="AO53" t="s">
        <v>101</v>
      </c>
      <c r="AP53">
        <v>41.907552000000003</v>
      </c>
      <c r="AQ53" t="s">
        <v>101</v>
      </c>
      <c r="AR53">
        <v>41.468882000000001</v>
      </c>
      <c r="AS53" t="s">
        <v>101</v>
      </c>
      <c r="AT53">
        <v>41.468882000000001</v>
      </c>
      <c r="AU53" t="s">
        <v>101</v>
      </c>
      <c r="AV53">
        <v>41.468882000000001</v>
      </c>
      <c r="AW53" t="s">
        <v>101</v>
      </c>
      <c r="AX53">
        <v>41.613914999999999</v>
      </c>
      <c r="AY53" t="s">
        <v>101</v>
      </c>
      <c r="AZ53">
        <v>41.346632999999997</v>
      </c>
      <c r="BA53" t="s">
        <v>101</v>
      </c>
      <c r="BB53">
        <v>40.922989999999999</v>
      </c>
      <c r="BC53" t="s">
        <v>101</v>
      </c>
      <c r="BD53">
        <v>40.922966000000002</v>
      </c>
      <c r="BE53" t="s">
        <v>101</v>
      </c>
      <c r="BF53">
        <v>40.970806000000003</v>
      </c>
      <c r="BG53" t="s">
        <v>101</v>
      </c>
      <c r="BH53">
        <v>40.970806000000003</v>
      </c>
      <c r="BI53" t="s">
        <v>101</v>
      </c>
      <c r="BJ53">
        <v>40.970806000000003</v>
      </c>
      <c r="BK53" t="s">
        <v>101</v>
      </c>
      <c r="BL53">
        <v>40.579504999999997</v>
      </c>
      <c r="BM53" t="s">
        <v>101</v>
      </c>
      <c r="BN53">
        <v>41.01708</v>
      </c>
      <c r="BO53" t="s">
        <v>101</v>
      </c>
      <c r="BP53">
        <v>41.429954000000002</v>
      </c>
      <c r="BQ53" t="s">
        <v>101</v>
      </c>
      <c r="BR53">
        <v>41.481445999999998</v>
      </c>
      <c r="BS53" t="s">
        <v>101</v>
      </c>
      <c r="BT53">
        <v>40.885857000000001</v>
      </c>
      <c r="BU53" t="s">
        <v>101</v>
      </c>
      <c r="BV53">
        <v>40.885857000000001</v>
      </c>
      <c r="BW53" t="s">
        <v>101</v>
      </c>
      <c r="BX53">
        <v>40.885857000000001</v>
      </c>
      <c r="BY53" t="s">
        <v>101</v>
      </c>
      <c r="BZ53">
        <v>41.046999999999997</v>
      </c>
      <c r="CA53" t="s">
        <v>101</v>
      </c>
      <c r="CB53">
        <v>41.253616000000001</v>
      </c>
      <c r="CC53" t="s">
        <v>101</v>
      </c>
      <c r="CD53">
        <v>41.522705999999999</v>
      </c>
      <c r="CE53" t="s">
        <v>101</v>
      </c>
      <c r="CF53">
        <v>41.401491</v>
      </c>
      <c r="CG53" t="s">
        <v>101</v>
      </c>
      <c r="CH53">
        <v>40.915115999999998</v>
      </c>
      <c r="CI53" t="s">
        <v>101</v>
      </c>
      <c r="CJ53">
        <v>40.915115999999998</v>
      </c>
      <c r="CK53" t="s">
        <v>101</v>
      </c>
      <c r="CL53">
        <v>40.915115999999998</v>
      </c>
      <c r="CM53" t="s">
        <v>101</v>
      </c>
      <c r="CN53">
        <v>40.858144000000003</v>
      </c>
      <c r="CO53" t="s">
        <v>101</v>
      </c>
      <c r="CP53">
        <v>40.715349000000003</v>
      </c>
      <c r="CQ53" t="s">
        <v>101</v>
      </c>
      <c r="CR53">
        <v>41.016424000000001</v>
      </c>
      <c r="CS53" t="s">
        <v>101</v>
      </c>
      <c r="CT53">
        <v>41.090480999999997</v>
      </c>
      <c r="CU53" t="s">
        <v>101</v>
      </c>
      <c r="CV53">
        <v>40.713197000000001</v>
      </c>
      <c r="CW53" t="s">
        <v>101</v>
      </c>
      <c r="CX53">
        <v>40.713197000000001</v>
      </c>
      <c r="CY53" t="s">
        <v>101</v>
      </c>
      <c r="CZ53">
        <v>40.713197000000001</v>
      </c>
      <c r="DA53" t="s">
        <v>101</v>
      </c>
      <c r="DB53">
        <v>40.867483999999997</v>
      </c>
      <c r="DC53" t="s">
        <v>101</v>
      </c>
      <c r="DD53">
        <v>40.796852999999999</v>
      </c>
      <c r="DE53" t="s">
        <v>101</v>
      </c>
      <c r="DF53">
        <v>41.396388999999999</v>
      </c>
      <c r="DG53" t="s">
        <v>101</v>
      </c>
      <c r="DH53">
        <v>41.425156999999999</v>
      </c>
      <c r="DI53" t="s">
        <v>101</v>
      </c>
      <c r="DJ53">
        <v>41.621737000000003</v>
      </c>
      <c r="DK53" t="s">
        <v>101</v>
      </c>
      <c r="DL53">
        <v>41.621737000000003</v>
      </c>
      <c r="DM53" t="s">
        <v>101</v>
      </c>
      <c r="DN53">
        <v>41.621737000000003</v>
      </c>
      <c r="DO53" t="s">
        <v>101</v>
      </c>
      <c r="DP53">
        <v>41.816645000000001</v>
      </c>
      <c r="DQ53" t="s">
        <v>101</v>
      </c>
      <c r="DR53">
        <v>42.000126999999999</v>
      </c>
      <c r="DS53" t="s">
        <v>101</v>
      </c>
      <c r="DT53">
        <v>42.064667</v>
      </c>
      <c r="DU53" t="s">
        <v>101</v>
      </c>
      <c r="DV53">
        <v>41.441229</v>
      </c>
      <c r="DW53" t="s">
        <v>101</v>
      </c>
      <c r="DX53">
        <v>41.339024999999999</v>
      </c>
      <c r="DY53" t="s">
        <v>101</v>
      </c>
      <c r="DZ53">
        <v>41.339024999999999</v>
      </c>
      <c r="EA53" t="s">
        <v>101</v>
      </c>
      <c r="EB53">
        <v>41.339024999999999</v>
      </c>
      <c r="EC53" t="s">
        <v>101</v>
      </c>
      <c r="ED53">
        <v>41.639946000000002</v>
      </c>
      <c r="EE53" t="s">
        <v>101</v>
      </c>
      <c r="EF53">
        <v>42.065522999999999</v>
      </c>
      <c r="EG53" t="s">
        <v>101</v>
      </c>
      <c r="EH53">
        <v>42.402115000000002</v>
      </c>
      <c r="EI53" t="s">
        <v>101</v>
      </c>
      <c r="EJ53">
        <v>42.509087000000001</v>
      </c>
      <c r="EK53" t="s">
        <v>101</v>
      </c>
      <c r="EL53">
        <v>42.513039999999997</v>
      </c>
      <c r="EM53" t="s">
        <v>101</v>
      </c>
      <c r="EN53">
        <v>42.513039999999997</v>
      </c>
      <c r="EO53" t="s">
        <v>101</v>
      </c>
      <c r="EP53">
        <v>42.513039999999997</v>
      </c>
      <c r="EQ53" t="s">
        <v>101</v>
      </c>
      <c r="ER53">
        <v>42.547176999999998</v>
      </c>
      <c r="ES53" t="s">
        <v>101</v>
      </c>
      <c r="ET53">
        <v>42.826994999999997</v>
      </c>
      <c r="EU53" t="s">
        <v>101</v>
      </c>
      <c r="EV53">
        <v>42.604514999999999</v>
      </c>
      <c r="EW53" t="s">
        <v>101</v>
      </c>
      <c r="EX53">
        <v>42.530025999999999</v>
      </c>
      <c r="EY53" t="s">
        <v>101</v>
      </c>
      <c r="EZ53">
        <v>42.555886999999998</v>
      </c>
      <c r="FA53" t="s">
        <v>101</v>
      </c>
      <c r="FB53">
        <v>42.555886999999998</v>
      </c>
      <c r="FC53" t="s">
        <v>101</v>
      </c>
      <c r="FD53">
        <v>42.555886999999998</v>
      </c>
      <c r="FE53" t="s">
        <v>101</v>
      </c>
      <c r="FF53">
        <v>42.628926</v>
      </c>
      <c r="FG53" t="s">
        <v>101</v>
      </c>
      <c r="FH53">
        <v>42.436127999999997</v>
      </c>
      <c r="FI53" t="s">
        <v>101</v>
      </c>
      <c r="FJ53">
        <v>42.077474000000002</v>
      </c>
      <c r="FK53" t="s">
        <v>101</v>
      </c>
      <c r="FL53">
        <v>42.207157000000002</v>
      </c>
      <c r="FM53" t="s">
        <v>101</v>
      </c>
      <c r="FN53">
        <v>41.827401000000002</v>
      </c>
      <c r="FO53" t="s">
        <v>101</v>
      </c>
      <c r="FP53">
        <v>41.827401000000002</v>
      </c>
      <c r="FQ53" t="s">
        <v>101</v>
      </c>
      <c r="FR53">
        <v>41.827401000000002</v>
      </c>
      <c r="FS53" t="s">
        <v>101</v>
      </c>
      <c r="FT53">
        <v>41.874009999999998</v>
      </c>
      <c r="FU53" t="s">
        <v>101</v>
      </c>
      <c r="FV53">
        <v>42.070956000000002</v>
      </c>
      <c r="FW53" t="s">
        <v>101</v>
      </c>
      <c r="FX53">
        <v>42.596097</v>
      </c>
      <c r="FY53" t="s">
        <v>101</v>
      </c>
      <c r="FZ53">
        <v>43.021799999999999</v>
      </c>
      <c r="GA53" t="s">
        <v>101</v>
      </c>
      <c r="GB53">
        <v>43.021799999999999</v>
      </c>
      <c r="GC53" t="s">
        <v>101</v>
      </c>
      <c r="GD53">
        <v>43.021799999999999</v>
      </c>
      <c r="GE53" t="s">
        <v>101</v>
      </c>
      <c r="GF53">
        <v>43.021799999999999</v>
      </c>
      <c r="GG53" t="s">
        <v>101</v>
      </c>
      <c r="GH53">
        <v>42.651169000000003</v>
      </c>
      <c r="GI53" t="s">
        <v>101</v>
      </c>
      <c r="GJ53">
        <v>42.578001</v>
      </c>
      <c r="GK53" t="s">
        <v>101</v>
      </c>
      <c r="GL53">
        <v>42.535665000000002</v>
      </c>
      <c r="GM53" t="s">
        <v>101</v>
      </c>
      <c r="GN53">
        <v>42.535665000000002</v>
      </c>
      <c r="GO53" t="s">
        <v>101</v>
      </c>
      <c r="GP53">
        <v>42.535665000000002</v>
      </c>
      <c r="GQ53" t="s">
        <v>101</v>
      </c>
      <c r="GR53">
        <v>42.535665000000002</v>
      </c>
      <c r="GS53" t="s">
        <v>101</v>
      </c>
      <c r="GT53">
        <v>42.535665000000002</v>
      </c>
      <c r="GU53" t="s">
        <v>101</v>
      </c>
      <c r="GV53">
        <v>42.749512000000003</v>
      </c>
      <c r="GW53" t="s">
        <v>101</v>
      </c>
      <c r="GX53">
        <v>42.610753000000003</v>
      </c>
      <c r="GY53" t="s">
        <v>101</v>
      </c>
      <c r="GZ53">
        <v>42.784717000000001</v>
      </c>
      <c r="HA53" t="s">
        <v>101</v>
      </c>
      <c r="HB53">
        <v>43.286492000000003</v>
      </c>
      <c r="HC53" t="s">
        <v>101</v>
      </c>
      <c r="HD53">
        <v>43.626736999999999</v>
      </c>
      <c r="HE53" t="s">
        <v>101</v>
      </c>
      <c r="HF53">
        <v>43.626736999999999</v>
      </c>
      <c r="HG53" t="s">
        <v>101</v>
      </c>
      <c r="HH53">
        <v>43.626736999999999</v>
      </c>
      <c r="HI53" t="s">
        <v>101</v>
      </c>
      <c r="HJ53">
        <v>43.973739999999999</v>
      </c>
      <c r="HK53" t="s">
        <v>101</v>
      </c>
      <c r="HL53">
        <v>43.991852000000002</v>
      </c>
      <c r="HM53" t="s">
        <v>101</v>
      </c>
      <c r="HN53">
        <v>43.852200000000003</v>
      </c>
      <c r="HO53" t="s">
        <v>101</v>
      </c>
      <c r="HP53">
        <v>43.852200000000003</v>
      </c>
      <c r="HQ53" t="s">
        <v>101</v>
      </c>
      <c r="HR53">
        <v>43.964568</v>
      </c>
      <c r="HS53" t="s">
        <v>101</v>
      </c>
      <c r="HT53">
        <v>43.964568</v>
      </c>
      <c r="HU53" t="s">
        <v>101</v>
      </c>
      <c r="HV53">
        <v>43.964568</v>
      </c>
      <c r="HW53" t="s">
        <v>101</v>
      </c>
      <c r="HX53">
        <v>44.005546000000002</v>
      </c>
      <c r="HY53" t="s">
        <v>101</v>
      </c>
      <c r="HZ53">
        <v>44.166902</v>
      </c>
      <c r="IA53" t="s">
        <v>101</v>
      </c>
      <c r="IB53">
        <v>44.365535999999999</v>
      </c>
      <c r="IC53" t="s">
        <v>101</v>
      </c>
      <c r="ID53">
        <v>43.903680999999999</v>
      </c>
      <c r="IE53" t="s">
        <v>101</v>
      </c>
      <c r="IF53">
        <v>43.219880000000003</v>
      </c>
      <c r="IG53" t="s">
        <v>101</v>
      </c>
      <c r="IH53">
        <v>43.219880000000003</v>
      </c>
      <c r="II53" t="s">
        <v>101</v>
      </c>
      <c r="IJ53">
        <v>43.219880000000003</v>
      </c>
      <c r="IK53" t="s">
        <v>101</v>
      </c>
      <c r="IL53">
        <v>43.431320999999997</v>
      </c>
      <c r="IM53" t="s">
        <v>101</v>
      </c>
      <c r="IN53">
        <v>43.105448000000003</v>
      </c>
      <c r="IO53" t="s">
        <v>101</v>
      </c>
      <c r="IP53">
        <v>43.049022000000001</v>
      </c>
      <c r="IQ53" t="s">
        <v>101</v>
      </c>
      <c r="IR53">
        <v>41.980350000000001</v>
      </c>
      <c r="IS53" t="s">
        <v>101</v>
      </c>
      <c r="IT53">
        <v>42.233685999999999</v>
      </c>
      <c r="IU53" t="s">
        <v>101</v>
      </c>
      <c r="IV53">
        <v>42.233685999999999</v>
      </c>
      <c r="IW53" t="s">
        <v>101</v>
      </c>
      <c r="IX53">
        <v>42.233685999999999</v>
      </c>
      <c r="IY53" t="s">
        <v>101</v>
      </c>
      <c r="IZ53">
        <v>42.132660999999999</v>
      </c>
      <c r="JA53" t="s">
        <v>101</v>
      </c>
      <c r="JB53">
        <v>42.387394</v>
      </c>
      <c r="JC53" t="s">
        <v>101</v>
      </c>
      <c r="JD53">
        <v>42.024999999999999</v>
      </c>
      <c r="JE53" t="s">
        <v>101</v>
      </c>
      <c r="JF53">
        <v>42.046844</v>
      </c>
      <c r="JG53" t="s">
        <v>101</v>
      </c>
      <c r="JH53">
        <v>42.233421999999997</v>
      </c>
      <c r="JI53" t="s">
        <v>101</v>
      </c>
      <c r="JJ53">
        <v>42.233421999999997</v>
      </c>
      <c r="JK53" t="s">
        <v>101</v>
      </c>
      <c r="JL53">
        <v>42.233421999999997</v>
      </c>
      <c r="JM53" t="s">
        <v>101</v>
      </c>
      <c r="JN53">
        <v>42.513781999999999</v>
      </c>
      <c r="JO53" t="s">
        <v>101</v>
      </c>
      <c r="JP53">
        <v>42.519460000000002</v>
      </c>
      <c r="JQ53" t="s">
        <v>101</v>
      </c>
      <c r="JR53">
        <v>42.339255000000001</v>
      </c>
      <c r="JS53" t="s">
        <v>101</v>
      </c>
      <c r="JT53">
        <v>43.063184999999997</v>
      </c>
      <c r="JU53" t="s">
        <v>101</v>
      </c>
      <c r="JV53">
        <v>43.063184999999997</v>
      </c>
      <c r="JW53" t="s">
        <v>101</v>
      </c>
      <c r="JX53">
        <v>43.063184999999997</v>
      </c>
      <c r="JY53" t="s">
        <v>101</v>
      </c>
      <c r="JZ53">
        <v>43.063184999999997</v>
      </c>
      <c r="KA53" t="s">
        <v>101</v>
      </c>
      <c r="KB53">
        <v>42.820835000000002</v>
      </c>
      <c r="KC53" t="s">
        <v>101</v>
      </c>
      <c r="KD53">
        <v>41.074615000000001</v>
      </c>
      <c r="KE53" t="s">
        <v>101</v>
      </c>
      <c r="KF53">
        <v>40.088735999999997</v>
      </c>
      <c r="KG53" t="s">
        <v>101</v>
      </c>
      <c r="KH53">
        <v>39.693083000000001</v>
      </c>
      <c r="KI53" t="s">
        <v>101</v>
      </c>
      <c r="KJ53">
        <v>38.834842999999999</v>
      </c>
      <c r="KK53" t="s">
        <v>101</v>
      </c>
      <c r="KL53">
        <v>38.834842999999999</v>
      </c>
      <c r="KM53" t="s">
        <v>101</v>
      </c>
      <c r="KN53">
        <v>38.834842999999999</v>
      </c>
      <c r="KO53" t="s">
        <v>101</v>
      </c>
      <c r="KP53">
        <v>39.730212999999999</v>
      </c>
      <c r="KQ53" t="s">
        <v>101</v>
      </c>
      <c r="KR53">
        <v>39.813797000000001</v>
      </c>
      <c r="KS53" t="s">
        <v>101</v>
      </c>
      <c r="KT53">
        <v>40.063232999999997</v>
      </c>
      <c r="KU53" t="s">
        <v>101</v>
      </c>
      <c r="KV53">
        <v>40.036369999999998</v>
      </c>
      <c r="KW53" t="s">
        <v>101</v>
      </c>
      <c r="KX53">
        <v>39.831522999999997</v>
      </c>
      <c r="KY53" t="s">
        <v>101</v>
      </c>
      <c r="KZ53">
        <v>39.831522999999997</v>
      </c>
      <c r="LA53" t="s">
        <v>101</v>
      </c>
      <c r="LB53">
        <v>39.831522999999997</v>
      </c>
      <c r="LC53" t="s">
        <v>101</v>
      </c>
      <c r="LD53">
        <v>39.684109999999997</v>
      </c>
      <c r="LE53" t="s">
        <v>101</v>
      </c>
      <c r="LF53">
        <v>39.680768</v>
      </c>
      <c r="LG53" t="s">
        <v>101</v>
      </c>
      <c r="LH53">
        <v>40.657522</v>
      </c>
      <c r="LI53" t="s">
        <v>101</v>
      </c>
      <c r="LJ53">
        <v>41.697535000000002</v>
      </c>
      <c r="LK53" t="s">
        <v>101</v>
      </c>
      <c r="LL53">
        <v>42.030734000000002</v>
      </c>
      <c r="LM53" t="s">
        <v>101</v>
      </c>
      <c r="LN53">
        <v>42.030734000000002</v>
      </c>
      <c r="LO53" t="s">
        <v>101</v>
      </c>
      <c r="LP53">
        <v>42.030734000000002</v>
      </c>
      <c r="LQ53" t="s">
        <v>101</v>
      </c>
      <c r="LR53">
        <v>42.030734000000002</v>
      </c>
      <c r="LS53" t="s">
        <v>101</v>
      </c>
      <c r="LT53">
        <v>41.980283999999997</v>
      </c>
      <c r="LU53" t="s">
        <v>101</v>
      </c>
      <c r="LV53">
        <v>41.97831</v>
      </c>
      <c r="LW53" t="s">
        <v>101</v>
      </c>
      <c r="LX53">
        <v>42.354908999999999</v>
      </c>
      <c r="LY53" t="s">
        <v>101</v>
      </c>
      <c r="LZ53">
        <v>42.345542999999999</v>
      </c>
      <c r="MA53" t="s">
        <v>101</v>
      </c>
      <c r="MB53">
        <v>42.345542999999999</v>
      </c>
      <c r="MC53" t="s">
        <v>101</v>
      </c>
      <c r="MD53">
        <v>42.345542999999999</v>
      </c>
      <c r="ME53" t="s">
        <v>101</v>
      </c>
      <c r="MF53">
        <v>42.353701999999998</v>
      </c>
      <c r="MG53" t="s">
        <v>101</v>
      </c>
      <c r="MH53">
        <v>42.419429999999998</v>
      </c>
      <c r="MI53" t="s">
        <v>101</v>
      </c>
      <c r="MJ53">
        <v>42.423197999999999</v>
      </c>
      <c r="MK53" t="s">
        <v>101</v>
      </c>
      <c r="ML53">
        <v>42.423197999999999</v>
      </c>
      <c r="MM53" t="s">
        <v>101</v>
      </c>
      <c r="MN53">
        <v>42.469909000000001</v>
      </c>
      <c r="MO53" t="s">
        <v>101</v>
      </c>
      <c r="MP53">
        <v>42.469909000000001</v>
      </c>
      <c r="MQ53" t="s">
        <v>101</v>
      </c>
      <c r="MR53">
        <v>42.469909000000001</v>
      </c>
      <c r="MS53" t="s">
        <v>101</v>
      </c>
      <c r="MT53">
        <v>43.127473999999999</v>
      </c>
      <c r="MU53" t="s">
        <v>101</v>
      </c>
      <c r="MV53">
        <v>43.419055</v>
      </c>
      <c r="MW53" t="s">
        <v>101</v>
      </c>
      <c r="MX53">
        <v>43.611648000000002</v>
      </c>
      <c r="MY53" t="s">
        <v>101</v>
      </c>
      <c r="MZ53">
        <v>43.387005000000002</v>
      </c>
      <c r="NA53" t="s">
        <v>101</v>
      </c>
      <c r="NB53">
        <v>43.390352999999998</v>
      </c>
      <c r="NC53" t="s">
        <v>101</v>
      </c>
      <c r="ND53">
        <v>43.390352999999998</v>
      </c>
      <c r="NE53" t="s">
        <v>101</v>
      </c>
      <c r="NF53">
        <v>43.390352999999998</v>
      </c>
      <c r="NG53" t="s">
        <v>101</v>
      </c>
      <c r="NH53">
        <v>43.359971000000002</v>
      </c>
      <c r="NI53" t="s">
        <v>101</v>
      </c>
      <c r="NJ53">
        <v>43.414985999999999</v>
      </c>
      <c r="NK53" t="s">
        <v>101</v>
      </c>
      <c r="NL53">
        <v>43.574240000000003</v>
      </c>
      <c r="NM53" t="s">
        <v>101</v>
      </c>
      <c r="NN53">
        <v>43.650202999999998</v>
      </c>
      <c r="NO53" t="s">
        <v>101</v>
      </c>
      <c r="NP53">
        <v>43.772410999999998</v>
      </c>
      <c r="NQ53" t="s">
        <v>101</v>
      </c>
      <c r="NR53">
        <v>43.772410999999998</v>
      </c>
      <c r="NS53" t="s">
        <v>101</v>
      </c>
      <c r="NT53">
        <v>43.772410999999998</v>
      </c>
      <c r="NU53" t="s">
        <v>101</v>
      </c>
      <c r="NV53">
        <v>43.564708000000003</v>
      </c>
      <c r="NW53" t="s">
        <v>101</v>
      </c>
      <c r="NX53">
        <v>43.566327999999999</v>
      </c>
      <c r="NY53" t="s">
        <v>101</v>
      </c>
      <c r="NZ53">
        <v>44.236888999999998</v>
      </c>
      <c r="OA53" t="s">
        <v>101</v>
      </c>
      <c r="OB53">
        <v>44.575792</v>
      </c>
      <c r="OC53" t="s">
        <v>101</v>
      </c>
      <c r="OD53">
        <v>44.863014</v>
      </c>
      <c r="OE53" t="s">
        <v>101</v>
      </c>
      <c r="OF53">
        <v>44.863014</v>
      </c>
      <c r="OG53" t="s">
        <v>101</v>
      </c>
      <c r="OH53">
        <v>44.863014</v>
      </c>
      <c r="OI53" t="s">
        <v>101</v>
      </c>
      <c r="OJ53">
        <v>44.363506000000001</v>
      </c>
      <c r="OK53" t="s">
        <v>101</v>
      </c>
      <c r="OL53">
        <v>43.995797000000003</v>
      </c>
      <c r="OM53" t="s">
        <v>101</v>
      </c>
      <c r="ON53">
        <v>44.089801999999999</v>
      </c>
      <c r="OO53" t="s">
        <v>101</v>
      </c>
      <c r="OP53">
        <v>44.734009999999998</v>
      </c>
      <c r="OQ53" t="s">
        <v>101</v>
      </c>
      <c r="OR53">
        <v>44.357588</v>
      </c>
      <c r="OS53" t="s">
        <v>101</v>
      </c>
      <c r="OT53">
        <v>44.357588</v>
      </c>
      <c r="OU53" t="s">
        <v>101</v>
      </c>
      <c r="OV53">
        <v>44.357588</v>
      </c>
      <c r="OW53" t="s">
        <v>101</v>
      </c>
      <c r="OX53">
        <v>43.964744000000003</v>
      </c>
      <c r="OY53" t="s">
        <v>101</v>
      </c>
      <c r="OZ53">
        <v>43.559843999999998</v>
      </c>
      <c r="PA53" t="s">
        <v>101</v>
      </c>
      <c r="PB53">
        <v>43.547002999999997</v>
      </c>
      <c r="PC53" t="s">
        <v>101</v>
      </c>
      <c r="PD53">
        <v>43.505896</v>
      </c>
      <c r="PE53" t="s">
        <v>101</v>
      </c>
      <c r="PF53">
        <v>43.489649999999997</v>
      </c>
      <c r="PG53" t="s">
        <v>101</v>
      </c>
      <c r="PH53">
        <v>43.489649999999997</v>
      </c>
      <c r="PI53" t="s">
        <v>101</v>
      </c>
      <c r="PJ53">
        <v>43.489649999999997</v>
      </c>
      <c r="PK53" t="s">
        <v>101</v>
      </c>
      <c r="PL53">
        <v>43.904003000000003</v>
      </c>
      <c r="PM53" t="s">
        <v>101</v>
      </c>
      <c r="PN53">
        <v>44.048583000000001</v>
      </c>
      <c r="PO53" t="s">
        <v>101</v>
      </c>
      <c r="PP53">
        <v>44.101250999999998</v>
      </c>
      <c r="PQ53" t="s">
        <v>101</v>
      </c>
      <c r="PR53">
        <v>44.126806999999999</v>
      </c>
      <c r="PS53" t="s">
        <v>101</v>
      </c>
      <c r="PT53">
        <v>44.185102999999998</v>
      </c>
      <c r="PU53" t="s">
        <v>101</v>
      </c>
      <c r="PV53">
        <v>44.185102999999998</v>
      </c>
      <c r="PW53" t="s">
        <v>101</v>
      </c>
      <c r="PX53">
        <v>44.185102999999998</v>
      </c>
      <c r="PY53" t="s">
        <v>101</v>
      </c>
      <c r="PZ53">
        <v>44.344622000000001</v>
      </c>
      <c r="QA53" t="s">
        <v>101</v>
      </c>
      <c r="QB53">
        <v>44.040081000000001</v>
      </c>
      <c r="QC53" t="s">
        <v>101</v>
      </c>
      <c r="QD53">
        <v>44.624980999999998</v>
      </c>
      <c r="QE53" t="s">
        <v>101</v>
      </c>
      <c r="QF53">
        <v>44.686411999999997</v>
      </c>
      <c r="QG53" t="s">
        <v>101</v>
      </c>
      <c r="QH53">
        <v>44.604427999999999</v>
      </c>
      <c r="QI53" t="s">
        <v>101</v>
      </c>
      <c r="QJ53">
        <v>44.604427999999999</v>
      </c>
      <c r="QK53" t="s">
        <v>101</v>
      </c>
      <c r="QL53">
        <v>44.604427999999999</v>
      </c>
      <c r="QM53" t="s">
        <v>101</v>
      </c>
      <c r="QN53">
        <v>44.154231000000003</v>
      </c>
      <c r="QO53" t="s">
        <v>101</v>
      </c>
      <c r="QP53">
        <v>42.543458000000001</v>
      </c>
      <c r="QQ53" t="s">
        <v>101</v>
      </c>
      <c r="QR53">
        <v>43.780386</v>
      </c>
      <c r="QS53" t="s">
        <v>101</v>
      </c>
      <c r="QT53">
        <v>43.57687</v>
      </c>
      <c r="QU53" t="s">
        <v>101</v>
      </c>
      <c r="QV53">
        <v>43.628630000000001</v>
      </c>
      <c r="QW53" t="s">
        <v>101</v>
      </c>
      <c r="QX53">
        <v>43.628630000000001</v>
      </c>
      <c r="QY53" t="s">
        <v>101</v>
      </c>
      <c r="QZ53">
        <v>43.628630000000001</v>
      </c>
      <c r="RA53" t="s">
        <v>101</v>
      </c>
      <c r="RB53">
        <v>43.737609999999997</v>
      </c>
      <c r="RC53" t="s">
        <v>101</v>
      </c>
      <c r="RD53">
        <v>43.957622000000001</v>
      </c>
      <c r="RE53" t="s">
        <v>101</v>
      </c>
      <c r="RF53">
        <v>44.065463000000001</v>
      </c>
      <c r="RG53" t="s">
        <v>101</v>
      </c>
      <c r="RH53">
        <v>44.447420000000001</v>
      </c>
      <c r="RI53" t="s">
        <v>102</v>
      </c>
      <c r="RJ53">
        <v>0.15617400000000001</v>
      </c>
      <c r="RK53" t="s">
        <v>101</v>
      </c>
      <c r="RL53">
        <v>44.563529000000003</v>
      </c>
      <c r="RM53" t="s">
        <v>101</v>
      </c>
      <c r="RN53">
        <v>44.563529000000003</v>
      </c>
      <c r="RO53" t="s">
        <v>101</v>
      </c>
      <c r="RP53">
        <v>44.667668999999997</v>
      </c>
      <c r="RQ53" t="s">
        <v>101</v>
      </c>
      <c r="RR53">
        <v>44.974030999999997</v>
      </c>
      <c r="RS53" t="s">
        <v>101</v>
      </c>
      <c r="RT53">
        <v>45.631400999999997</v>
      </c>
      <c r="RU53" t="s">
        <v>101</v>
      </c>
      <c r="RV53">
        <v>45.058746999999997</v>
      </c>
      <c r="RW53" t="s">
        <v>101</v>
      </c>
      <c r="RX53">
        <v>44.41095</v>
      </c>
      <c r="RY53" t="s">
        <v>101</v>
      </c>
      <c r="RZ53">
        <v>44.41095</v>
      </c>
      <c r="SA53" t="s">
        <v>101</v>
      </c>
      <c r="SB53">
        <v>44.41095</v>
      </c>
      <c r="SC53" t="s">
        <v>101</v>
      </c>
      <c r="SD53">
        <v>45.161982000000002</v>
      </c>
      <c r="SE53" t="s">
        <v>101</v>
      </c>
      <c r="SF53">
        <v>43.245032999999999</v>
      </c>
      <c r="SG53" t="s">
        <v>101</v>
      </c>
      <c r="SH53">
        <v>43.905960999999998</v>
      </c>
      <c r="SI53" t="s">
        <v>101</v>
      </c>
      <c r="SJ53">
        <v>45.383018</v>
      </c>
      <c r="SK53" t="s">
        <v>101</v>
      </c>
      <c r="SL53">
        <v>45.549660000000003</v>
      </c>
      <c r="SM53" t="s">
        <v>101</v>
      </c>
      <c r="SN53">
        <v>45.549660000000003</v>
      </c>
      <c r="SO53" t="s">
        <v>101</v>
      </c>
      <c r="SP53">
        <v>45.549660000000003</v>
      </c>
      <c r="SQ53" t="s">
        <v>101</v>
      </c>
      <c r="SR53">
        <v>45.577747000000002</v>
      </c>
      <c r="SS53" t="s">
        <v>101</v>
      </c>
      <c r="ST53">
        <v>45.553291999999999</v>
      </c>
      <c r="SU53" t="s">
        <v>101</v>
      </c>
      <c r="SV53">
        <v>45.980345999999997</v>
      </c>
      <c r="SW53" t="s">
        <v>101</v>
      </c>
      <c r="SX53">
        <v>46.960178999999997</v>
      </c>
      <c r="SY53" t="s">
        <v>101</v>
      </c>
      <c r="SZ53">
        <v>47.161866000000003</v>
      </c>
      <c r="TA53" t="s">
        <v>101</v>
      </c>
      <c r="TB53">
        <v>47.161866000000003</v>
      </c>
      <c r="TC53" t="s">
        <v>101</v>
      </c>
      <c r="TD53">
        <v>47.161866000000003</v>
      </c>
      <c r="TE53" t="s">
        <v>101</v>
      </c>
      <c r="TF53">
        <v>47.464534</v>
      </c>
      <c r="TG53" t="s">
        <v>101</v>
      </c>
      <c r="TH53">
        <v>48.035732000000003</v>
      </c>
      <c r="TI53" t="s">
        <v>101</v>
      </c>
      <c r="TJ53">
        <v>48.186053000000001</v>
      </c>
      <c r="TK53" t="s">
        <v>101</v>
      </c>
      <c r="TL53">
        <v>48.142955000000001</v>
      </c>
      <c r="TM53" t="s">
        <v>101</v>
      </c>
      <c r="TN53">
        <v>47.292194000000002</v>
      </c>
      <c r="TO53" t="s">
        <v>101</v>
      </c>
      <c r="TP53">
        <v>47.292194000000002</v>
      </c>
      <c r="TQ53" t="s">
        <v>101</v>
      </c>
      <c r="TR53">
        <v>47.292194000000002</v>
      </c>
      <c r="TS53" t="s">
        <v>101</v>
      </c>
      <c r="TT53">
        <v>45.883727999999998</v>
      </c>
      <c r="TU53" t="s">
        <v>101</v>
      </c>
      <c r="TV53">
        <v>45.932054000000001</v>
      </c>
      <c r="TW53" t="s">
        <v>101</v>
      </c>
      <c r="TX53">
        <v>46.168880999999999</v>
      </c>
      <c r="TY53" t="s">
        <v>101</v>
      </c>
      <c r="TZ53">
        <v>46.255786999999998</v>
      </c>
      <c r="UA53" t="s">
        <v>101</v>
      </c>
      <c r="UB53">
        <v>46.054299999999998</v>
      </c>
      <c r="UC53" t="s">
        <v>101</v>
      </c>
      <c r="UD53">
        <v>46.054299999999998</v>
      </c>
      <c r="UE53" t="s">
        <v>101</v>
      </c>
      <c r="UF53">
        <v>46.054299999999998</v>
      </c>
      <c r="UG53" t="s">
        <v>101</v>
      </c>
      <c r="UH53">
        <v>45.893493999999997</v>
      </c>
      <c r="UI53" t="s">
        <v>101</v>
      </c>
      <c r="UJ53">
        <v>45.830798000000001</v>
      </c>
      <c r="UK53" t="s">
        <v>101</v>
      </c>
      <c r="UL53">
        <v>45.830798000000001</v>
      </c>
      <c r="UM53" t="s">
        <v>101</v>
      </c>
      <c r="UN53">
        <v>46.130144999999999</v>
      </c>
      <c r="UO53" t="s">
        <v>101</v>
      </c>
      <c r="UP53">
        <v>46.147927000000003</v>
      </c>
      <c r="UQ53" t="s">
        <v>101</v>
      </c>
      <c r="UR53">
        <v>46.147927000000003</v>
      </c>
      <c r="US53" t="s">
        <v>101</v>
      </c>
      <c r="UT53">
        <v>46.147927000000003</v>
      </c>
      <c r="UU53" t="s">
        <v>101</v>
      </c>
      <c r="UV53">
        <v>46.154783999999999</v>
      </c>
      <c r="UW53" t="s">
        <v>101</v>
      </c>
      <c r="UX53">
        <v>45.184885999999999</v>
      </c>
      <c r="UY53" t="s">
        <v>101</v>
      </c>
      <c r="UZ53">
        <v>44.407077000000001</v>
      </c>
      <c r="VA53" t="s">
        <v>101</v>
      </c>
      <c r="VB53">
        <v>44.000981000000003</v>
      </c>
      <c r="VC53" t="s">
        <v>101</v>
      </c>
      <c r="VD53">
        <v>42.161650000000002</v>
      </c>
      <c r="VE53" t="s">
        <v>101</v>
      </c>
      <c r="VF53">
        <v>42.161650000000002</v>
      </c>
      <c r="VG53" t="s">
        <v>101</v>
      </c>
      <c r="VH53">
        <v>42.161650000000002</v>
      </c>
      <c r="VI53" t="s">
        <v>101</v>
      </c>
      <c r="VJ53">
        <v>42.008575</v>
      </c>
      <c r="VK53" t="s">
        <v>101</v>
      </c>
      <c r="VL53">
        <v>41.916082000000003</v>
      </c>
      <c r="VM53" t="s">
        <v>101</v>
      </c>
      <c r="VN53">
        <v>42.059583000000003</v>
      </c>
      <c r="VO53" t="s">
        <v>101</v>
      </c>
      <c r="VP53">
        <v>43.011394000000003</v>
      </c>
      <c r="VQ53" t="s">
        <v>101</v>
      </c>
      <c r="VR53">
        <v>44.320625</v>
      </c>
      <c r="VS53" t="s">
        <v>101</v>
      </c>
      <c r="VT53">
        <v>44.320625</v>
      </c>
      <c r="VU53" t="s">
        <v>101</v>
      </c>
      <c r="VV53">
        <v>44.320625</v>
      </c>
      <c r="VW53" t="s">
        <v>101</v>
      </c>
      <c r="VX53">
        <v>44.531759999999998</v>
      </c>
      <c r="VY53" t="s">
        <v>101</v>
      </c>
      <c r="VZ53">
        <v>44.903030999999999</v>
      </c>
      <c r="WA53" t="s">
        <v>101</v>
      </c>
      <c r="WB53">
        <v>44.940038000000001</v>
      </c>
      <c r="WC53" t="s">
        <v>101</v>
      </c>
      <c r="WD53">
        <v>44.898440999999998</v>
      </c>
      <c r="WE53" t="s">
        <v>101</v>
      </c>
      <c r="WF53">
        <v>45.330362999999998</v>
      </c>
      <c r="WG53" t="s">
        <v>101</v>
      </c>
      <c r="WH53">
        <v>45.330362999999998</v>
      </c>
      <c r="WI53" t="s">
        <v>101</v>
      </c>
      <c r="WJ53">
        <v>45.330362999999998</v>
      </c>
      <c r="WK53" t="s">
        <v>101</v>
      </c>
      <c r="WL53">
        <v>45.033631999999997</v>
      </c>
      <c r="WM53" t="s">
        <v>101</v>
      </c>
      <c r="WN53">
        <v>45.033631999999997</v>
      </c>
      <c r="WO53" t="s">
        <v>101</v>
      </c>
      <c r="WP53">
        <v>44.011378000000001</v>
      </c>
      <c r="WQ53" t="s">
        <v>101</v>
      </c>
      <c r="WR53">
        <v>43.340420999999999</v>
      </c>
    </row>
    <row r="54" spans="1:616" x14ac:dyDescent="0.35">
      <c r="A54" t="s">
        <v>103</v>
      </c>
      <c r="B54">
        <v>4.1295999999999999E-2</v>
      </c>
      <c r="C54" t="s">
        <v>103</v>
      </c>
      <c r="D54">
        <v>4.1295999999999999E-2</v>
      </c>
      <c r="E54" t="s">
        <v>103</v>
      </c>
      <c r="F54">
        <v>4.1295999999999999E-2</v>
      </c>
      <c r="G54" t="s">
        <v>103</v>
      </c>
      <c r="H54">
        <v>4.1295999999999999E-2</v>
      </c>
      <c r="I54" t="s">
        <v>103</v>
      </c>
      <c r="J54">
        <v>3.8705999999999997E-2</v>
      </c>
      <c r="K54" t="s">
        <v>103</v>
      </c>
      <c r="L54">
        <v>3.5438999999999998E-2</v>
      </c>
      <c r="M54" t="s">
        <v>103</v>
      </c>
      <c r="N54">
        <v>3.7484999999999997E-2</v>
      </c>
      <c r="O54" t="s">
        <v>103</v>
      </c>
      <c r="P54">
        <v>4.1258999999999997E-2</v>
      </c>
      <c r="Q54" t="s">
        <v>103</v>
      </c>
      <c r="R54">
        <v>4.1258999999999997E-2</v>
      </c>
      <c r="S54" t="s">
        <v>103</v>
      </c>
      <c r="T54">
        <v>4.1258999999999997E-2</v>
      </c>
      <c r="U54" t="s">
        <v>103</v>
      </c>
      <c r="V54">
        <v>3.8718000000000002E-2</v>
      </c>
      <c r="W54" t="s">
        <v>103</v>
      </c>
      <c r="X54">
        <v>3.8940000000000002E-2</v>
      </c>
      <c r="Y54" t="s">
        <v>103</v>
      </c>
      <c r="Z54">
        <v>4.2632999999999997E-2</v>
      </c>
      <c r="AA54" t="s">
        <v>103</v>
      </c>
      <c r="AB54">
        <v>3.9691999999999998E-2</v>
      </c>
      <c r="AC54" t="s">
        <v>103</v>
      </c>
      <c r="AD54">
        <v>4.3327999999999998E-2</v>
      </c>
      <c r="AE54" t="s">
        <v>103</v>
      </c>
      <c r="AF54">
        <v>4.3327999999999998E-2</v>
      </c>
      <c r="AG54" t="s">
        <v>103</v>
      </c>
      <c r="AH54">
        <v>4.3327999999999998E-2</v>
      </c>
      <c r="AI54" t="s">
        <v>103</v>
      </c>
      <c r="AJ54">
        <v>4.4291999999999998E-2</v>
      </c>
      <c r="AK54" t="s">
        <v>103</v>
      </c>
      <c r="AL54">
        <v>4.5455000000000002E-2</v>
      </c>
      <c r="AM54" t="s">
        <v>103</v>
      </c>
      <c r="AN54">
        <v>4.5953000000000001E-2</v>
      </c>
      <c r="AO54" t="s">
        <v>103</v>
      </c>
      <c r="AP54">
        <v>4.9381000000000001E-2</v>
      </c>
      <c r="AQ54" t="s">
        <v>103</v>
      </c>
      <c r="AR54">
        <v>4.9743000000000002E-2</v>
      </c>
      <c r="AS54" t="s">
        <v>103</v>
      </c>
      <c r="AT54">
        <v>4.9743000000000002E-2</v>
      </c>
      <c r="AU54" t="s">
        <v>103</v>
      </c>
      <c r="AV54">
        <v>4.9743000000000002E-2</v>
      </c>
      <c r="AW54" t="s">
        <v>103</v>
      </c>
      <c r="AX54">
        <v>4.7420999999999998E-2</v>
      </c>
      <c r="AY54" t="s">
        <v>103</v>
      </c>
      <c r="AZ54">
        <v>4.7839E-2</v>
      </c>
      <c r="BA54" t="s">
        <v>103</v>
      </c>
      <c r="BB54">
        <v>4.4013999999999998E-2</v>
      </c>
      <c r="BC54" t="s">
        <v>103</v>
      </c>
      <c r="BD54">
        <v>4.0013E-2</v>
      </c>
      <c r="BE54" t="s">
        <v>103</v>
      </c>
      <c r="BF54">
        <v>4.4276000000000003E-2</v>
      </c>
      <c r="BG54" t="s">
        <v>103</v>
      </c>
      <c r="BH54">
        <v>4.4276000000000003E-2</v>
      </c>
      <c r="BI54" t="s">
        <v>103</v>
      </c>
      <c r="BJ54">
        <v>4.4276000000000003E-2</v>
      </c>
      <c r="BK54" t="s">
        <v>103</v>
      </c>
      <c r="BL54">
        <v>4.4680999999999998E-2</v>
      </c>
      <c r="BM54" t="s">
        <v>103</v>
      </c>
      <c r="BN54">
        <v>4.4325999999999997E-2</v>
      </c>
      <c r="BO54" t="s">
        <v>103</v>
      </c>
      <c r="BP54">
        <v>4.428E-2</v>
      </c>
      <c r="BQ54" t="s">
        <v>103</v>
      </c>
      <c r="BR54">
        <v>4.4012999999999997E-2</v>
      </c>
      <c r="BS54" t="s">
        <v>103</v>
      </c>
      <c r="BT54">
        <v>4.5574000000000003E-2</v>
      </c>
      <c r="BU54" t="s">
        <v>103</v>
      </c>
      <c r="BV54">
        <v>4.5574000000000003E-2</v>
      </c>
      <c r="BW54" t="s">
        <v>103</v>
      </c>
      <c r="BX54">
        <v>4.5574000000000003E-2</v>
      </c>
      <c r="BY54" t="s">
        <v>103</v>
      </c>
      <c r="BZ54">
        <v>4.6817999999999999E-2</v>
      </c>
      <c r="CA54" t="s">
        <v>103</v>
      </c>
      <c r="CB54">
        <v>4.7052999999999998E-2</v>
      </c>
      <c r="CC54" t="s">
        <v>103</v>
      </c>
      <c r="CD54">
        <v>4.7009000000000002E-2</v>
      </c>
      <c r="CE54" t="s">
        <v>103</v>
      </c>
      <c r="CF54">
        <v>4.5074999999999997E-2</v>
      </c>
      <c r="CG54" t="s">
        <v>103</v>
      </c>
      <c r="CH54">
        <v>4.5999999999999999E-2</v>
      </c>
      <c r="CI54" t="s">
        <v>103</v>
      </c>
      <c r="CJ54">
        <v>4.5999999999999999E-2</v>
      </c>
      <c r="CK54" t="s">
        <v>103</v>
      </c>
      <c r="CL54">
        <v>4.5999999999999999E-2</v>
      </c>
      <c r="CM54" t="s">
        <v>103</v>
      </c>
      <c r="CN54">
        <v>4.6764E-2</v>
      </c>
      <c r="CO54" t="s">
        <v>103</v>
      </c>
      <c r="CP54">
        <v>4.6780000000000002E-2</v>
      </c>
      <c r="CQ54" t="s">
        <v>103</v>
      </c>
      <c r="CR54">
        <v>4.7923E-2</v>
      </c>
      <c r="CS54" t="s">
        <v>103</v>
      </c>
      <c r="CT54">
        <v>4.8009999999999997E-2</v>
      </c>
      <c r="CU54" t="s">
        <v>103</v>
      </c>
      <c r="CV54">
        <v>4.3781E-2</v>
      </c>
      <c r="CW54" t="s">
        <v>103</v>
      </c>
      <c r="CX54">
        <v>4.3781E-2</v>
      </c>
      <c r="CY54" t="s">
        <v>103</v>
      </c>
      <c r="CZ54">
        <v>4.3781E-2</v>
      </c>
      <c r="DA54" t="s">
        <v>103</v>
      </c>
      <c r="DB54">
        <v>4.5598E-2</v>
      </c>
      <c r="DC54" t="s">
        <v>103</v>
      </c>
      <c r="DD54">
        <v>4.5692999999999998E-2</v>
      </c>
      <c r="DE54" t="s">
        <v>103</v>
      </c>
      <c r="DF54">
        <v>4.6827000000000001E-2</v>
      </c>
      <c r="DG54" t="s">
        <v>103</v>
      </c>
      <c r="DH54">
        <v>4.4934000000000002E-2</v>
      </c>
      <c r="DI54" t="s">
        <v>103</v>
      </c>
      <c r="DJ54">
        <v>4.4979999999999999E-2</v>
      </c>
      <c r="DK54" t="s">
        <v>103</v>
      </c>
      <c r="DL54">
        <v>4.4979999999999999E-2</v>
      </c>
      <c r="DM54" t="s">
        <v>103</v>
      </c>
      <c r="DN54">
        <v>4.4979999999999999E-2</v>
      </c>
      <c r="DO54" t="s">
        <v>103</v>
      </c>
      <c r="DP54">
        <v>4.5190000000000001E-2</v>
      </c>
      <c r="DQ54" t="s">
        <v>103</v>
      </c>
      <c r="DR54">
        <v>4.3767E-2</v>
      </c>
      <c r="DS54" t="s">
        <v>103</v>
      </c>
      <c r="DT54">
        <v>4.3996E-2</v>
      </c>
      <c r="DU54" t="s">
        <v>103</v>
      </c>
      <c r="DV54">
        <v>4.4832999999999998E-2</v>
      </c>
      <c r="DW54" t="s">
        <v>103</v>
      </c>
      <c r="DX54">
        <v>4.6257E-2</v>
      </c>
      <c r="DY54" t="s">
        <v>103</v>
      </c>
      <c r="DZ54">
        <v>4.6257E-2</v>
      </c>
      <c r="EA54" t="s">
        <v>103</v>
      </c>
      <c r="EB54">
        <v>4.6257E-2</v>
      </c>
      <c r="EC54" t="s">
        <v>103</v>
      </c>
      <c r="ED54">
        <v>4.4520999999999998E-2</v>
      </c>
      <c r="EE54" t="s">
        <v>103</v>
      </c>
      <c r="EF54">
        <v>4.3621E-2</v>
      </c>
      <c r="EG54" t="s">
        <v>103</v>
      </c>
      <c r="EH54">
        <v>4.3333000000000003E-2</v>
      </c>
      <c r="EI54" t="s">
        <v>103</v>
      </c>
      <c r="EJ54">
        <v>4.3767E-2</v>
      </c>
      <c r="EK54" t="s">
        <v>103</v>
      </c>
      <c r="EL54">
        <v>4.2979000000000003E-2</v>
      </c>
      <c r="EM54" t="s">
        <v>103</v>
      </c>
      <c r="EN54">
        <v>4.2979000000000003E-2</v>
      </c>
      <c r="EO54" t="s">
        <v>103</v>
      </c>
      <c r="EP54">
        <v>4.2979000000000003E-2</v>
      </c>
      <c r="EQ54" t="s">
        <v>103</v>
      </c>
      <c r="ER54">
        <v>4.6191999999999997E-2</v>
      </c>
      <c r="ES54" t="s">
        <v>103</v>
      </c>
      <c r="ET54">
        <v>4.6329000000000002E-2</v>
      </c>
      <c r="EU54" t="s">
        <v>103</v>
      </c>
      <c r="EV54">
        <v>4.4504000000000002E-2</v>
      </c>
      <c r="EW54" t="s">
        <v>103</v>
      </c>
      <c r="EX54">
        <v>4.7613999999999997E-2</v>
      </c>
      <c r="EY54" t="s">
        <v>103</v>
      </c>
      <c r="EZ54">
        <v>4.5303999999999997E-2</v>
      </c>
      <c r="FA54" t="s">
        <v>103</v>
      </c>
      <c r="FB54">
        <v>4.5303999999999997E-2</v>
      </c>
      <c r="FC54" t="s">
        <v>103</v>
      </c>
      <c r="FD54">
        <v>4.5303999999999997E-2</v>
      </c>
      <c r="FE54" t="s">
        <v>103</v>
      </c>
      <c r="FF54">
        <v>5.0069000000000002E-2</v>
      </c>
      <c r="FG54" t="s">
        <v>103</v>
      </c>
      <c r="FH54">
        <v>5.0203999999999999E-2</v>
      </c>
      <c r="FI54" t="s">
        <v>103</v>
      </c>
      <c r="FJ54">
        <v>5.0326000000000003E-2</v>
      </c>
      <c r="FK54" t="s">
        <v>103</v>
      </c>
      <c r="FL54">
        <v>4.7634999999999997E-2</v>
      </c>
      <c r="FM54" t="s">
        <v>103</v>
      </c>
      <c r="FN54">
        <v>4.8073999999999999E-2</v>
      </c>
      <c r="FO54" t="s">
        <v>103</v>
      </c>
      <c r="FP54">
        <v>4.8073999999999999E-2</v>
      </c>
      <c r="FQ54" t="s">
        <v>103</v>
      </c>
      <c r="FR54">
        <v>4.8073999999999999E-2</v>
      </c>
      <c r="FS54" t="s">
        <v>103</v>
      </c>
      <c r="FT54">
        <v>4.4706000000000003E-2</v>
      </c>
      <c r="FU54" t="s">
        <v>103</v>
      </c>
      <c r="FV54">
        <v>4.8605000000000002E-2</v>
      </c>
      <c r="FW54" t="s">
        <v>103</v>
      </c>
      <c r="FX54">
        <v>4.8854000000000002E-2</v>
      </c>
      <c r="FY54" t="s">
        <v>103</v>
      </c>
      <c r="FZ54">
        <v>4.8809999999999999E-2</v>
      </c>
      <c r="GA54" t="s">
        <v>103</v>
      </c>
      <c r="GB54">
        <v>4.8809999999999999E-2</v>
      </c>
      <c r="GC54" t="s">
        <v>103</v>
      </c>
      <c r="GD54">
        <v>4.8809999999999999E-2</v>
      </c>
      <c r="GE54" t="s">
        <v>103</v>
      </c>
      <c r="GF54">
        <v>4.8809999999999999E-2</v>
      </c>
      <c r="GG54" t="s">
        <v>103</v>
      </c>
      <c r="GH54">
        <v>4.9096000000000001E-2</v>
      </c>
      <c r="GI54" t="s">
        <v>103</v>
      </c>
      <c r="GJ54">
        <v>5.1982E-2</v>
      </c>
      <c r="GK54" t="s">
        <v>103</v>
      </c>
      <c r="GL54">
        <v>5.2122000000000002E-2</v>
      </c>
      <c r="GM54" t="s">
        <v>103</v>
      </c>
      <c r="GN54">
        <v>5.2122000000000002E-2</v>
      </c>
      <c r="GO54" t="s">
        <v>103</v>
      </c>
      <c r="GP54">
        <v>5.2122000000000002E-2</v>
      </c>
      <c r="GQ54" t="s">
        <v>103</v>
      </c>
      <c r="GR54">
        <v>5.2122000000000002E-2</v>
      </c>
      <c r="GS54" t="s">
        <v>103</v>
      </c>
      <c r="GT54">
        <v>5.2122000000000002E-2</v>
      </c>
      <c r="GU54" t="s">
        <v>103</v>
      </c>
      <c r="GV54">
        <v>5.2384E-2</v>
      </c>
      <c r="GW54" t="s">
        <v>103</v>
      </c>
      <c r="GX54">
        <v>5.2407000000000002E-2</v>
      </c>
      <c r="GY54" t="s">
        <v>103</v>
      </c>
      <c r="GZ54">
        <v>5.2842E-2</v>
      </c>
      <c r="HA54" t="s">
        <v>103</v>
      </c>
      <c r="HB54">
        <v>5.2109999999999997E-2</v>
      </c>
      <c r="HC54" t="s">
        <v>103</v>
      </c>
      <c r="HD54">
        <v>4.7289999999999999E-2</v>
      </c>
      <c r="HE54" t="s">
        <v>103</v>
      </c>
      <c r="HF54">
        <v>4.7289999999999999E-2</v>
      </c>
      <c r="HG54" t="s">
        <v>103</v>
      </c>
      <c r="HH54">
        <v>4.7289999999999999E-2</v>
      </c>
      <c r="HI54" t="s">
        <v>103</v>
      </c>
      <c r="HJ54">
        <v>4.6672999999999999E-2</v>
      </c>
      <c r="HK54" t="s">
        <v>103</v>
      </c>
      <c r="HL54">
        <v>4.6530000000000002E-2</v>
      </c>
      <c r="HM54" t="s">
        <v>103</v>
      </c>
      <c r="HN54">
        <v>4.6223E-2</v>
      </c>
      <c r="HO54" t="s">
        <v>103</v>
      </c>
      <c r="HP54">
        <v>4.6223E-2</v>
      </c>
      <c r="HQ54" t="s">
        <v>103</v>
      </c>
      <c r="HR54">
        <v>4.6182000000000001E-2</v>
      </c>
      <c r="HS54" t="s">
        <v>103</v>
      </c>
      <c r="HT54">
        <v>4.6182000000000001E-2</v>
      </c>
      <c r="HU54" t="s">
        <v>103</v>
      </c>
      <c r="HV54">
        <v>4.6182000000000001E-2</v>
      </c>
      <c r="HW54" t="s">
        <v>103</v>
      </c>
      <c r="HX54">
        <v>4.6225000000000002E-2</v>
      </c>
      <c r="HY54" t="s">
        <v>103</v>
      </c>
      <c r="HZ54">
        <v>4.6235999999999999E-2</v>
      </c>
      <c r="IA54" t="s">
        <v>103</v>
      </c>
      <c r="IB54">
        <v>4.5816000000000003E-2</v>
      </c>
      <c r="IC54" t="s">
        <v>103</v>
      </c>
      <c r="ID54">
        <v>4.7329000000000003E-2</v>
      </c>
      <c r="IE54" t="s">
        <v>103</v>
      </c>
      <c r="IF54">
        <v>4.8084000000000002E-2</v>
      </c>
      <c r="IG54" t="s">
        <v>103</v>
      </c>
      <c r="IH54">
        <v>4.8084000000000002E-2</v>
      </c>
      <c r="II54" t="s">
        <v>103</v>
      </c>
      <c r="IJ54">
        <v>4.8084000000000002E-2</v>
      </c>
      <c r="IK54" t="s">
        <v>103</v>
      </c>
      <c r="IL54">
        <v>4.8319000000000001E-2</v>
      </c>
      <c r="IM54" t="s">
        <v>103</v>
      </c>
      <c r="IN54">
        <v>5.1336E-2</v>
      </c>
      <c r="IO54" t="s">
        <v>103</v>
      </c>
      <c r="IP54">
        <v>5.0201000000000003E-2</v>
      </c>
      <c r="IQ54" t="s">
        <v>103</v>
      </c>
      <c r="IR54">
        <v>5.0957000000000002E-2</v>
      </c>
      <c r="IS54" t="s">
        <v>103</v>
      </c>
      <c r="IT54">
        <v>5.0328999999999999E-2</v>
      </c>
      <c r="IU54" t="s">
        <v>103</v>
      </c>
      <c r="IV54">
        <v>5.0328999999999999E-2</v>
      </c>
      <c r="IW54" t="s">
        <v>103</v>
      </c>
      <c r="IX54">
        <v>5.0328999999999999E-2</v>
      </c>
      <c r="IY54" t="s">
        <v>103</v>
      </c>
      <c r="IZ54">
        <v>4.6273000000000002E-2</v>
      </c>
      <c r="JA54" t="s">
        <v>103</v>
      </c>
      <c r="JB54">
        <v>4.6212999999999997E-2</v>
      </c>
      <c r="JC54" t="s">
        <v>103</v>
      </c>
      <c r="JD54">
        <v>4.5801000000000001E-2</v>
      </c>
      <c r="JE54" t="s">
        <v>103</v>
      </c>
      <c r="JF54">
        <v>4.5996000000000002E-2</v>
      </c>
      <c r="JG54" t="s">
        <v>103</v>
      </c>
      <c r="JH54">
        <v>5.1046000000000001E-2</v>
      </c>
      <c r="JI54" t="s">
        <v>103</v>
      </c>
      <c r="JJ54">
        <v>5.1046000000000001E-2</v>
      </c>
      <c r="JK54" t="s">
        <v>103</v>
      </c>
      <c r="JL54">
        <v>5.1046000000000001E-2</v>
      </c>
      <c r="JM54" t="s">
        <v>103</v>
      </c>
      <c r="JN54">
        <v>4.7037000000000002E-2</v>
      </c>
      <c r="JO54" t="s">
        <v>103</v>
      </c>
      <c r="JP54">
        <v>4.6824999999999999E-2</v>
      </c>
      <c r="JQ54" t="s">
        <v>103</v>
      </c>
      <c r="JR54">
        <v>4.7328000000000002E-2</v>
      </c>
      <c r="JS54" t="s">
        <v>103</v>
      </c>
      <c r="JT54">
        <v>4.8531999999999999E-2</v>
      </c>
      <c r="JU54" t="s">
        <v>103</v>
      </c>
      <c r="JV54">
        <v>4.8531999999999999E-2</v>
      </c>
      <c r="JW54" t="s">
        <v>103</v>
      </c>
      <c r="JX54">
        <v>4.8531999999999999E-2</v>
      </c>
      <c r="JY54" t="s">
        <v>103</v>
      </c>
      <c r="JZ54">
        <v>4.8531999999999999E-2</v>
      </c>
      <c r="KA54" t="s">
        <v>103</v>
      </c>
      <c r="KB54">
        <v>4.8984E-2</v>
      </c>
      <c r="KC54" t="s">
        <v>103</v>
      </c>
      <c r="KD54">
        <v>5.5695000000000001E-2</v>
      </c>
      <c r="KE54" t="s">
        <v>103</v>
      </c>
      <c r="KF54">
        <v>5.3379999999999997E-2</v>
      </c>
      <c r="KG54" t="s">
        <v>103</v>
      </c>
      <c r="KH54">
        <v>5.7688999999999997E-2</v>
      </c>
      <c r="KI54" t="s">
        <v>103</v>
      </c>
      <c r="KJ54">
        <v>5.3726999999999997E-2</v>
      </c>
      <c r="KK54" t="s">
        <v>103</v>
      </c>
      <c r="KL54">
        <v>5.3726999999999997E-2</v>
      </c>
      <c r="KM54" t="s">
        <v>103</v>
      </c>
      <c r="KN54">
        <v>5.3726999999999997E-2</v>
      </c>
      <c r="KO54" t="s">
        <v>103</v>
      </c>
      <c r="KP54">
        <v>4.8587999999999999E-2</v>
      </c>
      <c r="KQ54" t="s">
        <v>103</v>
      </c>
      <c r="KR54">
        <v>4.7898000000000003E-2</v>
      </c>
      <c r="KS54" t="s">
        <v>103</v>
      </c>
      <c r="KT54">
        <v>4.7617E-2</v>
      </c>
      <c r="KU54" t="s">
        <v>103</v>
      </c>
      <c r="KV54">
        <v>4.7395E-2</v>
      </c>
      <c r="KW54" t="s">
        <v>103</v>
      </c>
      <c r="KX54">
        <v>4.6931E-2</v>
      </c>
      <c r="KY54" t="s">
        <v>103</v>
      </c>
      <c r="KZ54">
        <v>4.6931E-2</v>
      </c>
      <c r="LA54" t="s">
        <v>103</v>
      </c>
      <c r="LB54">
        <v>4.6931E-2</v>
      </c>
      <c r="LC54" t="s">
        <v>103</v>
      </c>
      <c r="LD54">
        <v>5.0709999999999998E-2</v>
      </c>
      <c r="LE54" t="s">
        <v>103</v>
      </c>
      <c r="LF54">
        <v>4.6753999999999997E-2</v>
      </c>
      <c r="LG54" t="s">
        <v>103</v>
      </c>
      <c r="LH54">
        <v>4.9537999999999999E-2</v>
      </c>
      <c r="LI54" t="s">
        <v>103</v>
      </c>
      <c r="LJ54">
        <v>4.8777000000000001E-2</v>
      </c>
      <c r="LK54" t="s">
        <v>103</v>
      </c>
      <c r="LL54">
        <v>4.8453999999999997E-2</v>
      </c>
      <c r="LM54" t="s">
        <v>103</v>
      </c>
      <c r="LN54">
        <v>4.8453999999999997E-2</v>
      </c>
      <c r="LO54" t="s">
        <v>103</v>
      </c>
      <c r="LP54">
        <v>4.8453999999999997E-2</v>
      </c>
      <c r="LQ54" t="s">
        <v>103</v>
      </c>
      <c r="LR54">
        <v>4.8453999999999997E-2</v>
      </c>
      <c r="LS54" t="s">
        <v>103</v>
      </c>
      <c r="LT54">
        <v>4.8396000000000002E-2</v>
      </c>
      <c r="LU54" t="s">
        <v>103</v>
      </c>
      <c r="LV54">
        <v>4.9238999999999998E-2</v>
      </c>
      <c r="LW54" t="s">
        <v>103</v>
      </c>
      <c r="LX54">
        <v>4.9779999999999998E-2</v>
      </c>
      <c r="LY54" t="s">
        <v>103</v>
      </c>
      <c r="LZ54">
        <v>5.0189999999999999E-2</v>
      </c>
      <c r="MA54" t="s">
        <v>103</v>
      </c>
      <c r="MB54">
        <v>5.0189999999999999E-2</v>
      </c>
      <c r="MC54" t="s">
        <v>103</v>
      </c>
      <c r="MD54">
        <v>5.0189999999999999E-2</v>
      </c>
      <c r="ME54" t="s">
        <v>103</v>
      </c>
      <c r="MF54">
        <v>5.2542999999999999E-2</v>
      </c>
      <c r="MG54" t="s">
        <v>103</v>
      </c>
      <c r="MH54">
        <v>5.5971E-2</v>
      </c>
      <c r="MI54" t="s">
        <v>103</v>
      </c>
      <c r="MJ54">
        <v>5.4733999999999998E-2</v>
      </c>
      <c r="MK54" t="s">
        <v>103</v>
      </c>
      <c r="ML54">
        <v>5.4733999999999998E-2</v>
      </c>
      <c r="MM54" t="s">
        <v>103</v>
      </c>
      <c r="MN54">
        <v>5.4794000000000002E-2</v>
      </c>
      <c r="MO54" t="s">
        <v>103</v>
      </c>
      <c r="MP54">
        <v>5.4794000000000002E-2</v>
      </c>
      <c r="MQ54" t="s">
        <v>103</v>
      </c>
      <c r="MR54">
        <v>5.4794000000000002E-2</v>
      </c>
      <c r="MS54" t="s">
        <v>103</v>
      </c>
      <c r="MT54">
        <v>4.9591000000000003E-2</v>
      </c>
      <c r="MU54" t="s">
        <v>103</v>
      </c>
      <c r="MV54">
        <v>5.1475E-2</v>
      </c>
      <c r="MW54" t="s">
        <v>103</v>
      </c>
      <c r="MX54">
        <v>4.9466000000000003E-2</v>
      </c>
      <c r="MY54" t="s">
        <v>103</v>
      </c>
      <c r="MZ54">
        <v>5.1230999999999999E-2</v>
      </c>
      <c r="NA54" t="s">
        <v>103</v>
      </c>
      <c r="NB54">
        <v>5.1409999999999997E-2</v>
      </c>
      <c r="NC54" t="s">
        <v>103</v>
      </c>
      <c r="ND54">
        <v>5.1409999999999997E-2</v>
      </c>
      <c r="NE54" t="s">
        <v>103</v>
      </c>
      <c r="NF54">
        <v>5.1409999999999997E-2</v>
      </c>
      <c r="NG54" t="s">
        <v>103</v>
      </c>
      <c r="NH54">
        <v>5.3643999999999997E-2</v>
      </c>
      <c r="NI54" t="s">
        <v>103</v>
      </c>
      <c r="NJ54">
        <v>5.704E-2</v>
      </c>
      <c r="NK54" t="s">
        <v>103</v>
      </c>
      <c r="NL54">
        <v>5.4855000000000001E-2</v>
      </c>
      <c r="NM54" t="s">
        <v>103</v>
      </c>
      <c r="NN54">
        <v>5.4767000000000003E-2</v>
      </c>
      <c r="NO54" t="s">
        <v>103</v>
      </c>
      <c r="NP54">
        <v>5.6358999999999999E-2</v>
      </c>
      <c r="NQ54" t="s">
        <v>103</v>
      </c>
      <c r="NR54">
        <v>5.6358999999999999E-2</v>
      </c>
      <c r="NS54" t="s">
        <v>103</v>
      </c>
      <c r="NT54">
        <v>5.6358999999999999E-2</v>
      </c>
      <c r="NU54" t="s">
        <v>103</v>
      </c>
      <c r="NV54">
        <v>5.4456999999999998E-2</v>
      </c>
      <c r="NW54" t="s">
        <v>103</v>
      </c>
      <c r="NX54">
        <v>5.6093999999999998E-2</v>
      </c>
      <c r="NY54" t="s">
        <v>103</v>
      </c>
      <c r="NZ54">
        <v>5.2684000000000002E-2</v>
      </c>
      <c r="OA54" t="s">
        <v>103</v>
      </c>
      <c r="OB54">
        <v>4.7642999999999998E-2</v>
      </c>
      <c r="OC54" t="s">
        <v>103</v>
      </c>
      <c r="OD54">
        <v>5.1649E-2</v>
      </c>
      <c r="OE54" t="s">
        <v>103</v>
      </c>
      <c r="OF54">
        <v>5.1649E-2</v>
      </c>
      <c r="OG54" t="s">
        <v>103</v>
      </c>
      <c r="OH54">
        <v>5.1649E-2</v>
      </c>
      <c r="OI54" t="s">
        <v>103</v>
      </c>
      <c r="OJ54">
        <v>5.1896999999999999E-2</v>
      </c>
      <c r="OK54" t="s">
        <v>103</v>
      </c>
      <c r="OL54">
        <v>5.2139999999999999E-2</v>
      </c>
      <c r="OM54" t="s">
        <v>103</v>
      </c>
      <c r="ON54">
        <v>4.7891000000000003E-2</v>
      </c>
      <c r="OO54" t="s">
        <v>103</v>
      </c>
      <c r="OP54">
        <v>5.1104999999999998E-2</v>
      </c>
      <c r="OQ54" t="s">
        <v>103</v>
      </c>
      <c r="OR54">
        <v>5.1492999999999997E-2</v>
      </c>
      <c r="OS54" t="s">
        <v>103</v>
      </c>
      <c r="OT54">
        <v>5.1492999999999997E-2</v>
      </c>
      <c r="OU54" t="s">
        <v>103</v>
      </c>
      <c r="OV54">
        <v>5.1492999999999997E-2</v>
      </c>
      <c r="OW54" t="s">
        <v>103</v>
      </c>
      <c r="OX54">
        <v>5.1873000000000002E-2</v>
      </c>
      <c r="OY54" t="s">
        <v>103</v>
      </c>
      <c r="OZ54">
        <v>5.4510999999999997E-2</v>
      </c>
      <c r="PA54" t="s">
        <v>103</v>
      </c>
      <c r="PB54">
        <v>5.2090999999999998E-2</v>
      </c>
      <c r="PC54" t="s">
        <v>103</v>
      </c>
      <c r="PD54">
        <v>5.4843999999999997E-2</v>
      </c>
      <c r="PE54" t="s">
        <v>103</v>
      </c>
      <c r="PF54">
        <v>5.5823999999999999E-2</v>
      </c>
      <c r="PG54" t="s">
        <v>103</v>
      </c>
      <c r="PH54">
        <v>5.5823999999999999E-2</v>
      </c>
      <c r="PI54" t="s">
        <v>103</v>
      </c>
      <c r="PJ54">
        <v>5.5823999999999999E-2</v>
      </c>
      <c r="PK54" t="s">
        <v>103</v>
      </c>
      <c r="PL54">
        <v>5.3080000000000002E-2</v>
      </c>
      <c r="PM54" t="s">
        <v>103</v>
      </c>
      <c r="PN54">
        <v>5.0937000000000003E-2</v>
      </c>
      <c r="PO54" t="s">
        <v>103</v>
      </c>
      <c r="PP54">
        <v>4.6600999999999997E-2</v>
      </c>
      <c r="PQ54" t="s">
        <v>103</v>
      </c>
      <c r="PR54">
        <v>4.6628999999999997E-2</v>
      </c>
      <c r="PS54" t="s">
        <v>103</v>
      </c>
      <c r="PT54">
        <v>4.2381000000000002E-2</v>
      </c>
      <c r="PU54" t="s">
        <v>103</v>
      </c>
      <c r="PV54">
        <v>4.2381000000000002E-2</v>
      </c>
      <c r="PW54" t="s">
        <v>103</v>
      </c>
      <c r="PX54">
        <v>4.2381000000000002E-2</v>
      </c>
      <c r="PY54" t="s">
        <v>103</v>
      </c>
      <c r="PZ54">
        <v>4.4010000000000001E-2</v>
      </c>
      <c r="QA54" t="s">
        <v>103</v>
      </c>
      <c r="QB54">
        <v>4.1909000000000002E-2</v>
      </c>
      <c r="QC54" t="s">
        <v>103</v>
      </c>
      <c r="QD54">
        <v>4.1530999999999998E-2</v>
      </c>
      <c r="QE54" t="s">
        <v>103</v>
      </c>
      <c r="QF54">
        <v>4.1458000000000002E-2</v>
      </c>
      <c r="QG54" t="s">
        <v>103</v>
      </c>
      <c r="QH54">
        <v>4.2221000000000002E-2</v>
      </c>
      <c r="QI54" t="s">
        <v>103</v>
      </c>
      <c r="QJ54">
        <v>4.2221000000000002E-2</v>
      </c>
      <c r="QK54" t="s">
        <v>103</v>
      </c>
      <c r="QL54">
        <v>4.2221000000000002E-2</v>
      </c>
      <c r="QM54" t="s">
        <v>103</v>
      </c>
      <c r="QN54">
        <v>4.1924999999999997E-2</v>
      </c>
      <c r="QO54" t="s">
        <v>103</v>
      </c>
      <c r="QP54">
        <v>4.2953999999999999E-2</v>
      </c>
      <c r="QQ54" t="s">
        <v>103</v>
      </c>
      <c r="QR54">
        <v>4.1891999999999999E-2</v>
      </c>
      <c r="QS54" t="s">
        <v>103</v>
      </c>
      <c r="QT54">
        <v>4.5696000000000001E-2</v>
      </c>
      <c r="QU54" t="s">
        <v>103</v>
      </c>
      <c r="QV54">
        <v>4.3623000000000002E-2</v>
      </c>
      <c r="QW54" t="s">
        <v>103</v>
      </c>
      <c r="QX54">
        <v>4.3623000000000002E-2</v>
      </c>
      <c r="QY54" t="s">
        <v>103</v>
      </c>
      <c r="QZ54">
        <v>4.3623000000000002E-2</v>
      </c>
      <c r="RA54" t="s">
        <v>103</v>
      </c>
      <c r="RB54">
        <v>4.3461E-2</v>
      </c>
      <c r="RC54" t="s">
        <v>103</v>
      </c>
      <c r="RD54">
        <v>4.4639999999999999E-2</v>
      </c>
      <c r="RE54" t="s">
        <v>103</v>
      </c>
      <c r="RF54">
        <v>4.5172999999999998E-2</v>
      </c>
      <c r="RG54" t="s">
        <v>103</v>
      </c>
      <c r="RH54">
        <v>4.8853000000000001E-2</v>
      </c>
      <c r="RI54" t="s">
        <v>104</v>
      </c>
      <c r="RJ54">
        <v>0.59288200000000002</v>
      </c>
      <c r="RK54" t="s">
        <v>103</v>
      </c>
      <c r="RL54">
        <v>4.607E-2</v>
      </c>
      <c r="RM54" t="s">
        <v>103</v>
      </c>
      <c r="RN54">
        <v>4.607E-2</v>
      </c>
      <c r="RO54" t="s">
        <v>103</v>
      </c>
      <c r="RP54">
        <v>4.6177999999999997E-2</v>
      </c>
      <c r="RQ54" t="s">
        <v>103</v>
      </c>
      <c r="RR54">
        <v>4.8068E-2</v>
      </c>
      <c r="RS54" t="s">
        <v>103</v>
      </c>
      <c r="RT54">
        <v>4.7689000000000002E-2</v>
      </c>
      <c r="RU54" t="s">
        <v>103</v>
      </c>
      <c r="RV54">
        <v>4.6307000000000001E-2</v>
      </c>
      <c r="RW54" t="s">
        <v>103</v>
      </c>
      <c r="RX54">
        <v>4.6466E-2</v>
      </c>
      <c r="RY54" t="s">
        <v>103</v>
      </c>
      <c r="RZ54">
        <v>4.6466E-2</v>
      </c>
      <c r="SA54" t="s">
        <v>103</v>
      </c>
      <c r="SB54">
        <v>4.6466E-2</v>
      </c>
      <c r="SC54" t="s">
        <v>103</v>
      </c>
      <c r="SD54">
        <v>4.7289999999999999E-2</v>
      </c>
      <c r="SE54" t="s">
        <v>103</v>
      </c>
      <c r="SF54">
        <v>4.8367E-2</v>
      </c>
      <c r="SG54" t="s">
        <v>103</v>
      </c>
      <c r="SH54">
        <v>4.539E-2</v>
      </c>
      <c r="SI54" t="s">
        <v>103</v>
      </c>
      <c r="SJ54">
        <v>4.3097999999999997E-2</v>
      </c>
      <c r="SK54" t="s">
        <v>103</v>
      </c>
      <c r="SL54">
        <v>4.4477999999999997E-2</v>
      </c>
      <c r="SM54" t="s">
        <v>103</v>
      </c>
      <c r="SN54">
        <v>4.4477999999999997E-2</v>
      </c>
      <c r="SO54" t="s">
        <v>103</v>
      </c>
      <c r="SP54">
        <v>4.4477999999999997E-2</v>
      </c>
      <c r="SQ54" t="s">
        <v>103</v>
      </c>
      <c r="SR54">
        <v>4.8592000000000003E-2</v>
      </c>
      <c r="SS54" t="s">
        <v>103</v>
      </c>
      <c r="ST54">
        <v>4.6729E-2</v>
      </c>
      <c r="SU54" t="s">
        <v>103</v>
      </c>
      <c r="SV54">
        <v>4.6149999999999997E-2</v>
      </c>
      <c r="SW54" t="s">
        <v>103</v>
      </c>
      <c r="SX54">
        <v>4.3950000000000003E-2</v>
      </c>
      <c r="SY54" t="s">
        <v>103</v>
      </c>
      <c r="SZ54">
        <v>4.4367999999999998E-2</v>
      </c>
      <c r="TA54" t="s">
        <v>103</v>
      </c>
      <c r="TB54">
        <v>4.4367999999999998E-2</v>
      </c>
      <c r="TC54" t="s">
        <v>103</v>
      </c>
      <c r="TD54">
        <v>4.4367999999999998E-2</v>
      </c>
      <c r="TE54" t="s">
        <v>103</v>
      </c>
      <c r="TF54">
        <v>4.5043E-2</v>
      </c>
      <c r="TG54" t="s">
        <v>103</v>
      </c>
      <c r="TH54">
        <v>4.2687999999999997E-2</v>
      </c>
      <c r="TI54" t="s">
        <v>103</v>
      </c>
      <c r="TJ54">
        <v>3.9083E-2</v>
      </c>
      <c r="TK54" t="s">
        <v>103</v>
      </c>
      <c r="TL54">
        <v>3.9348000000000001E-2</v>
      </c>
      <c r="TM54" t="s">
        <v>103</v>
      </c>
      <c r="TN54">
        <v>3.8939000000000001E-2</v>
      </c>
      <c r="TO54" t="s">
        <v>103</v>
      </c>
      <c r="TP54">
        <v>3.8939000000000001E-2</v>
      </c>
      <c r="TQ54" t="s">
        <v>103</v>
      </c>
      <c r="TR54">
        <v>3.8939000000000001E-2</v>
      </c>
      <c r="TS54" t="s">
        <v>103</v>
      </c>
      <c r="TT54">
        <v>4.018E-2</v>
      </c>
      <c r="TU54" t="s">
        <v>103</v>
      </c>
      <c r="TV54">
        <v>4.5069999999999999E-2</v>
      </c>
      <c r="TW54" t="s">
        <v>103</v>
      </c>
      <c r="TX54">
        <v>4.5228999999999998E-2</v>
      </c>
      <c r="TY54" t="s">
        <v>103</v>
      </c>
      <c r="TZ54">
        <v>4.8881000000000001E-2</v>
      </c>
      <c r="UA54" t="s">
        <v>103</v>
      </c>
      <c r="UB54">
        <v>4.8448999999999999E-2</v>
      </c>
      <c r="UC54" t="s">
        <v>103</v>
      </c>
      <c r="UD54">
        <v>4.8448999999999999E-2</v>
      </c>
      <c r="UE54" t="s">
        <v>103</v>
      </c>
      <c r="UF54">
        <v>4.8448999999999999E-2</v>
      </c>
      <c r="UG54" t="s">
        <v>103</v>
      </c>
      <c r="UH54">
        <v>4.7870000000000003E-2</v>
      </c>
      <c r="UI54" t="s">
        <v>103</v>
      </c>
      <c r="UJ54">
        <v>4.5746000000000002E-2</v>
      </c>
      <c r="UK54" t="s">
        <v>103</v>
      </c>
      <c r="UL54">
        <v>4.5746000000000002E-2</v>
      </c>
      <c r="UM54" t="s">
        <v>103</v>
      </c>
      <c r="UN54">
        <v>4.5782000000000003E-2</v>
      </c>
      <c r="UO54" t="s">
        <v>103</v>
      </c>
      <c r="UP54">
        <v>4.6349000000000001E-2</v>
      </c>
      <c r="UQ54" t="s">
        <v>103</v>
      </c>
      <c r="UR54">
        <v>4.6349000000000001E-2</v>
      </c>
      <c r="US54" t="s">
        <v>103</v>
      </c>
      <c r="UT54">
        <v>4.6349000000000001E-2</v>
      </c>
      <c r="UU54" t="s">
        <v>103</v>
      </c>
      <c r="UV54">
        <v>4.7592000000000002E-2</v>
      </c>
      <c r="UW54" t="s">
        <v>103</v>
      </c>
      <c r="UX54">
        <v>4.7647000000000002E-2</v>
      </c>
      <c r="UY54" t="s">
        <v>103</v>
      </c>
      <c r="UZ54">
        <v>4.8600999999999998E-2</v>
      </c>
      <c r="VA54" t="s">
        <v>103</v>
      </c>
      <c r="VB54">
        <v>4.7995000000000003E-2</v>
      </c>
      <c r="VC54" t="s">
        <v>103</v>
      </c>
      <c r="VD54">
        <v>4.9537999999999999E-2</v>
      </c>
      <c r="VE54" t="s">
        <v>103</v>
      </c>
      <c r="VF54">
        <v>4.9537999999999999E-2</v>
      </c>
      <c r="VG54" t="s">
        <v>103</v>
      </c>
      <c r="VH54">
        <v>4.9537999999999999E-2</v>
      </c>
      <c r="VI54" t="s">
        <v>103</v>
      </c>
      <c r="VJ54">
        <v>5.4830999999999998E-2</v>
      </c>
      <c r="VK54" t="s">
        <v>103</v>
      </c>
      <c r="VL54">
        <v>4.9863999999999999E-2</v>
      </c>
      <c r="VM54" t="s">
        <v>103</v>
      </c>
      <c r="VN54">
        <v>4.9508000000000003E-2</v>
      </c>
      <c r="VO54" t="s">
        <v>103</v>
      </c>
      <c r="VP54">
        <v>4.743E-2</v>
      </c>
      <c r="VQ54" t="s">
        <v>103</v>
      </c>
      <c r="VR54">
        <v>4.5999999999999999E-2</v>
      </c>
      <c r="VS54" t="s">
        <v>103</v>
      </c>
      <c r="VT54">
        <v>4.5999999999999999E-2</v>
      </c>
      <c r="VU54" t="s">
        <v>103</v>
      </c>
      <c r="VV54">
        <v>4.5999999999999999E-2</v>
      </c>
      <c r="VW54" t="s">
        <v>103</v>
      </c>
      <c r="VX54">
        <v>5.0574000000000001E-2</v>
      </c>
      <c r="VY54" t="s">
        <v>103</v>
      </c>
      <c r="VZ54">
        <v>4.6746999999999997E-2</v>
      </c>
      <c r="WA54" t="s">
        <v>103</v>
      </c>
      <c r="WB54">
        <v>4.3525000000000001E-2</v>
      </c>
      <c r="WC54" t="s">
        <v>103</v>
      </c>
      <c r="WD54">
        <v>3.9933000000000003E-2</v>
      </c>
      <c r="WE54" t="s">
        <v>103</v>
      </c>
      <c r="WF54">
        <v>4.0316999999999999E-2</v>
      </c>
      <c r="WG54" t="s">
        <v>103</v>
      </c>
      <c r="WH54">
        <v>4.0316999999999999E-2</v>
      </c>
      <c r="WI54" t="s">
        <v>103</v>
      </c>
      <c r="WJ54">
        <v>4.0316999999999999E-2</v>
      </c>
      <c r="WK54" t="s">
        <v>103</v>
      </c>
      <c r="WL54">
        <v>4.0897999999999997E-2</v>
      </c>
      <c r="WM54" t="s">
        <v>103</v>
      </c>
      <c r="WN54">
        <v>4.0897999999999997E-2</v>
      </c>
      <c r="WO54" t="s">
        <v>103</v>
      </c>
      <c r="WP54">
        <v>4.1343999999999999E-2</v>
      </c>
      <c r="WQ54" t="s">
        <v>103</v>
      </c>
      <c r="WR54">
        <v>4.0869999999999997E-2</v>
      </c>
    </row>
    <row r="55" spans="1:616" x14ac:dyDescent="0.35">
      <c r="A55" t="s">
        <v>105</v>
      </c>
      <c r="B55">
        <v>3.091453</v>
      </c>
      <c r="C55" t="s">
        <v>105</v>
      </c>
      <c r="D55">
        <v>3.091453</v>
      </c>
      <c r="E55" t="s">
        <v>105</v>
      </c>
      <c r="F55">
        <v>3.091453</v>
      </c>
      <c r="G55" t="s">
        <v>105</v>
      </c>
      <c r="H55">
        <v>3.091453</v>
      </c>
      <c r="I55" t="s">
        <v>105</v>
      </c>
      <c r="J55">
        <v>2.9475220000000002</v>
      </c>
      <c r="K55" t="s">
        <v>105</v>
      </c>
      <c r="L55">
        <v>2.8871039999999999</v>
      </c>
      <c r="M55" t="s">
        <v>105</v>
      </c>
      <c r="N55">
        <v>3.0413139999999999</v>
      </c>
      <c r="O55" t="s">
        <v>105</v>
      </c>
      <c r="P55">
        <v>3.1612749999999998</v>
      </c>
      <c r="Q55" t="s">
        <v>105</v>
      </c>
      <c r="R55">
        <v>3.1612749999999998</v>
      </c>
      <c r="S55" t="s">
        <v>105</v>
      </c>
      <c r="T55">
        <v>3.1612749999999998</v>
      </c>
      <c r="U55" t="s">
        <v>105</v>
      </c>
      <c r="V55">
        <v>3.2494239999999999</v>
      </c>
      <c r="W55" t="s">
        <v>105</v>
      </c>
      <c r="X55">
        <v>3.3491919999999999</v>
      </c>
      <c r="Y55" t="s">
        <v>105</v>
      </c>
      <c r="Z55">
        <v>3.4197579999999999</v>
      </c>
      <c r="AA55" t="s">
        <v>105</v>
      </c>
      <c r="AB55">
        <v>3.3185199999999999</v>
      </c>
      <c r="AC55" t="s">
        <v>105</v>
      </c>
      <c r="AD55">
        <v>3.227284</v>
      </c>
      <c r="AE55" t="s">
        <v>105</v>
      </c>
      <c r="AF55">
        <v>3.227284</v>
      </c>
      <c r="AG55" t="s">
        <v>105</v>
      </c>
      <c r="AH55">
        <v>3.227284</v>
      </c>
      <c r="AI55" t="s">
        <v>105</v>
      </c>
      <c r="AJ55">
        <v>3.2845300000000002</v>
      </c>
      <c r="AK55" t="s">
        <v>105</v>
      </c>
      <c r="AL55">
        <v>3.2350970000000001</v>
      </c>
      <c r="AM55" t="s">
        <v>105</v>
      </c>
      <c r="AN55">
        <v>3.4148879999999999</v>
      </c>
      <c r="AO55" t="s">
        <v>105</v>
      </c>
      <c r="AP55">
        <v>3.506694</v>
      </c>
      <c r="AQ55" t="s">
        <v>105</v>
      </c>
      <c r="AR55">
        <v>3.5250379999999999</v>
      </c>
      <c r="AS55" t="s">
        <v>105</v>
      </c>
      <c r="AT55">
        <v>3.5250379999999999</v>
      </c>
      <c r="AU55" t="s">
        <v>105</v>
      </c>
      <c r="AV55">
        <v>3.5250379999999999</v>
      </c>
      <c r="AW55" t="s">
        <v>105</v>
      </c>
      <c r="AX55">
        <v>3.5595219999999999</v>
      </c>
      <c r="AY55" t="s">
        <v>105</v>
      </c>
      <c r="AZ55">
        <v>3.6716679999999999</v>
      </c>
      <c r="BA55" t="s">
        <v>105</v>
      </c>
      <c r="BB55">
        <v>3.4396339999999999</v>
      </c>
      <c r="BC55" t="s">
        <v>105</v>
      </c>
      <c r="BD55">
        <v>3.3648570000000002</v>
      </c>
      <c r="BE55" t="s">
        <v>105</v>
      </c>
      <c r="BF55">
        <v>3.4436529999999999</v>
      </c>
      <c r="BG55" t="s">
        <v>105</v>
      </c>
      <c r="BH55">
        <v>3.4436529999999999</v>
      </c>
      <c r="BI55" t="s">
        <v>105</v>
      </c>
      <c r="BJ55">
        <v>3.4436529999999999</v>
      </c>
      <c r="BK55" t="s">
        <v>105</v>
      </c>
      <c r="BL55">
        <v>3.2711429999999999</v>
      </c>
      <c r="BM55" t="s">
        <v>105</v>
      </c>
      <c r="BN55">
        <v>3.4475419999999999</v>
      </c>
      <c r="BO55" t="s">
        <v>105</v>
      </c>
      <c r="BP55">
        <v>3.2717800000000001</v>
      </c>
      <c r="BQ55" t="s">
        <v>105</v>
      </c>
      <c r="BR55">
        <v>3.3338800000000002</v>
      </c>
      <c r="BS55" t="s">
        <v>105</v>
      </c>
      <c r="BT55">
        <v>3.4546320000000001</v>
      </c>
      <c r="BU55" t="s">
        <v>105</v>
      </c>
      <c r="BV55">
        <v>3.4546320000000001</v>
      </c>
      <c r="BW55" t="s">
        <v>105</v>
      </c>
      <c r="BX55">
        <v>3.4546320000000001</v>
      </c>
      <c r="BY55" t="s">
        <v>105</v>
      </c>
      <c r="BZ55">
        <v>3.4758040000000001</v>
      </c>
      <c r="CA55" t="s">
        <v>105</v>
      </c>
      <c r="CB55">
        <v>3.4933000000000001</v>
      </c>
      <c r="CC55" t="s">
        <v>105</v>
      </c>
      <c r="CD55">
        <v>3.4900410000000002</v>
      </c>
      <c r="CE55" t="s">
        <v>105</v>
      </c>
      <c r="CF55">
        <v>3.5058220000000002</v>
      </c>
      <c r="CG55" t="s">
        <v>105</v>
      </c>
      <c r="CH55">
        <v>3.5131619999999999</v>
      </c>
      <c r="CI55" t="s">
        <v>105</v>
      </c>
      <c r="CJ55">
        <v>3.5131619999999999</v>
      </c>
      <c r="CK55" t="s">
        <v>105</v>
      </c>
      <c r="CL55">
        <v>3.5131619999999999</v>
      </c>
      <c r="CM55" t="s">
        <v>105</v>
      </c>
      <c r="CN55">
        <v>3.521712</v>
      </c>
      <c r="CO55" t="s">
        <v>105</v>
      </c>
      <c r="CP55">
        <v>3.553804</v>
      </c>
      <c r="CQ55" t="s">
        <v>105</v>
      </c>
      <c r="CR55">
        <v>3.5258389999999999</v>
      </c>
      <c r="CS55" t="s">
        <v>105</v>
      </c>
      <c r="CT55">
        <v>3.4861330000000001</v>
      </c>
      <c r="CU55" t="s">
        <v>105</v>
      </c>
      <c r="CV55">
        <v>3.5400010000000002</v>
      </c>
      <c r="CW55" t="s">
        <v>105</v>
      </c>
      <c r="CX55">
        <v>3.5400010000000002</v>
      </c>
      <c r="CY55" t="s">
        <v>105</v>
      </c>
      <c r="CZ55">
        <v>3.5400010000000002</v>
      </c>
      <c r="DA55" t="s">
        <v>105</v>
      </c>
      <c r="DB55">
        <v>3.5053990000000002</v>
      </c>
      <c r="DC55" t="s">
        <v>105</v>
      </c>
      <c r="DD55">
        <v>3.4284650000000001</v>
      </c>
      <c r="DE55" t="s">
        <v>105</v>
      </c>
      <c r="DF55">
        <v>3.3405170000000002</v>
      </c>
      <c r="DG55" t="s">
        <v>105</v>
      </c>
      <c r="DH55">
        <v>3.342838</v>
      </c>
      <c r="DI55" t="s">
        <v>105</v>
      </c>
      <c r="DJ55">
        <v>3.3462619999999998</v>
      </c>
      <c r="DK55" t="s">
        <v>105</v>
      </c>
      <c r="DL55">
        <v>3.3462619999999998</v>
      </c>
      <c r="DM55" t="s">
        <v>105</v>
      </c>
      <c r="DN55">
        <v>3.3462619999999998</v>
      </c>
      <c r="DO55" t="s">
        <v>105</v>
      </c>
      <c r="DP55">
        <v>3.3619319999999999</v>
      </c>
      <c r="DQ55" t="s">
        <v>105</v>
      </c>
      <c r="DR55">
        <v>3.351855</v>
      </c>
      <c r="DS55" t="s">
        <v>105</v>
      </c>
      <c r="DT55">
        <v>3.3311039999999998</v>
      </c>
      <c r="DU55" t="s">
        <v>105</v>
      </c>
      <c r="DV55">
        <v>3.4334820000000001</v>
      </c>
      <c r="DW55" t="s">
        <v>105</v>
      </c>
      <c r="DX55">
        <v>3.4250150000000001</v>
      </c>
      <c r="DY55" t="s">
        <v>105</v>
      </c>
      <c r="DZ55">
        <v>3.4250150000000001</v>
      </c>
      <c r="EA55" t="s">
        <v>105</v>
      </c>
      <c r="EB55">
        <v>3.4250150000000001</v>
      </c>
      <c r="EC55" t="s">
        <v>105</v>
      </c>
      <c r="ED55">
        <v>3.3830809999999998</v>
      </c>
      <c r="EE55" t="s">
        <v>105</v>
      </c>
      <c r="EF55">
        <v>3.265517</v>
      </c>
      <c r="EG55" t="s">
        <v>105</v>
      </c>
      <c r="EH55">
        <v>3.2742589999999998</v>
      </c>
      <c r="EI55" t="s">
        <v>105</v>
      </c>
      <c r="EJ55">
        <v>3.3041659999999999</v>
      </c>
      <c r="EK55" t="s">
        <v>105</v>
      </c>
      <c r="EL55">
        <v>3.3076639999999999</v>
      </c>
      <c r="EM55" t="s">
        <v>105</v>
      </c>
      <c r="EN55">
        <v>3.3076639999999999</v>
      </c>
      <c r="EO55" t="s">
        <v>105</v>
      </c>
      <c r="EP55">
        <v>3.3076639999999999</v>
      </c>
      <c r="EQ55" t="s">
        <v>105</v>
      </c>
      <c r="ER55">
        <v>3.332891</v>
      </c>
      <c r="ES55" t="s">
        <v>105</v>
      </c>
      <c r="ET55">
        <v>3.3201909999999999</v>
      </c>
      <c r="EU55" t="s">
        <v>105</v>
      </c>
      <c r="EV55">
        <v>3.3796300000000001</v>
      </c>
      <c r="EW55" t="s">
        <v>105</v>
      </c>
      <c r="EX55">
        <v>3.3737210000000002</v>
      </c>
      <c r="EY55" t="s">
        <v>105</v>
      </c>
      <c r="EZ55">
        <v>3.3757730000000001</v>
      </c>
      <c r="FA55" t="s">
        <v>105</v>
      </c>
      <c r="FB55">
        <v>3.3757730000000001</v>
      </c>
      <c r="FC55" t="s">
        <v>105</v>
      </c>
      <c r="FD55">
        <v>3.3757730000000001</v>
      </c>
      <c r="FE55" t="s">
        <v>105</v>
      </c>
      <c r="FF55">
        <v>3.0789650000000002</v>
      </c>
      <c r="FG55" t="s">
        <v>105</v>
      </c>
      <c r="FH55">
        <v>3.201031</v>
      </c>
      <c r="FI55" t="s">
        <v>105</v>
      </c>
      <c r="FJ55">
        <v>3.2848959999999998</v>
      </c>
      <c r="FK55" t="s">
        <v>105</v>
      </c>
      <c r="FL55">
        <v>3.2850239999999999</v>
      </c>
      <c r="FM55" t="s">
        <v>105</v>
      </c>
      <c r="FN55">
        <v>3.3760029999999999</v>
      </c>
      <c r="FO55" t="s">
        <v>105</v>
      </c>
      <c r="FP55">
        <v>3.3760029999999999</v>
      </c>
      <c r="FQ55" t="s">
        <v>105</v>
      </c>
      <c r="FR55">
        <v>3.3760029999999999</v>
      </c>
      <c r="FS55" t="s">
        <v>105</v>
      </c>
      <c r="FT55">
        <v>3.34179</v>
      </c>
      <c r="FU55" t="s">
        <v>105</v>
      </c>
      <c r="FV55">
        <v>3.2387700000000001</v>
      </c>
      <c r="FW55" t="s">
        <v>105</v>
      </c>
      <c r="FX55">
        <v>3.240065</v>
      </c>
      <c r="FY55" t="s">
        <v>105</v>
      </c>
      <c r="FZ55">
        <v>3.3211140000000001</v>
      </c>
      <c r="GA55" t="s">
        <v>105</v>
      </c>
      <c r="GB55">
        <v>3.3211140000000001</v>
      </c>
      <c r="GC55" t="s">
        <v>105</v>
      </c>
      <c r="GD55">
        <v>3.3211140000000001</v>
      </c>
      <c r="GE55" t="s">
        <v>105</v>
      </c>
      <c r="GF55">
        <v>3.3211140000000001</v>
      </c>
      <c r="GG55" t="s">
        <v>105</v>
      </c>
      <c r="GH55">
        <v>3.3252100000000002</v>
      </c>
      <c r="GI55" t="s">
        <v>105</v>
      </c>
      <c r="GJ55">
        <v>3.3052999999999999</v>
      </c>
      <c r="GK55" t="s">
        <v>105</v>
      </c>
      <c r="GL55">
        <v>3.2599939999999998</v>
      </c>
      <c r="GM55" t="s">
        <v>105</v>
      </c>
      <c r="GN55">
        <v>3.2599939999999998</v>
      </c>
      <c r="GO55" t="s">
        <v>105</v>
      </c>
      <c r="GP55">
        <v>3.2599939999999998</v>
      </c>
      <c r="GQ55" t="s">
        <v>105</v>
      </c>
      <c r="GR55">
        <v>3.2599939999999998</v>
      </c>
      <c r="GS55" t="s">
        <v>105</v>
      </c>
      <c r="GT55">
        <v>3.2599939999999998</v>
      </c>
      <c r="GU55" t="s">
        <v>105</v>
      </c>
      <c r="GV55">
        <v>3.2686009999999999</v>
      </c>
      <c r="GW55" t="s">
        <v>105</v>
      </c>
      <c r="GX55">
        <v>3.2544870000000001</v>
      </c>
      <c r="GY55" t="s">
        <v>105</v>
      </c>
      <c r="GZ55">
        <v>3.2677740000000002</v>
      </c>
      <c r="HA55" t="s">
        <v>105</v>
      </c>
      <c r="HB55">
        <v>3.2379690000000001</v>
      </c>
      <c r="HC55" t="s">
        <v>105</v>
      </c>
      <c r="HD55">
        <v>3.205559</v>
      </c>
      <c r="HE55" t="s">
        <v>105</v>
      </c>
      <c r="HF55">
        <v>3.205559</v>
      </c>
      <c r="HG55" t="s">
        <v>105</v>
      </c>
      <c r="HH55">
        <v>3.205559</v>
      </c>
      <c r="HI55" t="s">
        <v>105</v>
      </c>
      <c r="HJ55">
        <v>3.2240030000000002</v>
      </c>
      <c r="HK55" t="s">
        <v>105</v>
      </c>
      <c r="HL55">
        <v>3.2141709999999999</v>
      </c>
      <c r="HM55" t="s">
        <v>105</v>
      </c>
      <c r="HN55">
        <v>3.2376800000000001</v>
      </c>
      <c r="HO55" t="s">
        <v>105</v>
      </c>
      <c r="HP55">
        <v>3.2376800000000001</v>
      </c>
      <c r="HQ55" t="s">
        <v>105</v>
      </c>
      <c r="HR55">
        <v>3.2273679999999998</v>
      </c>
      <c r="HS55" t="s">
        <v>105</v>
      </c>
      <c r="HT55">
        <v>3.2273679999999998</v>
      </c>
      <c r="HU55" t="s">
        <v>105</v>
      </c>
      <c r="HV55">
        <v>3.2273679999999998</v>
      </c>
      <c r="HW55" t="s">
        <v>105</v>
      </c>
      <c r="HX55">
        <v>3.1333899999999999</v>
      </c>
      <c r="HY55" t="s">
        <v>105</v>
      </c>
      <c r="HZ55">
        <v>3.111723</v>
      </c>
      <c r="IA55" t="s">
        <v>105</v>
      </c>
      <c r="IB55">
        <v>3.2165780000000002</v>
      </c>
      <c r="IC55" t="s">
        <v>105</v>
      </c>
      <c r="ID55">
        <v>3.2564190000000002</v>
      </c>
      <c r="IE55" t="s">
        <v>105</v>
      </c>
      <c r="IF55">
        <v>3.0959089999999998</v>
      </c>
      <c r="IG55" t="s">
        <v>105</v>
      </c>
      <c r="IH55">
        <v>3.0959089999999998</v>
      </c>
      <c r="II55" t="s">
        <v>105</v>
      </c>
      <c r="IJ55">
        <v>3.0959089999999998</v>
      </c>
      <c r="IK55" t="s">
        <v>105</v>
      </c>
      <c r="IL55">
        <v>3.1110549999999999</v>
      </c>
      <c r="IM55" t="s">
        <v>105</v>
      </c>
      <c r="IN55">
        <v>3.1063350000000001</v>
      </c>
      <c r="IO55" t="s">
        <v>105</v>
      </c>
      <c r="IP55">
        <v>3.3374039999999998</v>
      </c>
      <c r="IQ55" t="s">
        <v>105</v>
      </c>
      <c r="IR55">
        <v>3.3876400000000002</v>
      </c>
      <c r="IS55" t="s">
        <v>105</v>
      </c>
      <c r="IT55">
        <v>3.3230789999999999</v>
      </c>
      <c r="IU55" t="s">
        <v>105</v>
      </c>
      <c r="IV55">
        <v>3.3230789999999999</v>
      </c>
      <c r="IW55" t="s">
        <v>105</v>
      </c>
      <c r="IX55">
        <v>3.3230789999999999</v>
      </c>
      <c r="IY55" t="s">
        <v>105</v>
      </c>
      <c r="IZ55">
        <v>3.2095940000000001</v>
      </c>
      <c r="JA55" t="s">
        <v>105</v>
      </c>
      <c r="JB55">
        <v>3.1138460000000001</v>
      </c>
      <c r="JC55" t="s">
        <v>105</v>
      </c>
      <c r="JD55">
        <v>3.1291920000000002</v>
      </c>
      <c r="JE55" t="s">
        <v>105</v>
      </c>
      <c r="JF55">
        <v>3.1657220000000001</v>
      </c>
      <c r="JG55" t="s">
        <v>105</v>
      </c>
      <c r="JH55">
        <v>3.2299129999999998</v>
      </c>
      <c r="JI55" t="s">
        <v>105</v>
      </c>
      <c r="JJ55">
        <v>3.2299129999999998</v>
      </c>
      <c r="JK55" t="s">
        <v>105</v>
      </c>
      <c r="JL55">
        <v>3.2299129999999998</v>
      </c>
      <c r="JM55" t="s">
        <v>105</v>
      </c>
      <c r="JN55">
        <v>3.216008</v>
      </c>
      <c r="JO55" t="s">
        <v>105</v>
      </c>
      <c r="JP55">
        <v>3.1387459999999998</v>
      </c>
      <c r="JQ55" t="s">
        <v>105</v>
      </c>
      <c r="JR55">
        <v>3.2745259999999998</v>
      </c>
      <c r="JS55" t="s">
        <v>105</v>
      </c>
      <c r="JT55">
        <v>3.1710150000000001</v>
      </c>
      <c r="JU55" t="s">
        <v>105</v>
      </c>
      <c r="JV55">
        <v>3.1710150000000001</v>
      </c>
      <c r="JW55" t="s">
        <v>105</v>
      </c>
      <c r="JX55">
        <v>3.1710150000000001</v>
      </c>
      <c r="JY55" t="s">
        <v>105</v>
      </c>
      <c r="JZ55">
        <v>3.1710150000000001</v>
      </c>
      <c r="KA55" t="s">
        <v>105</v>
      </c>
      <c r="KB55">
        <v>3.240294</v>
      </c>
      <c r="KC55" t="s">
        <v>105</v>
      </c>
      <c r="KD55">
        <v>3.2633930000000002</v>
      </c>
      <c r="KE55" t="s">
        <v>105</v>
      </c>
      <c r="KF55">
        <v>3.345707</v>
      </c>
      <c r="KG55" t="s">
        <v>105</v>
      </c>
      <c r="KH55">
        <v>3.4330630000000002</v>
      </c>
      <c r="KI55" t="s">
        <v>105</v>
      </c>
      <c r="KJ55">
        <v>3.4535499999999999</v>
      </c>
      <c r="KK55" t="s">
        <v>105</v>
      </c>
      <c r="KL55">
        <v>3.4535499999999999</v>
      </c>
      <c r="KM55" t="s">
        <v>105</v>
      </c>
      <c r="KN55">
        <v>3.4535499999999999</v>
      </c>
      <c r="KO55" t="s">
        <v>105</v>
      </c>
      <c r="KP55">
        <v>3.4017750000000002</v>
      </c>
      <c r="KQ55" t="s">
        <v>105</v>
      </c>
      <c r="KR55">
        <v>3.4732699999999999</v>
      </c>
      <c r="KS55" t="s">
        <v>105</v>
      </c>
      <c r="KT55">
        <v>3.437046</v>
      </c>
      <c r="KU55" t="s">
        <v>105</v>
      </c>
      <c r="KV55">
        <v>3.4447049999999999</v>
      </c>
      <c r="KW55" t="s">
        <v>105</v>
      </c>
      <c r="KX55">
        <v>3.4270800000000001</v>
      </c>
      <c r="KY55" t="s">
        <v>105</v>
      </c>
      <c r="KZ55">
        <v>3.4270800000000001</v>
      </c>
      <c r="LA55" t="s">
        <v>105</v>
      </c>
      <c r="LB55">
        <v>3.4270800000000001</v>
      </c>
      <c r="LC55" t="s">
        <v>105</v>
      </c>
      <c r="LD55">
        <v>3.4595590000000001</v>
      </c>
      <c r="LE55" t="s">
        <v>105</v>
      </c>
      <c r="LF55">
        <v>3.4454310000000001</v>
      </c>
      <c r="LG55" t="s">
        <v>105</v>
      </c>
      <c r="LH55">
        <v>3.4176069999999998</v>
      </c>
      <c r="LI55" t="s">
        <v>105</v>
      </c>
      <c r="LJ55">
        <v>3.3882099999999999</v>
      </c>
      <c r="LK55" t="s">
        <v>105</v>
      </c>
      <c r="LL55">
        <v>3.275633</v>
      </c>
      <c r="LM55" t="s">
        <v>105</v>
      </c>
      <c r="LN55">
        <v>3.275633</v>
      </c>
      <c r="LO55" t="s">
        <v>105</v>
      </c>
      <c r="LP55">
        <v>3.275633</v>
      </c>
      <c r="LQ55" t="s">
        <v>105</v>
      </c>
      <c r="LR55">
        <v>3.275633</v>
      </c>
      <c r="LS55" t="s">
        <v>105</v>
      </c>
      <c r="LT55">
        <v>3.2717010000000002</v>
      </c>
      <c r="LU55" t="s">
        <v>105</v>
      </c>
      <c r="LV55">
        <v>3.4066109999999998</v>
      </c>
      <c r="LW55" t="s">
        <v>105</v>
      </c>
      <c r="LX55">
        <v>3.4451499999999999</v>
      </c>
      <c r="LY55" t="s">
        <v>105</v>
      </c>
      <c r="LZ55">
        <v>3.4443890000000001</v>
      </c>
      <c r="MA55" t="s">
        <v>105</v>
      </c>
      <c r="MB55">
        <v>3.4443890000000001</v>
      </c>
      <c r="MC55" t="s">
        <v>105</v>
      </c>
      <c r="MD55">
        <v>3.4443890000000001</v>
      </c>
      <c r="ME55" t="s">
        <v>105</v>
      </c>
      <c r="MF55">
        <v>3.4327480000000001</v>
      </c>
      <c r="MG55" t="s">
        <v>105</v>
      </c>
      <c r="MH55">
        <v>3.4628100000000002</v>
      </c>
      <c r="MI55" t="s">
        <v>105</v>
      </c>
      <c r="MJ55">
        <v>3.4159570000000001</v>
      </c>
      <c r="MK55" t="s">
        <v>105</v>
      </c>
      <c r="ML55">
        <v>3.4159570000000001</v>
      </c>
      <c r="MM55" t="s">
        <v>105</v>
      </c>
      <c r="MN55">
        <v>3.442167</v>
      </c>
      <c r="MO55" t="s">
        <v>105</v>
      </c>
      <c r="MP55">
        <v>3.442167</v>
      </c>
      <c r="MQ55" t="s">
        <v>105</v>
      </c>
      <c r="MR55">
        <v>3.442167</v>
      </c>
      <c r="MS55" t="s">
        <v>105</v>
      </c>
      <c r="MT55">
        <v>3.5290020000000002</v>
      </c>
      <c r="MU55" t="s">
        <v>105</v>
      </c>
      <c r="MV55">
        <v>3.4287550000000002</v>
      </c>
      <c r="MW55" t="s">
        <v>105</v>
      </c>
      <c r="MX55">
        <v>3.51275</v>
      </c>
      <c r="MY55" t="s">
        <v>105</v>
      </c>
      <c r="MZ55">
        <v>3.375086</v>
      </c>
      <c r="NA55" t="s">
        <v>105</v>
      </c>
      <c r="NB55">
        <v>3.379575</v>
      </c>
      <c r="NC55" t="s">
        <v>105</v>
      </c>
      <c r="ND55">
        <v>3.379575</v>
      </c>
      <c r="NE55" t="s">
        <v>105</v>
      </c>
      <c r="NF55">
        <v>3.379575</v>
      </c>
      <c r="NG55" t="s">
        <v>105</v>
      </c>
      <c r="NH55">
        <v>3.3698830000000002</v>
      </c>
      <c r="NI55" t="s">
        <v>105</v>
      </c>
      <c r="NJ55">
        <v>3.3512050000000002</v>
      </c>
      <c r="NK55" t="s">
        <v>105</v>
      </c>
      <c r="NL55">
        <v>3.3904879999999999</v>
      </c>
      <c r="NM55" t="s">
        <v>105</v>
      </c>
      <c r="NN55">
        <v>3.212186</v>
      </c>
      <c r="NO55" t="s">
        <v>105</v>
      </c>
      <c r="NP55">
        <v>3.1960459999999999</v>
      </c>
      <c r="NQ55" t="s">
        <v>105</v>
      </c>
      <c r="NR55">
        <v>3.1960459999999999</v>
      </c>
      <c r="NS55" t="s">
        <v>105</v>
      </c>
      <c r="NT55">
        <v>3.1960459999999999</v>
      </c>
      <c r="NU55" t="s">
        <v>105</v>
      </c>
      <c r="NV55">
        <v>3.191519</v>
      </c>
      <c r="NW55" t="s">
        <v>105</v>
      </c>
      <c r="NX55">
        <v>3.2024919999999999</v>
      </c>
      <c r="NY55" t="s">
        <v>105</v>
      </c>
      <c r="NZ55">
        <v>3.1460650000000001</v>
      </c>
      <c r="OA55" t="s">
        <v>105</v>
      </c>
      <c r="OB55">
        <v>3.2563960000000001</v>
      </c>
      <c r="OC55" t="s">
        <v>105</v>
      </c>
      <c r="OD55">
        <v>3.105639</v>
      </c>
      <c r="OE55" t="s">
        <v>105</v>
      </c>
      <c r="OF55">
        <v>3.105639</v>
      </c>
      <c r="OG55" t="s">
        <v>105</v>
      </c>
      <c r="OH55">
        <v>3.105639</v>
      </c>
      <c r="OI55" t="s">
        <v>105</v>
      </c>
      <c r="OJ55">
        <v>3.1629550000000002</v>
      </c>
      <c r="OK55" t="s">
        <v>105</v>
      </c>
      <c r="OL55">
        <v>3.1280890000000001</v>
      </c>
      <c r="OM55" t="s">
        <v>105</v>
      </c>
      <c r="ON55">
        <v>3.1741579999999998</v>
      </c>
      <c r="OO55" t="s">
        <v>105</v>
      </c>
      <c r="OP55">
        <v>3.0826959999999999</v>
      </c>
      <c r="OQ55" t="s">
        <v>105</v>
      </c>
      <c r="OR55">
        <v>3.1060590000000001</v>
      </c>
      <c r="OS55" t="s">
        <v>105</v>
      </c>
      <c r="OT55">
        <v>3.1060590000000001</v>
      </c>
      <c r="OU55" t="s">
        <v>105</v>
      </c>
      <c r="OV55">
        <v>3.1060590000000001</v>
      </c>
      <c r="OW55" t="s">
        <v>105</v>
      </c>
      <c r="OX55">
        <v>3.1574650000000002</v>
      </c>
      <c r="OY55" t="s">
        <v>105</v>
      </c>
      <c r="OZ55">
        <v>3.1309979999999999</v>
      </c>
      <c r="PA55" t="s">
        <v>105</v>
      </c>
      <c r="PB55">
        <v>3.1300750000000002</v>
      </c>
      <c r="PC55" t="s">
        <v>105</v>
      </c>
      <c r="PD55">
        <v>3.1697630000000001</v>
      </c>
      <c r="PE55" t="s">
        <v>105</v>
      </c>
      <c r="PF55">
        <v>3.1543709999999998</v>
      </c>
      <c r="PG55" t="s">
        <v>105</v>
      </c>
      <c r="PH55">
        <v>3.1543709999999998</v>
      </c>
      <c r="PI55" t="s">
        <v>105</v>
      </c>
      <c r="PJ55">
        <v>3.1543709999999998</v>
      </c>
      <c r="PK55" t="s">
        <v>105</v>
      </c>
      <c r="PL55">
        <v>3.206779</v>
      </c>
      <c r="PM55" t="s">
        <v>105</v>
      </c>
      <c r="PN55">
        <v>3.1965819999999998</v>
      </c>
      <c r="PO55" t="s">
        <v>105</v>
      </c>
      <c r="PP55">
        <v>3.2107619999999999</v>
      </c>
      <c r="PQ55" t="s">
        <v>105</v>
      </c>
      <c r="PR55">
        <v>3.1492149999999999</v>
      </c>
      <c r="PS55" t="s">
        <v>105</v>
      </c>
      <c r="PT55">
        <v>3.2064889999999999</v>
      </c>
      <c r="PU55" t="s">
        <v>105</v>
      </c>
      <c r="PV55">
        <v>3.2064889999999999</v>
      </c>
      <c r="PW55" t="s">
        <v>105</v>
      </c>
      <c r="PX55">
        <v>3.2064889999999999</v>
      </c>
      <c r="PY55" t="s">
        <v>105</v>
      </c>
      <c r="PZ55">
        <v>3.1669849999999999</v>
      </c>
      <c r="QA55" t="s">
        <v>105</v>
      </c>
      <c r="QB55">
        <v>3.1926749999999999</v>
      </c>
      <c r="QC55" t="s">
        <v>105</v>
      </c>
      <c r="QD55">
        <v>3.1569419999999999</v>
      </c>
      <c r="QE55" t="s">
        <v>105</v>
      </c>
      <c r="QF55">
        <v>3.2066650000000001</v>
      </c>
      <c r="QG55" t="s">
        <v>105</v>
      </c>
      <c r="QH55">
        <v>3.218286</v>
      </c>
      <c r="QI55" t="s">
        <v>105</v>
      </c>
      <c r="QJ55">
        <v>3.218286</v>
      </c>
      <c r="QK55" t="s">
        <v>105</v>
      </c>
      <c r="QL55">
        <v>3.218286</v>
      </c>
      <c r="QM55" t="s">
        <v>105</v>
      </c>
      <c r="QN55">
        <v>3.141162</v>
      </c>
      <c r="QO55" t="s">
        <v>105</v>
      </c>
      <c r="QP55">
        <v>3.3791660000000001</v>
      </c>
      <c r="QQ55" t="s">
        <v>105</v>
      </c>
      <c r="QR55">
        <v>3.3009550000000001</v>
      </c>
      <c r="QS55" t="s">
        <v>105</v>
      </c>
      <c r="QT55">
        <v>3.2788490000000001</v>
      </c>
      <c r="QU55" t="s">
        <v>105</v>
      </c>
      <c r="QV55">
        <v>3.2185380000000001</v>
      </c>
      <c r="QW55" t="s">
        <v>105</v>
      </c>
      <c r="QX55">
        <v>3.2185380000000001</v>
      </c>
      <c r="QY55" t="s">
        <v>105</v>
      </c>
      <c r="QZ55">
        <v>3.2185380000000001</v>
      </c>
      <c r="RA55" t="s">
        <v>105</v>
      </c>
      <c r="RB55">
        <v>3.1865570000000001</v>
      </c>
      <c r="RC55" t="s">
        <v>105</v>
      </c>
      <c r="RD55">
        <v>3.097092</v>
      </c>
      <c r="RE55" t="s">
        <v>105</v>
      </c>
      <c r="RF55">
        <v>3.048829</v>
      </c>
      <c r="RG55" t="s">
        <v>105</v>
      </c>
      <c r="RH55">
        <v>3.0568170000000001</v>
      </c>
      <c r="RI55" t="s">
        <v>106</v>
      </c>
      <c r="RJ55">
        <v>0.18737799999999999</v>
      </c>
      <c r="RK55" t="s">
        <v>105</v>
      </c>
      <c r="RL55">
        <v>3.1472859999999998</v>
      </c>
      <c r="RM55" t="s">
        <v>105</v>
      </c>
      <c r="RN55">
        <v>3.1472859999999998</v>
      </c>
      <c r="RO55" t="s">
        <v>105</v>
      </c>
      <c r="RP55">
        <v>3.1546409999999998</v>
      </c>
      <c r="RQ55" t="s">
        <v>105</v>
      </c>
      <c r="RR55">
        <v>3.1771759999999998</v>
      </c>
      <c r="RS55" t="s">
        <v>105</v>
      </c>
      <c r="RT55">
        <v>3.1659570000000001</v>
      </c>
      <c r="RU55" t="s">
        <v>105</v>
      </c>
      <c r="RV55">
        <v>3.156854</v>
      </c>
      <c r="RW55" t="s">
        <v>105</v>
      </c>
      <c r="RX55">
        <v>3.1677</v>
      </c>
      <c r="RY55" t="s">
        <v>105</v>
      </c>
      <c r="RZ55">
        <v>3.1677</v>
      </c>
      <c r="SA55" t="s">
        <v>105</v>
      </c>
      <c r="SB55">
        <v>3.1677</v>
      </c>
      <c r="SC55" t="s">
        <v>105</v>
      </c>
      <c r="SD55">
        <v>3.099888</v>
      </c>
      <c r="SE55" t="s">
        <v>105</v>
      </c>
      <c r="SF55">
        <v>3.1704850000000002</v>
      </c>
      <c r="SG55" t="s">
        <v>105</v>
      </c>
      <c r="SH55">
        <v>3.0686119999999999</v>
      </c>
      <c r="SI55" t="s">
        <v>105</v>
      </c>
      <c r="SJ55">
        <v>2.9852650000000001</v>
      </c>
      <c r="SK55" t="s">
        <v>105</v>
      </c>
      <c r="SL55">
        <v>2.9712580000000002</v>
      </c>
      <c r="SM55" t="s">
        <v>105</v>
      </c>
      <c r="SN55">
        <v>2.9712580000000002</v>
      </c>
      <c r="SO55" t="s">
        <v>105</v>
      </c>
      <c r="SP55">
        <v>2.9712580000000002</v>
      </c>
      <c r="SQ55" t="s">
        <v>105</v>
      </c>
      <c r="SR55">
        <v>3.0146839999999999</v>
      </c>
      <c r="SS55" t="s">
        <v>105</v>
      </c>
      <c r="ST55">
        <v>3.213152</v>
      </c>
      <c r="SU55" t="s">
        <v>105</v>
      </c>
      <c r="SV55">
        <v>3.1733389999999999</v>
      </c>
      <c r="SW55" t="s">
        <v>105</v>
      </c>
      <c r="SX55">
        <v>3.109016</v>
      </c>
      <c r="SY55" t="s">
        <v>105</v>
      </c>
      <c r="SZ55">
        <v>2.9083839999999999</v>
      </c>
      <c r="TA55" t="s">
        <v>105</v>
      </c>
      <c r="TB55">
        <v>2.9083839999999999</v>
      </c>
      <c r="TC55" t="s">
        <v>105</v>
      </c>
      <c r="TD55">
        <v>2.9083839999999999</v>
      </c>
      <c r="TE55" t="s">
        <v>105</v>
      </c>
      <c r="TF55">
        <v>2.908944</v>
      </c>
      <c r="TG55" t="s">
        <v>105</v>
      </c>
      <c r="TH55">
        <v>2.887089</v>
      </c>
      <c r="TI55" t="s">
        <v>105</v>
      </c>
      <c r="TJ55">
        <v>2.8961239999999999</v>
      </c>
      <c r="TK55" t="s">
        <v>105</v>
      </c>
      <c r="TL55">
        <v>2.8306930000000001</v>
      </c>
      <c r="TM55" t="s">
        <v>105</v>
      </c>
      <c r="TN55">
        <v>2.9565419999999998</v>
      </c>
      <c r="TO55" t="s">
        <v>105</v>
      </c>
      <c r="TP55">
        <v>2.9565419999999998</v>
      </c>
      <c r="TQ55" t="s">
        <v>105</v>
      </c>
      <c r="TR55">
        <v>2.9565419999999998</v>
      </c>
      <c r="TS55" t="s">
        <v>105</v>
      </c>
      <c r="TT55">
        <v>3.0435650000000001</v>
      </c>
      <c r="TU55" t="s">
        <v>105</v>
      </c>
      <c r="TV55">
        <v>3.0213800000000002</v>
      </c>
      <c r="TW55" t="s">
        <v>105</v>
      </c>
      <c r="TX55">
        <v>2.8663430000000001</v>
      </c>
      <c r="TY55" t="s">
        <v>105</v>
      </c>
      <c r="TZ55">
        <v>2.8669720000000001</v>
      </c>
      <c r="UA55" t="s">
        <v>105</v>
      </c>
      <c r="UB55">
        <v>2.8887700000000001</v>
      </c>
      <c r="UC55" t="s">
        <v>105</v>
      </c>
      <c r="UD55">
        <v>2.8887700000000001</v>
      </c>
      <c r="UE55" t="s">
        <v>105</v>
      </c>
      <c r="UF55">
        <v>2.8887700000000001</v>
      </c>
      <c r="UG55" t="s">
        <v>105</v>
      </c>
      <c r="UH55">
        <v>2.9063940000000001</v>
      </c>
      <c r="UI55" t="s">
        <v>105</v>
      </c>
      <c r="UJ55">
        <v>2.9107639999999999</v>
      </c>
      <c r="UK55" t="s">
        <v>105</v>
      </c>
      <c r="UL55">
        <v>2.9107639999999999</v>
      </c>
      <c r="UM55" t="s">
        <v>105</v>
      </c>
      <c r="UN55">
        <v>2.9130340000000001</v>
      </c>
      <c r="UO55" t="s">
        <v>105</v>
      </c>
      <c r="UP55">
        <v>2.9141569999999999</v>
      </c>
      <c r="UQ55" t="s">
        <v>105</v>
      </c>
      <c r="UR55">
        <v>2.9141569999999999</v>
      </c>
      <c r="US55" t="s">
        <v>105</v>
      </c>
      <c r="UT55">
        <v>2.9141569999999999</v>
      </c>
      <c r="UU55" t="s">
        <v>105</v>
      </c>
      <c r="UV55">
        <v>2.870746</v>
      </c>
      <c r="UW55" t="s">
        <v>105</v>
      </c>
      <c r="UX55">
        <v>2.9191569999999998</v>
      </c>
      <c r="UY55" t="s">
        <v>105</v>
      </c>
      <c r="UZ55">
        <v>2.8985989999999999</v>
      </c>
      <c r="VA55" t="s">
        <v>105</v>
      </c>
      <c r="VB55">
        <v>3.0025559999999998</v>
      </c>
      <c r="VC55" t="s">
        <v>105</v>
      </c>
      <c r="VD55">
        <v>3.106077</v>
      </c>
      <c r="VE55" t="s">
        <v>105</v>
      </c>
      <c r="VF55">
        <v>3.106077</v>
      </c>
      <c r="VG55" t="s">
        <v>105</v>
      </c>
      <c r="VH55">
        <v>3.106077</v>
      </c>
      <c r="VI55" t="s">
        <v>105</v>
      </c>
      <c r="VJ55">
        <v>3.0773079999999999</v>
      </c>
      <c r="VK55" t="s">
        <v>105</v>
      </c>
      <c r="VL55">
        <v>3.0361609999999999</v>
      </c>
      <c r="VM55" t="s">
        <v>105</v>
      </c>
      <c r="VN55">
        <v>3.0332059999999998</v>
      </c>
      <c r="VO55" t="s">
        <v>105</v>
      </c>
      <c r="VP55">
        <v>2.9639880000000001</v>
      </c>
      <c r="VQ55" t="s">
        <v>105</v>
      </c>
      <c r="VR55">
        <v>2.8978190000000001</v>
      </c>
      <c r="VS55" t="s">
        <v>105</v>
      </c>
      <c r="VT55">
        <v>2.8978190000000001</v>
      </c>
      <c r="VU55" t="s">
        <v>105</v>
      </c>
      <c r="VV55">
        <v>2.8978190000000001</v>
      </c>
      <c r="VW55" t="s">
        <v>105</v>
      </c>
      <c r="VX55">
        <v>2.8678780000000001</v>
      </c>
      <c r="VY55" t="s">
        <v>105</v>
      </c>
      <c r="VZ55">
        <v>2.8948800000000001</v>
      </c>
      <c r="WA55" t="s">
        <v>105</v>
      </c>
      <c r="WB55">
        <v>2.875702</v>
      </c>
      <c r="WC55" t="s">
        <v>105</v>
      </c>
      <c r="WD55">
        <v>2.874981</v>
      </c>
      <c r="WE55" t="s">
        <v>105</v>
      </c>
      <c r="WF55">
        <v>2.7641040000000001</v>
      </c>
      <c r="WG55" t="s">
        <v>105</v>
      </c>
      <c r="WH55">
        <v>2.7641040000000001</v>
      </c>
      <c r="WI55" t="s">
        <v>105</v>
      </c>
      <c r="WJ55">
        <v>2.7641040000000001</v>
      </c>
      <c r="WK55" t="s">
        <v>105</v>
      </c>
      <c r="WL55">
        <v>2.7570640000000002</v>
      </c>
      <c r="WM55" t="s">
        <v>105</v>
      </c>
      <c r="WN55">
        <v>2.7570640000000002</v>
      </c>
      <c r="WO55" t="s">
        <v>105</v>
      </c>
      <c r="WP55">
        <v>2.792621</v>
      </c>
      <c r="WQ55" t="s">
        <v>105</v>
      </c>
      <c r="WR55">
        <v>2.8672620000000002</v>
      </c>
    </row>
    <row r="56" spans="1:616" x14ac:dyDescent="0.35">
      <c r="A56" t="s">
        <v>107</v>
      </c>
      <c r="B56">
        <v>5.5038999999999998E-2</v>
      </c>
      <c r="C56" t="s">
        <v>107</v>
      </c>
      <c r="D56">
        <v>5.5038999999999998E-2</v>
      </c>
      <c r="E56" t="s">
        <v>107</v>
      </c>
      <c r="F56">
        <v>5.5038999999999998E-2</v>
      </c>
      <c r="G56" t="s">
        <v>107</v>
      </c>
      <c r="H56">
        <v>5.5038999999999998E-2</v>
      </c>
      <c r="I56" t="s">
        <v>107</v>
      </c>
      <c r="J56">
        <v>4.8201000000000001E-2</v>
      </c>
      <c r="K56" t="s">
        <v>107</v>
      </c>
      <c r="L56">
        <v>4.9590000000000002E-2</v>
      </c>
      <c r="M56" t="s">
        <v>107</v>
      </c>
      <c r="N56">
        <v>5.1976000000000001E-2</v>
      </c>
      <c r="O56" t="s">
        <v>107</v>
      </c>
      <c r="P56">
        <v>5.3697000000000002E-2</v>
      </c>
      <c r="Q56" t="s">
        <v>107</v>
      </c>
      <c r="R56">
        <v>5.3697000000000002E-2</v>
      </c>
      <c r="S56" t="s">
        <v>107</v>
      </c>
      <c r="T56">
        <v>5.3697000000000002E-2</v>
      </c>
      <c r="U56" t="s">
        <v>107</v>
      </c>
      <c r="V56">
        <v>5.4970999999999999E-2</v>
      </c>
      <c r="W56" t="s">
        <v>107</v>
      </c>
      <c r="X56">
        <v>5.6091000000000002E-2</v>
      </c>
      <c r="Y56" t="s">
        <v>107</v>
      </c>
      <c r="Z56">
        <v>6.0668E-2</v>
      </c>
      <c r="AA56" t="s">
        <v>107</v>
      </c>
      <c r="AB56">
        <v>6.0946E-2</v>
      </c>
      <c r="AC56" t="s">
        <v>107</v>
      </c>
      <c r="AD56">
        <v>5.7140999999999997E-2</v>
      </c>
      <c r="AE56" t="s">
        <v>107</v>
      </c>
      <c r="AF56">
        <v>5.7140999999999997E-2</v>
      </c>
      <c r="AG56" t="s">
        <v>107</v>
      </c>
      <c r="AH56">
        <v>5.7140999999999997E-2</v>
      </c>
      <c r="AI56" t="s">
        <v>107</v>
      </c>
      <c r="AJ56">
        <v>6.1355E-2</v>
      </c>
      <c r="AK56" t="s">
        <v>107</v>
      </c>
      <c r="AL56">
        <v>6.2966999999999995E-2</v>
      </c>
      <c r="AM56" t="s">
        <v>107</v>
      </c>
      <c r="AN56">
        <v>6.2548999999999993E-2</v>
      </c>
      <c r="AO56" t="s">
        <v>107</v>
      </c>
      <c r="AP56">
        <v>6.3853999999999994E-2</v>
      </c>
      <c r="AQ56" t="s">
        <v>107</v>
      </c>
      <c r="AR56">
        <v>6.0654E-2</v>
      </c>
      <c r="AS56" t="s">
        <v>107</v>
      </c>
      <c r="AT56">
        <v>6.0654E-2</v>
      </c>
      <c r="AU56" t="s">
        <v>107</v>
      </c>
      <c r="AV56">
        <v>6.0654E-2</v>
      </c>
      <c r="AW56" t="s">
        <v>107</v>
      </c>
      <c r="AX56">
        <v>6.0866000000000003E-2</v>
      </c>
      <c r="AY56" t="s">
        <v>107</v>
      </c>
      <c r="AZ56">
        <v>6.1419000000000001E-2</v>
      </c>
      <c r="BA56" t="s">
        <v>107</v>
      </c>
      <c r="BB56">
        <v>6.1915999999999999E-2</v>
      </c>
      <c r="BC56" t="s">
        <v>107</v>
      </c>
      <c r="BD56">
        <v>6.7362000000000005E-2</v>
      </c>
      <c r="BE56" t="s">
        <v>107</v>
      </c>
      <c r="BF56">
        <v>6.7441000000000001E-2</v>
      </c>
      <c r="BG56" t="s">
        <v>107</v>
      </c>
      <c r="BH56">
        <v>6.7441000000000001E-2</v>
      </c>
      <c r="BI56" t="s">
        <v>107</v>
      </c>
      <c r="BJ56">
        <v>6.7441000000000001E-2</v>
      </c>
      <c r="BK56" t="s">
        <v>107</v>
      </c>
      <c r="BL56">
        <v>6.2265000000000001E-2</v>
      </c>
      <c r="BM56" t="s">
        <v>107</v>
      </c>
      <c r="BN56">
        <v>6.7516999999999994E-2</v>
      </c>
      <c r="BO56" t="s">
        <v>107</v>
      </c>
      <c r="BP56">
        <v>6.7734000000000003E-2</v>
      </c>
      <c r="BQ56" t="s">
        <v>107</v>
      </c>
      <c r="BR56">
        <v>6.8751999999999994E-2</v>
      </c>
      <c r="BS56" t="s">
        <v>107</v>
      </c>
      <c r="BT56">
        <v>6.3475000000000004E-2</v>
      </c>
      <c r="BU56" t="s">
        <v>107</v>
      </c>
      <c r="BV56">
        <v>6.3475000000000004E-2</v>
      </c>
      <c r="BW56" t="s">
        <v>107</v>
      </c>
      <c r="BX56">
        <v>6.3475000000000004E-2</v>
      </c>
      <c r="BY56" t="s">
        <v>107</v>
      </c>
      <c r="BZ56">
        <v>6.3726000000000005E-2</v>
      </c>
      <c r="CA56" t="s">
        <v>107</v>
      </c>
      <c r="CB56">
        <v>6.4046000000000006E-2</v>
      </c>
      <c r="CC56" t="s">
        <v>107</v>
      </c>
      <c r="CD56">
        <v>6.3987000000000002E-2</v>
      </c>
      <c r="CE56" t="s">
        <v>107</v>
      </c>
      <c r="CF56">
        <v>6.3691999999999999E-2</v>
      </c>
      <c r="CG56" t="s">
        <v>107</v>
      </c>
      <c r="CH56">
        <v>6.4384999999999998E-2</v>
      </c>
      <c r="CI56" t="s">
        <v>107</v>
      </c>
      <c r="CJ56">
        <v>6.4384999999999998E-2</v>
      </c>
      <c r="CK56" t="s">
        <v>107</v>
      </c>
      <c r="CL56">
        <v>6.4384999999999998E-2</v>
      </c>
      <c r="CM56" t="s">
        <v>107</v>
      </c>
      <c r="CN56">
        <v>6.4244999999999997E-2</v>
      </c>
      <c r="CO56" t="s">
        <v>107</v>
      </c>
      <c r="CP56">
        <v>6.7228999999999997E-2</v>
      </c>
      <c r="CQ56" t="s">
        <v>107</v>
      </c>
      <c r="CR56">
        <v>6.7581000000000002E-2</v>
      </c>
      <c r="CS56" t="s">
        <v>107</v>
      </c>
      <c r="CT56">
        <v>6.8292000000000005E-2</v>
      </c>
      <c r="CU56" t="s">
        <v>107</v>
      </c>
      <c r="CV56">
        <v>7.4343000000000006E-2</v>
      </c>
      <c r="CW56" t="s">
        <v>107</v>
      </c>
      <c r="CX56">
        <v>7.4343000000000006E-2</v>
      </c>
      <c r="CY56" t="s">
        <v>107</v>
      </c>
      <c r="CZ56">
        <v>7.4343000000000006E-2</v>
      </c>
      <c r="DA56" t="s">
        <v>107</v>
      </c>
      <c r="DB56">
        <v>7.3483999999999994E-2</v>
      </c>
      <c r="DC56" t="s">
        <v>107</v>
      </c>
      <c r="DD56">
        <v>7.3343000000000005E-2</v>
      </c>
      <c r="DE56" t="s">
        <v>107</v>
      </c>
      <c r="DF56">
        <v>7.3925000000000005E-2</v>
      </c>
      <c r="DG56" t="s">
        <v>107</v>
      </c>
      <c r="DH56">
        <v>7.2811000000000001E-2</v>
      </c>
      <c r="DI56" t="s">
        <v>107</v>
      </c>
      <c r="DJ56">
        <v>6.8512000000000003E-2</v>
      </c>
      <c r="DK56" t="s">
        <v>107</v>
      </c>
      <c r="DL56">
        <v>6.8512000000000003E-2</v>
      </c>
      <c r="DM56" t="s">
        <v>107</v>
      </c>
      <c r="DN56">
        <v>6.8512000000000003E-2</v>
      </c>
      <c r="DO56" t="s">
        <v>107</v>
      </c>
      <c r="DP56">
        <v>6.8833000000000005E-2</v>
      </c>
      <c r="DQ56" t="s">
        <v>107</v>
      </c>
      <c r="DR56">
        <v>6.8626999999999994E-2</v>
      </c>
      <c r="DS56" t="s">
        <v>107</v>
      </c>
      <c r="DT56">
        <v>6.7517999999999995E-2</v>
      </c>
      <c r="DU56" t="s">
        <v>107</v>
      </c>
      <c r="DV56">
        <v>6.9999000000000006E-2</v>
      </c>
      <c r="DW56" t="s">
        <v>107</v>
      </c>
      <c r="DX56">
        <v>7.3108999999999993E-2</v>
      </c>
      <c r="DY56" t="s">
        <v>107</v>
      </c>
      <c r="DZ56">
        <v>7.3108999999999993E-2</v>
      </c>
      <c r="EA56" t="s">
        <v>107</v>
      </c>
      <c r="EB56">
        <v>7.3108999999999993E-2</v>
      </c>
      <c r="EC56" t="s">
        <v>107</v>
      </c>
      <c r="ED56">
        <v>7.3188000000000003E-2</v>
      </c>
      <c r="EE56" t="s">
        <v>107</v>
      </c>
      <c r="EF56">
        <v>7.3121000000000005E-2</v>
      </c>
      <c r="EG56" t="s">
        <v>107</v>
      </c>
      <c r="EH56">
        <v>7.5542999999999999E-2</v>
      </c>
      <c r="EI56" t="s">
        <v>107</v>
      </c>
      <c r="EJ56">
        <v>7.3164999999999994E-2</v>
      </c>
      <c r="EK56" t="s">
        <v>107</v>
      </c>
      <c r="EL56">
        <v>6.8297999999999998E-2</v>
      </c>
      <c r="EM56" t="s">
        <v>107</v>
      </c>
      <c r="EN56">
        <v>6.8297999999999998E-2</v>
      </c>
      <c r="EO56" t="s">
        <v>107</v>
      </c>
      <c r="EP56">
        <v>6.8297999999999998E-2</v>
      </c>
      <c r="EQ56" t="s">
        <v>107</v>
      </c>
      <c r="ER56">
        <v>6.3450000000000006E-2</v>
      </c>
      <c r="ES56" t="s">
        <v>107</v>
      </c>
      <c r="ET56">
        <v>6.3350000000000004E-2</v>
      </c>
      <c r="EU56" t="s">
        <v>107</v>
      </c>
      <c r="EV56">
        <v>6.3764000000000001E-2</v>
      </c>
      <c r="EW56" t="s">
        <v>107</v>
      </c>
      <c r="EX56">
        <v>6.2205999999999997E-2</v>
      </c>
      <c r="EY56" t="s">
        <v>107</v>
      </c>
      <c r="EZ56">
        <v>6.4270999999999995E-2</v>
      </c>
      <c r="FA56" t="s">
        <v>107</v>
      </c>
      <c r="FB56">
        <v>6.4270999999999995E-2</v>
      </c>
      <c r="FC56" t="s">
        <v>107</v>
      </c>
      <c r="FD56">
        <v>6.4270999999999995E-2</v>
      </c>
      <c r="FE56" t="s">
        <v>107</v>
      </c>
      <c r="FF56">
        <v>6.7861000000000005E-2</v>
      </c>
      <c r="FG56" t="s">
        <v>107</v>
      </c>
      <c r="FH56">
        <v>6.3391000000000003E-2</v>
      </c>
      <c r="FI56" t="s">
        <v>107</v>
      </c>
      <c r="FJ56">
        <v>6.3546000000000005E-2</v>
      </c>
      <c r="FK56" t="s">
        <v>107</v>
      </c>
      <c r="FL56">
        <v>6.3109999999999999E-2</v>
      </c>
      <c r="FM56" t="s">
        <v>107</v>
      </c>
      <c r="FN56">
        <v>6.0200999999999998E-2</v>
      </c>
      <c r="FO56" t="s">
        <v>107</v>
      </c>
      <c r="FP56">
        <v>6.0200999999999998E-2</v>
      </c>
      <c r="FQ56" t="s">
        <v>107</v>
      </c>
      <c r="FR56">
        <v>6.0200999999999998E-2</v>
      </c>
      <c r="FS56" t="s">
        <v>107</v>
      </c>
      <c r="FT56">
        <v>5.9977000000000003E-2</v>
      </c>
      <c r="FU56" t="s">
        <v>107</v>
      </c>
      <c r="FV56">
        <v>6.0913000000000002E-2</v>
      </c>
      <c r="FW56" t="s">
        <v>107</v>
      </c>
      <c r="FX56">
        <v>6.3861000000000001E-2</v>
      </c>
      <c r="FY56" t="s">
        <v>107</v>
      </c>
      <c r="FZ56">
        <v>6.3804E-2</v>
      </c>
      <c r="GA56" t="s">
        <v>107</v>
      </c>
      <c r="GB56">
        <v>6.3804E-2</v>
      </c>
      <c r="GC56" t="s">
        <v>107</v>
      </c>
      <c r="GD56">
        <v>6.3804E-2</v>
      </c>
      <c r="GE56" t="s">
        <v>107</v>
      </c>
      <c r="GF56">
        <v>6.3804E-2</v>
      </c>
      <c r="GG56" t="s">
        <v>107</v>
      </c>
      <c r="GH56">
        <v>5.8878E-2</v>
      </c>
      <c r="GI56" t="s">
        <v>107</v>
      </c>
      <c r="GJ56">
        <v>5.9208999999999998E-2</v>
      </c>
      <c r="GK56" t="s">
        <v>107</v>
      </c>
      <c r="GL56">
        <v>5.9072E-2</v>
      </c>
      <c r="GM56" t="s">
        <v>107</v>
      </c>
      <c r="GN56">
        <v>5.9072E-2</v>
      </c>
      <c r="GO56" t="s">
        <v>107</v>
      </c>
      <c r="GP56">
        <v>5.9072E-2</v>
      </c>
      <c r="GQ56" t="s">
        <v>107</v>
      </c>
      <c r="GR56">
        <v>5.9072E-2</v>
      </c>
      <c r="GS56" t="s">
        <v>107</v>
      </c>
      <c r="GT56">
        <v>5.9072E-2</v>
      </c>
      <c r="GU56" t="s">
        <v>107</v>
      </c>
      <c r="GV56">
        <v>5.9666999999999998E-2</v>
      </c>
      <c r="GW56" t="s">
        <v>107</v>
      </c>
      <c r="GX56">
        <v>6.0290999999999997E-2</v>
      </c>
      <c r="GY56" t="s">
        <v>107</v>
      </c>
      <c r="GZ56">
        <v>6.2035E-2</v>
      </c>
      <c r="HA56" t="s">
        <v>107</v>
      </c>
      <c r="HB56">
        <v>6.1177000000000002E-2</v>
      </c>
      <c r="HC56" t="s">
        <v>107</v>
      </c>
      <c r="HD56">
        <v>6.0565000000000001E-2</v>
      </c>
      <c r="HE56" t="s">
        <v>107</v>
      </c>
      <c r="HF56">
        <v>6.0565000000000001E-2</v>
      </c>
      <c r="HG56" t="s">
        <v>107</v>
      </c>
      <c r="HH56">
        <v>6.0565000000000001E-2</v>
      </c>
      <c r="HI56" t="s">
        <v>107</v>
      </c>
      <c r="HJ56">
        <v>6.0641E-2</v>
      </c>
      <c r="HK56" t="s">
        <v>107</v>
      </c>
      <c r="HL56">
        <v>5.9304000000000003E-2</v>
      </c>
      <c r="HM56" t="s">
        <v>107</v>
      </c>
      <c r="HN56">
        <v>6.0055999999999998E-2</v>
      </c>
      <c r="HO56" t="s">
        <v>107</v>
      </c>
      <c r="HP56">
        <v>6.0055999999999998E-2</v>
      </c>
      <c r="HQ56" t="s">
        <v>107</v>
      </c>
      <c r="HR56">
        <v>5.8574000000000001E-2</v>
      </c>
      <c r="HS56" t="s">
        <v>107</v>
      </c>
      <c r="HT56">
        <v>5.8574000000000001E-2</v>
      </c>
      <c r="HU56" t="s">
        <v>107</v>
      </c>
      <c r="HV56">
        <v>5.8574000000000001E-2</v>
      </c>
      <c r="HW56" t="s">
        <v>107</v>
      </c>
      <c r="HX56">
        <v>6.1489000000000002E-2</v>
      </c>
      <c r="HY56" t="s">
        <v>107</v>
      </c>
      <c r="HZ56">
        <v>5.8643000000000001E-2</v>
      </c>
      <c r="IA56" t="s">
        <v>107</v>
      </c>
      <c r="IB56">
        <v>6.0378000000000001E-2</v>
      </c>
      <c r="IC56" t="s">
        <v>107</v>
      </c>
      <c r="ID56">
        <v>6.2130999999999999E-2</v>
      </c>
      <c r="IE56" t="s">
        <v>107</v>
      </c>
      <c r="IF56">
        <v>6.3703999999999997E-2</v>
      </c>
      <c r="IG56" t="s">
        <v>107</v>
      </c>
      <c r="IH56">
        <v>6.3703999999999997E-2</v>
      </c>
      <c r="II56" t="s">
        <v>107</v>
      </c>
      <c r="IJ56">
        <v>6.3703999999999997E-2</v>
      </c>
      <c r="IK56" t="s">
        <v>107</v>
      </c>
      <c r="IL56">
        <v>6.1092E-2</v>
      </c>
      <c r="IM56" t="s">
        <v>107</v>
      </c>
      <c r="IN56">
        <v>5.8520999999999997E-2</v>
      </c>
      <c r="IO56" t="s">
        <v>107</v>
      </c>
      <c r="IP56">
        <v>6.2516000000000002E-2</v>
      </c>
      <c r="IQ56" t="s">
        <v>107</v>
      </c>
      <c r="IR56">
        <v>6.5818000000000002E-2</v>
      </c>
      <c r="IS56" t="s">
        <v>107</v>
      </c>
      <c r="IT56">
        <v>7.1127999999999997E-2</v>
      </c>
      <c r="IU56" t="s">
        <v>107</v>
      </c>
      <c r="IV56">
        <v>7.1127999999999997E-2</v>
      </c>
      <c r="IW56" t="s">
        <v>107</v>
      </c>
      <c r="IX56">
        <v>7.1127999999999997E-2</v>
      </c>
      <c r="IY56" t="s">
        <v>107</v>
      </c>
      <c r="IZ56">
        <v>6.5327999999999997E-2</v>
      </c>
      <c r="JA56" t="s">
        <v>107</v>
      </c>
      <c r="JB56">
        <v>6.6999000000000003E-2</v>
      </c>
      <c r="JC56" t="s">
        <v>107</v>
      </c>
      <c r="JD56">
        <v>6.7364999999999994E-2</v>
      </c>
      <c r="JE56" t="s">
        <v>107</v>
      </c>
      <c r="JF56">
        <v>6.8542000000000006E-2</v>
      </c>
      <c r="JG56" t="s">
        <v>107</v>
      </c>
      <c r="JH56">
        <v>6.6512000000000002E-2</v>
      </c>
      <c r="JI56" t="s">
        <v>107</v>
      </c>
      <c r="JJ56">
        <v>6.6512000000000002E-2</v>
      </c>
      <c r="JK56" t="s">
        <v>107</v>
      </c>
      <c r="JL56">
        <v>6.6512000000000002E-2</v>
      </c>
      <c r="JM56" t="s">
        <v>107</v>
      </c>
      <c r="JN56">
        <v>7.0576E-2</v>
      </c>
      <c r="JO56" t="s">
        <v>107</v>
      </c>
      <c r="JP56">
        <v>7.1479000000000001E-2</v>
      </c>
      <c r="JQ56" t="s">
        <v>107</v>
      </c>
      <c r="JR56">
        <v>7.2247000000000006E-2</v>
      </c>
      <c r="JS56" t="s">
        <v>107</v>
      </c>
      <c r="JT56">
        <v>7.0885000000000004E-2</v>
      </c>
      <c r="JU56" t="s">
        <v>107</v>
      </c>
      <c r="JV56">
        <v>7.0885000000000004E-2</v>
      </c>
      <c r="JW56" t="s">
        <v>107</v>
      </c>
      <c r="JX56">
        <v>7.0885000000000004E-2</v>
      </c>
      <c r="JY56" t="s">
        <v>107</v>
      </c>
      <c r="JZ56">
        <v>7.0885000000000004E-2</v>
      </c>
      <c r="KA56" t="s">
        <v>107</v>
      </c>
      <c r="KB56">
        <v>7.2763999999999995E-2</v>
      </c>
      <c r="KC56" t="s">
        <v>107</v>
      </c>
      <c r="KD56">
        <v>7.4562000000000003E-2</v>
      </c>
      <c r="KE56" t="s">
        <v>107</v>
      </c>
      <c r="KF56">
        <v>7.7713000000000004E-2</v>
      </c>
      <c r="KG56" t="s">
        <v>107</v>
      </c>
      <c r="KH56">
        <v>7.5697E-2</v>
      </c>
      <c r="KI56" t="s">
        <v>107</v>
      </c>
      <c r="KJ56">
        <v>7.7544000000000002E-2</v>
      </c>
      <c r="KK56" t="s">
        <v>107</v>
      </c>
      <c r="KL56">
        <v>7.7544000000000002E-2</v>
      </c>
      <c r="KM56" t="s">
        <v>107</v>
      </c>
      <c r="KN56">
        <v>7.7544000000000002E-2</v>
      </c>
      <c r="KO56" t="s">
        <v>107</v>
      </c>
      <c r="KP56">
        <v>7.6691999999999996E-2</v>
      </c>
      <c r="KQ56" t="s">
        <v>107</v>
      </c>
      <c r="KR56">
        <v>7.6521000000000006E-2</v>
      </c>
      <c r="KS56" t="s">
        <v>107</v>
      </c>
      <c r="KT56">
        <v>7.6073000000000002E-2</v>
      </c>
      <c r="KU56" t="s">
        <v>107</v>
      </c>
      <c r="KV56">
        <v>7.4809E-2</v>
      </c>
      <c r="KW56" t="s">
        <v>107</v>
      </c>
      <c r="KX56">
        <v>7.6536000000000007E-2</v>
      </c>
      <c r="KY56" t="s">
        <v>107</v>
      </c>
      <c r="KZ56">
        <v>7.6536000000000007E-2</v>
      </c>
      <c r="LA56" t="s">
        <v>107</v>
      </c>
      <c r="LB56">
        <v>7.6536000000000007E-2</v>
      </c>
      <c r="LC56" t="s">
        <v>107</v>
      </c>
      <c r="LD56">
        <v>7.6859999999999998E-2</v>
      </c>
      <c r="LE56" t="s">
        <v>107</v>
      </c>
      <c r="LF56">
        <v>7.4145000000000003E-2</v>
      </c>
      <c r="LG56" t="s">
        <v>107</v>
      </c>
      <c r="LH56">
        <v>7.5413999999999995E-2</v>
      </c>
      <c r="LI56" t="s">
        <v>107</v>
      </c>
      <c r="LJ56">
        <v>7.0162000000000002E-2</v>
      </c>
      <c r="LK56" t="s">
        <v>107</v>
      </c>
      <c r="LL56">
        <v>7.3730000000000004E-2</v>
      </c>
      <c r="LM56" t="s">
        <v>107</v>
      </c>
      <c r="LN56">
        <v>7.3730000000000004E-2</v>
      </c>
      <c r="LO56" t="s">
        <v>107</v>
      </c>
      <c r="LP56">
        <v>7.3730000000000004E-2</v>
      </c>
      <c r="LQ56" t="s">
        <v>107</v>
      </c>
      <c r="LR56">
        <v>7.3730000000000004E-2</v>
      </c>
      <c r="LS56" t="s">
        <v>107</v>
      </c>
      <c r="LT56">
        <v>7.3066000000000006E-2</v>
      </c>
      <c r="LU56" t="s">
        <v>107</v>
      </c>
      <c r="LV56">
        <v>7.2486999999999996E-2</v>
      </c>
      <c r="LW56" t="s">
        <v>107</v>
      </c>
      <c r="LX56">
        <v>7.5796000000000002E-2</v>
      </c>
      <c r="LY56" t="s">
        <v>107</v>
      </c>
      <c r="LZ56">
        <v>7.4631000000000003E-2</v>
      </c>
      <c r="MA56" t="s">
        <v>107</v>
      </c>
      <c r="MB56">
        <v>7.4631000000000003E-2</v>
      </c>
      <c r="MC56" t="s">
        <v>107</v>
      </c>
      <c r="MD56">
        <v>7.4631000000000003E-2</v>
      </c>
      <c r="ME56" t="s">
        <v>107</v>
      </c>
      <c r="MF56">
        <v>7.0374000000000006E-2</v>
      </c>
      <c r="MG56" t="s">
        <v>107</v>
      </c>
      <c r="MH56">
        <v>7.0125000000000007E-2</v>
      </c>
      <c r="MI56" t="s">
        <v>107</v>
      </c>
      <c r="MJ56">
        <v>6.9343000000000002E-2</v>
      </c>
      <c r="MK56" t="s">
        <v>107</v>
      </c>
      <c r="ML56">
        <v>6.9343000000000002E-2</v>
      </c>
      <c r="MM56" t="s">
        <v>107</v>
      </c>
      <c r="MN56">
        <v>7.4010000000000006E-2</v>
      </c>
      <c r="MO56" t="s">
        <v>107</v>
      </c>
      <c r="MP56">
        <v>7.4010000000000006E-2</v>
      </c>
      <c r="MQ56" t="s">
        <v>107</v>
      </c>
      <c r="MR56">
        <v>7.4010000000000006E-2</v>
      </c>
      <c r="MS56" t="s">
        <v>107</v>
      </c>
      <c r="MT56">
        <v>7.3689000000000004E-2</v>
      </c>
      <c r="MU56" t="s">
        <v>107</v>
      </c>
      <c r="MV56">
        <v>7.3147000000000004E-2</v>
      </c>
      <c r="MW56" t="s">
        <v>107</v>
      </c>
      <c r="MX56">
        <v>7.5746999999999995E-2</v>
      </c>
      <c r="MY56" t="s">
        <v>107</v>
      </c>
      <c r="MZ56">
        <v>7.5894000000000003E-2</v>
      </c>
      <c r="NA56" t="s">
        <v>107</v>
      </c>
      <c r="NB56">
        <v>7.6440999999999995E-2</v>
      </c>
      <c r="NC56" t="s">
        <v>107</v>
      </c>
      <c r="ND56">
        <v>7.6440999999999995E-2</v>
      </c>
      <c r="NE56" t="s">
        <v>107</v>
      </c>
      <c r="NF56">
        <v>7.6440999999999995E-2</v>
      </c>
      <c r="NG56" t="s">
        <v>107</v>
      </c>
      <c r="NH56">
        <v>7.6386999999999997E-2</v>
      </c>
      <c r="NI56" t="s">
        <v>107</v>
      </c>
      <c r="NJ56">
        <v>7.5964000000000004E-2</v>
      </c>
      <c r="NK56" t="s">
        <v>107</v>
      </c>
      <c r="NL56">
        <v>7.4665999999999996E-2</v>
      </c>
      <c r="NM56" t="s">
        <v>107</v>
      </c>
      <c r="NN56">
        <v>7.5097999999999998E-2</v>
      </c>
      <c r="NO56" t="s">
        <v>107</v>
      </c>
      <c r="NP56">
        <v>7.3954000000000006E-2</v>
      </c>
      <c r="NQ56" t="s">
        <v>107</v>
      </c>
      <c r="NR56">
        <v>7.3954000000000006E-2</v>
      </c>
      <c r="NS56" t="s">
        <v>107</v>
      </c>
      <c r="NT56">
        <v>7.3954000000000006E-2</v>
      </c>
      <c r="NU56" t="s">
        <v>107</v>
      </c>
      <c r="NV56">
        <v>7.3022000000000004E-2</v>
      </c>
      <c r="NW56" t="s">
        <v>107</v>
      </c>
      <c r="NX56">
        <v>7.4428999999999995E-2</v>
      </c>
      <c r="NY56" t="s">
        <v>107</v>
      </c>
      <c r="NZ56">
        <v>7.4154999999999999E-2</v>
      </c>
      <c r="OA56" t="s">
        <v>107</v>
      </c>
      <c r="OB56">
        <v>7.4305999999999997E-2</v>
      </c>
      <c r="OC56" t="s">
        <v>107</v>
      </c>
      <c r="OD56">
        <v>7.3802999999999994E-2</v>
      </c>
      <c r="OE56" t="s">
        <v>107</v>
      </c>
      <c r="OF56">
        <v>7.3802999999999994E-2</v>
      </c>
      <c r="OG56" t="s">
        <v>107</v>
      </c>
      <c r="OH56">
        <v>7.3802999999999994E-2</v>
      </c>
      <c r="OI56" t="s">
        <v>107</v>
      </c>
      <c r="OJ56">
        <v>7.2804999999999995E-2</v>
      </c>
      <c r="OK56" t="s">
        <v>107</v>
      </c>
      <c r="OL56">
        <v>7.0970000000000005E-2</v>
      </c>
      <c r="OM56" t="s">
        <v>107</v>
      </c>
      <c r="ON56">
        <v>7.4692999999999996E-2</v>
      </c>
      <c r="OO56" t="s">
        <v>107</v>
      </c>
      <c r="OP56">
        <v>7.6545000000000002E-2</v>
      </c>
      <c r="OQ56" t="s">
        <v>107</v>
      </c>
      <c r="OR56">
        <v>7.7665999999999999E-2</v>
      </c>
      <c r="OS56" t="s">
        <v>107</v>
      </c>
      <c r="OT56">
        <v>7.7665999999999999E-2</v>
      </c>
      <c r="OU56" t="s">
        <v>107</v>
      </c>
      <c r="OV56">
        <v>7.7665999999999999E-2</v>
      </c>
      <c r="OW56" t="s">
        <v>107</v>
      </c>
      <c r="OX56">
        <v>7.7695E-2</v>
      </c>
      <c r="OY56" t="s">
        <v>107</v>
      </c>
      <c r="OZ56">
        <v>7.9107999999999998E-2</v>
      </c>
      <c r="PA56" t="s">
        <v>107</v>
      </c>
      <c r="PB56">
        <v>7.8539999999999999E-2</v>
      </c>
      <c r="PC56" t="s">
        <v>107</v>
      </c>
      <c r="PD56">
        <v>7.6830999999999997E-2</v>
      </c>
      <c r="PE56" t="s">
        <v>107</v>
      </c>
      <c r="PF56">
        <v>7.1082999999999993E-2</v>
      </c>
      <c r="PG56" t="s">
        <v>107</v>
      </c>
      <c r="PH56">
        <v>7.1082999999999993E-2</v>
      </c>
      <c r="PI56" t="s">
        <v>107</v>
      </c>
      <c r="PJ56">
        <v>7.1082999999999993E-2</v>
      </c>
      <c r="PK56" t="s">
        <v>107</v>
      </c>
      <c r="PL56">
        <v>7.4406E-2</v>
      </c>
      <c r="PM56" t="s">
        <v>107</v>
      </c>
      <c r="PN56">
        <v>7.4168999999999999E-2</v>
      </c>
      <c r="PO56" t="s">
        <v>107</v>
      </c>
      <c r="PP56">
        <v>7.5847999999999999E-2</v>
      </c>
      <c r="PQ56" t="s">
        <v>107</v>
      </c>
      <c r="PR56">
        <v>7.9403000000000001E-2</v>
      </c>
      <c r="PS56" t="s">
        <v>107</v>
      </c>
      <c r="PT56">
        <v>7.4130000000000001E-2</v>
      </c>
      <c r="PU56" t="s">
        <v>107</v>
      </c>
      <c r="PV56">
        <v>7.4130000000000001E-2</v>
      </c>
      <c r="PW56" t="s">
        <v>107</v>
      </c>
      <c r="PX56">
        <v>7.4130000000000001E-2</v>
      </c>
      <c r="PY56" t="s">
        <v>107</v>
      </c>
      <c r="PZ56">
        <v>7.3216000000000003E-2</v>
      </c>
      <c r="QA56" t="s">
        <v>107</v>
      </c>
      <c r="QB56">
        <v>7.3649000000000006E-2</v>
      </c>
      <c r="QC56" t="s">
        <v>107</v>
      </c>
      <c r="QD56">
        <v>7.1656999999999998E-2</v>
      </c>
      <c r="QE56" t="s">
        <v>107</v>
      </c>
      <c r="QF56">
        <v>7.2591000000000003E-2</v>
      </c>
      <c r="QG56" t="s">
        <v>107</v>
      </c>
      <c r="QH56">
        <v>7.3549000000000003E-2</v>
      </c>
      <c r="QI56" t="s">
        <v>107</v>
      </c>
      <c r="QJ56">
        <v>7.3549000000000003E-2</v>
      </c>
      <c r="QK56" t="s">
        <v>107</v>
      </c>
      <c r="QL56">
        <v>7.3549000000000003E-2</v>
      </c>
      <c r="QM56" t="s">
        <v>107</v>
      </c>
      <c r="QN56">
        <v>7.3297000000000001E-2</v>
      </c>
      <c r="QO56" t="s">
        <v>107</v>
      </c>
      <c r="QP56">
        <v>7.6973E-2</v>
      </c>
      <c r="QQ56" t="s">
        <v>107</v>
      </c>
      <c r="QR56">
        <v>7.2904999999999998E-2</v>
      </c>
      <c r="QS56" t="s">
        <v>107</v>
      </c>
      <c r="QT56">
        <v>7.4638999999999997E-2</v>
      </c>
      <c r="QU56" t="s">
        <v>107</v>
      </c>
      <c r="QV56">
        <v>7.6600000000000001E-2</v>
      </c>
      <c r="QW56" t="s">
        <v>107</v>
      </c>
      <c r="QX56">
        <v>7.6600000000000001E-2</v>
      </c>
      <c r="QY56" t="s">
        <v>107</v>
      </c>
      <c r="QZ56">
        <v>7.6600000000000001E-2</v>
      </c>
      <c r="RA56" t="s">
        <v>107</v>
      </c>
      <c r="RB56">
        <v>7.6572000000000001E-2</v>
      </c>
      <c r="RC56" t="s">
        <v>107</v>
      </c>
      <c r="RD56">
        <v>7.5760999999999995E-2</v>
      </c>
      <c r="RE56" t="s">
        <v>107</v>
      </c>
      <c r="RF56">
        <v>7.2413000000000005E-2</v>
      </c>
      <c r="RG56" t="s">
        <v>107</v>
      </c>
      <c r="RH56">
        <v>7.4775999999999995E-2</v>
      </c>
      <c r="RI56" t="s">
        <v>108</v>
      </c>
      <c r="RJ56">
        <v>0.21904599999999999</v>
      </c>
      <c r="RK56" t="s">
        <v>107</v>
      </c>
      <c r="RL56">
        <v>7.4246999999999994E-2</v>
      </c>
      <c r="RM56" t="s">
        <v>107</v>
      </c>
      <c r="RN56">
        <v>7.4246999999999994E-2</v>
      </c>
      <c r="RO56" t="s">
        <v>107</v>
      </c>
      <c r="RP56">
        <v>7.2912000000000005E-2</v>
      </c>
      <c r="RQ56" t="s">
        <v>107</v>
      </c>
      <c r="RR56">
        <v>7.4486999999999998E-2</v>
      </c>
      <c r="RS56" t="s">
        <v>107</v>
      </c>
      <c r="RT56">
        <v>7.3863999999999999E-2</v>
      </c>
      <c r="RU56" t="s">
        <v>107</v>
      </c>
      <c r="RV56">
        <v>7.3114999999999999E-2</v>
      </c>
      <c r="RW56" t="s">
        <v>107</v>
      </c>
      <c r="RX56">
        <v>7.4884000000000006E-2</v>
      </c>
      <c r="RY56" t="s">
        <v>107</v>
      </c>
      <c r="RZ56">
        <v>7.4884000000000006E-2</v>
      </c>
      <c r="SA56" t="s">
        <v>107</v>
      </c>
      <c r="SB56">
        <v>7.4884000000000006E-2</v>
      </c>
      <c r="SC56" t="s">
        <v>107</v>
      </c>
      <c r="SD56">
        <v>6.7586999999999994E-2</v>
      </c>
      <c r="SE56" t="s">
        <v>107</v>
      </c>
      <c r="SF56">
        <v>7.2670999999999999E-2</v>
      </c>
      <c r="SG56" t="s">
        <v>107</v>
      </c>
      <c r="SH56">
        <v>7.1667999999999996E-2</v>
      </c>
      <c r="SI56" t="s">
        <v>107</v>
      </c>
      <c r="SJ56">
        <v>6.8039000000000002E-2</v>
      </c>
      <c r="SK56" t="s">
        <v>107</v>
      </c>
      <c r="SL56">
        <v>6.7959000000000006E-2</v>
      </c>
      <c r="SM56" t="s">
        <v>107</v>
      </c>
      <c r="SN56">
        <v>6.7959000000000006E-2</v>
      </c>
      <c r="SO56" t="s">
        <v>107</v>
      </c>
      <c r="SP56">
        <v>6.7959000000000006E-2</v>
      </c>
      <c r="SQ56" t="s">
        <v>107</v>
      </c>
      <c r="SR56">
        <v>6.8051E-2</v>
      </c>
      <c r="SS56" t="s">
        <v>107</v>
      </c>
      <c r="ST56">
        <v>6.7640000000000006E-2</v>
      </c>
      <c r="SU56" t="s">
        <v>107</v>
      </c>
      <c r="SV56">
        <v>6.8208000000000005E-2</v>
      </c>
      <c r="SW56" t="s">
        <v>107</v>
      </c>
      <c r="SX56">
        <v>6.7644999999999997E-2</v>
      </c>
      <c r="SY56" t="s">
        <v>107</v>
      </c>
      <c r="SZ56">
        <v>6.6198999999999994E-2</v>
      </c>
      <c r="TA56" t="s">
        <v>107</v>
      </c>
      <c r="TB56">
        <v>6.6198999999999994E-2</v>
      </c>
      <c r="TC56" t="s">
        <v>107</v>
      </c>
      <c r="TD56">
        <v>6.6198999999999994E-2</v>
      </c>
      <c r="TE56" t="s">
        <v>107</v>
      </c>
      <c r="TF56">
        <v>6.7324999999999996E-2</v>
      </c>
      <c r="TG56" t="s">
        <v>107</v>
      </c>
      <c r="TH56">
        <v>6.7327999999999999E-2</v>
      </c>
      <c r="TI56" t="s">
        <v>107</v>
      </c>
      <c r="TJ56">
        <v>6.7307000000000006E-2</v>
      </c>
      <c r="TK56" t="s">
        <v>107</v>
      </c>
      <c r="TL56">
        <v>6.8228999999999998E-2</v>
      </c>
      <c r="TM56" t="s">
        <v>107</v>
      </c>
      <c r="TN56">
        <v>7.0275000000000004E-2</v>
      </c>
      <c r="TO56" t="s">
        <v>107</v>
      </c>
      <c r="TP56">
        <v>7.0275000000000004E-2</v>
      </c>
      <c r="TQ56" t="s">
        <v>107</v>
      </c>
      <c r="TR56">
        <v>7.0275000000000004E-2</v>
      </c>
      <c r="TS56" t="s">
        <v>107</v>
      </c>
      <c r="TT56">
        <v>7.0734000000000005E-2</v>
      </c>
      <c r="TU56" t="s">
        <v>107</v>
      </c>
      <c r="TV56">
        <v>7.2881000000000001E-2</v>
      </c>
      <c r="TW56" t="s">
        <v>107</v>
      </c>
      <c r="TX56">
        <v>7.1374000000000007E-2</v>
      </c>
      <c r="TY56" t="s">
        <v>107</v>
      </c>
      <c r="TZ56">
        <v>7.1708999999999995E-2</v>
      </c>
      <c r="UA56" t="s">
        <v>107</v>
      </c>
      <c r="UB56">
        <v>7.1918999999999997E-2</v>
      </c>
      <c r="UC56" t="s">
        <v>107</v>
      </c>
      <c r="UD56">
        <v>7.1918999999999997E-2</v>
      </c>
      <c r="UE56" t="s">
        <v>107</v>
      </c>
      <c r="UF56">
        <v>7.1918999999999997E-2</v>
      </c>
      <c r="UG56" t="s">
        <v>107</v>
      </c>
      <c r="UH56">
        <v>7.0133000000000001E-2</v>
      </c>
      <c r="UI56" t="s">
        <v>107</v>
      </c>
      <c r="UJ56">
        <v>7.2231000000000004E-2</v>
      </c>
      <c r="UK56" t="s">
        <v>107</v>
      </c>
      <c r="UL56">
        <v>7.2231000000000004E-2</v>
      </c>
      <c r="UM56" t="s">
        <v>107</v>
      </c>
      <c r="UN56">
        <v>7.2287000000000004E-2</v>
      </c>
      <c r="UO56" t="s">
        <v>107</v>
      </c>
      <c r="UP56">
        <v>7.2315000000000004E-2</v>
      </c>
      <c r="UQ56" t="s">
        <v>107</v>
      </c>
      <c r="UR56">
        <v>7.2315000000000004E-2</v>
      </c>
      <c r="US56" t="s">
        <v>107</v>
      </c>
      <c r="UT56">
        <v>7.2315000000000004E-2</v>
      </c>
      <c r="UU56" t="s">
        <v>107</v>
      </c>
      <c r="UV56">
        <v>7.2533E-2</v>
      </c>
      <c r="UW56" t="s">
        <v>107</v>
      </c>
      <c r="UX56">
        <v>7.3501999999999998E-2</v>
      </c>
      <c r="UY56" t="s">
        <v>107</v>
      </c>
      <c r="UZ56">
        <v>7.3648000000000005E-2</v>
      </c>
      <c r="VA56" t="s">
        <v>107</v>
      </c>
      <c r="VB56">
        <v>7.3106000000000004E-2</v>
      </c>
      <c r="VC56" t="s">
        <v>107</v>
      </c>
      <c r="VD56">
        <v>7.6258999999999993E-2</v>
      </c>
      <c r="VE56" t="s">
        <v>107</v>
      </c>
      <c r="VF56">
        <v>7.6258999999999993E-2</v>
      </c>
      <c r="VG56" t="s">
        <v>107</v>
      </c>
      <c r="VH56">
        <v>7.6258999999999993E-2</v>
      </c>
      <c r="VI56" t="s">
        <v>107</v>
      </c>
      <c r="VJ56">
        <v>7.6505000000000004E-2</v>
      </c>
      <c r="VK56" t="s">
        <v>107</v>
      </c>
      <c r="VL56">
        <v>7.5296000000000002E-2</v>
      </c>
      <c r="VM56" t="s">
        <v>107</v>
      </c>
      <c r="VN56">
        <v>7.4523000000000006E-2</v>
      </c>
      <c r="VO56" t="s">
        <v>107</v>
      </c>
      <c r="VP56">
        <v>7.2564000000000003E-2</v>
      </c>
      <c r="VQ56" t="s">
        <v>107</v>
      </c>
      <c r="VR56">
        <v>7.5489000000000001E-2</v>
      </c>
      <c r="VS56" t="s">
        <v>107</v>
      </c>
      <c r="VT56">
        <v>7.5489000000000001E-2</v>
      </c>
      <c r="VU56" t="s">
        <v>107</v>
      </c>
      <c r="VV56">
        <v>7.5489000000000001E-2</v>
      </c>
      <c r="VW56" t="s">
        <v>107</v>
      </c>
      <c r="VX56">
        <v>7.5142E-2</v>
      </c>
      <c r="VY56" t="s">
        <v>107</v>
      </c>
      <c r="VZ56">
        <v>7.5151999999999997E-2</v>
      </c>
      <c r="WA56" t="s">
        <v>107</v>
      </c>
      <c r="WB56">
        <v>7.4243000000000003E-2</v>
      </c>
      <c r="WC56" t="s">
        <v>107</v>
      </c>
      <c r="WD56">
        <v>7.9653000000000002E-2</v>
      </c>
      <c r="WE56" t="s">
        <v>107</v>
      </c>
      <c r="WF56">
        <v>7.5361999999999998E-2</v>
      </c>
      <c r="WG56" t="s">
        <v>107</v>
      </c>
      <c r="WH56">
        <v>7.5361999999999998E-2</v>
      </c>
      <c r="WI56" t="s">
        <v>107</v>
      </c>
      <c r="WJ56">
        <v>7.5361999999999998E-2</v>
      </c>
      <c r="WK56" t="s">
        <v>107</v>
      </c>
      <c r="WL56">
        <v>7.3882000000000003E-2</v>
      </c>
      <c r="WM56" t="s">
        <v>107</v>
      </c>
      <c r="WN56">
        <v>7.3882000000000003E-2</v>
      </c>
      <c r="WO56" t="s">
        <v>107</v>
      </c>
      <c r="WP56">
        <v>7.3289000000000007E-2</v>
      </c>
      <c r="WQ56" t="s">
        <v>107</v>
      </c>
      <c r="WR56">
        <v>7.7129000000000003E-2</v>
      </c>
    </row>
    <row r="57" spans="1:616" x14ac:dyDescent="0.35">
      <c r="A57" t="s">
        <v>109</v>
      </c>
      <c r="B57">
        <v>4.1993119999999999</v>
      </c>
      <c r="C57" t="s">
        <v>109</v>
      </c>
      <c r="D57">
        <v>4.1993119999999999</v>
      </c>
      <c r="E57" t="s">
        <v>109</v>
      </c>
      <c r="F57">
        <v>4.1993119999999999</v>
      </c>
      <c r="G57" t="s">
        <v>109</v>
      </c>
      <c r="H57">
        <v>4.1993119999999999</v>
      </c>
      <c r="I57" t="s">
        <v>109</v>
      </c>
      <c r="J57">
        <v>4.0349349999999999</v>
      </c>
      <c r="K57" t="s">
        <v>109</v>
      </c>
      <c r="L57">
        <v>3.9802279999999999</v>
      </c>
      <c r="M57" t="s">
        <v>109</v>
      </c>
      <c r="N57">
        <v>4.1829520000000002</v>
      </c>
      <c r="O57" t="s">
        <v>109</v>
      </c>
      <c r="P57">
        <v>4.1930170000000002</v>
      </c>
      <c r="Q57" t="s">
        <v>109</v>
      </c>
      <c r="R57">
        <v>4.1930170000000002</v>
      </c>
      <c r="S57" t="s">
        <v>109</v>
      </c>
      <c r="T57">
        <v>4.1930170000000002</v>
      </c>
      <c r="U57" t="s">
        <v>109</v>
      </c>
      <c r="V57">
        <v>4.2467610000000002</v>
      </c>
      <c r="W57" t="s">
        <v>109</v>
      </c>
      <c r="X57">
        <v>4.3216260000000002</v>
      </c>
      <c r="Y57" t="s">
        <v>109</v>
      </c>
      <c r="Z57">
        <v>4.4364169999999996</v>
      </c>
      <c r="AA57" t="s">
        <v>109</v>
      </c>
      <c r="AB57">
        <v>4.4822369999999996</v>
      </c>
      <c r="AC57" t="s">
        <v>109</v>
      </c>
      <c r="AD57">
        <v>4.3490640000000003</v>
      </c>
      <c r="AE57" t="s">
        <v>109</v>
      </c>
      <c r="AF57">
        <v>4.3490640000000003</v>
      </c>
      <c r="AG57" t="s">
        <v>109</v>
      </c>
      <c r="AH57">
        <v>4.3490640000000003</v>
      </c>
      <c r="AI57" t="s">
        <v>109</v>
      </c>
      <c r="AJ57">
        <v>4.4141149999999998</v>
      </c>
      <c r="AK57" t="s">
        <v>109</v>
      </c>
      <c r="AL57">
        <v>4.4741840000000002</v>
      </c>
      <c r="AM57" t="s">
        <v>109</v>
      </c>
      <c r="AN57">
        <v>4.2784779999999998</v>
      </c>
      <c r="AO57" t="s">
        <v>109</v>
      </c>
      <c r="AP57">
        <v>4.0945470000000004</v>
      </c>
      <c r="AQ57" t="s">
        <v>109</v>
      </c>
      <c r="AR57">
        <v>4.1565329999999996</v>
      </c>
      <c r="AS57" t="s">
        <v>109</v>
      </c>
      <c r="AT57">
        <v>4.1565329999999996</v>
      </c>
      <c r="AU57" t="s">
        <v>109</v>
      </c>
      <c r="AV57">
        <v>4.1565329999999996</v>
      </c>
      <c r="AW57" t="s">
        <v>109</v>
      </c>
      <c r="AX57">
        <v>4.357164</v>
      </c>
      <c r="AY57" t="s">
        <v>109</v>
      </c>
      <c r="AZ57">
        <v>4.3119519999999998</v>
      </c>
      <c r="BA57" t="s">
        <v>109</v>
      </c>
      <c r="BB57">
        <v>4.2363470000000003</v>
      </c>
      <c r="BC57" t="s">
        <v>109</v>
      </c>
      <c r="BD57">
        <v>4.2558369999999996</v>
      </c>
      <c r="BE57" t="s">
        <v>109</v>
      </c>
      <c r="BF57">
        <v>4.2217820000000001</v>
      </c>
      <c r="BG57" t="s">
        <v>109</v>
      </c>
      <c r="BH57">
        <v>4.2217820000000001</v>
      </c>
      <c r="BI57" t="s">
        <v>109</v>
      </c>
      <c r="BJ57">
        <v>4.2217820000000001</v>
      </c>
      <c r="BK57" t="s">
        <v>109</v>
      </c>
      <c r="BL57">
        <v>4.273485</v>
      </c>
      <c r="BM57" t="s">
        <v>109</v>
      </c>
      <c r="BN57">
        <v>4.2656239999999999</v>
      </c>
      <c r="BO57" t="s">
        <v>109</v>
      </c>
      <c r="BP57">
        <v>4.2677199999999997</v>
      </c>
      <c r="BQ57" t="s">
        <v>109</v>
      </c>
      <c r="BR57">
        <v>4.2354820000000002</v>
      </c>
      <c r="BS57" t="s">
        <v>109</v>
      </c>
      <c r="BT57">
        <v>4.2902490000000002</v>
      </c>
      <c r="BU57" t="s">
        <v>109</v>
      </c>
      <c r="BV57">
        <v>4.2902490000000002</v>
      </c>
      <c r="BW57" t="s">
        <v>109</v>
      </c>
      <c r="BX57">
        <v>4.2902490000000002</v>
      </c>
      <c r="BY57" t="s">
        <v>109</v>
      </c>
      <c r="BZ57">
        <v>4.3071580000000003</v>
      </c>
      <c r="CA57" t="s">
        <v>109</v>
      </c>
      <c r="CB57">
        <v>4.3288390000000003</v>
      </c>
      <c r="CC57" t="s">
        <v>109</v>
      </c>
      <c r="CD57">
        <v>4.3116149999999998</v>
      </c>
      <c r="CE57" t="s">
        <v>109</v>
      </c>
      <c r="CF57">
        <v>4.3244879999999997</v>
      </c>
      <c r="CG57" t="s">
        <v>109</v>
      </c>
      <c r="CH57">
        <v>4.3782500000000004</v>
      </c>
      <c r="CI57" t="s">
        <v>109</v>
      </c>
      <c r="CJ57">
        <v>4.3782500000000004</v>
      </c>
      <c r="CK57" t="s">
        <v>109</v>
      </c>
      <c r="CL57">
        <v>4.3782500000000004</v>
      </c>
      <c r="CM57" t="s">
        <v>109</v>
      </c>
      <c r="CN57">
        <v>4.375483</v>
      </c>
      <c r="CO57" t="s">
        <v>109</v>
      </c>
      <c r="CP57">
        <v>4.3971010000000001</v>
      </c>
      <c r="CQ57" t="s">
        <v>109</v>
      </c>
      <c r="CR57">
        <v>4.3691610000000001</v>
      </c>
      <c r="CS57" t="s">
        <v>109</v>
      </c>
      <c r="CT57">
        <v>4.3837219999999997</v>
      </c>
      <c r="CU57" t="s">
        <v>109</v>
      </c>
      <c r="CV57">
        <v>4.4134580000000003</v>
      </c>
      <c r="CW57" t="s">
        <v>109</v>
      </c>
      <c r="CX57">
        <v>4.4134580000000003</v>
      </c>
      <c r="CY57" t="s">
        <v>109</v>
      </c>
      <c r="CZ57">
        <v>4.4134580000000003</v>
      </c>
      <c r="DA57" t="s">
        <v>109</v>
      </c>
      <c r="DB57">
        <v>4.3997479999999998</v>
      </c>
      <c r="DC57" t="s">
        <v>109</v>
      </c>
      <c r="DD57">
        <v>4.3489959999999996</v>
      </c>
      <c r="DE57" t="s">
        <v>109</v>
      </c>
      <c r="DF57">
        <v>4.3408660000000001</v>
      </c>
      <c r="DG57" t="s">
        <v>109</v>
      </c>
      <c r="DH57">
        <v>4.2712649999999996</v>
      </c>
      <c r="DI57" t="s">
        <v>109</v>
      </c>
      <c r="DJ57">
        <v>4.2954639999999999</v>
      </c>
      <c r="DK57" t="s">
        <v>109</v>
      </c>
      <c r="DL57">
        <v>4.2954639999999999</v>
      </c>
      <c r="DM57" t="s">
        <v>109</v>
      </c>
      <c r="DN57">
        <v>4.2954639999999999</v>
      </c>
      <c r="DO57" t="s">
        <v>109</v>
      </c>
      <c r="DP57">
        <v>4.3023009999999999</v>
      </c>
      <c r="DQ57" t="s">
        <v>109</v>
      </c>
      <c r="DR57">
        <v>4.2960240000000001</v>
      </c>
      <c r="DS57" t="s">
        <v>109</v>
      </c>
      <c r="DT57">
        <v>4.2852319999999997</v>
      </c>
      <c r="DU57" t="s">
        <v>109</v>
      </c>
      <c r="DV57">
        <v>4.3396189999999999</v>
      </c>
      <c r="DW57" t="s">
        <v>109</v>
      </c>
      <c r="DX57">
        <v>4.3356810000000001</v>
      </c>
      <c r="DY57" t="s">
        <v>109</v>
      </c>
      <c r="DZ57">
        <v>4.3356810000000001</v>
      </c>
      <c r="EA57" t="s">
        <v>109</v>
      </c>
      <c r="EB57">
        <v>4.3356810000000001</v>
      </c>
      <c r="EC57" t="s">
        <v>109</v>
      </c>
      <c r="ED57">
        <v>4.3000470000000002</v>
      </c>
      <c r="EE57" t="s">
        <v>109</v>
      </c>
      <c r="EF57">
        <v>4.2695639999999999</v>
      </c>
      <c r="EG57" t="s">
        <v>109</v>
      </c>
      <c r="EH57">
        <v>4.2611129999999999</v>
      </c>
      <c r="EI57" t="s">
        <v>109</v>
      </c>
      <c r="EJ57">
        <v>4.2476849999999997</v>
      </c>
      <c r="EK57" t="s">
        <v>109</v>
      </c>
      <c r="EL57">
        <v>4.2851109999999997</v>
      </c>
      <c r="EM57" t="s">
        <v>109</v>
      </c>
      <c r="EN57">
        <v>4.2851109999999997</v>
      </c>
      <c r="EO57" t="s">
        <v>109</v>
      </c>
      <c r="EP57">
        <v>4.2851109999999997</v>
      </c>
      <c r="EQ57" t="s">
        <v>109</v>
      </c>
      <c r="ER57">
        <v>4.2624029999999999</v>
      </c>
      <c r="ES57" t="s">
        <v>109</v>
      </c>
      <c r="ET57">
        <v>4.2292139999999998</v>
      </c>
      <c r="EU57" t="s">
        <v>109</v>
      </c>
      <c r="EV57">
        <v>4.1323949999999998</v>
      </c>
      <c r="EW57" t="s">
        <v>109</v>
      </c>
      <c r="EX57">
        <v>4.2301019999999996</v>
      </c>
      <c r="EY57" t="s">
        <v>109</v>
      </c>
      <c r="EZ57">
        <v>4.2261119999999996</v>
      </c>
      <c r="FA57" t="s">
        <v>109</v>
      </c>
      <c r="FB57">
        <v>4.2261119999999996</v>
      </c>
      <c r="FC57" t="s">
        <v>109</v>
      </c>
      <c r="FD57">
        <v>4.2261119999999996</v>
      </c>
      <c r="FE57" t="s">
        <v>109</v>
      </c>
      <c r="FF57">
        <v>4.2662329999999997</v>
      </c>
      <c r="FG57" t="s">
        <v>109</v>
      </c>
      <c r="FH57">
        <v>4.2843049999999998</v>
      </c>
      <c r="FI57" t="s">
        <v>109</v>
      </c>
      <c r="FJ57">
        <v>4.3212070000000002</v>
      </c>
      <c r="FK57" t="s">
        <v>109</v>
      </c>
      <c r="FL57">
        <v>4.2458049999999998</v>
      </c>
      <c r="FM57" t="s">
        <v>109</v>
      </c>
      <c r="FN57">
        <v>4.2783569999999997</v>
      </c>
      <c r="FO57" t="s">
        <v>109</v>
      </c>
      <c r="FP57">
        <v>4.2783569999999997</v>
      </c>
      <c r="FQ57" t="s">
        <v>109</v>
      </c>
      <c r="FR57">
        <v>4.2783569999999997</v>
      </c>
      <c r="FS57" t="s">
        <v>109</v>
      </c>
      <c r="FT57">
        <v>4.2567259999999996</v>
      </c>
      <c r="FU57" t="s">
        <v>109</v>
      </c>
      <c r="FV57">
        <v>4.3469629999999997</v>
      </c>
      <c r="FW57" t="s">
        <v>109</v>
      </c>
      <c r="FX57">
        <v>4.2563319999999996</v>
      </c>
      <c r="FY57" t="s">
        <v>109</v>
      </c>
      <c r="FZ57">
        <v>4.2989179999999996</v>
      </c>
      <c r="GA57" t="s">
        <v>109</v>
      </c>
      <c r="GB57">
        <v>4.2989179999999996</v>
      </c>
      <c r="GC57" t="s">
        <v>109</v>
      </c>
      <c r="GD57">
        <v>4.2989179999999996</v>
      </c>
      <c r="GE57" t="s">
        <v>109</v>
      </c>
      <c r="GF57">
        <v>4.2989179999999996</v>
      </c>
      <c r="GG57" t="s">
        <v>109</v>
      </c>
      <c r="GH57">
        <v>4.2907349999999997</v>
      </c>
      <c r="GI57" t="s">
        <v>109</v>
      </c>
      <c r="GJ57">
        <v>4.3484220000000002</v>
      </c>
      <c r="GK57" t="s">
        <v>109</v>
      </c>
      <c r="GL57">
        <v>4.3130280000000001</v>
      </c>
      <c r="GM57" t="s">
        <v>109</v>
      </c>
      <c r="GN57">
        <v>4.3130280000000001</v>
      </c>
      <c r="GO57" t="s">
        <v>109</v>
      </c>
      <c r="GP57">
        <v>4.3130280000000001</v>
      </c>
      <c r="GQ57" t="s">
        <v>109</v>
      </c>
      <c r="GR57">
        <v>4.3130280000000001</v>
      </c>
      <c r="GS57" t="s">
        <v>109</v>
      </c>
      <c r="GT57">
        <v>4.3130280000000001</v>
      </c>
      <c r="GU57" t="s">
        <v>109</v>
      </c>
      <c r="GV57">
        <v>4.2806119999999996</v>
      </c>
      <c r="GW57" t="s">
        <v>109</v>
      </c>
      <c r="GX57">
        <v>4.2757550000000002</v>
      </c>
      <c r="GY57" t="s">
        <v>109</v>
      </c>
      <c r="GZ57">
        <v>4.1913159999999996</v>
      </c>
      <c r="HA57" t="s">
        <v>109</v>
      </c>
      <c r="HB57">
        <v>4.1802049999999999</v>
      </c>
      <c r="HC57" t="s">
        <v>109</v>
      </c>
      <c r="HD57">
        <v>4.1250989999999996</v>
      </c>
      <c r="HE57" t="s">
        <v>109</v>
      </c>
      <c r="HF57">
        <v>4.1250989999999996</v>
      </c>
      <c r="HG57" t="s">
        <v>109</v>
      </c>
      <c r="HH57">
        <v>4.1250989999999996</v>
      </c>
      <c r="HI57" t="s">
        <v>109</v>
      </c>
      <c r="HJ57">
        <v>4.2741959999999999</v>
      </c>
      <c r="HK57" t="s">
        <v>109</v>
      </c>
      <c r="HL57">
        <v>4.2676860000000003</v>
      </c>
      <c r="HM57" t="s">
        <v>109</v>
      </c>
      <c r="HN57">
        <v>4.2329869999999996</v>
      </c>
      <c r="HO57" t="s">
        <v>109</v>
      </c>
      <c r="HP57">
        <v>4.2329869999999996</v>
      </c>
      <c r="HQ57" t="s">
        <v>109</v>
      </c>
      <c r="HR57">
        <v>4.17096</v>
      </c>
      <c r="HS57" t="s">
        <v>109</v>
      </c>
      <c r="HT57">
        <v>4.17096</v>
      </c>
      <c r="HU57" t="s">
        <v>109</v>
      </c>
      <c r="HV57">
        <v>4.17096</v>
      </c>
      <c r="HW57" t="s">
        <v>109</v>
      </c>
      <c r="HX57">
        <v>4.2267089999999996</v>
      </c>
      <c r="HY57" t="s">
        <v>109</v>
      </c>
      <c r="HZ57">
        <v>4.2471319999999997</v>
      </c>
      <c r="IA57" t="s">
        <v>109</v>
      </c>
      <c r="IB57">
        <v>4.2278560000000001</v>
      </c>
      <c r="IC57" t="s">
        <v>109</v>
      </c>
      <c r="ID57">
        <v>4.1860359999999996</v>
      </c>
      <c r="IE57" t="s">
        <v>109</v>
      </c>
      <c r="IF57">
        <v>4.180294</v>
      </c>
      <c r="IG57" t="s">
        <v>109</v>
      </c>
      <c r="IH57">
        <v>4.180294</v>
      </c>
      <c r="II57" t="s">
        <v>109</v>
      </c>
      <c r="IJ57">
        <v>4.180294</v>
      </c>
      <c r="IK57" t="s">
        <v>109</v>
      </c>
      <c r="IL57">
        <v>4.1808670000000001</v>
      </c>
      <c r="IM57" t="s">
        <v>109</v>
      </c>
      <c r="IN57">
        <v>4.1115209999999998</v>
      </c>
      <c r="IO57" t="s">
        <v>109</v>
      </c>
      <c r="IP57">
        <v>4.1390929999999999</v>
      </c>
      <c r="IQ57" t="s">
        <v>109</v>
      </c>
      <c r="IR57">
        <v>4.2482280000000001</v>
      </c>
      <c r="IS57" t="s">
        <v>109</v>
      </c>
      <c r="IT57">
        <v>4.1892670000000001</v>
      </c>
      <c r="IU57" t="s">
        <v>109</v>
      </c>
      <c r="IV57">
        <v>4.1892670000000001</v>
      </c>
      <c r="IW57" t="s">
        <v>109</v>
      </c>
      <c r="IX57">
        <v>4.1892670000000001</v>
      </c>
      <c r="IY57" t="s">
        <v>109</v>
      </c>
      <c r="IZ57">
        <v>4.2365370000000002</v>
      </c>
      <c r="JA57" t="s">
        <v>109</v>
      </c>
      <c r="JB57">
        <v>4.2509350000000001</v>
      </c>
      <c r="JC57" t="s">
        <v>109</v>
      </c>
      <c r="JD57">
        <v>4.1857740000000003</v>
      </c>
      <c r="JE57" t="s">
        <v>109</v>
      </c>
      <c r="JF57">
        <v>4.1833989999999996</v>
      </c>
      <c r="JG57" t="s">
        <v>109</v>
      </c>
      <c r="JH57">
        <v>4.2132639999999997</v>
      </c>
      <c r="JI57" t="s">
        <v>109</v>
      </c>
      <c r="JJ57">
        <v>4.2132639999999997</v>
      </c>
      <c r="JK57" t="s">
        <v>109</v>
      </c>
      <c r="JL57">
        <v>4.2132639999999997</v>
      </c>
      <c r="JM57" t="s">
        <v>109</v>
      </c>
      <c r="JN57">
        <v>4.1917739999999997</v>
      </c>
      <c r="JO57" t="s">
        <v>109</v>
      </c>
      <c r="JP57">
        <v>4.1518290000000002</v>
      </c>
      <c r="JQ57" t="s">
        <v>109</v>
      </c>
      <c r="JR57">
        <v>4.230518</v>
      </c>
      <c r="JS57" t="s">
        <v>109</v>
      </c>
      <c r="JT57">
        <v>4.1775719999999996</v>
      </c>
      <c r="JU57" t="s">
        <v>109</v>
      </c>
      <c r="JV57">
        <v>4.1775719999999996</v>
      </c>
      <c r="JW57" t="s">
        <v>109</v>
      </c>
      <c r="JX57">
        <v>4.1775719999999996</v>
      </c>
      <c r="JY57" t="s">
        <v>109</v>
      </c>
      <c r="JZ57">
        <v>4.1775719999999996</v>
      </c>
      <c r="KA57" t="s">
        <v>109</v>
      </c>
      <c r="KB57">
        <v>4.168221</v>
      </c>
      <c r="KC57" t="s">
        <v>109</v>
      </c>
      <c r="KD57">
        <v>4.257072</v>
      </c>
      <c r="KE57" t="s">
        <v>109</v>
      </c>
      <c r="KF57">
        <v>4.3321829999999997</v>
      </c>
      <c r="KG57" t="s">
        <v>109</v>
      </c>
      <c r="KH57">
        <v>4.3999300000000003</v>
      </c>
      <c r="KI57" t="s">
        <v>109</v>
      </c>
      <c r="KJ57">
        <v>4.4513730000000002</v>
      </c>
      <c r="KK57" t="s">
        <v>109</v>
      </c>
      <c r="KL57">
        <v>4.4513730000000002</v>
      </c>
      <c r="KM57" t="s">
        <v>109</v>
      </c>
      <c r="KN57">
        <v>4.4513730000000002</v>
      </c>
      <c r="KO57" t="s">
        <v>109</v>
      </c>
      <c r="KP57">
        <v>4.3846400000000001</v>
      </c>
      <c r="KQ57" t="s">
        <v>109</v>
      </c>
      <c r="KR57">
        <v>4.3432329999999997</v>
      </c>
      <c r="KS57" t="s">
        <v>109</v>
      </c>
      <c r="KT57">
        <v>4.3108899999999997</v>
      </c>
      <c r="KU57" t="s">
        <v>109</v>
      </c>
      <c r="KV57">
        <v>4.3525549999999997</v>
      </c>
      <c r="KW57" t="s">
        <v>109</v>
      </c>
      <c r="KX57">
        <v>4.261984</v>
      </c>
      <c r="KY57" t="s">
        <v>109</v>
      </c>
      <c r="KZ57">
        <v>4.261984</v>
      </c>
      <c r="LA57" t="s">
        <v>109</v>
      </c>
      <c r="LB57">
        <v>4.261984</v>
      </c>
      <c r="LC57" t="s">
        <v>109</v>
      </c>
      <c r="LD57">
        <v>4.3247530000000003</v>
      </c>
      <c r="LE57" t="s">
        <v>109</v>
      </c>
      <c r="LF57">
        <v>4.341113</v>
      </c>
      <c r="LG57" t="s">
        <v>109</v>
      </c>
      <c r="LH57">
        <v>4.2835979999999996</v>
      </c>
      <c r="LI57" t="s">
        <v>109</v>
      </c>
      <c r="LJ57">
        <v>4.1993559999999999</v>
      </c>
      <c r="LK57" t="s">
        <v>109</v>
      </c>
      <c r="LL57">
        <v>4.1780939999999998</v>
      </c>
      <c r="LM57" t="s">
        <v>109</v>
      </c>
      <c r="LN57">
        <v>4.1780939999999998</v>
      </c>
      <c r="LO57" t="s">
        <v>109</v>
      </c>
      <c r="LP57">
        <v>4.1780939999999998</v>
      </c>
      <c r="LQ57" t="s">
        <v>109</v>
      </c>
      <c r="LR57">
        <v>4.1780939999999998</v>
      </c>
      <c r="LS57" t="s">
        <v>109</v>
      </c>
      <c r="LT57">
        <v>4.1991610000000001</v>
      </c>
      <c r="LU57" t="s">
        <v>109</v>
      </c>
      <c r="LV57">
        <v>4.2054830000000001</v>
      </c>
      <c r="LW57" t="s">
        <v>109</v>
      </c>
      <c r="LX57">
        <v>4.1845699999999999</v>
      </c>
      <c r="LY57" t="s">
        <v>109</v>
      </c>
      <c r="LZ57">
        <v>4.2552159999999999</v>
      </c>
      <c r="MA57" t="s">
        <v>109</v>
      </c>
      <c r="MB57">
        <v>4.2552159999999999</v>
      </c>
      <c r="MC57" t="s">
        <v>109</v>
      </c>
      <c r="MD57">
        <v>4.2552159999999999</v>
      </c>
      <c r="ME57" t="s">
        <v>109</v>
      </c>
      <c r="MF57">
        <v>4.2278659999999997</v>
      </c>
      <c r="MG57" t="s">
        <v>109</v>
      </c>
      <c r="MH57">
        <v>4.2648910000000004</v>
      </c>
      <c r="MI57" t="s">
        <v>109</v>
      </c>
      <c r="MJ57">
        <v>4.0919119999999998</v>
      </c>
      <c r="MK57" t="s">
        <v>109</v>
      </c>
      <c r="ML57">
        <v>4.0919119999999998</v>
      </c>
      <c r="MM57" t="s">
        <v>109</v>
      </c>
      <c r="MN57">
        <v>4.167942</v>
      </c>
      <c r="MO57" t="s">
        <v>109</v>
      </c>
      <c r="MP57">
        <v>4.167942</v>
      </c>
      <c r="MQ57" t="s">
        <v>109</v>
      </c>
      <c r="MR57">
        <v>4.167942</v>
      </c>
      <c r="MS57" t="s">
        <v>109</v>
      </c>
      <c r="MT57">
        <v>4.0865270000000002</v>
      </c>
      <c r="MU57" t="s">
        <v>109</v>
      </c>
      <c r="MV57">
        <v>4.072031</v>
      </c>
      <c r="MW57" t="s">
        <v>109</v>
      </c>
      <c r="MX57">
        <v>4.1397729999999999</v>
      </c>
      <c r="MY57" t="s">
        <v>109</v>
      </c>
      <c r="MZ57">
        <v>4.1832880000000001</v>
      </c>
      <c r="NA57" t="s">
        <v>109</v>
      </c>
      <c r="NB57">
        <v>4.2043090000000003</v>
      </c>
      <c r="NC57" t="s">
        <v>109</v>
      </c>
      <c r="ND57">
        <v>4.2043090000000003</v>
      </c>
      <c r="NE57" t="s">
        <v>109</v>
      </c>
      <c r="NF57">
        <v>4.2043090000000003</v>
      </c>
      <c r="NG57" t="s">
        <v>109</v>
      </c>
      <c r="NH57">
        <v>4.1695359999999999</v>
      </c>
      <c r="NI57" t="s">
        <v>109</v>
      </c>
      <c r="NJ57">
        <v>4.0767920000000002</v>
      </c>
      <c r="NK57" t="s">
        <v>109</v>
      </c>
      <c r="NL57">
        <v>4.099507</v>
      </c>
      <c r="NM57" t="s">
        <v>109</v>
      </c>
      <c r="NN57">
        <v>4.1054360000000001</v>
      </c>
      <c r="NO57" t="s">
        <v>109</v>
      </c>
      <c r="NP57">
        <v>4.0781869999999998</v>
      </c>
      <c r="NQ57" t="s">
        <v>109</v>
      </c>
      <c r="NR57">
        <v>4.0781869999999998</v>
      </c>
      <c r="NS57" t="s">
        <v>109</v>
      </c>
      <c r="NT57">
        <v>4.0781869999999998</v>
      </c>
      <c r="NU57" t="s">
        <v>109</v>
      </c>
      <c r="NV57">
        <v>4.0286879999999998</v>
      </c>
      <c r="NW57" t="s">
        <v>109</v>
      </c>
      <c r="NX57">
        <v>4.0091830000000002</v>
      </c>
      <c r="NY57" t="s">
        <v>109</v>
      </c>
      <c r="NZ57">
        <v>3.9651540000000001</v>
      </c>
      <c r="OA57" t="s">
        <v>109</v>
      </c>
      <c r="OB57">
        <v>3.9443069999999998</v>
      </c>
      <c r="OC57" t="s">
        <v>109</v>
      </c>
      <c r="OD57">
        <v>3.8952819999999999</v>
      </c>
      <c r="OE57" t="s">
        <v>109</v>
      </c>
      <c r="OF57">
        <v>3.8952819999999999</v>
      </c>
      <c r="OG57" t="s">
        <v>109</v>
      </c>
      <c r="OH57">
        <v>3.8952819999999999</v>
      </c>
      <c r="OI57" t="s">
        <v>109</v>
      </c>
      <c r="OJ57">
        <v>3.9447130000000001</v>
      </c>
      <c r="OK57" t="s">
        <v>109</v>
      </c>
      <c r="OL57">
        <v>3.9446639999999999</v>
      </c>
      <c r="OM57" t="s">
        <v>109</v>
      </c>
      <c r="ON57">
        <v>3.9402159999999999</v>
      </c>
      <c r="OO57" t="s">
        <v>109</v>
      </c>
      <c r="OP57">
        <v>3.9206080000000001</v>
      </c>
      <c r="OQ57" t="s">
        <v>109</v>
      </c>
      <c r="OR57">
        <v>3.9871259999999999</v>
      </c>
      <c r="OS57" t="s">
        <v>109</v>
      </c>
      <c r="OT57">
        <v>3.9871259999999999</v>
      </c>
      <c r="OU57" t="s">
        <v>109</v>
      </c>
      <c r="OV57">
        <v>3.9871259999999999</v>
      </c>
      <c r="OW57" t="s">
        <v>109</v>
      </c>
      <c r="OX57">
        <v>3.9548040000000002</v>
      </c>
      <c r="OY57" t="s">
        <v>109</v>
      </c>
      <c r="OZ57">
        <v>3.957306</v>
      </c>
      <c r="PA57" t="s">
        <v>109</v>
      </c>
      <c r="PB57">
        <v>3.95614</v>
      </c>
      <c r="PC57" t="s">
        <v>109</v>
      </c>
      <c r="PD57">
        <v>3.9462299999999999</v>
      </c>
      <c r="PE57" t="s">
        <v>109</v>
      </c>
      <c r="PF57">
        <v>3.9509289999999999</v>
      </c>
      <c r="PG57" t="s">
        <v>109</v>
      </c>
      <c r="PH57">
        <v>3.9509289999999999</v>
      </c>
      <c r="PI57" t="s">
        <v>109</v>
      </c>
      <c r="PJ57">
        <v>3.9509289999999999</v>
      </c>
      <c r="PK57" t="s">
        <v>109</v>
      </c>
      <c r="PL57">
        <v>3.892541</v>
      </c>
      <c r="PM57" t="s">
        <v>109</v>
      </c>
      <c r="PN57">
        <v>3.8984369999999999</v>
      </c>
      <c r="PO57" t="s">
        <v>109</v>
      </c>
      <c r="PP57">
        <v>3.9096120000000001</v>
      </c>
      <c r="PQ57" t="s">
        <v>109</v>
      </c>
      <c r="PR57">
        <v>3.8935119999999999</v>
      </c>
      <c r="PS57" t="s">
        <v>109</v>
      </c>
      <c r="PT57">
        <v>3.8921890000000001</v>
      </c>
      <c r="PU57" t="s">
        <v>109</v>
      </c>
      <c r="PV57">
        <v>3.8921890000000001</v>
      </c>
      <c r="PW57" t="s">
        <v>109</v>
      </c>
      <c r="PX57">
        <v>3.8921890000000001</v>
      </c>
      <c r="PY57" t="s">
        <v>109</v>
      </c>
      <c r="PZ57">
        <v>3.8502719999999999</v>
      </c>
      <c r="QA57" t="s">
        <v>109</v>
      </c>
      <c r="QB57">
        <v>3.8851520000000002</v>
      </c>
      <c r="QC57" t="s">
        <v>109</v>
      </c>
      <c r="QD57">
        <v>3.8260299999999998</v>
      </c>
      <c r="QE57" t="s">
        <v>109</v>
      </c>
      <c r="QF57">
        <v>3.8192870000000001</v>
      </c>
      <c r="QG57" t="s">
        <v>109</v>
      </c>
      <c r="QH57">
        <v>3.5912259999999998</v>
      </c>
      <c r="QI57" t="s">
        <v>109</v>
      </c>
      <c r="QJ57">
        <v>3.5912259999999998</v>
      </c>
      <c r="QK57" t="s">
        <v>109</v>
      </c>
      <c r="QL57">
        <v>3.5912259999999998</v>
      </c>
      <c r="QM57" t="s">
        <v>109</v>
      </c>
      <c r="QN57">
        <v>3.785669</v>
      </c>
      <c r="QO57" t="s">
        <v>109</v>
      </c>
      <c r="QP57">
        <v>3.969767</v>
      </c>
      <c r="QQ57" t="s">
        <v>109</v>
      </c>
      <c r="QR57">
        <v>3.8598509999999999</v>
      </c>
      <c r="QS57" t="s">
        <v>109</v>
      </c>
      <c r="QT57">
        <v>3.8889040000000001</v>
      </c>
      <c r="QU57" t="s">
        <v>109</v>
      </c>
      <c r="QV57">
        <v>3.8396560000000002</v>
      </c>
      <c r="QW57" t="s">
        <v>109</v>
      </c>
      <c r="QX57">
        <v>3.8396560000000002</v>
      </c>
      <c r="QY57" t="s">
        <v>109</v>
      </c>
      <c r="QZ57">
        <v>3.8396560000000002</v>
      </c>
      <c r="RA57" t="s">
        <v>109</v>
      </c>
      <c r="RB57">
        <v>3.8312170000000001</v>
      </c>
      <c r="RC57" t="s">
        <v>109</v>
      </c>
      <c r="RD57">
        <v>3.8264390000000001</v>
      </c>
      <c r="RE57" t="s">
        <v>109</v>
      </c>
      <c r="RF57">
        <v>3.7953359999999998</v>
      </c>
      <c r="RG57" t="s">
        <v>109</v>
      </c>
      <c r="RH57">
        <v>3.7596159999999998</v>
      </c>
      <c r="RI57" t="s">
        <v>110</v>
      </c>
      <c r="RJ57">
        <v>0.17577499999999999</v>
      </c>
      <c r="RK57" t="s">
        <v>109</v>
      </c>
      <c r="RL57">
        <v>3.7639049999999998</v>
      </c>
      <c r="RM57" t="s">
        <v>109</v>
      </c>
      <c r="RN57">
        <v>3.7639049999999998</v>
      </c>
      <c r="RO57" t="s">
        <v>109</v>
      </c>
      <c r="RP57">
        <v>3.7670020000000002</v>
      </c>
      <c r="RQ57" t="s">
        <v>109</v>
      </c>
      <c r="RR57">
        <v>3.764691</v>
      </c>
      <c r="RS57" t="s">
        <v>109</v>
      </c>
      <c r="RT57">
        <v>3.7150110000000001</v>
      </c>
      <c r="RU57" t="s">
        <v>109</v>
      </c>
      <c r="RV57">
        <v>3.7717830000000001</v>
      </c>
      <c r="RW57" t="s">
        <v>109</v>
      </c>
      <c r="RX57">
        <v>3.779007</v>
      </c>
      <c r="RY57" t="s">
        <v>109</v>
      </c>
      <c r="RZ57">
        <v>3.779007</v>
      </c>
      <c r="SA57" t="s">
        <v>109</v>
      </c>
      <c r="SB57">
        <v>3.779007</v>
      </c>
      <c r="SC57" t="s">
        <v>109</v>
      </c>
      <c r="SD57">
        <v>3.7093319999999999</v>
      </c>
      <c r="SE57" t="s">
        <v>109</v>
      </c>
      <c r="SF57">
        <v>3.8110279999999999</v>
      </c>
      <c r="SG57" t="s">
        <v>109</v>
      </c>
      <c r="SH57">
        <v>3.7195689999999999</v>
      </c>
      <c r="SI57" t="s">
        <v>109</v>
      </c>
      <c r="SJ57">
        <v>3.5912929999999998</v>
      </c>
      <c r="SK57" t="s">
        <v>109</v>
      </c>
      <c r="SL57">
        <v>3.5256270000000001</v>
      </c>
      <c r="SM57" t="s">
        <v>109</v>
      </c>
      <c r="SN57">
        <v>3.5256270000000001</v>
      </c>
      <c r="SO57" t="s">
        <v>109</v>
      </c>
      <c r="SP57">
        <v>3.5256270000000001</v>
      </c>
      <c r="SQ57" t="s">
        <v>109</v>
      </c>
      <c r="SR57">
        <v>3.5072040000000002</v>
      </c>
      <c r="SS57" t="s">
        <v>109</v>
      </c>
      <c r="ST57">
        <v>3.480629</v>
      </c>
      <c r="SU57" t="s">
        <v>109</v>
      </c>
      <c r="SV57">
        <v>3.426876</v>
      </c>
      <c r="SW57" t="s">
        <v>109</v>
      </c>
      <c r="SX57">
        <v>3.3691110000000002</v>
      </c>
      <c r="SY57" t="s">
        <v>109</v>
      </c>
      <c r="SZ57">
        <v>3.4064679999999998</v>
      </c>
      <c r="TA57" t="s">
        <v>109</v>
      </c>
      <c r="TB57">
        <v>3.4064679999999998</v>
      </c>
      <c r="TC57" t="s">
        <v>109</v>
      </c>
      <c r="TD57">
        <v>3.4064679999999998</v>
      </c>
      <c r="TE57" t="s">
        <v>109</v>
      </c>
      <c r="TF57">
        <v>3.3929860000000001</v>
      </c>
      <c r="TG57" t="s">
        <v>109</v>
      </c>
      <c r="TH57">
        <v>3.3763000000000001</v>
      </c>
      <c r="TI57" t="s">
        <v>109</v>
      </c>
      <c r="TJ57">
        <v>3.3868659999999999</v>
      </c>
      <c r="TK57" t="s">
        <v>109</v>
      </c>
      <c r="TL57">
        <v>3.4150779999999998</v>
      </c>
      <c r="TM57" t="s">
        <v>109</v>
      </c>
      <c r="TN57">
        <v>3.4754659999999999</v>
      </c>
      <c r="TO57" t="s">
        <v>109</v>
      </c>
      <c r="TP57">
        <v>3.4754659999999999</v>
      </c>
      <c r="TQ57" t="s">
        <v>109</v>
      </c>
      <c r="TR57">
        <v>3.4754659999999999</v>
      </c>
      <c r="TS57" t="s">
        <v>109</v>
      </c>
      <c r="TT57">
        <v>3.570309</v>
      </c>
      <c r="TU57" t="s">
        <v>109</v>
      </c>
      <c r="TV57">
        <v>3.5987960000000001</v>
      </c>
      <c r="TW57" t="s">
        <v>109</v>
      </c>
      <c r="TX57">
        <v>3.5803500000000001</v>
      </c>
      <c r="TY57" t="s">
        <v>109</v>
      </c>
      <c r="TZ57">
        <v>3.5916090000000001</v>
      </c>
      <c r="UA57" t="s">
        <v>109</v>
      </c>
      <c r="UB57">
        <v>3.6214080000000002</v>
      </c>
      <c r="UC57" t="s">
        <v>109</v>
      </c>
      <c r="UD57">
        <v>3.6214080000000002</v>
      </c>
      <c r="UE57" t="s">
        <v>109</v>
      </c>
      <c r="UF57">
        <v>3.6214080000000002</v>
      </c>
      <c r="UG57" t="s">
        <v>109</v>
      </c>
      <c r="UH57">
        <v>3.6247410000000002</v>
      </c>
      <c r="UI57" t="s">
        <v>109</v>
      </c>
      <c r="UJ57">
        <v>3.6301909999999999</v>
      </c>
      <c r="UK57" t="s">
        <v>109</v>
      </c>
      <c r="UL57">
        <v>3.6301909999999999</v>
      </c>
      <c r="UM57" t="s">
        <v>109</v>
      </c>
      <c r="UN57">
        <v>3.644323</v>
      </c>
      <c r="UO57" t="s">
        <v>109</v>
      </c>
      <c r="UP57">
        <v>3.6570320000000001</v>
      </c>
      <c r="UQ57" t="s">
        <v>109</v>
      </c>
      <c r="UR57">
        <v>3.6570320000000001</v>
      </c>
      <c r="US57" t="s">
        <v>109</v>
      </c>
      <c r="UT57">
        <v>3.6570320000000001</v>
      </c>
      <c r="UU57" t="s">
        <v>109</v>
      </c>
      <c r="UV57">
        <v>3.668056</v>
      </c>
      <c r="UW57" t="s">
        <v>109</v>
      </c>
      <c r="UX57">
        <v>3.695322</v>
      </c>
      <c r="UY57" t="s">
        <v>109</v>
      </c>
      <c r="UZ57">
        <v>3.7546300000000001</v>
      </c>
      <c r="VA57" t="s">
        <v>109</v>
      </c>
      <c r="VB57">
        <v>3.7666539999999999</v>
      </c>
      <c r="VC57" t="s">
        <v>109</v>
      </c>
      <c r="VD57">
        <v>3.8998919999999999</v>
      </c>
      <c r="VE57" t="s">
        <v>109</v>
      </c>
      <c r="VF57">
        <v>3.8998919999999999</v>
      </c>
      <c r="VG57" t="s">
        <v>109</v>
      </c>
      <c r="VH57">
        <v>3.8998919999999999</v>
      </c>
      <c r="VI57" t="s">
        <v>109</v>
      </c>
      <c r="VJ57">
        <v>3.8624360000000002</v>
      </c>
      <c r="VK57" t="s">
        <v>109</v>
      </c>
      <c r="VL57">
        <v>3.8521909999999999</v>
      </c>
      <c r="VM57" t="s">
        <v>109</v>
      </c>
      <c r="VN57">
        <v>3.839696</v>
      </c>
      <c r="VO57" t="s">
        <v>109</v>
      </c>
      <c r="VP57">
        <v>3.7520730000000002</v>
      </c>
      <c r="VQ57" t="s">
        <v>109</v>
      </c>
      <c r="VR57">
        <v>3.6683110000000001</v>
      </c>
      <c r="VS57" t="s">
        <v>109</v>
      </c>
      <c r="VT57">
        <v>3.6683110000000001</v>
      </c>
      <c r="VU57" t="s">
        <v>109</v>
      </c>
      <c r="VV57">
        <v>3.6683110000000001</v>
      </c>
      <c r="VW57" t="s">
        <v>109</v>
      </c>
      <c r="VX57">
        <v>3.6694309999999999</v>
      </c>
      <c r="VY57" t="s">
        <v>109</v>
      </c>
      <c r="VZ57">
        <v>3.6170599999999999</v>
      </c>
      <c r="WA57" t="s">
        <v>109</v>
      </c>
      <c r="WB57">
        <v>3.5583979999999999</v>
      </c>
      <c r="WC57" t="s">
        <v>109</v>
      </c>
      <c r="WD57">
        <v>3.593979</v>
      </c>
      <c r="WE57" t="s">
        <v>109</v>
      </c>
      <c r="WF57">
        <v>3.64575</v>
      </c>
      <c r="WG57" t="s">
        <v>109</v>
      </c>
      <c r="WH57">
        <v>3.64575</v>
      </c>
      <c r="WI57" t="s">
        <v>109</v>
      </c>
      <c r="WJ57">
        <v>3.64575</v>
      </c>
      <c r="WK57" t="s">
        <v>109</v>
      </c>
      <c r="WL57">
        <v>3.7040649999999999</v>
      </c>
      <c r="WM57" t="s">
        <v>109</v>
      </c>
      <c r="WN57">
        <v>3.7040649999999999</v>
      </c>
      <c r="WO57" t="s">
        <v>109</v>
      </c>
      <c r="WP57">
        <v>3.761555</v>
      </c>
      <c r="WQ57" t="s">
        <v>109</v>
      </c>
      <c r="WR57">
        <v>3.6184289999999999</v>
      </c>
    </row>
    <row r="58" spans="1:616" x14ac:dyDescent="0.35">
      <c r="A58" t="s">
        <v>111</v>
      </c>
      <c r="B58">
        <v>0.28689700000000001</v>
      </c>
      <c r="C58" t="s">
        <v>111</v>
      </c>
      <c r="D58">
        <v>0.28689700000000001</v>
      </c>
      <c r="E58" t="s">
        <v>111</v>
      </c>
      <c r="F58">
        <v>0.28689700000000001</v>
      </c>
      <c r="G58" t="s">
        <v>111</v>
      </c>
      <c r="H58">
        <v>0.28689700000000001</v>
      </c>
      <c r="I58" t="s">
        <v>111</v>
      </c>
      <c r="J58">
        <v>0.26990199999999998</v>
      </c>
      <c r="K58" t="s">
        <v>111</v>
      </c>
      <c r="L58">
        <v>0.26933400000000002</v>
      </c>
      <c r="M58" t="s">
        <v>111</v>
      </c>
      <c r="N58">
        <v>0.284163</v>
      </c>
      <c r="O58" t="s">
        <v>111</v>
      </c>
      <c r="P58">
        <v>0.29357</v>
      </c>
      <c r="Q58" t="s">
        <v>111</v>
      </c>
      <c r="R58">
        <v>0.29357</v>
      </c>
      <c r="S58" t="s">
        <v>111</v>
      </c>
      <c r="T58">
        <v>0.29357</v>
      </c>
      <c r="U58" t="s">
        <v>111</v>
      </c>
      <c r="V58">
        <v>0.28156199999999998</v>
      </c>
      <c r="W58" t="s">
        <v>111</v>
      </c>
      <c r="X58">
        <v>0.29659099999999999</v>
      </c>
      <c r="Y58" t="s">
        <v>111</v>
      </c>
      <c r="Z58">
        <v>0.32628800000000002</v>
      </c>
      <c r="AA58" t="s">
        <v>111</v>
      </c>
      <c r="AB58">
        <v>0.31559700000000002</v>
      </c>
      <c r="AC58" t="s">
        <v>111</v>
      </c>
      <c r="AD58">
        <v>0.307666</v>
      </c>
      <c r="AE58" t="s">
        <v>111</v>
      </c>
      <c r="AF58">
        <v>0.307666</v>
      </c>
      <c r="AG58" t="s">
        <v>111</v>
      </c>
      <c r="AH58">
        <v>0.307666</v>
      </c>
      <c r="AI58" t="s">
        <v>111</v>
      </c>
      <c r="AJ58">
        <v>0.31312400000000001</v>
      </c>
      <c r="AK58" t="s">
        <v>111</v>
      </c>
      <c r="AL58">
        <v>0.34277000000000002</v>
      </c>
      <c r="AM58" t="s">
        <v>111</v>
      </c>
      <c r="AN58">
        <v>0.34735300000000002</v>
      </c>
      <c r="AO58" t="s">
        <v>111</v>
      </c>
      <c r="AP58">
        <v>0.35233300000000001</v>
      </c>
      <c r="AQ58" t="s">
        <v>111</v>
      </c>
      <c r="AR58">
        <v>0.33029199999999997</v>
      </c>
      <c r="AS58" t="s">
        <v>111</v>
      </c>
      <c r="AT58">
        <v>0.33029199999999997</v>
      </c>
      <c r="AU58" t="s">
        <v>111</v>
      </c>
      <c r="AV58">
        <v>0.33029199999999997</v>
      </c>
      <c r="AW58" t="s">
        <v>111</v>
      </c>
      <c r="AX58">
        <v>0.33229900000000001</v>
      </c>
      <c r="AY58" t="s">
        <v>111</v>
      </c>
      <c r="AZ58">
        <v>0.345748</v>
      </c>
      <c r="BA58" t="s">
        <v>111</v>
      </c>
      <c r="BB58">
        <v>0.33646399999999999</v>
      </c>
      <c r="BC58" t="s">
        <v>111</v>
      </c>
      <c r="BD58">
        <v>0.34509099999999998</v>
      </c>
      <c r="BE58" t="s">
        <v>111</v>
      </c>
      <c r="BF58">
        <v>0.34463100000000002</v>
      </c>
      <c r="BG58" t="s">
        <v>111</v>
      </c>
      <c r="BH58">
        <v>0.34463100000000002</v>
      </c>
      <c r="BI58" t="s">
        <v>111</v>
      </c>
      <c r="BJ58">
        <v>0.34463100000000002</v>
      </c>
      <c r="BK58" t="s">
        <v>111</v>
      </c>
      <c r="BL58">
        <v>0.37480000000000002</v>
      </c>
      <c r="BM58" t="s">
        <v>111</v>
      </c>
      <c r="BN58">
        <v>0.37182599999999999</v>
      </c>
      <c r="BO58" t="s">
        <v>111</v>
      </c>
      <c r="BP58">
        <v>0.37144199999999999</v>
      </c>
      <c r="BQ58" t="s">
        <v>111</v>
      </c>
      <c r="BR58">
        <v>0.343441</v>
      </c>
      <c r="BS58" t="s">
        <v>111</v>
      </c>
      <c r="BT58">
        <v>0.34735100000000002</v>
      </c>
      <c r="BU58" t="s">
        <v>111</v>
      </c>
      <c r="BV58">
        <v>0.34735100000000002</v>
      </c>
      <c r="BW58" t="s">
        <v>111</v>
      </c>
      <c r="BX58">
        <v>0.34735100000000002</v>
      </c>
      <c r="BY58" t="s">
        <v>111</v>
      </c>
      <c r="BZ58">
        <v>0.36092600000000002</v>
      </c>
      <c r="CA58" t="s">
        <v>111</v>
      </c>
      <c r="CB58">
        <v>0.37500899999999998</v>
      </c>
      <c r="CC58" t="s">
        <v>111</v>
      </c>
      <c r="CD58">
        <v>0.37728499999999998</v>
      </c>
      <c r="CE58" t="s">
        <v>111</v>
      </c>
      <c r="CF58">
        <v>0.37899100000000002</v>
      </c>
      <c r="CG58" t="s">
        <v>111</v>
      </c>
      <c r="CH58">
        <v>0.37422699999999998</v>
      </c>
      <c r="CI58" t="s">
        <v>111</v>
      </c>
      <c r="CJ58">
        <v>0.37422699999999998</v>
      </c>
      <c r="CK58" t="s">
        <v>111</v>
      </c>
      <c r="CL58">
        <v>0.37422699999999998</v>
      </c>
      <c r="CM58" t="s">
        <v>111</v>
      </c>
      <c r="CN58">
        <v>0.374247</v>
      </c>
      <c r="CO58" t="s">
        <v>111</v>
      </c>
      <c r="CP58">
        <v>0.37437300000000001</v>
      </c>
      <c r="CQ58" t="s">
        <v>111</v>
      </c>
      <c r="CR58">
        <v>0.38911400000000002</v>
      </c>
      <c r="CS58" t="s">
        <v>111</v>
      </c>
      <c r="CT58">
        <v>0.366782</v>
      </c>
      <c r="CU58" t="s">
        <v>111</v>
      </c>
      <c r="CV58">
        <v>0.355161</v>
      </c>
      <c r="CW58" t="s">
        <v>111</v>
      </c>
      <c r="CX58">
        <v>0.355161</v>
      </c>
      <c r="CY58" t="s">
        <v>111</v>
      </c>
      <c r="CZ58">
        <v>0.355161</v>
      </c>
      <c r="DA58" t="s">
        <v>111</v>
      </c>
      <c r="DB58">
        <v>0.38770100000000002</v>
      </c>
      <c r="DC58" t="s">
        <v>111</v>
      </c>
      <c r="DD58">
        <v>0.38762000000000002</v>
      </c>
      <c r="DE58" t="s">
        <v>111</v>
      </c>
      <c r="DF58">
        <v>0.37753599999999998</v>
      </c>
      <c r="DG58" t="s">
        <v>111</v>
      </c>
      <c r="DH58">
        <v>0.37779800000000002</v>
      </c>
      <c r="DI58" t="s">
        <v>111</v>
      </c>
      <c r="DJ58">
        <v>0.38520500000000002</v>
      </c>
      <c r="DK58" t="s">
        <v>111</v>
      </c>
      <c r="DL58">
        <v>0.38520500000000002</v>
      </c>
      <c r="DM58" t="s">
        <v>111</v>
      </c>
      <c r="DN58">
        <v>0.38520500000000002</v>
      </c>
      <c r="DO58" t="s">
        <v>111</v>
      </c>
      <c r="DP58">
        <v>0.38789000000000001</v>
      </c>
      <c r="DQ58" t="s">
        <v>111</v>
      </c>
      <c r="DR58">
        <v>0.369149</v>
      </c>
      <c r="DS58" t="s">
        <v>111</v>
      </c>
      <c r="DT58">
        <v>0.37108099999999999</v>
      </c>
      <c r="DU58" t="s">
        <v>111</v>
      </c>
      <c r="DV58">
        <v>0.378139</v>
      </c>
      <c r="DW58" t="s">
        <v>111</v>
      </c>
      <c r="DX58">
        <v>0.37720599999999999</v>
      </c>
      <c r="DY58" t="s">
        <v>111</v>
      </c>
      <c r="DZ58">
        <v>0.37720599999999999</v>
      </c>
      <c r="EA58" t="s">
        <v>111</v>
      </c>
      <c r="EB58">
        <v>0.37720599999999999</v>
      </c>
      <c r="EC58" t="s">
        <v>111</v>
      </c>
      <c r="ED58">
        <v>0.36918400000000001</v>
      </c>
      <c r="EE58" t="s">
        <v>111</v>
      </c>
      <c r="EF58">
        <v>0.369724</v>
      </c>
      <c r="EG58" t="s">
        <v>111</v>
      </c>
      <c r="EH58">
        <v>0.36815599999999998</v>
      </c>
      <c r="EI58" t="s">
        <v>111</v>
      </c>
      <c r="EJ58">
        <v>0.36555900000000002</v>
      </c>
      <c r="EK58" t="s">
        <v>111</v>
      </c>
      <c r="EL58">
        <v>0.36428199999999999</v>
      </c>
      <c r="EM58" t="s">
        <v>111</v>
      </c>
      <c r="EN58">
        <v>0.36428199999999999</v>
      </c>
      <c r="EO58" t="s">
        <v>111</v>
      </c>
      <c r="EP58">
        <v>0.36428199999999999</v>
      </c>
      <c r="EQ58" t="s">
        <v>111</v>
      </c>
      <c r="ER58">
        <v>0.36457499999999998</v>
      </c>
      <c r="ES58" t="s">
        <v>111</v>
      </c>
      <c r="ET58">
        <v>0.36566199999999999</v>
      </c>
      <c r="EU58" t="s">
        <v>111</v>
      </c>
      <c r="EV58">
        <v>0.36637900000000001</v>
      </c>
      <c r="EW58" t="s">
        <v>111</v>
      </c>
      <c r="EX58">
        <v>0.38054199999999999</v>
      </c>
      <c r="EY58" t="s">
        <v>111</v>
      </c>
      <c r="EZ58">
        <v>0.38338800000000001</v>
      </c>
      <c r="FA58" t="s">
        <v>111</v>
      </c>
      <c r="FB58">
        <v>0.38338800000000001</v>
      </c>
      <c r="FC58" t="s">
        <v>111</v>
      </c>
      <c r="FD58">
        <v>0.38338800000000001</v>
      </c>
      <c r="FE58" t="s">
        <v>111</v>
      </c>
      <c r="FF58">
        <v>0.384046</v>
      </c>
      <c r="FG58" t="s">
        <v>111</v>
      </c>
      <c r="FH58">
        <v>0.35007199999999999</v>
      </c>
      <c r="FI58" t="s">
        <v>111</v>
      </c>
      <c r="FJ58">
        <v>0.38514300000000001</v>
      </c>
      <c r="FK58" t="s">
        <v>111</v>
      </c>
      <c r="FL58">
        <v>0.34692600000000001</v>
      </c>
      <c r="FM58" t="s">
        <v>111</v>
      </c>
      <c r="FN58">
        <v>0.35012500000000002</v>
      </c>
      <c r="FO58" t="s">
        <v>111</v>
      </c>
      <c r="FP58">
        <v>0.35012500000000002</v>
      </c>
      <c r="FQ58" t="s">
        <v>111</v>
      </c>
      <c r="FR58">
        <v>0.35012500000000002</v>
      </c>
      <c r="FS58" t="s">
        <v>111</v>
      </c>
      <c r="FT58">
        <v>0.34613300000000002</v>
      </c>
      <c r="FU58" t="s">
        <v>111</v>
      </c>
      <c r="FV58">
        <v>0.34736499999999998</v>
      </c>
      <c r="FW58" t="s">
        <v>111</v>
      </c>
      <c r="FX58">
        <v>0.35266900000000001</v>
      </c>
      <c r="FY58" t="s">
        <v>111</v>
      </c>
      <c r="FZ58">
        <v>0.35235</v>
      </c>
      <c r="GA58" t="s">
        <v>111</v>
      </c>
      <c r="GB58">
        <v>0.35235</v>
      </c>
      <c r="GC58" t="s">
        <v>111</v>
      </c>
      <c r="GD58">
        <v>0.35235</v>
      </c>
      <c r="GE58" t="s">
        <v>111</v>
      </c>
      <c r="GF58">
        <v>0.35235</v>
      </c>
      <c r="GG58" t="s">
        <v>111</v>
      </c>
      <c r="GH58">
        <v>0.35441400000000001</v>
      </c>
      <c r="GI58" t="s">
        <v>111</v>
      </c>
      <c r="GJ58">
        <v>0.356408</v>
      </c>
      <c r="GK58" t="s">
        <v>111</v>
      </c>
      <c r="GL58">
        <v>0.35736699999999999</v>
      </c>
      <c r="GM58" t="s">
        <v>111</v>
      </c>
      <c r="GN58">
        <v>0.35736699999999999</v>
      </c>
      <c r="GO58" t="s">
        <v>111</v>
      </c>
      <c r="GP58">
        <v>0.35736699999999999</v>
      </c>
      <c r="GQ58" t="s">
        <v>111</v>
      </c>
      <c r="GR58">
        <v>0.35736699999999999</v>
      </c>
      <c r="GS58" t="s">
        <v>111</v>
      </c>
      <c r="GT58">
        <v>0.35736699999999999</v>
      </c>
      <c r="GU58" t="s">
        <v>111</v>
      </c>
      <c r="GV58">
        <v>0.35467399999999999</v>
      </c>
      <c r="GW58" t="s">
        <v>111</v>
      </c>
      <c r="GX58">
        <v>0.35393400000000003</v>
      </c>
      <c r="GY58" t="s">
        <v>111</v>
      </c>
      <c r="GZ58">
        <v>0.36079099999999997</v>
      </c>
      <c r="HA58" t="s">
        <v>111</v>
      </c>
      <c r="HB58">
        <v>0.355798</v>
      </c>
      <c r="HC58" t="s">
        <v>111</v>
      </c>
      <c r="HD58">
        <v>0.35223700000000002</v>
      </c>
      <c r="HE58" t="s">
        <v>111</v>
      </c>
      <c r="HF58">
        <v>0.35223700000000002</v>
      </c>
      <c r="HG58" t="s">
        <v>111</v>
      </c>
      <c r="HH58">
        <v>0.35223700000000002</v>
      </c>
      <c r="HI58" t="s">
        <v>111</v>
      </c>
      <c r="HJ58">
        <v>0.344165</v>
      </c>
      <c r="HK58" t="s">
        <v>111</v>
      </c>
      <c r="HL58">
        <v>0.34311599999999998</v>
      </c>
      <c r="HM58" t="s">
        <v>111</v>
      </c>
      <c r="HN58">
        <v>0.33568300000000001</v>
      </c>
      <c r="HO58" t="s">
        <v>111</v>
      </c>
      <c r="HP58">
        <v>0.33568300000000001</v>
      </c>
      <c r="HQ58" t="s">
        <v>111</v>
      </c>
      <c r="HR58">
        <v>0.33882600000000002</v>
      </c>
      <c r="HS58" t="s">
        <v>111</v>
      </c>
      <c r="HT58">
        <v>0.33882600000000002</v>
      </c>
      <c r="HU58" t="s">
        <v>111</v>
      </c>
      <c r="HV58">
        <v>0.33882600000000002</v>
      </c>
      <c r="HW58" t="s">
        <v>111</v>
      </c>
      <c r="HX58">
        <v>0.339142</v>
      </c>
      <c r="HY58" t="s">
        <v>111</v>
      </c>
      <c r="HZ58">
        <v>0.344385</v>
      </c>
      <c r="IA58" t="s">
        <v>111</v>
      </c>
      <c r="IB58">
        <v>0.34126000000000001</v>
      </c>
      <c r="IC58" t="s">
        <v>111</v>
      </c>
      <c r="ID58">
        <v>0.342109</v>
      </c>
      <c r="IE58" t="s">
        <v>111</v>
      </c>
      <c r="IF58">
        <v>0.35019299999999998</v>
      </c>
      <c r="IG58" t="s">
        <v>111</v>
      </c>
      <c r="IH58">
        <v>0.35019299999999998</v>
      </c>
      <c r="II58" t="s">
        <v>111</v>
      </c>
      <c r="IJ58">
        <v>0.35019299999999998</v>
      </c>
      <c r="IK58" t="s">
        <v>111</v>
      </c>
      <c r="IL58">
        <v>0.33343200000000001</v>
      </c>
      <c r="IM58" t="s">
        <v>111</v>
      </c>
      <c r="IN58">
        <v>0.347885</v>
      </c>
      <c r="IO58" t="s">
        <v>111</v>
      </c>
      <c r="IP58">
        <v>0.34830499999999998</v>
      </c>
      <c r="IQ58" t="s">
        <v>111</v>
      </c>
      <c r="IR58">
        <v>0.351771</v>
      </c>
      <c r="IS58" t="s">
        <v>111</v>
      </c>
      <c r="IT58">
        <v>0.35094500000000001</v>
      </c>
      <c r="IU58" t="s">
        <v>111</v>
      </c>
      <c r="IV58">
        <v>0.35094500000000001</v>
      </c>
      <c r="IW58" t="s">
        <v>111</v>
      </c>
      <c r="IX58">
        <v>0.35094500000000001</v>
      </c>
      <c r="IY58" t="s">
        <v>111</v>
      </c>
      <c r="IZ58">
        <v>0.35267999999999999</v>
      </c>
      <c r="JA58" t="s">
        <v>111</v>
      </c>
      <c r="JB58">
        <v>0.32052199999999997</v>
      </c>
      <c r="JC58" t="s">
        <v>111</v>
      </c>
      <c r="JD58">
        <v>0.33524900000000002</v>
      </c>
      <c r="JE58" t="s">
        <v>111</v>
      </c>
      <c r="JF58">
        <v>0.33399600000000002</v>
      </c>
      <c r="JG58" t="s">
        <v>111</v>
      </c>
      <c r="JH58">
        <v>0.329762</v>
      </c>
      <c r="JI58" t="s">
        <v>111</v>
      </c>
      <c r="JJ58">
        <v>0.329762</v>
      </c>
      <c r="JK58" t="s">
        <v>111</v>
      </c>
      <c r="JL58">
        <v>0.329762</v>
      </c>
      <c r="JM58" t="s">
        <v>111</v>
      </c>
      <c r="JN58">
        <v>0.33072200000000002</v>
      </c>
      <c r="JO58" t="s">
        <v>111</v>
      </c>
      <c r="JP58">
        <v>0.330766</v>
      </c>
      <c r="JQ58" t="s">
        <v>111</v>
      </c>
      <c r="JR58">
        <v>0.34065899999999999</v>
      </c>
      <c r="JS58" t="s">
        <v>111</v>
      </c>
      <c r="JT58">
        <v>0.343167</v>
      </c>
      <c r="JU58" t="s">
        <v>111</v>
      </c>
      <c r="JV58">
        <v>0.343167</v>
      </c>
      <c r="JW58" t="s">
        <v>111</v>
      </c>
      <c r="JX58">
        <v>0.343167</v>
      </c>
      <c r="JY58" t="s">
        <v>111</v>
      </c>
      <c r="JZ58">
        <v>0.343167</v>
      </c>
      <c r="KA58" t="s">
        <v>111</v>
      </c>
      <c r="KB58">
        <v>0.34819899999999998</v>
      </c>
      <c r="KC58" t="s">
        <v>111</v>
      </c>
      <c r="KD58">
        <v>0.35680299999999998</v>
      </c>
      <c r="KE58" t="s">
        <v>111</v>
      </c>
      <c r="KF58">
        <v>0.37651000000000001</v>
      </c>
      <c r="KG58" t="s">
        <v>111</v>
      </c>
      <c r="KH58">
        <v>0.37435400000000002</v>
      </c>
      <c r="KI58" t="s">
        <v>111</v>
      </c>
      <c r="KJ58">
        <v>0.38802500000000001</v>
      </c>
      <c r="KK58" t="s">
        <v>111</v>
      </c>
      <c r="KL58">
        <v>0.38802500000000001</v>
      </c>
      <c r="KM58" t="s">
        <v>111</v>
      </c>
      <c r="KN58">
        <v>0.38802500000000001</v>
      </c>
      <c r="KO58" t="s">
        <v>111</v>
      </c>
      <c r="KP58">
        <v>0.41117700000000001</v>
      </c>
      <c r="KQ58" t="s">
        <v>111</v>
      </c>
      <c r="KR58">
        <v>0.40534199999999998</v>
      </c>
      <c r="KS58" t="s">
        <v>111</v>
      </c>
      <c r="KT58">
        <v>0.40296799999999999</v>
      </c>
      <c r="KU58" t="s">
        <v>111</v>
      </c>
      <c r="KV58">
        <v>0.39744000000000002</v>
      </c>
      <c r="KW58" t="s">
        <v>111</v>
      </c>
      <c r="KX58">
        <v>0.43530999999999997</v>
      </c>
      <c r="KY58" t="s">
        <v>111</v>
      </c>
      <c r="KZ58">
        <v>0.43530999999999997</v>
      </c>
      <c r="LA58" t="s">
        <v>111</v>
      </c>
      <c r="LB58">
        <v>0.43530999999999997</v>
      </c>
      <c r="LC58" t="s">
        <v>111</v>
      </c>
      <c r="LD58">
        <v>0.43544100000000002</v>
      </c>
      <c r="LE58" t="s">
        <v>111</v>
      </c>
      <c r="LF58">
        <v>0.396621</v>
      </c>
      <c r="LG58" t="s">
        <v>111</v>
      </c>
      <c r="LH58">
        <v>0.38096200000000002</v>
      </c>
      <c r="LI58" t="s">
        <v>111</v>
      </c>
      <c r="LJ58">
        <v>0.37783299999999997</v>
      </c>
      <c r="LK58" t="s">
        <v>111</v>
      </c>
      <c r="LL58">
        <v>0.36579800000000001</v>
      </c>
      <c r="LM58" t="s">
        <v>111</v>
      </c>
      <c r="LN58">
        <v>0.36579800000000001</v>
      </c>
      <c r="LO58" t="s">
        <v>111</v>
      </c>
      <c r="LP58">
        <v>0.36579800000000001</v>
      </c>
      <c r="LQ58" t="s">
        <v>111</v>
      </c>
      <c r="LR58">
        <v>0.36579800000000001</v>
      </c>
      <c r="LS58" t="s">
        <v>111</v>
      </c>
      <c r="LT58">
        <v>0.380077</v>
      </c>
      <c r="LU58" t="s">
        <v>111</v>
      </c>
      <c r="LV58">
        <v>0.39823999999999998</v>
      </c>
      <c r="LW58" t="s">
        <v>111</v>
      </c>
      <c r="LX58">
        <v>0.38798700000000003</v>
      </c>
      <c r="LY58" t="s">
        <v>111</v>
      </c>
      <c r="LZ58">
        <v>0.374942</v>
      </c>
      <c r="MA58" t="s">
        <v>111</v>
      </c>
      <c r="MB58">
        <v>0.374942</v>
      </c>
      <c r="MC58" t="s">
        <v>111</v>
      </c>
      <c r="MD58">
        <v>0.374942</v>
      </c>
      <c r="ME58" t="s">
        <v>111</v>
      </c>
      <c r="MF58">
        <v>0.37367499999999998</v>
      </c>
      <c r="MG58" t="s">
        <v>111</v>
      </c>
      <c r="MH58">
        <v>0.382158</v>
      </c>
      <c r="MI58" t="s">
        <v>111</v>
      </c>
      <c r="MJ58">
        <v>0.37946200000000002</v>
      </c>
      <c r="MK58" t="s">
        <v>111</v>
      </c>
      <c r="ML58">
        <v>0.37946200000000002</v>
      </c>
      <c r="MM58" t="s">
        <v>111</v>
      </c>
      <c r="MN58">
        <v>0.37469999999999998</v>
      </c>
      <c r="MO58" t="s">
        <v>111</v>
      </c>
      <c r="MP58">
        <v>0.37469999999999998</v>
      </c>
      <c r="MQ58" t="s">
        <v>111</v>
      </c>
      <c r="MR58">
        <v>0.37469999999999998</v>
      </c>
      <c r="MS58" t="s">
        <v>111</v>
      </c>
      <c r="MT58">
        <v>0.38854300000000003</v>
      </c>
      <c r="MU58" t="s">
        <v>111</v>
      </c>
      <c r="MV58">
        <v>0.37704300000000002</v>
      </c>
      <c r="MW58" t="s">
        <v>111</v>
      </c>
      <c r="MX58">
        <v>0.37320599999999998</v>
      </c>
      <c r="MY58" t="s">
        <v>111</v>
      </c>
      <c r="MZ58">
        <v>0.40205099999999999</v>
      </c>
      <c r="NA58" t="s">
        <v>111</v>
      </c>
      <c r="NB58">
        <v>0.40768799999999999</v>
      </c>
      <c r="NC58" t="s">
        <v>111</v>
      </c>
      <c r="ND58">
        <v>0.40768799999999999</v>
      </c>
      <c r="NE58" t="s">
        <v>111</v>
      </c>
      <c r="NF58">
        <v>0.40768799999999999</v>
      </c>
      <c r="NG58" t="s">
        <v>111</v>
      </c>
      <c r="NH58">
        <v>0.41754599999999997</v>
      </c>
      <c r="NI58" t="s">
        <v>111</v>
      </c>
      <c r="NJ58">
        <v>0.42027500000000001</v>
      </c>
      <c r="NK58" t="s">
        <v>111</v>
      </c>
      <c r="NL58">
        <v>0.39950799999999997</v>
      </c>
      <c r="NM58" t="s">
        <v>111</v>
      </c>
      <c r="NN58">
        <v>0.398866</v>
      </c>
      <c r="NO58" t="s">
        <v>111</v>
      </c>
      <c r="NP58">
        <v>0.43186999999999998</v>
      </c>
      <c r="NQ58" t="s">
        <v>111</v>
      </c>
      <c r="NR58">
        <v>0.43186999999999998</v>
      </c>
      <c r="NS58" t="s">
        <v>111</v>
      </c>
      <c r="NT58">
        <v>0.43186999999999998</v>
      </c>
      <c r="NU58" t="s">
        <v>111</v>
      </c>
      <c r="NV58">
        <v>0.39476699999999998</v>
      </c>
      <c r="NW58" t="s">
        <v>111</v>
      </c>
      <c r="NX58">
        <v>0.42983700000000002</v>
      </c>
      <c r="NY58" t="s">
        <v>111</v>
      </c>
      <c r="NZ58">
        <v>0.42511700000000002</v>
      </c>
      <c r="OA58" t="s">
        <v>111</v>
      </c>
      <c r="OB58">
        <v>0.38709900000000003</v>
      </c>
      <c r="OC58" t="s">
        <v>111</v>
      </c>
      <c r="OD58">
        <v>0.374533</v>
      </c>
      <c r="OE58" t="s">
        <v>111</v>
      </c>
      <c r="OF58">
        <v>0.374533</v>
      </c>
      <c r="OG58" t="s">
        <v>111</v>
      </c>
      <c r="OH58">
        <v>0.374533</v>
      </c>
      <c r="OI58" t="s">
        <v>111</v>
      </c>
      <c r="OJ58">
        <v>0.37552200000000002</v>
      </c>
      <c r="OK58" t="s">
        <v>111</v>
      </c>
      <c r="OL58">
        <v>0.377278</v>
      </c>
      <c r="OM58" t="s">
        <v>111</v>
      </c>
      <c r="ON58">
        <v>0.371948</v>
      </c>
      <c r="OO58" t="s">
        <v>111</v>
      </c>
      <c r="OP58">
        <v>0.36779800000000001</v>
      </c>
      <c r="OQ58" t="s">
        <v>111</v>
      </c>
      <c r="OR58">
        <v>0.39094699999999999</v>
      </c>
      <c r="OS58" t="s">
        <v>111</v>
      </c>
      <c r="OT58">
        <v>0.39094699999999999</v>
      </c>
      <c r="OU58" t="s">
        <v>111</v>
      </c>
      <c r="OV58">
        <v>0.39094699999999999</v>
      </c>
      <c r="OW58" t="s">
        <v>111</v>
      </c>
      <c r="OX58">
        <v>0.39383699999999999</v>
      </c>
      <c r="OY58" t="s">
        <v>111</v>
      </c>
      <c r="OZ58">
        <v>0.38998100000000002</v>
      </c>
      <c r="PA58" t="s">
        <v>111</v>
      </c>
      <c r="PB58">
        <v>0.39396999999999999</v>
      </c>
      <c r="PC58" t="s">
        <v>111</v>
      </c>
      <c r="PD58">
        <v>0.393598</v>
      </c>
      <c r="PE58" t="s">
        <v>111</v>
      </c>
      <c r="PF58">
        <v>0.38771299999999997</v>
      </c>
      <c r="PG58" t="s">
        <v>111</v>
      </c>
      <c r="PH58">
        <v>0.38771299999999997</v>
      </c>
      <c r="PI58" t="s">
        <v>111</v>
      </c>
      <c r="PJ58">
        <v>0.38771299999999997</v>
      </c>
      <c r="PK58" t="s">
        <v>111</v>
      </c>
      <c r="PL58">
        <v>0.38134800000000002</v>
      </c>
      <c r="PM58" t="s">
        <v>111</v>
      </c>
      <c r="PN58">
        <v>0.37609199999999998</v>
      </c>
      <c r="PO58" t="s">
        <v>111</v>
      </c>
      <c r="PP58">
        <v>0.38669599999999998</v>
      </c>
      <c r="PQ58" t="s">
        <v>111</v>
      </c>
      <c r="PR58">
        <v>0.39261099999999999</v>
      </c>
      <c r="PS58" t="s">
        <v>111</v>
      </c>
      <c r="PT58">
        <v>0.40565299999999999</v>
      </c>
      <c r="PU58" t="s">
        <v>111</v>
      </c>
      <c r="PV58">
        <v>0.40565299999999999</v>
      </c>
      <c r="PW58" t="s">
        <v>111</v>
      </c>
      <c r="PX58">
        <v>0.40565299999999999</v>
      </c>
      <c r="PY58" t="s">
        <v>111</v>
      </c>
      <c r="PZ58">
        <v>0.40065600000000001</v>
      </c>
      <c r="QA58" t="s">
        <v>111</v>
      </c>
      <c r="QB58">
        <v>0.42236699999999999</v>
      </c>
      <c r="QC58" t="s">
        <v>111</v>
      </c>
      <c r="QD58">
        <v>0.41536000000000001</v>
      </c>
      <c r="QE58" t="s">
        <v>111</v>
      </c>
      <c r="QF58">
        <v>0.414628</v>
      </c>
      <c r="QG58" t="s">
        <v>111</v>
      </c>
      <c r="QH58">
        <v>0.412574</v>
      </c>
      <c r="QI58" t="s">
        <v>111</v>
      </c>
      <c r="QJ58">
        <v>0.412574</v>
      </c>
      <c r="QK58" t="s">
        <v>111</v>
      </c>
      <c r="QL58">
        <v>0.412574</v>
      </c>
      <c r="QM58" t="s">
        <v>111</v>
      </c>
      <c r="QN58">
        <v>0.41363</v>
      </c>
      <c r="QO58" t="s">
        <v>111</v>
      </c>
      <c r="QP58">
        <v>0.42378100000000002</v>
      </c>
      <c r="QQ58" t="s">
        <v>111</v>
      </c>
      <c r="QR58">
        <v>0.41141699999999998</v>
      </c>
      <c r="QS58" t="s">
        <v>111</v>
      </c>
      <c r="QT58">
        <v>0.41964499999999999</v>
      </c>
      <c r="QU58" t="s">
        <v>111</v>
      </c>
      <c r="QV58">
        <v>0.416217</v>
      </c>
      <c r="QW58" t="s">
        <v>111</v>
      </c>
      <c r="QX58">
        <v>0.416217</v>
      </c>
      <c r="QY58" t="s">
        <v>111</v>
      </c>
      <c r="QZ58">
        <v>0.416217</v>
      </c>
      <c r="RA58" t="s">
        <v>111</v>
      </c>
      <c r="RB58">
        <v>0.41467300000000001</v>
      </c>
      <c r="RC58" t="s">
        <v>111</v>
      </c>
      <c r="RD58">
        <v>0.40553899999999998</v>
      </c>
      <c r="RE58" t="s">
        <v>111</v>
      </c>
      <c r="RF58">
        <v>0.40070699999999998</v>
      </c>
      <c r="RG58" t="s">
        <v>111</v>
      </c>
      <c r="RH58">
        <v>0.39573399999999997</v>
      </c>
      <c r="RI58" t="s">
        <v>112</v>
      </c>
      <c r="RJ58">
        <v>0.31477899999999998</v>
      </c>
      <c r="RK58" t="s">
        <v>111</v>
      </c>
      <c r="RL58">
        <v>0.38954800000000001</v>
      </c>
      <c r="RM58" t="s">
        <v>111</v>
      </c>
      <c r="RN58">
        <v>0.38954800000000001</v>
      </c>
      <c r="RO58" t="s">
        <v>111</v>
      </c>
      <c r="RP58">
        <v>0.39045800000000003</v>
      </c>
      <c r="RQ58" t="s">
        <v>111</v>
      </c>
      <c r="RR58">
        <v>0.38853799999999999</v>
      </c>
      <c r="RS58" t="s">
        <v>111</v>
      </c>
      <c r="RT58">
        <v>0.36677599999999999</v>
      </c>
      <c r="RU58" t="s">
        <v>111</v>
      </c>
      <c r="RV58">
        <v>0.37181700000000001</v>
      </c>
      <c r="RW58" t="s">
        <v>111</v>
      </c>
      <c r="RX58">
        <v>0.38527699999999998</v>
      </c>
      <c r="RY58" t="s">
        <v>111</v>
      </c>
      <c r="RZ58">
        <v>0.38527699999999998</v>
      </c>
      <c r="SA58" t="s">
        <v>111</v>
      </c>
      <c r="SB58">
        <v>0.38527699999999998</v>
      </c>
      <c r="SC58" t="s">
        <v>111</v>
      </c>
      <c r="SD58">
        <v>0.38448100000000002</v>
      </c>
      <c r="SE58" t="s">
        <v>111</v>
      </c>
      <c r="SF58">
        <v>0.393237</v>
      </c>
      <c r="SG58" t="s">
        <v>111</v>
      </c>
      <c r="SH58">
        <v>0.38379999999999997</v>
      </c>
      <c r="SI58" t="s">
        <v>111</v>
      </c>
      <c r="SJ58">
        <v>0.39074199999999998</v>
      </c>
      <c r="SK58" t="s">
        <v>111</v>
      </c>
      <c r="SL58">
        <v>0.38890799999999998</v>
      </c>
      <c r="SM58" t="s">
        <v>111</v>
      </c>
      <c r="SN58">
        <v>0.38890799999999998</v>
      </c>
      <c r="SO58" t="s">
        <v>111</v>
      </c>
      <c r="SP58">
        <v>0.38890799999999998</v>
      </c>
      <c r="SQ58" t="s">
        <v>111</v>
      </c>
      <c r="SR58">
        <v>0.402443</v>
      </c>
      <c r="SS58" t="s">
        <v>111</v>
      </c>
      <c r="ST58">
        <v>0.41429700000000003</v>
      </c>
      <c r="SU58" t="s">
        <v>111</v>
      </c>
      <c r="SV58">
        <v>0.39364399999999999</v>
      </c>
      <c r="SW58" t="s">
        <v>111</v>
      </c>
      <c r="SX58">
        <v>0.401644</v>
      </c>
      <c r="SY58" t="s">
        <v>111</v>
      </c>
      <c r="SZ58">
        <v>0.40547</v>
      </c>
      <c r="TA58" t="s">
        <v>111</v>
      </c>
      <c r="TB58">
        <v>0.40547</v>
      </c>
      <c r="TC58" t="s">
        <v>111</v>
      </c>
      <c r="TD58">
        <v>0.40547</v>
      </c>
      <c r="TE58" t="s">
        <v>111</v>
      </c>
      <c r="TF58">
        <v>0.39272400000000002</v>
      </c>
      <c r="TG58" t="s">
        <v>111</v>
      </c>
      <c r="TH58">
        <v>0.38862200000000002</v>
      </c>
      <c r="TI58" t="s">
        <v>111</v>
      </c>
      <c r="TJ58">
        <v>0.40584900000000002</v>
      </c>
      <c r="TK58" t="s">
        <v>111</v>
      </c>
      <c r="TL58">
        <v>0.42752000000000001</v>
      </c>
      <c r="TM58" t="s">
        <v>111</v>
      </c>
      <c r="TN58">
        <v>0.41304400000000002</v>
      </c>
      <c r="TO58" t="s">
        <v>111</v>
      </c>
      <c r="TP58">
        <v>0.41304400000000002</v>
      </c>
      <c r="TQ58" t="s">
        <v>111</v>
      </c>
      <c r="TR58">
        <v>0.41304400000000002</v>
      </c>
      <c r="TS58" t="s">
        <v>111</v>
      </c>
      <c r="TT58">
        <v>0.43967899999999999</v>
      </c>
      <c r="TU58" t="s">
        <v>111</v>
      </c>
      <c r="TV58">
        <v>0.44091799999999998</v>
      </c>
      <c r="TW58" t="s">
        <v>111</v>
      </c>
      <c r="TX58">
        <v>0.44070100000000001</v>
      </c>
      <c r="TY58" t="s">
        <v>111</v>
      </c>
      <c r="TZ58">
        <v>0.44277499999999997</v>
      </c>
      <c r="UA58" t="s">
        <v>111</v>
      </c>
      <c r="UB58">
        <v>0.44939099999999998</v>
      </c>
      <c r="UC58" t="s">
        <v>111</v>
      </c>
      <c r="UD58">
        <v>0.44939099999999998</v>
      </c>
      <c r="UE58" t="s">
        <v>111</v>
      </c>
      <c r="UF58">
        <v>0.44939099999999998</v>
      </c>
      <c r="UG58" t="s">
        <v>111</v>
      </c>
      <c r="UH58">
        <v>0.44611099999999998</v>
      </c>
      <c r="UI58" t="s">
        <v>111</v>
      </c>
      <c r="UJ58">
        <v>0.46177400000000002</v>
      </c>
      <c r="UK58" t="s">
        <v>111</v>
      </c>
      <c r="UL58">
        <v>0.46177400000000002</v>
      </c>
      <c r="UM58" t="s">
        <v>111</v>
      </c>
      <c r="UN58">
        <v>0.46213399999999999</v>
      </c>
      <c r="UO58" t="s">
        <v>111</v>
      </c>
      <c r="UP58">
        <v>0.446552</v>
      </c>
      <c r="UQ58" t="s">
        <v>111</v>
      </c>
      <c r="UR58">
        <v>0.446552</v>
      </c>
      <c r="US58" t="s">
        <v>111</v>
      </c>
      <c r="UT58">
        <v>0.446552</v>
      </c>
      <c r="UU58" t="s">
        <v>111</v>
      </c>
      <c r="UV58">
        <v>0.45166200000000001</v>
      </c>
      <c r="UW58" t="s">
        <v>111</v>
      </c>
      <c r="UX58">
        <v>0.45927800000000002</v>
      </c>
      <c r="UY58" t="s">
        <v>111</v>
      </c>
      <c r="UZ58">
        <v>0.46665000000000001</v>
      </c>
      <c r="VA58" t="s">
        <v>111</v>
      </c>
      <c r="VB58">
        <v>0.468144</v>
      </c>
      <c r="VC58" t="s">
        <v>111</v>
      </c>
      <c r="VD58">
        <v>0.48319600000000001</v>
      </c>
      <c r="VE58" t="s">
        <v>111</v>
      </c>
      <c r="VF58">
        <v>0.48319600000000001</v>
      </c>
      <c r="VG58" t="s">
        <v>111</v>
      </c>
      <c r="VH58">
        <v>0.48319600000000001</v>
      </c>
      <c r="VI58" t="s">
        <v>111</v>
      </c>
      <c r="VJ58">
        <v>0.48306300000000002</v>
      </c>
      <c r="VK58" t="s">
        <v>111</v>
      </c>
      <c r="VL58">
        <v>0.47877500000000001</v>
      </c>
      <c r="VM58" t="s">
        <v>111</v>
      </c>
      <c r="VN58">
        <v>0.47722199999999998</v>
      </c>
      <c r="VO58" t="s">
        <v>111</v>
      </c>
      <c r="VP58">
        <v>0.46400000000000002</v>
      </c>
      <c r="VQ58" t="s">
        <v>111</v>
      </c>
      <c r="VR58">
        <v>0.45592100000000002</v>
      </c>
      <c r="VS58" t="s">
        <v>111</v>
      </c>
      <c r="VT58">
        <v>0.45592100000000002</v>
      </c>
      <c r="VU58" t="s">
        <v>111</v>
      </c>
      <c r="VV58">
        <v>0.45592100000000002</v>
      </c>
      <c r="VW58" t="s">
        <v>111</v>
      </c>
      <c r="VX58">
        <v>0.45155499999999998</v>
      </c>
      <c r="VY58" t="s">
        <v>111</v>
      </c>
      <c r="VZ58">
        <v>0.411661</v>
      </c>
      <c r="WA58" t="s">
        <v>111</v>
      </c>
      <c r="WB58">
        <v>0.43185400000000002</v>
      </c>
      <c r="WC58" t="s">
        <v>111</v>
      </c>
      <c r="WD58">
        <v>0.46740599999999999</v>
      </c>
      <c r="WE58" t="s">
        <v>111</v>
      </c>
      <c r="WF58">
        <v>0.43384600000000001</v>
      </c>
      <c r="WG58" t="s">
        <v>111</v>
      </c>
      <c r="WH58">
        <v>0.43384600000000001</v>
      </c>
      <c r="WI58" t="s">
        <v>111</v>
      </c>
      <c r="WJ58">
        <v>0.43384600000000001</v>
      </c>
      <c r="WK58" t="s">
        <v>111</v>
      </c>
      <c r="WL58">
        <v>0.41847400000000001</v>
      </c>
      <c r="WM58" t="s">
        <v>111</v>
      </c>
      <c r="WN58">
        <v>0.41847400000000001</v>
      </c>
      <c r="WO58" t="s">
        <v>111</v>
      </c>
      <c r="WP58">
        <v>0.40964899999999999</v>
      </c>
      <c r="WQ58" t="s">
        <v>111</v>
      </c>
      <c r="WR58">
        <v>0.42383399999999999</v>
      </c>
    </row>
    <row r="59" spans="1:616" x14ac:dyDescent="0.35">
      <c r="A59" t="s">
        <v>113</v>
      </c>
      <c r="B59">
        <v>3.2842000000000003E-2</v>
      </c>
      <c r="C59" t="s">
        <v>113</v>
      </c>
      <c r="D59">
        <v>3.2842000000000003E-2</v>
      </c>
      <c r="E59" t="s">
        <v>113</v>
      </c>
      <c r="F59">
        <v>3.2842000000000003E-2</v>
      </c>
      <c r="G59" t="s">
        <v>113</v>
      </c>
      <c r="H59">
        <v>3.2842000000000003E-2</v>
      </c>
      <c r="I59" t="s">
        <v>113</v>
      </c>
      <c r="J59">
        <v>3.1437E-2</v>
      </c>
      <c r="K59" t="s">
        <v>113</v>
      </c>
      <c r="L59">
        <v>2.8787E-2</v>
      </c>
      <c r="M59" t="s">
        <v>113</v>
      </c>
      <c r="N59">
        <v>3.0346000000000001E-2</v>
      </c>
      <c r="O59" t="s">
        <v>113</v>
      </c>
      <c r="P59">
        <v>3.1456999999999999E-2</v>
      </c>
      <c r="Q59" t="s">
        <v>113</v>
      </c>
      <c r="R59">
        <v>3.1456999999999999E-2</v>
      </c>
      <c r="S59" t="s">
        <v>113</v>
      </c>
      <c r="T59">
        <v>3.1456999999999999E-2</v>
      </c>
      <c r="U59" t="s">
        <v>113</v>
      </c>
      <c r="V59">
        <v>3.2203000000000002E-2</v>
      </c>
      <c r="W59" t="s">
        <v>113</v>
      </c>
      <c r="X59">
        <v>3.3082E-2</v>
      </c>
      <c r="Y59" t="s">
        <v>113</v>
      </c>
      <c r="Z59">
        <v>3.6986999999999999E-2</v>
      </c>
      <c r="AA59" t="s">
        <v>113</v>
      </c>
      <c r="AB59">
        <v>3.7318999999999998E-2</v>
      </c>
      <c r="AC59" t="s">
        <v>113</v>
      </c>
      <c r="AD59">
        <v>3.4832000000000002E-2</v>
      </c>
      <c r="AE59" t="s">
        <v>113</v>
      </c>
      <c r="AF59">
        <v>3.4832000000000002E-2</v>
      </c>
      <c r="AG59" t="s">
        <v>113</v>
      </c>
      <c r="AH59">
        <v>3.4832000000000002E-2</v>
      </c>
      <c r="AI59" t="s">
        <v>113</v>
      </c>
      <c r="AJ59">
        <v>3.5450000000000002E-2</v>
      </c>
      <c r="AK59" t="s">
        <v>113</v>
      </c>
      <c r="AL59">
        <v>3.3072999999999998E-2</v>
      </c>
      <c r="AM59" t="s">
        <v>113</v>
      </c>
      <c r="AN59">
        <v>3.0450000000000001E-2</v>
      </c>
      <c r="AO59" t="s">
        <v>113</v>
      </c>
      <c r="AP59">
        <v>3.3349999999999998E-2</v>
      </c>
      <c r="AQ59" t="s">
        <v>113</v>
      </c>
      <c r="AR59">
        <v>3.3473000000000003E-2</v>
      </c>
      <c r="AS59" t="s">
        <v>113</v>
      </c>
      <c r="AT59">
        <v>3.3473000000000003E-2</v>
      </c>
      <c r="AU59" t="s">
        <v>113</v>
      </c>
      <c r="AV59">
        <v>3.3473000000000003E-2</v>
      </c>
      <c r="AW59" t="s">
        <v>113</v>
      </c>
      <c r="AX59">
        <v>3.6643000000000002E-2</v>
      </c>
      <c r="AY59" t="s">
        <v>113</v>
      </c>
      <c r="AZ59">
        <v>3.6804999999999997E-2</v>
      </c>
      <c r="BA59" t="s">
        <v>113</v>
      </c>
      <c r="BB59">
        <v>3.7102999999999997E-2</v>
      </c>
      <c r="BC59" t="s">
        <v>113</v>
      </c>
      <c r="BD59">
        <v>3.6112999999999999E-2</v>
      </c>
      <c r="BE59" t="s">
        <v>113</v>
      </c>
      <c r="BF59">
        <v>3.6156000000000001E-2</v>
      </c>
      <c r="BG59" t="s">
        <v>113</v>
      </c>
      <c r="BH59">
        <v>3.6156000000000001E-2</v>
      </c>
      <c r="BI59" t="s">
        <v>113</v>
      </c>
      <c r="BJ59">
        <v>3.6156000000000001E-2</v>
      </c>
      <c r="BK59" t="s">
        <v>113</v>
      </c>
      <c r="BL59">
        <v>4.0483999999999999E-2</v>
      </c>
      <c r="BM59" t="s">
        <v>113</v>
      </c>
      <c r="BN59">
        <v>4.1775E-2</v>
      </c>
      <c r="BO59" t="s">
        <v>113</v>
      </c>
      <c r="BP59">
        <v>4.0121999999999998E-2</v>
      </c>
      <c r="BQ59" t="s">
        <v>113</v>
      </c>
      <c r="BR59">
        <v>4.4186999999999997E-2</v>
      </c>
      <c r="BS59" t="s">
        <v>113</v>
      </c>
      <c r="BT59">
        <v>4.2574000000000001E-2</v>
      </c>
      <c r="BU59" t="s">
        <v>113</v>
      </c>
      <c r="BV59">
        <v>4.2574000000000001E-2</v>
      </c>
      <c r="BW59" t="s">
        <v>113</v>
      </c>
      <c r="BX59">
        <v>4.2574000000000001E-2</v>
      </c>
      <c r="BY59" t="s">
        <v>113</v>
      </c>
      <c r="BZ59">
        <v>4.2742000000000002E-2</v>
      </c>
      <c r="CA59" t="s">
        <v>113</v>
      </c>
      <c r="CB59">
        <v>4.2957000000000002E-2</v>
      </c>
      <c r="CC59" t="s">
        <v>113</v>
      </c>
      <c r="CD59">
        <v>4.2916999999999997E-2</v>
      </c>
      <c r="CE59" t="s">
        <v>113</v>
      </c>
      <c r="CF59">
        <v>4.7900999999999999E-2</v>
      </c>
      <c r="CG59" t="s">
        <v>113</v>
      </c>
      <c r="CH59">
        <v>4.8423000000000001E-2</v>
      </c>
      <c r="CI59" t="s">
        <v>113</v>
      </c>
      <c r="CJ59">
        <v>4.8423000000000001E-2</v>
      </c>
      <c r="CK59" t="s">
        <v>113</v>
      </c>
      <c r="CL59">
        <v>4.8423000000000001E-2</v>
      </c>
      <c r="CM59" t="s">
        <v>113</v>
      </c>
      <c r="CN59">
        <v>4.854E-2</v>
      </c>
      <c r="CO59" t="s">
        <v>113</v>
      </c>
      <c r="CP59">
        <v>4.8557000000000003E-2</v>
      </c>
      <c r="CQ59" t="s">
        <v>113</v>
      </c>
      <c r="CR59">
        <v>4.9188999999999997E-2</v>
      </c>
      <c r="CS59" t="s">
        <v>113</v>
      </c>
      <c r="CT59">
        <v>4.9278000000000002E-2</v>
      </c>
      <c r="CU59" t="s">
        <v>113</v>
      </c>
      <c r="CV59">
        <v>4.9385999999999999E-2</v>
      </c>
      <c r="CW59" t="s">
        <v>113</v>
      </c>
      <c r="CX59">
        <v>4.9385999999999999E-2</v>
      </c>
      <c r="CY59" t="s">
        <v>113</v>
      </c>
      <c r="CZ59">
        <v>4.9385999999999999E-2</v>
      </c>
      <c r="DA59" t="s">
        <v>113</v>
      </c>
      <c r="DB59">
        <v>4.9009999999999998E-2</v>
      </c>
      <c r="DC59" t="s">
        <v>113</v>
      </c>
      <c r="DD59">
        <v>4.9112000000000003E-2</v>
      </c>
      <c r="DE59" t="s">
        <v>113</v>
      </c>
      <c r="DF59">
        <v>4.8722000000000001E-2</v>
      </c>
      <c r="DG59" t="s">
        <v>113</v>
      </c>
      <c r="DH59">
        <v>4.8756000000000001E-2</v>
      </c>
      <c r="DI59" t="s">
        <v>113</v>
      </c>
      <c r="DJ59">
        <v>4.8806000000000002E-2</v>
      </c>
      <c r="DK59" t="s">
        <v>113</v>
      </c>
      <c r="DL59">
        <v>4.8806000000000002E-2</v>
      </c>
      <c r="DM59" t="s">
        <v>113</v>
      </c>
      <c r="DN59">
        <v>4.8806000000000002E-2</v>
      </c>
      <c r="DO59" t="s">
        <v>113</v>
      </c>
      <c r="DP59">
        <v>4.9034000000000001E-2</v>
      </c>
      <c r="DQ59" t="s">
        <v>113</v>
      </c>
      <c r="DR59">
        <v>4.8887E-2</v>
      </c>
      <c r="DS59" t="s">
        <v>113</v>
      </c>
      <c r="DT59">
        <v>4.9142999999999999E-2</v>
      </c>
      <c r="DU59" t="s">
        <v>113</v>
      </c>
      <c r="DV59">
        <v>5.0077999999999998E-2</v>
      </c>
      <c r="DW59" t="s">
        <v>113</v>
      </c>
      <c r="DX59">
        <v>5.0212E-2</v>
      </c>
      <c r="DY59" t="s">
        <v>113</v>
      </c>
      <c r="DZ59">
        <v>5.0212E-2</v>
      </c>
      <c r="EA59" t="s">
        <v>113</v>
      </c>
      <c r="EB59">
        <v>5.0212E-2</v>
      </c>
      <c r="EC59" t="s">
        <v>113</v>
      </c>
      <c r="ED59">
        <v>4.9260999999999999E-2</v>
      </c>
      <c r="EE59" t="s">
        <v>113</v>
      </c>
      <c r="EF59">
        <v>4.9593999999999999E-2</v>
      </c>
      <c r="EG59" t="s">
        <v>113</v>
      </c>
      <c r="EH59">
        <v>4.9266999999999998E-2</v>
      </c>
      <c r="EI59" t="s">
        <v>113</v>
      </c>
      <c r="EJ59">
        <v>4.8286999999999997E-2</v>
      </c>
      <c r="EK59" t="s">
        <v>113</v>
      </c>
      <c r="EL59">
        <v>4.8118000000000001E-2</v>
      </c>
      <c r="EM59" t="s">
        <v>113</v>
      </c>
      <c r="EN59">
        <v>4.8118000000000001E-2</v>
      </c>
      <c r="EO59" t="s">
        <v>113</v>
      </c>
      <c r="EP59">
        <v>4.8118000000000001E-2</v>
      </c>
      <c r="EQ59" t="s">
        <v>113</v>
      </c>
      <c r="ER59">
        <v>4.8156999999999998E-2</v>
      </c>
      <c r="ES59" t="s">
        <v>113</v>
      </c>
      <c r="ET59">
        <v>4.8300999999999997E-2</v>
      </c>
      <c r="EU59" t="s">
        <v>113</v>
      </c>
      <c r="EV59">
        <v>4.8395000000000001E-2</v>
      </c>
      <c r="EW59" t="s">
        <v>113</v>
      </c>
      <c r="EX59">
        <v>4.8311E-2</v>
      </c>
      <c r="EY59" t="s">
        <v>113</v>
      </c>
      <c r="EZ59">
        <v>4.8340000000000001E-2</v>
      </c>
      <c r="FA59" t="s">
        <v>113</v>
      </c>
      <c r="FB59">
        <v>4.8340000000000001E-2</v>
      </c>
      <c r="FC59" t="s">
        <v>113</v>
      </c>
      <c r="FD59">
        <v>4.8340000000000001E-2</v>
      </c>
      <c r="FE59" t="s">
        <v>113</v>
      </c>
      <c r="FF59">
        <v>4.8423000000000001E-2</v>
      </c>
      <c r="FG59" t="s">
        <v>113</v>
      </c>
      <c r="FH59">
        <v>4.8552999999999999E-2</v>
      </c>
      <c r="FI59" t="s">
        <v>113</v>
      </c>
      <c r="FJ59">
        <v>4.8672E-2</v>
      </c>
      <c r="FK59" t="s">
        <v>113</v>
      </c>
      <c r="FL59">
        <v>4.8117E-2</v>
      </c>
      <c r="FM59" t="s">
        <v>113</v>
      </c>
      <c r="FN59">
        <v>4.8561E-2</v>
      </c>
      <c r="FO59" t="s">
        <v>113</v>
      </c>
      <c r="FP59">
        <v>4.8561E-2</v>
      </c>
      <c r="FQ59" t="s">
        <v>113</v>
      </c>
      <c r="FR59">
        <v>4.8561E-2</v>
      </c>
      <c r="FS59" t="s">
        <v>113</v>
      </c>
      <c r="FT59">
        <v>4.8614999999999998E-2</v>
      </c>
      <c r="FU59" t="s">
        <v>113</v>
      </c>
      <c r="FV59">
        <v>4.8663999999999999E-2</v>
      </c>
      <c r="FW59" t="s">
        <v>113</v>
      </c>
      <c r="FX59">
        <v>4.8913999999999999E-2</v>
      </c>
      <c r="FY59" t="s">
        <v>113</v>
      </c>
      <c r="FZ59">
        <v>4.8869000000000003E-2</v>
      </c>
      <c r="GA59" t="s">
        <v>113</v>
      </c>
      <c r="GB59">
        <v>4.8869000000000003E-2</v>
      </c>
      <c r="GC59" t="s">
        <v>113</v>
      </c>
      <c r="GD59">
        <v>4.8869000000000003E-2</v>
      </c>
      <c r="GE59" t="s">
        <v>113</v>
      </c>
      <c r="GF59">
        <v>4.8869000000000003E-2</v>
      </c>
      <c r="GG59" t="s">
        <v>113</v>
      </c>
      <c r="GH59">
        <v>4.9155999999999998E-2</v>
      </c>
      <c r="GI59" t="s">
        <v>113</v>
      </c>
      <c r="GJ59">
        <v>4.9431999999999997E-2</v>
      </c>
      <c r="GK59" t="s">
        <v>113</v>
      </c>
      <c r="GL59">
        <v>4.9564999999999998E-2</v>
      </c>
      <c r="GM59" t="s">
        <v>113</v>
      </c>
      <c r="GN59">
        <v>4.9564999999999998E-2</v>
      </c>
      <c r="GO59" t="s">
        <v>113</v>
      </c>
      <c r="GP59">
        <v>4.9564999999999998E-2</v>
      </c>
      <c r="GQ59" t="s">
        <v>113</v>
      </c>
      <c r="GR59">
        <v>4.9564999999999998E-2</v>
      </c>
      <c r="GS59" t="s">
        <v>113</v>
      </c>
      <c r="GT59">
        <v>4.9564999999999998E-2</v>
      </c>
      <c r="GU59" t="s">
        <v>113</v>
      </c>
      <c r="GV59">
        <v>4.7626000000000002E-2</v>
      </c>
      <c r="GW59" t="s">
        <v>113</v>
      </c>
      <c r="GX59">
        <v>4.5457999999999998E-2</v>
      </c>
      <c r="GY59" t="s">
        <v>113</v>
      </c>
      <c r="GZ59">
        <v>5.0686000000000002E-2</v>
      </c>
      <c r="HA59" t="s">
        <v>113</v>
      </c>
      <c r="HB59">
        <v>4.9985000000000002E-2</v>
      </c>
      <c r="HC59" t="s">
        <v>113</v>
      </c>
      <c r="HD59">
        <v>4.9485000000000001E-2</v>
      </c>
      <c r="HE59" t="s">
        <v>113</v>
      </c>
      <c r="HF59">
        <v>4.9485000000000001E-2</v>
      </c>
      <c r="HG59" t="s">
        <v>113</v>
      </c>
      <c r="HH59">
        <v>4.9485000000000001E-2</v>
      </c>
      <c r="HI59" t="s">
        <v>113</v>
      </c>
      <c r="HJ59">
        <v>4.8839E-2</v>
      </c>
      <c r="HK59" t="s">
        <v>113</v>
      </c>
      <c r="HL59">
        <v>4.8689999999999997E-2</v>
      </c>
      <c r="HM59" t="s">
        <v>113</v>
      </c>
      <c r="HN59">
        <v>4.8368000000000001E-2</v>
      </c>
      <c r="HO59" t="s">
        <v>113</v>
      </c>
      <c r="HP59">
        <v>4.8368000000000001E-2</v>
      </c>
      <c r="HQ59" t="s">
        <v>113</v>
      </c>
      <c r="HR59">
        <v>4.8326000000000001E-2</v>
      </c>
      <c r="HS59" t="s">
        <v>113</v>
      </c>
      <c r="HT59">
        <v>4.8326000000000001E-2</v>
      </c>
      <c r="HU59" t="s">
        <v>113</v>
      </c>
      <c r="HV59">
        <v>4.8326000000000001E-2</v>
      </c>
      <c r="HW59" t="s">
        <v>113</v>
      </c>
      <c r="HX59">
        <v>4.8370999999999997E-2</v>
      </c>
      <c r="HY59" t="s">
        <v>113</v>
      </c>
      <c r="HZ59">
        <v>4.8382000000000001E-2</v>
      </c>
      <c r="IA59" t="s">
        <v>113</v>
      </c>
      <c r="IB59">
        <v>4.7943E-2</v>
      </c>
      <c r="IC59" t="s">
        <v>113</v>
      </c>
      <c r="ID59">
        <v>4.8918999999999997E-2</v>
      </c>
      <c r="IE59" t="s">
        <v>113</v>
      </c>
      <c r="IF59">
        <v>5.4593999999999997E-2</v>
      </c>
      <c r="IG59" t="s">
        <v>113</v>
      </c>
      <c r="IH59">
        <v>5.4593999999999997E-2</v>
      </c>
      <c r="II59" t="s">
        <v>113</v>
      </c>
      <c r="IJ59">
        <v>5.4593999999999997E-2</v>
      </c>
      <c r="IK59" t="s">
        <v>113</v>
      </c>
      <c r="IL59">
        <v>5.4861E-2</v>
      </c>
      <c r="IM59" t="s">
        <v>113</v>
      </c>
      <c r="IN59">
        <v>5.4643999999999998E-2</v>
      </c>
      <c r="IO59" t="s">
        <v>113</v>
      </c>
      <c r="IP59">
        <v>5.4573000000000003E-2</v>
      </c>
      <c r="IQ59" t="s">
        <v>113</v>
      </c>
      <c r="IR59">
        <v>5.2082999999999997E-2</v>
      </c>
      <c r="IS59" t="s">
        <v>113</v>
      </c>
      <c r="IT59">
        <v>4.7164999999999999E-2</v>
      </c>
      <c r="IU59" t="s">
        <v>113</v>
      </c>
      <c r="IV59">
        <v>4.7164999999999999E-2</v>
      </c>
      <c r="IW59" t="s">
        <v>113</v>
      </c>
      <c r="IX59">
        <v>4.7164999999999999E-2</v>
      </c>
      <c r="IY59" t="s">
        <v>113</v>
      </c>
      <c r="IZ59">
        <v>4.7398000000000003E-2</v>
      </c>
      <c r="JA59" t="s">
        <v>113</v>
      </c>
      <c r="JB59">
        <v>4.4306999999999999E-2</v>
      </c>
      <c r="JC59" t="s">
        <v>113</v>
      </c>
      <c r="JD59">
        <v>4.1430000000000002E-2</v>
      </c>
      <c r="JE59" t="s">
        <v>113</v>
      </c>
      <c r="JF59">
        <v>4.1606999999999998E-2</v>
      </c>
      <c r="JG59" t="s">
        <v>113</v>
      </c>
      <c r="JH59">
        <v>3.8177000000000003E-2</v>
      </c>
      <c r="JI59" t="s">
        <v>113</v>
      </c>
      <c r="JJ59">
        <v>3.8177000000000003E-2</v>
      </c>
      <c r="JK59" t="s">
        <v>113</v>
      </c>
      <c r="JL59">
        <v>3.8177000000000003E-2</v>
      </c>
      <c r="JM59" t="s">
        <v>113</v>
      </c>
      <c r="JN59">
        <v>3.8288000000000003E-2</v>
      </c>
      <c r="JO59" t="s">
        <v>113</v>
      </c>
      <c r="JP59">
        <v>3.8293000000000001E-2</v>
      </c>
      <c r="JQ59" t="s">
        <v>113</v>
      </c>
      <c r="JR59">
        <v>3.9483999999999998E-2</v>
      </c>
      <c r="JS59" t="s">
        <v>113</v>
      </c>
      <c r="JT59">
        <v>3.6049999999999999E-2</v>
      </c>
      <c r="JU59" t="s">
        <v>113</v>
      </c>
      <c r="JV59">
        <v>3.6049999999999999E-2</v>
      </c>
      <c r="JW59" t="s">
        <v>113</v>
      </c>
      <c r="JX59">
        <v>3.6049999999999999E-2</v>
      </c>
      <c r="JY59" t="s">
        <v>113</v>
      </c>
      <c r="JZ59">
        <v>3.6049999999999999E-2</v>
      </c>
      <c r="KA59" t="s">
        <v>113</v>
      </c>
      <c r="KB59">
        <v>3.875E-2</v>
      </c>
      <c r="KC59" t="s">
        <v>113</v>
      </c>
      <c r="KD59">
        <v>3.9843000000000003E-2</v>
      </c>
      <c r="KE59" t="s">
        <v>113</v>
      </c>
      <c r="KF59">
        <v>4.4706000000000003E-2</v>
      </c>
      <c r="KG59" t="s">
        <v>113</v>
      </c>
      <c r="KH59">
        <v>4.6618E-2</v>
      </c>
      <c r="KI59" t="s">
        <v>113</v>
      </c>
      <c r="KJ59">
        <v>4.6785E-2</v>
      </c>
      <c r="KK59" t="s">
        <v>113</v>
      </c>
      <c r="KL59">
        <v>4.6785E-2</v>
      </c>
      <c r="KM59" t="s">
        <v>113</v>
      </c>
      <c r="KN59">
        <v>4.6785E-2</v>
      </c>
      <c r="KO59" t="s">
        <v>113</v>
      </c>
      <c r="KP59">
        <v>4.6082999999999999E-2</v>
      </c>
      <c r="KQ59" t="s">
        <v>113</v>
      </c>
      <c r="KR59">
        <v>5.0316E-2</v>
      </c>
      <c r="KS59" t="s">
        <v>113</v>
      </c>
      <c r="KT59">
        <v>4.5557E-2</v>
      </c>
      <c r="KU59" t="s">
        <v>113</v>
      </c>
      <c r="KV59">
        <v>5.0310000000000001E-2</v>
      </c>
      <c r="KW59" t="s">
        <v>113</v>
      </c>
      <c r="KX59">
        <v>5.0053E-2</v>
      </c>
      <c r="KY59" t="s">
        <v>113</v>
      </c>
      <c r="KZ59">
        <v>5.0053E-2</v>
      </c>
      <c r="LA59" t="s">
        <v>113</v>
      </c>
      <c r="LB59">
        <v>5.0053E-2</v>
      </c>
      <c r="LC59" t="s">
        <v>113</v>
      </c>
      <c r="LD59">
        <v>5.0068000000000001E-2</v>
      </c>
      <c r="LE59" t="s">
        <v>113</v>
      </c>
      <c r="LF59">
        <v>4.9862999999999998E-2</v>
      </c>
      <c r="LG59" t="s">
        <v>113</v>
      </c>
      <c r="LH59">
        <v>4.9126000000000003E-2</v>
      </c>
      <c r="LI59" t="s">
        <v>113</v>
      </c>
      <c r="LJ59">
        <v>4.8160000000000001E-2</v>
      </c>
      <c r="LK59" t="s">
        <v>113</v>
      </c>
      <c r="LL59">
        <v>4.7841000000000002E-2</v>
      </c>
      <c r="LM59" t="s">
        <v>113</v>
      </c>
      <c r="LN59">
        <v>4.7841000000000002E-2</v>
      </c>
      <c r="LO59" t="s">
        <v>113</v>
      </c>
      <c r="LP59">
        <v>4.7841000000000002E-2</v>
      </c>
      <c r="LQ59" t="s">
        <v>113</v>
      </c>
      <c r="LR59">
        <v>4.7841000000000002E-2</v>
      </c>
      <c r="LS59" t="s">
        <v>113</v>
      </c>
      <c r="LT59">
        <v>4.7784E-2</v>
      </c>
      <c r="LU59" t="s">
        <v>113</v>
      </c>
      <c r="LV59">
        <v>4.8154000000000002E-2</v>
      </c>
      <c r="LW59" t="s">
        <v>113</v>
      </c>
      <c r="LX59">
        <v>4.8063000000000002E-2</v>
      </c>
      <c r="LY59" t="s">
        <v>113</v>
      </c>
      <c r="LZ59">
        <v>4.8672E-2</v>
      </c>
      <c r="MA59" t="s">
        <v>113</v>
      </c>
      <c r="MB59">
        <v>4.8672E-2</v>
      </c>
      <c r="MC59" t="s">
        <v>113</v>
      </c>
      <c r="MD59">
        <v>4.8672E-2</v>
      </c>
      <c r="ME59" t="s">
        <v>113</v>
      </c>
      <c r="MF59">
        <v>4.8507000000000002E-2</v>
      </c>
      <c r="MG59" t="s">
        <v>113</v>
      </c>
      <c r="MH59">
        <v>4.8932000000000003E-2</v>
      </c>
      <c r="MI59" t="s">
        <v>113</v>
      </c>
      <c r="MJ59">
        <v>4.4260000000000001E-2</v>
      </c>
      <c r="MK59" t="s">
        <v>113</v>
      </c>
      <c r="ML59">
        <v>4.4260000000000001E-2</v>
      </c>
      <c r="MM59" t="s">
        <v>113</v>
      </c>
      <c r="MN59">
        <v>4.4309000000000001E-2</v>
      </c>
      <c r="MO59" t="s">
        <v>113</v>
      </c>
      <c r="MP59">
        <v>4.4309000000000001E-2</v>
      </c>
      <c r="MQ59" t="s">
        <v>113</v>
      </c>
      <c r="MR59">
        <v>4.4309000000000001E-2</v>
      </c>
      <c r="MS59" t="s">
        <v>113</v>
      </c>
      <c r="MT59">
        <v>4.3443000000000002E-2</v>
      </c>
      <c r="MU59" t="s">
        <v>113</v>
      </c>
      <c r="MV59">
        <v>4.3289000000000001E-2</v>
      </c>
      <c r="MW59" t="s">
        <v>113</v>
      </c>
      <c r="MX59">
        <v>4.3333000000000003E-2</v>
      </c>
      <c r="MY59" t="s">
        <v>113</v>
      </c>
      <c r="MZ59">
        <v>4.3256999999999997E-2</v>
      </c>
      <c r="NA59" t="s">
        <v>113</v>
      </c>
      <c r="NB59">
        <v>4.3408000000000002E-2</v>
      </c>
      <c r="NC59" t="s">
        <v>113</v>
      </c>
      <c r="ND59">
        <v>4.3408000000000002E-2</v>
      </c>
      <c r="NE59" t="s">
        <v>113</v>
      </c>
      <c r="NF59">
        <v>4.3408000000000002E-2</v>
      </c>
      <c r="NG59" t="s">
        <v>113</v>
      </c>
      <c r="NH59">
        <v>4.3378E-2</v>
      </c>
      <c r="NI59" t="s">
        <v>113</v>
      </c>
      <c r="NJ59">
        <v>4.3257999999999998E-2</v>
      </c>
      <c r="NK59" t="s">
        <v>113</v>
      </c>
      <c r="NL59">
        <v>4.2833999999999997E-2</v>
      </c>
      <c r="NM59" t="s">
        <v>113</v>
      </c>
      <c r="NN59">
        <v>4.2646000000000003E-2</v>
      </c>
      <c r="NO59" t="s">
        <v>113</v>
      </c>
      <c r="NP59">
        <v>4.3456000000000002E-2</v>
      </c>
      <c r="NQ59" t="s">
        <v>113</v>
      </c>
      <c r="NR59">
        <v>4.3456000000000002E-2</v>
      </c>
      <c r="NS59" t="s">
        <v>113</v>
      </c>
      <c r="NT59">
        <v>4.3456000000000002E-2</v>
      </c>
      <c r="NU59" t="s">
        <v>113</v>
      </c>
      <c r="NV59">
        <v>4.3395000000000003E-2</v>
      </c>
      <c r="NW59" t="s">
        <v>113</v>
      </c>
      <c r="NX59">
        <v>4.3251999999999999E-2</v>
      </c>
      <c r="NY59" t="s">
        <v>113</v>
      </c>
      <c r="NZ59">
        <v>4.3362999999999999E-2</v>
      </c>
      <c r="OA59" t="s">
        <v>113</v>
      </c>
      <c r="OB59">
        <v>4.3485000000000003E-2</v>
      </c>
      <c r="OC59" t="s">
        <v>113</v>
      </c>
      <c r="OD59">
        <v>4.6020999999999999E-2</v>
      </c>
      <c r="OE59" t="s">
        <v>113</v>
      </c>
      <c r="OF59">
        <v>4.6020999999999999E-2</v>
      </c>
      <c r="OG59" t="s">
        <v>113</v>
      </c>
      <c r="OH59">
        <v>4.6020999999999999E-2</v>
      </c>
      <c r="OI59" t="s">
        <v>113</v>
      </c>
      <c r="OJ59">
        <v>4.9161999999999997E-2</v>
      </c>
      <c r="OK59" t="s">
        <v>113</v>
      </c>
      <c r="OL59">
        <v>4.9743999999999997E-2</v>
      </c>
      <c r="OM59" t="s">
        <v>113</v>
      </c>
      <c r="ON59">
        <v>5.0859000000000001E-2</v>
      </c>
      <c r="OO59" t="s">
        <v>113</v>
      </c>
      <c r="OP59">
        <v>5.0408000000000001E-2</v>
      </c>
      <c r="OQ59" t="s">
        <v>113</v>
      </c>
      <c r="OR59">
        <v>5.0790000000000002E-2</v>
      </c>
      <c r="OS59" t="s">
        <v>113</v>
      </c>
      <c r="OT59">
        <v>5.0790000000000002E-2</v>
      </c>
      <c r="OU59" t="s">
        <v>113</v>
      </c>
      <c r="OV59">
        <v>5.0790000000000002E-2</v>
      </c>
      <c r="OW59" t="s">
        <v>113</v>
      </c>
      <c r="OX59">
        <v>5.1165000000000002E-2</v>
      </c>
      <c r="OY59" t="s">
        <v>113</v>
      </c>
      <c r="OZ59">
        <v>5.108E-2</v>
      </c>
      <c r="PA59" t="s">
        <v>113</v>
      </c>
      <c r="PB59">
        <v>4.9888000000000002E-2</v>
      </c>
      <c r="PC59" t="s">
        <v>113</v>
      </c>
      <c r="PD59">
        <v>4.7960000000000003E-2</v>
      </c>
      <c r="PE59" t="s">
        <v>113</v>
      </c>
      <c r="PF59">
        <v>4.7941999999999999E-2</v>
      </c>
      <c r="PG59" t="s">
        <v>113</v>
      </c>
      <c r="PH59">
        <v>4.7941999999999999E-2</v>
      </c>
      <c r="PI59" t="s">
        <v>113</v>
      </c>
      <c r="PJ59">
        <v>4.7941999999999999E-2</v>
      </c>
      <c r="PK59" t="s">
        <v>113</v>
      </c>
      <c r="PL59">
        <v>4.7455999999999998E-2</v>
      </c>
      <c r="PM59" t="s">
        <v>113</v>
      </c>
      <c r="PN59">
        <v>4.8117E-2</v>
      </c>
      <c r="PO59" t="s">
        <v>113</v>
      </c>
      <c r="PP59">
        <v>4.8330999999999999E-2</v>
      </c>
      <c r="PQ59" t="s">
        <v>113</v>
      </c>
      <c r="PR59">
        <v>4.8358999999999999E-2</v>
      </c>
      <c r="PS59" t="s">
        <v>113</v>
      </c>
      <c r="PT59">
        <v>4.8266000000000003E-2</v>
      </c>
      <c r="PU59" t="s">
        <v>113</v>
      </c>
      <c r="PV59">
        <v>4.8266000000000003E-2</v>
      </c>
      <c r="PW59" t="s">
        <v>113</v>
      </c>
      <c r="PX59">
        <v>4.8266000000000003E-2</v>
      </c>
      <c r="PY59" t="s">
        <v>113</v>
      </c>
      <c r="PZ59">
        <v>4.7671999999999999E-2</v>
      </c>
      <c r="QA59" t="s">
        <v>113</v>
      </c>
      <c r="QB59">
        <v>4.9223999999999997E-2</v>
      </c>
      <c r="QC59" t="s">
        <v>113</v>
      </c>
      <c r="QD59">
        <v>4.7749E-2</v>
      </c>
      <c r="QE59" t="s">
        <v>113</v>
      </c>
      <c r="QF59">
        <v>4.7664999999999999E-2</v>
      </c>
      <c r="QG59" t="s">
        <v>113</v>
      </c>
      <c r="QH59">
        <v>4.7428999999999999E-2</v>
      </c>
      <c r="QI59" t="s">
        <v>113</v>
      </c>
      <c r="QJ59">
        <v>4.7428999999999999E-2</v>
      </c>
      <c r="QK59" t="s">
        <v>113</v>
      </c>
      <c r="QL59">
        <v>4.7428999999999999E-2</v>
      </c>
      <c r="QM59" t="s">
        <v>113</v>
      </c>
      <c r="QN59">
        <v>4.7098000000000001E-2</v>
      </c>
      <c r="QO59" t="s">
        <v>113</v>
      </c>
      <c r="QP59">
        <v>4.8253999999999998E-2</v>
      </c>
      <c r="QQ59" t="s">
        <v>113</v>
      </c>
      <c r="QR59">
        <v>4.6845999999999999E-2</v>
      </c>
      <c r="QS59" t="s">
        <v>113</v>
      </c>
      <c r="QT59">
        <v>4.8529000000000003E-2</v>
      </c>
      <c r="QU59" t="s">
        <v>113</v>
      </c>
      <c r="QV59">
        <v>4.8022000000000002E-2</v>
      </c>
      <c r="QW59" t="s">
        <v>113</v>
      </c>
      <c r="QX59">
        <v>4.8022000000000002E-2</v>
      </c>
      <c r="QY59" t="s">
        <v>113</v>
      </c>
      <c r="QZ59">
        <v>4.8022000000000002E-2</v>
      </c>
      <c r="RA59" t="s">
        <v>113</v>
      </c>
      <c r="RB59">
        <v>4.7842999999999997E-2</v>
      </c>
      <c r="RC59" t="s">
        <v>113</v>
      </c>
      <c r="RD59">
        <v>4.3765999999999999E-2</v>
      </c>
      <c r="RE59" t="s">
        <v>113</v>
      </c>
      <c r="RF59">
        <v>4.6589999999999999E-2</v>
      </c>
      <c r="RG59" t="s">
        <v>113</v>
      </c>
      <c r="RH59">
        <v>4.6011999999999997E-2</v>
      </c>
      <c r="RI59" t="s">
        <v>114</v>
      </c>
      <c r="RJ59">
        <v>0.44026999999999999</v>
      </c>
      <c r="RK59" t="s">
        <v>113</v>
      </c>
      <c r="RL59">
        <v>4.5995000000000001E-2</v>
      </c>
      <c r="RM59" t="s">
        <v>113</v>
      </c>
      <c r="RN59">
        <v>4.5995000000000001E-2</v>
      </c>
      <c r="RO59" t="s">
        <v>113</v>
      </c>
      <c r="RP59">
        <v>4.4475000000000001E-2</v>
      </c>
      <c r="RQ59" t="s">
        <v>113</v>
      </c>
      <c r="RR59">
        <v>4.3755000000000002E-2</v>
      </c>
      <c r="RS59" t="s">
        <v>113</v>
      </c>
      <c r="RT59">
        <v>4.3994999999999999E-2</v>
      </c>
      <c r="RU59" t="s">
        <v>113</v>
      </c>
      <c r="RV59">
        <v>4.4054999999999997E-2</v>
      </c>
      <c r="RW59" t="s">
        <v>113</v>
      </c>
      <c r="RX59">
        <v>4.3443000000000002E-2</v>
      </c>
      <c r="RY59" t="s">
        <v>113</v>
      </c>
      <c r="RZ59">
        <v>4.3443000000000002E-2</v>
      </c>
      <c r="SA59" t="s">
        <v>113</v>
      </c>
      <c r="SB59">
        <v>4.3443000000000002E-2</v>
      </c>
      <c r="SC59" t="s">
        <v>113</v>
      </c>
      <c r="SD59">
        <v>4.3901000000000003E-2</v>
      </c>
      <c r="SE59" t="s">
        <v>113</v>
      </c>
      <c r="SF59">
        <v>4.6212000000000003E-2</v>
      </c>
      <c r="SG59" t="s">
        <v>113</v>
      </c>
      <c r="SH59">
        <v>4.5102999999999997E-2</v>
      </c>
      <c r="SI59" t="s">
        <v>113</v>
      </c>
      <c r="SJ59">
        <v>4.6885999999999997E-2</v>
      </c>
      <c r="SK59" t="s">
        <v>113</v>
      </c>
      <c r="SL59">
        <v>4.6665999999999999E-2</v>
      </c>
      <c r="SM59" t="s">
        <v>113</v>
      </c>
      <c r="SN59">
        <v>4.6665999999999999E-2</v>
      </c>
      <c r="SO59" t="s">
        <v>113</v>
      </c>
      <c r="SP59">
        <v>4.6665999999999999E-2</v>
      </c>
      <c r="SQ59" t="s">
        <v>113</v>
      </c>
      <c r="SR59">
        <v>4.6359999999999998E-2</v>
      </c>
      <c r="SS59" t="s">
        <v>113</v>
      </c>
      <c r="ST59">
        <v>4.6591E-2</v>
      </c>
      <c r="SU59" t="s">
        <v>113</v>
      </c>
      <c r="SV59">
        <v>4.6722E-2</v>
      </c>
      <c r="SW59" t="s">
        <v>113</v>
      </c>
      <c r="SX59">
        <v>4.5168E-2</v>
      </c>
      <c r="SY59" t="s">
        <v>113</v>
      </c>
      <c r="SZ59">
        <v>4.5899000000000002E-2</v>
      </c>
      <c r="TA59" t="s">
        <v>113</v>
      </c>
      <c r="TB59">
        <v>4.5899000000000002E-2</v>
      </c>
      <c r="TC59" t="s">
        <v>113</v>
      </c>
      <c r="TD59">
        <v>4.5899000000000002E-2</v>
      </c>
      <c r="TE59" t="s">
        <v>113</v>
      </c>
      <c r="TF59">
        <v>4.7315000000000003E-2</v>
      </c>
      <c r="TG59" t="s">
        <v>113</v>
      </c>
      <c r="TH59">
        <v>4.616E-2</v>
      </c>
      <c r="TI59" t="s">
        <v>113</v>
      </c>
      <c r="TJ59">
        <v>4.5705999999999997E-2</v>
      </c>
      <c r="TK59" t="s">
        <v>113</v>
      </c>
      <c r="TL59">
        <v>4.7622999999999999E-2</v>
      </c>
      <c r="TM59" t="s">
        <v>113</v>
      </c>
      <c r="TN59">
        <v>4.6348E-2</v>
      </c>
      <c r="TO59" t="s">
        <v>113</v>
      </c>
      <c r="TP59">
        <v>4.6348E-2</v>
      </c>
      <c r="TQ59" t="s">
        <v>113</v>
      </c>
      <c r="TR59">
        <v>4.6348E-2</v>
      </c>
      <c r="TS59" t="s">
        <v>113</v>
      </c>
      <c r="TT59">
        <v>4.7613000000000003E-2</v>
      </c>
      <c r="TU59" t="s">
        <v>113</v>
      </c>
      <c r="TV59">
        <v>4.8066999999999999E-2</v>
      </c>
      <c r="TW59" t="s">
        <v>113</v>
      </c>
      <c r="TX59">
        <v>5.0265999999999998E-2</v>
      </c>
      <c r="TY59" t="s">
        <v>113</v>
      </c>
      <c r="TZ59">
        <v>4.8695000000000002E-2</v>
      </c>
      <c r="UA59" t="s">
        <v>113</v>
      </c>
      <c r="UB59">
        <v>4.9175999999999997E-2</v>
      </c>
      <c r="UC59" t="s">
        <v>113</v>
      </c>
      <c r="UD59">
        <v>4.9175999999999997E-2</v>
      </c>
      <c r="UE59" t="s">
        <v>113</v>
      </c>
      <c r="UF59">
        <v>4.9175999999999997E-2</v>
      </c>
      <c r="UG59" t="s">
        <v>113</v>
      </c>
      <c r="UH59">
        <v>4.9144E-2</v>
      </c>
      <c r="UI59" t="s">
        <v>113</v>
      </c>
      <c r="UJ59">
        <v>4.5671999999999997E-2</v>
      </c>
      <c r="UK59" t="s">
        <v>113</v>
      </c>
      <c r="UL59">
        <v>4.5671999999999997E-2</v>
      </c>
      <c r="UM59" t="s">
        <v>113</v>
      </c>
      <c r="UN59">
        <v>4.6567999999999998E-2</v>
      </c>
      <c r="UO59" t="s">
        <v>113</v>
      </c>
      <c r="UP59">
        <v>4.863E-2</v>
      </c>
      <c r="UQ59" t="s">
        <v>113</v>
      </c>
      <c r="UR59">
        <v>4.863E-2</v>
      </c>
      <c r="US59" t="s">
        <v>113</v>
      </c>
      <c r="UT59">
        <v>4.863E-2</v>
      </c>
      <c r="UU59" t="s">
        <v>113</v>
      </c>
      <c r="UV59">
        <v>4.8561E-2</v>
      </c>
      <c r="UW59" t="s">
        <v>113</v>
      </c>
      <c r="UX59">
        <v>4.938E-2</v>
      </c>
      <c r="UY59" t="s">
        <v>113</v>
      </c>
      <c r="UZ59">
        <v>4.9168999999999997E-2</v>
      </c>
      <c r="VA59" t="s">
        <v>113</v>
      </c>
      <c r="VB59">
        <v>4.9326000000000002E-2</v>
      </c>
      <c r="VC59" t="s">
        <v>113</v>
      </c>
      <c r="VD59">
        <v>5.0911999999999999E-2</v>
      </c>
      <c r="VE59" t="s">
        <v>113</v>
      </c>
      <c r="VF59">
        <v>5.0911999999999999E-2</v>
      </c>
      <c r="VG59" t="s">
        <v>113</v>
      </c>
      <c r="VH59">
        <v>5.0911999999999999E-2</v>
      </c>
      <c r="VI59" t="s">
        <v>113</v>
      </c>
      <c r="VJ59">
        <v>5.6552999999999999E-2</v>
      </c>
      <c r="VK59" t="s">
        <v>113</v>
      </c>
      <c r="VL59">
        <v>5.1705000000000001E-2</v>
      </c>
      <c r="VM59" t="s">
        <v>113</v>
      </c>
      <c r="VN59">
        <v>5.1536999999999999E-2</v>
      </c>
      <c r="VO59" t="s">
        <v>113</v>
      </c>
      <c r="VP59">
        <v>5.0361000000000003E-2</v>
      </c>
      <c r="VQ59" t="s">
        <v>113</v>
      </c>
      <c r="VR59">
        <v>4.9237000000000003E-2</v>
      </c>
      <c r="VS59" t="s">
        <v>113</v>
      </c>
      <c r="VT59">
        <v>4.9237000000000003E-2</v>
      </c>
      <c r="VU59" t="s">
        <v>113</v>
      </c>
      <c r="VV59">
        <v>4.9237000000000003E-2</v>
      </c>
      <c r="VW59" t="s">
        <v>113</v>
      </c>
      <c r="VX59">
        <v>4.9175000000000003E-2</v>
      </c>
      <c r="VY59" t="s">
        <v>113</v>
      </c>
      <c r="VZ59">
        <v>4.8854000000000002E-2</v>
      </c>
      <c r="WA59" t="s">
        <v>113</v>
      </c>
      <c r="WB59">
        <v>4.8750000000000002E-2</v>
      </c>
      <c r="WC59" t="s">
        <v>113</v>
      </c>
      <c r="WD59">
        <v>4.8848999999999997E-2</v>
      </c>
      <c r="WE59" t="s">
        <v>113</v>
      </c>
      <c r="WF59">
        <v>4.9318000000000001E-2</v>
      </c>
      <c r="WG59" t="s">
        <v>113</v>
      </c>
      <c r="WH59">
        <v>4.9318000000000001E-2</v>
      </c>
      <c r="WI59" t="s">
        <v>113</v>
      </c>
      <c r="WJ59">
        <v>4.9318000000000001E-2</v>
      </c>
      <c r="WK59" t="s">
        <v>113</v>
      </c>
      <c r="WL59">
        <v>4.9917999999999997E-2</v>
      </c>
      <c r="WM59" t="s">
        <v>113</v>
      </c>
      <c r="WN59">
        <v>4.9917999999999997E-2</v>
      </c>
      <c r="WO59" t="s">
        <v>113</v>
      </c>
      <c r="WP59">
        <v>5.0932999999999999E-2</v>
      </c>
      <c r="WQ59" t="s">
        <v>113</v>
      </c>
      <c r="WR59">
        <v>5.2178000000000002E-2</v>
      </c>
    </row>
    <row r="60" spans="1:616" x14ac:dyDescent="0.35">
      <c r="A60" t="s">
        <v>115</v>
      </c>
      <c r="B60">
        <v>8.5249999999999996E-3</v>
      </c>
      <c r="C60" t="s">
        <v>115</v>
      </c>
      <c r="D60">
        <v>8.5249999999999996E-3</v>
      </c>
      <c r="E60" t="s">
        <v>115</v>
      </c>
      <c r="F60">
        <v>8.5249999999999996E-3</v>
      </c>
      <c r="G60" t="s">
        <v>115</v>
      </c>
      <c r="H60">
        <v>8.5249999999999996E-3</v>
      </c>
      <c r="I60" t="s">
        <v>115</v>
      </c>
      <c r="J60">
        <v>8.1600000000000006E-3</v>
      </c>
      <c r="K60" t="s">
        <v>115</v>
      </c>
      <c r="L60">
        <v>8.2039999999999995E-3</v>
      </c>
      <c r="M60" t="s">
        <v>115</v>
      </c>
      <c r="N60">
        <v>8.1469999999999997E-3</v>
      </c>
      <c r="O60" t="s">
        <v>115</v>
      </c>
      <c r="P60">
        <v>8.4159999999999999E-3</v>
      </c>
      <c r="Q60" t="s">
        <v>115</v>
      </c>
      <c r="R60">
        <v>8.4159999999999999E-3</v>
      </c>
      <c r="S60" t="s">
        <v>115</v>
      </c>
      <c r="T60">
        <v>8.4159999999999999E-3</v>
      </c>
      <c r="U60" t="s">
        <v>115</v>
      </c>
      <c r="V60">
        <v>8.4290000000000007E-3</v>
      </c>
      <c r="W60" t="s">
        <v>115</v>
      </c>
      <c r="X60">
        <v>8.2179999999999996E-3</v>
      </c>
      <c r="Y60" t="s">
        <v>115</v>
      </c>
      <c r="Z60">
        <v>9.0130000000000002E-3</v>
      </c>
      <c r="AA60" t="s">
        <v>115</v>
      </c>
      <c r="AB60">
        <v>8.5009999999999999E-3</v>
      </c>
      <c r="AC60" t="s">
        <v>115</v>
      </c>
      <c r="AD60">
        <v>8.7620000000000007E-3</v>
      </c>
      <c r="AE60" t="s">
        <v>115</v>
      </c>
      <c r="AF60">
        <v>8.7620000000000007E-3</v>
      </c>
      <c r="AG60" t="s">
        <v>115</v>
      </c>
      <c r="AH60">
        <v>8.7620000000000007E-3</v>
      </c>
      <c r="AI60" t="s">
        <v>115</v>
      </c>
      <c r="AJ60">
        <v>9.1149999999999998E-3</v>
      </c>
      <c r="AK60" t="s">
        <v>115</v>
      </c>
      <c r="AL60">
        <v>9.1509999999999994E-3</v>
      </c>
      <c r="AM60" t="s">
        <v>115</v>
      </c>
      <c r="AN60">
        <v>9.0460000000000002E-3</v>
      </c>
      <c r="AO60" t="s">
        <v>115</v>
      </c>
      <c r="AP60">
        <v>9.7780000000000002E-3</v>
      </c>
      <c r="AQ60" t="s">
        <v>115</v>
      </c>
      <c r="AR60">
        <v>9.8490000000000001E-3</v>
      </c>
      <c r="AS60" t="s">
        <v>115</v>
      </c>
      <c r="AT60">
        <v>9.8490000000000001E-3</v>
      </c>
      <c r="AU60" t="s">
        <v>115</v>
      </c>
      <c r="AV60">
        <v>9.8490000000000001E-3</v>
      </c>
      <c r="AW60" t="s">
        <v>115</v>
      </c>
      <c r="AX60">
        <v>9.4629999999999992E-3</v>
      </c>
      <c r="AY60" t="s">
        <v>115</v>
      </c>
      <c r="AZ60">
        <v>9.0819999999999998E-3</v>
      </c>
      <c r="BA60" t="s">
        <v>115</v>
      </c>
      <c r="BB60">
        <v>8.7299999999999999E-3</v>
      </c>
      <c r="BC60" t="s">
        <v>115</v>
      </c>
      <c r="BD60">
        <v>8.7299999999999999E-3</v>
      </c>
      <c r="BE60" t="s">
        <v>115</v>
      </c>
      <c r="BF60">
        <v>8.5269999999999999E-3</v>
      </c>
      <c r="BG60" t="s">
        <v>115</v>
      </c>
      <c r="BH60">
        <v>8.5269999999999999E-3</v>
      </c>
      <c r="BI60" t="s">
        <v>115</v>
      </c>
      <c r="BJ60">
        <v>8.5269999999999999E-3</v>
      </c>
      <c r="BK60" t="s">
        <v>115</v>
      </c>
      <c r="BL60">
        <v>9.4649999999999995E-3</v>
      </c>
      <c r="BM60" t="s">
        <v>115</v>
      </c>
      <c r="BN60">
        <v>9.3900000000000008E-3</v>
      </c>
      <c r="BO60" t="s">
        <v>115</v>
      </c>
      <c r="BP60">
        <v>9.5940000000000001E-3</v>
      </c>
      <c r="BQ60" t="s">
        <v>115</v>
      </c>
      <c r="BR60">
        <v>1.0595E-2</v>
      </c>
      <c r="BS60" t="s">
        <v>115</v>
      </c>
      <c r="BT60">
        <v>1.0716E-2</v>
      </c>
      <c r="BU60" t="s">
        <v>115</v>
      </c>
      <c r="BV60">
        <v>1.0716E-2</v>
      </c>
      <c r="BW60" t="s">
        <v>115</v>
      </c>
      <c r="BX60">
        <v>1.0716E-2</v>
      </c>
      <c r="BY60" t="s">
        <v>115</v>
      </c>
      <c r="BZ60">
        <v>1.0973E-2</v>
      </c>
      <c r="CA60" t="s">
        <v>115</v>
      </c>
      <c r="CB60">
        <v>1.0812E-2</v>
      </c>
      <c r="CC60" t="s">
        <v>115</v>
      </c>
      <c r="CD60">
        <v>1.0802000000000001E-2</v>
      </c>
      <c r="CE60" t="s">
        <v>115</v>
      </c>
      <c r="CF60">
        <v>1.0200000000000001E-2</v>
      </c>
      <c r="CG60" t="s">
        <v>115</v>
      </c>
      <c r="CH60">
        <v>1.0311000000000001E-2</v>
      </c>
      <c r="CI60" t="s">
        <v>115</v>
      </c>
      <c r="CJ60">
        <v>1.0311000000000001E-2</v>
      </c>
      <c r="CK60" t="s">
        <v>115</v>
      </c>
      <c r="CL60">
        <v>1.0311000000000001E-2</v>
      </c>
      <c r="CM60" t="s">
        <v>115</v>
      </c>
      <c r="CN60">
        <v>1.0996000000000001E-2</v>
      </c>
      <c r="CO60" t="s">
        <v>115</v>
      </c>
      <c r="CP60">
        <v>1.1220000000000001E-2</v>
      </c>
      <c r="CQ60" t="s">
        <v>115</v>
      </c>
      <c r="CR60">
        <v>1.1350000000000001E-2</v>
      </c>
      <c r="CS60" t="s">
        <v>115</v>
      </c>
      <c r="CT60">
        <v>1.0933E-2</v>
      </c>
      <c r="CU60" t="s">
        <v>115</v>
      </c>
      <c r="CV60">
        <v>1.0737999999999999E-2</v>
      </c>
      <c r="CW60" t="s">
        <v>115</v>
      </c>
      <c r="CX60">
        <v>1.0737999999999999E-2</v>
      </c>
      <c r="CY60" t="s">
        <v>115</v>
      </c>
      <c r="CZ60">
        <v>1.0737999999999999E-2</v>
      </c>
      <c r="DA60" t="s">
        <v>115</v>
      </c>
      <c r="DB60">
        <v>1.0873000000000001E-2</v>
      </c>
      <c r="DC60" t="s">
        <v>115</v>
      </c>
      <c r="DD60">
        <v>1.0678E-2</v>
      </c>
      <c r="DE60" t="s">
        <v>115</v>
      </c>
      <c r="DF60">
        <v>1.0377000000000001E-2</v>
      </c>
      <c r="DG60" t="s">
        <v>115</v>
      </c>
      <c r="DH60">
        <v>9.5189999999999997E-3</v>
      </c>
      <c r="DI60" t="s">
        <v>115</v>
      </c>
      <c r="DJ60">
        <v>9.7450000000000002E-3</v>
      </c>
      <c r="DK60" t="s">
        <v>115</v>
      </c>
      <c r="DL60">
        <v>9.7450000000000002E-3</v>
      </c>
      <c r="DM60" t="s">
        <v>115</v>
      </c>
      <c r="DN60">
        <v>9.7450000000000002E-3</v>
      </c>
      <c r="DO60" t="s">
        <v>115</v>
      </c>
      <c r="DP60">
        <v>1.0661E-2</v>
      </c>
      <c r="DQ60" t="s">
        <v>115</v>
      </c>
      <c r="DR60">
        <v>1.0194999999999999E-2</v>
      </c>
      <c r="DS60" t="s">
        <v>115</v>
      </c>
      <c r="DT60">
        <v>1.0248999999999999E-2</v>
      </c>
      <c r="DU60" t="s">
        <v>115</v>
      </c>
      <c r="DV60">
        <v>1.111E-2</v>
      </c>
      <c r="DW60" t="s">
        <v>115</v>
      </c>
      <c r="DX60">
        <v>1.0418E-2</v>
      </c>
      <c r="DY60" t="s">
        <v>115</v>
      </c>
      <c r="DZ60">
        <v>1.0418E-2</v>
      </c>
      <c r="EA60" t="s">
        <v>115</v>
      </c>
      <c r="EB60">
        <v>1.0418E-2</v>
      </c>
      <c r="EC60" t="s">
        <v>115</v>
      </c>
      <c r="ED60">
        <v>1.0656000000000001E-2</v>
      </c>
      <c r="EE60" t="s">
        <v>115</v>
      </c>
      <c r="EF60">
        <v>1.0645999999999999E-2</v>
      </c>
      <c r="EG60" t="s">
        <v>115</v>
      </c>
      <c r="EH60">
        <v>1.0791E-2</v>
      </c>
      <c r="EI60" t="s">
        <v>115</v>
      </c>
      <c r="EJ60">
        <v>1.0096000000000001E-2</v>
      </c>
      <c r="EK60" t="s">
        <v>115</v>
      </c>
      <c r="EL60">
        <v>9.6329999999999992E-3</v>
      </c>
      <c r="EM60" t="s">
        <v>115</v>
      </c>
      <c r="EN60">
        <v>9.6329999999999992E-3</v>
      </c>
      <c r="EO60" t="s">
        <v>115</v>
      </c>
      <c r="EP60">
        <v>9.6329999999999992E-3</v>
      </c>
      <c r="EQ60" t="s">
        <v>115</v>
      </c>
      <c r="ER60">
        <v>9.6410000000000003E-3</v>
      </c>
      <c r="ES60" t="s">
        <v>115</v>
      </c>
      <c r="ET60">
        <v>1.0529E-2</v>
      </c>
      <c r="EU60" t="s">
        <v>115</v>
      </c>
      <c r="EV60">
        <v>9.6880000000000004E-3</v>
      </c>
      <c r="EW60" t="s">
        <v>115</v>
      </c>
      <c r="EX60">
        <v>1.0746E-2</v>
      </c>
      <c r="EY60" t="s">
        <v>115</v>
      </c>
      <c r="EZ60">
        <v>1.0968E-2</v>
      </c>
      <c r="FA60" t="s">
        <v>115</v>
      </c>
      <c r="FB60">
        <v>1.0968E-2</v>
      </c>
      <c r="FC60" t="s">
        <v>115</v>
      </c>
      <c r="FD60">
        <v>1.0968E-2</v>
      </c>
      <c r="FE60" t="s">
        <v>115</v>
      </c>
      <c r="FF60">
        <v>1.0985999999999999E-2</v>
      </c>
      <c r="FG60" t="s">
        <v>115</v>
      </c>
      <c r="FH60">
        <v>1.0584E-2</v>
      </c>
      <c r="FI60" t="s">
        <v>115</v>
      </c>
      <c r="FJ60">
        <v>1.0826000000000001E-2</v>
      </c>
      <c r="FK60" t="s">
        <v>115</v>
      </c>
      <c r="FL60">
        <v>1.0917E-2</v>
      </c>
      <c r="FM60" t="s">
        <v>115</v>
      </c>
      <c r="FN60">
        <v>1.1233999999999999E-2</v>
      </c>
      <c r="FO60" t="s">
        <v>115</v>
      </c>
      <c r="FP60">
        <v>1.1233999999999999E-2</v>
      </c>
      <c r="FQ60" t="s">
        <v>115</v>
      </c>
      <c r="FR60">
        <v>1.1233999999999999E-2</v>
      </c>
      <c r="FS60" t="s">
        <v>115</v>
      </c>
      <c r="FT60">
        <v>1.103E-2</v>
      </c>
      <c r="FU60" t="s">
        <v>115</v>
      </c>
      <c r="FV60">
        <v>1.0175E-2</v>
      </c>
      <c r="FW60" t="s">
        <v>115</v>
      </c>
      <c r="FX60">
        <v>1.1315E-2</v>
      </c>
      <c r="FY60" t="s">
        <v>115</v>
      </c>
      <c r="FZ60">
        <v>1.1305000000000001E-2</v>
      </c>
      <c r="GA60" t="s">
        <v>115</v>
      </c>
      <c r="GB60">
        <v>1.1305000000000001E-2</v>
      </c>
      <c r="GC60" t="s">
        <v>115</v>
      </c>
      <c r="GD60">
        <v>1.1305000000000001E-2</v>
      </c>
      <c r="GE60" t="s">
        <v>115</v>
      </c>
      <c r="GF60">
        <v>1.1305000000000001E-2</v>
      </c>
      <c r="GG60" t="s">
        <v>115</v>
      </c>
      <c r="GH60">
        <v>1.0496999999999999E-2</v>
      </c>
      <c r="GI60" t="s">
        <v>115</v>
      </c>
      <c r="GJ60">
        <v>9.6760000000000006E-3</v>
      </c>
      <c r="GK60" t="s">
        <v>115</v>
      </c>
      <c r="GL60">
        <v>9.4820000000000008E-3</v>
      </c>
      <c r="GM60" t="s">
        <v>115</v>
      </c>
      <c r="GN60">
        <v>9.4820000000000008E-3</v>
      </c>
      <c r="GO60" t="s">
        <v>115</v>
      </c>
      <c r="GP60">
        <v>9.4820000000000008E-3</v>
      </c>
      <c r="GQ60" t="s">
        <v>115</v>
      </c>
      <c r="GR60">
        <v>9.4820000000000008E-3</v>
      </c>
      <c r="GS60" t="s">
        <v>115</v>
      </c>
      <c r="GT60">
        <v>9.4820000000000008E-3</v>
      </c>
      <c r="GU60" t="s">
        <v>115</v>
      </c>
      <c r="GV60">
        <v>1.0416E-2</v>
      </c>
      <c r="GW60" t="s">
        <v>115</v>
      </c>
      <c r="GX60">
        <v>1.0642E-2</v>
      </c>
      <c r="GY60" t="s">
        <v>115</v>
      </c>
      <c r="GZ60">
        <v>1.0907999999999999E-2</v>
      </c>
      <c r="HA60" t="s">
        <v>115</v>
      </c>
      <c r="HB60">
        <v>1.0756999999999999E-2</v>
      </c>
      <c r="HC60" t="s">
        <v>115</v>
      </c>
      <c r="HD60">
        <v>1.0867E-2</v>
      </c>
      <c r="HE60" t="s">
        <v>115</v>
      </c>
      <c r="HF60">
        <v>1.0867E-2</v>
      </c>
      <c r="HG60" t="s">
        <v>115</v>
      </c>
      <c r="HH60">
        <v>1.0867E-2</v>
      </c>
      <c r="HI60" t="s">
        <v>115</v>
      </c>
      <c r="HJ60">
        <v>9.8670000000000008E-3</v>
      </c>
      <c r="HK60" t="s">
        <v>115</v>
      </c>
      <c r="HL60">
        <v>9.6229999999999996E-3</v>
      </c>
      <c r="HM60" t="s">
        <v>115</v>
      </c>
      <c r="HN60">
        <v>1.0621999999999999E-2</v>
      </c>
      <c r="HO60" t="s">
        <v>115</v>
      </c>
      <c r="HP60">
        <v>1.0621999999999999E-2</v>
      </c>
      <c r="HQ60" t="s">
        <v>115</v>
      </c>
      <c r="HR60">
        <v>1.1249E-2</v>
      </c>
      <c r="HS60" t="s">
        <v>115</v>
      </c>
      <c r="HT60">
        <v>1.1249E-2</v>
      </c>
      <c r="HU60" t="s">
        <v>115</v>
      </c>
      <c r="HV60">
        <v>1.1249E-2</v>
      </c>
      <c r="HW60" t="s">
        <v>115</v>
      </c>
      <c r="HX60">
        <v>1.1259E-2</v>
      </c>
      <c r="HY60" t="s">
        <v>115</v>
      </c>
      <c r="HZ60">
        <v>1.1261999999999999E-2</v>
      </c>
      <c r="IA60" t="s">
        <v>115</v>
      </c>
      <c r="IB60">
        <v>1.0949E-2</v>
      </c>
      <c r="IC60" t="s">
        <v>115</v>
      </c>
      <c r="ID60">
        <v>1.0633999999999999E-2</v>
      </c>
      <c r="IE60" t="s">
        <v>115</v>
      </c>
      <c r="IF60">
        <v>1.0803999999999999E-2</v>
      </c>
      <c r="IG60" t="s">
        <v>115</v>
      </c>
      <c r="IH60">
        <v>1.0803999999999999E-2</v>
      </c>
      <c r="II60" t="s">
        <v>115</v>
      </c>
      <c r="IJ60">
        <v>1.0803999999999999E-2</v>
      </c>
      <c r="IK60" t="s">
        <v>115</v>
      </c>
      <c r="IL60">
        <v>1.1074000000000001E-2</v>
      </c>
      <c r="IM60" t="s">
        <v>115</v>
      </c>
      <c r="IN60">
        <v>1.0165E-2</v>
      </c>
      <c r="IO60" t="s">
        <v>115</v>
      </c>
      <c r="IP60">
        <v>1.0151E-2</v>
      </c>
      <c r="IQ60" t="s">
        <v>115</v>
      </c>
      <c r="IR60">
        <v>1.0962E-2</v>
      </c>
      <c r="IS60" t="s">
        <v>115</v>
      </c>
      <c r="IT60">
        <v>1.1043000000000001E-2</v>
      </c>
      <c r="IU60" t="s">
        <v>115</v>
      </c>
      <c r="IV60">
        <v>1.1043000000000001E-2</v>
      </c>
      <c r="IW60" t="s">
        <v>115</v>
      </c>
      <c r="IX60">
        <v>1.1043000000000001E-2</v>
      </c>
      <c r="IY60" t="s">
        <v>115</v>
      </c>
      <c r="IZ60">
        <v>1.1316E-2</v>
      </c>
      <c r="JA60" t="s">
        <v>115</v>
      </c>
      <c r="JB60">
        <v>1.1301E-2</v>
      </c>
      <c r="JC60" t="s">
        <v>115</v>
      </c>
      <c r="JD60">
        <v>1.1413E-2</v>
      </c>
      <c r="JE60" t="s">
        <v>115</v>
      </c>
      <c r="JF60">
        <v>1.1461000000000001E-2</v>
      </c>
      <c r="JG60" t="s">
        <v>115</v>
      </c>
      <c r="JH60">
        <v>1.1249E-2</v>
      </c>
      <c r="JI60" t="s">
        <v>115</v>
      </c>
      <c r="JJ60">
        <v>1.1249E-2</v>
      </c>
      <c r="JK60" t="s">
        <v>115</v>
      </c>
      <c r="JL60">
        <v>1.1249E-2</v>
      </c>
      <c r="JM60" t="s">
        <v>115</v>
      </c>
      <c r="JN60">
        <v>1.0839E-2</v>
      </c>
      <c r="JO60" t="s">
        <v>115</v>
      </c>
      <c r="JP60">
        <v>1.1062000000000001E-2</v>
      </c>
      <c r="JQ60" t="s">
        <v>115</v>
      </c>
      <c r="JR60">
        <v>1.1180000000000001E-2</v>
      </c>
      <c r="JS60" t="s">
        <v>115</v>
      </c>
      <c r="JT60">
        <v>1.1651E-2</v>
      </c>
      <c r="JU60" t="s">
        <v>115</v>
      </c>
      <c r="JV60">
        <v>1.1651E-2</v>
      </c>
      <c r="JW60" t="s">
        <v>115</v>
      </c>
      <c r="JX60">
        <v>1.1651E-2</v>
      </c>
      <c r="JY60" t="s">
        <v>115</v>
      </c>
      <c r="JZ60">
        <v>1.1651E-2</v>
      </c>
      <c r="KA60" t="s">
        <v>115</v>
      </c>
      <c r="KB60">
        <v>1.1986E-2</v>
      </c>
      <c r="KC60" t="s">
        <v>115</v>
      </c>
      <c r="KD60">
        <v>1.205E-2</v>
      </c>
      <c r="KE60" t="s">
        <v>115</v>
      </c>
      <c r="KF60">
        <v>1.1967999999999999E-2</v>
      </c>
      <c r="KG60" t="s">
        <v>115</v>
      </c>
      <c r="KH60">
        <v>1.2366E-2</v>
      </c>
      <c r="KI60" t="s">
        <v>115</v>
      </c>
      <c r="KJ60">
        <v>1.2409999999999999E-2</v>
      </c>
      <c r="KK60" t="s">
        <v>115</v>
      </c>
      <c r="KL60">
        <v>1.2409999999999999E-2</v>
      </c>
      <c r="KM60" t="s">
        <v>115</v>
      </c>
      <c r="KN60">
        <v>1.2409999999999999E-2</v>
      </c>
      <c r="KO60" t="s">
        <v>115</v>
      </c>
      <c r="KP60">
        <v>1.1993E-2</v>
      </c>
      <c r="KQ60" t="s">
        <v>115</v>
      </c>
      <c r="KR60">
        <v>1.205E-2</v>
      </c>
      <c r="KS60" t="s">
        <v>115</v>
      </c>
      <c r="KT60">
        <v>1.1528E-2</v>
      </c>
      <c r="KU60" t="s">
        <v>115</v>
      </c>
      <c r="KV60">
        <v>1.1698999999999999E-2</v>
      </c>
      <c r="KW60" t="s">
        <v>115</v>
      </c>
      <c r="KX60">
        <v>1.1191E-2</v>
      </c>
      <c r="KY60" t="s">
        <v>115</v>
      </c>
      <c r="KZ60">
        <v>1.1191E-2</v>
      </c>
      <c r="LA60" t="s">
        <v>115</v>
      </c>
      <c r="LB60">
        <v>1.1191E-2</v>
      </c>
      <c r="LC60" t="s">
        <v>115</v>
      </c>
      <c r="LD60">
        <v>1.1195E-2</v>
      </c>
      <c r="LE60" t="s">
        <v>115</v>
      </c>
      <c r="LF60">
        <v>1.2041E-2</v>
      </c>
      <c r="LG60" t="s">
        <v>115</v>
      </c>
      <c r="LH60">
        <v>1.0984000000000001E-2</v>
      </c>
      <c r="LI60" t="s">
        <v>115</v>
      </c>
      <c r="LJ60">
        <v>1.1199000000000001E-2</v>
      </c>
      <c r="LK60" t="s">
        <v>115</v>
      </c>
      <c r="LL60">
        <v>1.0911000000000001E-2</v>
      </c>
      <c r="LM60" t="s">
        <v>115</v>
      </c>
      <c r="LN60">
        <v>1.0911000000000001E-2</v>
      </c>
      <c r="LO60" t="s">
        <v>115</v>
      </c>
      <c r="LP60">
        <v>1.0911000000000001E-2</v>
      </c>
      <c r="LQ60" t="s">
        <v>115</v>
      </c>
      <c r="LR60">
        <v>1.0911000000000001E-2</v>
      </c>
      <c r="LS60" t="s">
        <v>115</v>
      </c>
      <c r="LT60">
        <v>1.1110999999999999E-2</v>
      </c>
      <c r="LU60" t="s">
        <v>115</v>
      </c>
      <c r="LV60">
        <v>1.1538E-2</v>
      </c>
      <c r="LW60" t="s">
        <v>115</v>
      </c>
      <c r="LX60">
        <v>1.1516E-2</v>
      </c>
      <c r="LY60" t="s">
        <v>115</v>
      </c>
      <c r="LZ60">
        <v>1.1087E-2</v>
      </c>
      <c r="MA60" t="s">
        <v>115</v>
      </c>
      <c r="MB60">
        <v>1.1087E-2</v>
      </c>
      <c r="MC60" t="s">
        <v>115</v>
      </c>
      <c r="MD60">
        <v>1.1087E-2</v>
      </c>
      <c r="ME60" t="s">
        <v>115</v>
      </c>
      <c r="MF60">
        <v>1.1475000000000001E-2</v>
      </c>
      <c r="MG60" t="s">
        <v>115</v>
      </c>
      <c r="MH60">
        <v>1.1575E-2</v>
      </c>
      <c r="MI60" t="s">
        <v>115</v>
      </c>
      <c r="MJ60">
        <v>1.1494000000000001E-2</v>
      </c>
      <c r="MK60" t="s">
        <v>115</v>
      </c>
      <c r="ML60">
        <v>1.1494000000000001E-2</v>
      </c>
      <c r="MM60" t="s">
        <v>115</v>
      </c>
      <c r="MN60">
        <v>1.0867E-2</v>
      </c>
      <c r="MO60" t="s">
        <v>115</v>
      </c>
      <c r="MP60">
        <v>1.0867E-2</v>
      </c>
      <c r="MQ60" t="s">
        <v>115</v>
      </c>
      <c r="MR60">
        <v>1.0867E-2</v>
      </c>
      <c r="MS60" t="s">
        <v>115</v>
      </c>
      <c r="MT60">
        <v>1.1282E-2</v>
      </c>
      <c r="MU60" t="s">
        <v>115</v>
      </c>
      <c r="MV60">
        <v>1.0825E-2</v>
      </c>
      <c r="MW60" t="s">
        <v>115</v>
      </c>
      <c r="MX60">
        <v>1.042E-2</v>
      </c>
      <c r="MY60" t="s">
        <v>115</v>
      </c>
      <c r="MZ60">
        <v>1.1233E-2</v>
      </c>
      <c r="NA60" t="s">
        <v>115</v>
      </c>
      <c r="NB60">
        <v>1.0437999999999999E-2</v>
      </c>
      <c r="NC60" t="s">
        <v>115</v>
      </c>
      <c r="ND60">
        <v>1.0437999999999999E-2</v>
      </c>
      <c r="NE60" t="s">
        <v>115</v>
      </c>
      <c r="NF60">
        <v>1.0437999999999999E-2</v>
      </c>
      <c r="NG60" t="s">
        <v>115</v>
      </c>
      <c r="NH60">
        <v>1.043E-2</v>
      </c>
      <c r="NI60" t="s">
        <v>115</v>
      </c>
      <c r="NJ60">
        <v>1.0580000000000001E-2</v>
      </c>
      <c r="NK60" t="s">
        <v>115</v>
      </c>
      <c r="NL60">
        <v>1.0271000000000001E-2</v>
      </c>
      <c r="NM60" t="s">
        <v>115</v>
      </c>
      <c r="NN60">
        <v>1.0253999999999999E-2</v>
      </c>
      <c r="NO60" t="s">
        <v>115</v>
      </c>
      <c r="NP60">
        <v>1.0864E-2</v>
      </c>
      <c r="NQ60" t="s">
        <v>115</v>
      </c>
      <c r="NR60">
        <v>1.0864E-2</v>
      </c>
      <c r="NS60" t="s">
        <v>115</v>
      </c>
      <c r="NT60">
        <v>1.0864E-2</v>
      </c>
      <c r="NU60" t="s">
        <v>115</v>
      </c>
      <c r="NV60">
        <v>1.1053E-2</v>
      </c>
      <c r="NW60" t="s">
        <v>115</v>
      </c>
      <c r="NX60">
        <v>1.1221E-2</v>
      </c>
      <c r="NY60" t="s">
        <v>115</v>
      </c>
      <c r="NZ60">
        <v>1.0895999999999999E-2</v>
      </c>
      <c r="OA60" t="s">
        <v>115</v>
      </c>
      <c r="OB60">
        <v>1.0838E-2</v>
      </c>
      <c r="OC60" t="s">
        <v>115</v>
      </c>
      <c r="OD60">
        <v>1.0604000000000001E-2</v>
      </c>
      <c r="OE60" t="s">
        <v>115</v>
      </c>
      <c r="OF60">
        <v>1.0604000000000001E-2</v>
      </c>
      <c r="OG60" t="s">
        <v>115</v>
      </c>
      <c r="OH60">
        <v>1.0604000000000001E-2</v>
      </c>
      <c r="OI60" t="s">
        <v>115</v>
      </c>
      <c r="OJ60">
        <v>1.0655E-2</v>
      </c>
      <c r="OK60" t="s">
        <v>115</v>
      </c>
      <c r="OL60">
        <v>1.1311E-2</v>
      </c>
      <c r="OM60" t="s">
        <v>115</v>
      </c>
      <c r="ON60">
        <v>1.0895E-2</v>
      </c>
      <c r="OO60" t="s">
        <v>115</v>
      </c>
      <c r="OP60">
        <v>1.0773E-2</v>
      </c>
      <c r="OQ60" t="s">
        <v>115</v>
      </c>
      <c r="OR60">
        <v>1.0654E-2</v>
      </c>
      <c r="OS60" t="s">
        <v>115</v>
      </c>
      <c r="OT60">
        <v>1.0654E-2</v>
      </c>
      <c r="OU60" t="s">
        <v>115</v>
      </c>
      <c r="OV60">
        <v>1.0654E-2</v>
      </c>
      <c r="OW60" t="s">
        <v>115</v>
      </c>
      <c r="OX60">
        <v>1.0935E-2</v>
      </c>
      <c r="OY60" t="s">
        <v>115</v>
      </c>
      <c r="OZ60">
        <v>1.0739E-2</v>
      </c>
      <c r="PA60" t="s">
        <v>115</v>
      </c>
      <c r="PB60">
        <v>1.0736000000000001E-2</v>
      </c>
      <c r="PC60" t="s">
        <v>115</v>
      </c>
      <c r="PD60">
        <v>1.0928E-2</v>
      </c>
      <c r="PE60" t="s">
        <v>115</v>
      </c>
      <c r="PF60">
        <v>1.052E-2</v>
      </c>
      <c r="PG60" t="s">
        <v>115</v>
      </c>
      <c r="PH60">
        <v>1.052E-2</v>
      </c>
      <c r="PI60" t="s">
        <v>115</v>
      </c>
      <c r="PJ60">
        <v>1.052E-2</v>
      </c>
      <c r="PK60" t="s">
        <v>115</v>
      </c>
      <c r="PL60">
        <v>1.0012999999999999E-2</v>
      </c>
      <c r="PM60" t="s">
        <v>115</v>
      </c>
      <c r="PN60">
        <v>9.7809999999999998E-3</v>
      </c>
      <c r="PO60" t="s">
        <v>115</v>
      </c>
      <c r="PP60">
        <v>1.0024999999999999E-2</v>
      </c>
      <c r="PQ60" t="s">
        <v>115</v>
      </c>
      <c r="PR60">
        <v>1.0633E-2</v>
      </c>
      <c r="PS60" t="s">
        <v>115</v>
      </c>
      <c r="PT60">
        <v>1.0411999999999999E-2</v>
      </c>
      <c r="PU60" t="s">
        <v>115</v>
      </c>
      <c r="PV60">
        <v>1.0411999999999999E-2</v>
      </c>
      <c r="PW60" t="s">
        <v>115</v>
      </c>
      <c r="PX60">
        <v>1.0411999999999999E-2</v>
      </c>
      <c r="PY60" t="s">
        <v>115</v>
      </c>
      <c r="PZ60">
        <v>1.0085999999999999E-2</v>
      </c>
      <c r="QA60" t="s">
        <v>115</v>
      </c>
      <c r="QB60">
        <v>1.0146000000000001E-2</v>
      </c>
      <c r="QC60" t="s">
        <v>115</v>
      </c>
      <c r="QD60">
        <v>1.0054E-2</v>
      </c>
      <c r="QE60" t="s">
        <v>115</v>
      </c>
      <c r="QF60">
        <v>1.043E-2</v>
      </c>
      <c r="QG60" t="s">
        <v>115</v>
      </c>
      <c r="QH60">
        <v>1.0378E-2</v>
      </c>
      <c r="QI60" t="s">
        <v>115</v>
      </c>
      <c r="QJ60">
        <v>1.0378E-2</v>
      </c>
      <c r="QK60" t="s">
        <v>115</v>
      </c>
      <c r="QL60">
        <v>1.0378E-2</v>
      </c>
      <c r="QM60" t="s">
        <v>115</v>
      </c>
      <c r="QN60">
        <v>1.0500000000000001E-2</v>
      </c>
      <c r="QO60" t="s">
        <v>115</v>
      </c>
      <c r="QP60">
        <v>1.1155999999999999E-2</v>
      </c>
      <c r="QQ60" t="s">
        <v>115</v>
      </c>
      <c r="QR60">
        <v>1.0831E-2</v>
      </c>
      <c r="QS60" t="s">
        <v>115</v>
      </c>
      <c r="QT60">
        <v>1.0973E-2</v>
      </c>
      <c r="QU60" t="s">
        <v>115</v>
      </c>
      <c r="QV60">
        <v>1.0692999999999999E-2</v>
      </c>
      <c r="QW60" t="s">
        <v>115</v>
      </c>
      <c r="QX60">
        <v>1.0692999999999999E-2</v>
      </c>
      <c r="QY60" t="s">
        <v>115</v>
      </c>
      <c r="QZ60">
        <v>1.0692999999999999E-2</v>
      </c>
      <c r="RA60" t="s">
        <v>115</v>
      </c>
      <c r="RB60">
        <v>1.0463E-2</v>
      </c>
      <c r="RC60" t="s">
        <v>115</v>
      </c>
      <c r="RD60">
        <v>1.0952999999999999E-2</v>
      </c>
      <c r="RE60" t="s">
        <v>115</v>
      </c>
      <c r="RF60">
        <v>1.1324000000000001E-2</v>
      </c>
      <c r="RG60" t="s">
        <v>115</v>
      </c>
      <c r="RH60">
        <v>1.0437999999999999E-2</v>
      </c>
      <c r="RI60" t="s">
        <v>116</v>
      </c>
      <c r="RJ60">
        <v>0.207979</v>
      </c>
      <c r="RK60" t="s">
        <v>115</v>
      </c>
      <c r="RL60">
        <v>9.8750000000000001E-3</v>
      </c>
      <c r="RM60" t="s">
        <v>115</v>
      </c>
      <c r="RN60">
        <v>9.8750000000000001E-3</v>
      </c>
      <c r="RO60" t="s">
        <v>115</v>
      </c>
      <c r="RP60">
        <v>1.0272E-2</v>
      </c>
      <c r="RQ60" t="s">
        <v>115</v>
      </c>
      <c r="RR60">
        <v>1.1029000000000001E-2</v>
      </c>
      <c r="RS60" t="s">
        <v>115</v>
      </c>
      <c r="RT60">
        <v>1.09E-2</v>
      </c>
      <c r="RU60" t="s">
        <v>115</v>
      </c>
      <c r="RV60">
        <v>1.1237E-2</v>
      </c>
      <c r="RW60" t="s">
        <v>115</v>
      </c>
      <c r="RX60">
        <v>1.1275E-2</v>
      </c>
      <c r="RY60" t="s">
        <v>115</v>
      </c>
      <c r="RZ60">
        <v>1.1275E-2</v>
      </c>
      <c r="SA60" t="s">
        <v>115</v>
      </c>
      <c r="SB60">
        <v>1.1275E-2</v>
      </c>
      <c r="SC60" t="s">
        <v>115</v>
      </c>
      <c r="SD60">
        <v>1.0298E-2</v>
      </c>
      <c r="SE60" t="s">
        <v>115</v>
      </c>
      <c r="SF60">
        <v>9.9690000000000004E-3</v>
      </c>
      <c r="SG60" t="s">
        <v>115</v>
      </c>
      <c r="SH60">
        <v>9.9129999999999999E-3</v>
      </c>
      <c r="SI60" t="s">
        <v>115</v>
      </c>
      <c r="SJ60">
        <v>1.0179000000000001E-2</v>
      </c>
      <c r="SK60" t="s">
        <v>115</v>
      </c>
      <c r="SL60">
        <v>1.0487E-2</v>
      </c>
      <c r="SM60" t="s">
        <v>115</v>
      </c>
      <c r="SN60">
        <v>1.0487E-2</v>
      </c>
      <c r="SO60" t="s">
        <v>115</v>
      </c>
      <c r="SP60">
        <v>1.0487E-2</v>
      </c>
      <c r="SQ60" t="s">
        <v>115</v>
      </c>
      <c r="SR60">
        <v>1.1528999999999999E-2</v>
      </c>
      <c r="SS60" t="s">
        <v>115</v>
      </c>
      <c r="ST60">
        <v>1.1812E-2</v>
      </c>
      <c r="SU60" t="s">
        <v>115</v>
      </c>
      <c r="SV60">
        <v>1.1317000000000001E-2</v>
      </c>
      <c r="SW60" t="s">
        <v>115</v>
      </c>
      <c r="SX60">
        <v>1.1964000000000001E-2</v>
      </c>
      <c r="SY60" t="s">
        <v>115</v>
      </c>
      <c r="SZ60">
        <v>1.225E-2</v>
      </c>
      <c r="TA60" t="s">
        <v>115</v>
      </c>
      <c r="TB60">
        <v>1.225E-2</v>
      </c>
      <c r="TC60" t="s">
        <v>115</v>
      </c>
      <c r="TD60">
        <v>1.225E-2</v>
      </c>
      <c r="TE60" t="s">
        <v>115</v>
      </c>
      <c r="TF60">
        <v>1.1342E-2</v>
      </c>
      <c r="TG60" t="s">
        <v>115</v>
      </c>
      <c r="TH60">
        <v>1.1475000000000001E-2</v>
      </c>
      <c r="TI60" t="s">
        <v>115</v>
      </c>
      <c r="TJ60">
        <v>1.1339999999999999E-2</v>
      </c>
      <c r="TK60" t="s">
        <v>115</v>
      </c>
      <c r="TL60">
        <v>1.0551E-2</v>
      </c>
      <c r="TM60" t="s">
        <v>115</v>
      </c>
      <c r="TN60">
        <v>1.1073E-2</v>
      </c>
      <c r="TO60" t="s">
        <v>115</v>
      </c>
      <c r="TP60">
        <v>1.1073E-2</v>
      </c>
      <c r="TQ60" t="s">
        <v>115</v>
      </c>
      <c r="TR60">
        <v>1.1073E-2</v>
      </c>
      <c r="TS60" t="s">
        <v>115</v>
      </c>
      <c r="TT60">
        <v>1.1013999999999999E-2</v>
      </c>
      <c r="TU60" t="s">
        <v>115</v>
      </c>
      <c r="TV60">
        <v>1.1301E-2</v>
      </c>
      <c r="TW60" t="s">
        <v>115</v>
      </c>
      <c r="TX60">
        <v>1.2024999999999999E-2</v>
      </c>
      <c r="TY60" t="s">
        <v>115</v>
      </c>
      <c r="TZ60">
        <v>1.2447E-2</v>
      </c>
      <c r="UA60" t="s">
        <v>115</v>
      </c>
      <c r="UB60">
        <v>1.2200000000000001E-2</v>
      </c>
      <c r="UC60" t="s">
        <v>115</v>
      </c>
      <c r="UD60">
        <v>1.2200000000000001E-2</v>
      </c>
      <c r="UE60" t="s">
        <v>115</v>
      </c>
      <c r="UF60">
        <v>1.2200000000000001E-2</v>
      </c>
      <c r="UG60" t="s">
        <v>115</v>
      </c>
      <c r="UH60">
        <v>1.2562E-2</v>
      </c>
      <c r="UI60" t="s">
        <v>115</v>
      </c>
      <c r="UJ60">
        <v>1.3875999999999999E-2</v>
      </c>
      <c r="UK60" t="s">
        <v>115</v>
      </c>
      <c r="UL60">
        <v>1.3875999999999999E-2</v>
      </c>
      <c r="UM60" t="s">
        <v>115</v>
      </c>
      <c r="UN60">
        <v>1.3517E-2</v>
      </c>
      <c r="UO60" t="s">
        <v>115</v>
      </c>
      <c r="UP60">
        <v>1.3337E-2</v>
      </c>
      <c r="UQ60" t="s">
        <v>115</v>
      </c>
      <c r="UR60">
        <v>1.3337E-2</v>
      </c>
      <c r="US60" t="s">
        <v>115</v>
      </c>
      <c r="UT60">
        <v>1.3337E-2</v>
      </c>
      <c r="UU60" t="s">
        <v>115</v>
      </c>
      <c r="UV60">
        <v>1.3561999999999999E-2</v>
      </c>
      <c r="UW60" t="s">
        <v>115</v>
      </c>
      <c r="UX60">
        <v>1.5114000000000001E-2</v>
      </c>
      <c r="UY60" t="s">
        <v>115</v>
      </c>
      <c r="UZ60">
        <v>1.7083999999999998E-2</v>
      </c>
      <c r="VA60" t="s">
        <v>115</v>
      </c>
      <c r="VB60">
        <v>1.7138E-2</v>
      </c>
      <c r="VC60" t="s">
        <v>115</v>
      </c>
      <c r="VD60">
        <v>1.7690000000000001E-2</v>
      </c>
      <c r="VE60" t="s">
        <v>115</v>
      </c>
      <c r="VF60">
        <v>1.7690000000000001E-2</v>
      </c>
      <c r="VG60" t="s">
        <v>115</v>
      </c>
      <c r="VH60">
        <v>1.7690000000000001E-2</v>
      </c>
      <c r="VI60" t="s">
        <v>115</v>
      </c>
      <c r="VJ60">
        <v>1.7883E-2</v>
      </c>
      <c r="VK60" t="s">
        <v>115</v>
      </c>
      <c r="VL60">
        <v>1.7725000000000001E-2</v>
      </c>
      <c r="VM60" t="s">
        <v>115</v>
      </c>
      <c r="VN60">
        <v>1.8648999999999999E-2</v>
      </c>
      <c r="VO60" t="s">
        <v>115</v>
      </c>
      <c r="VP60">
        <v>1.8223E-2</v>
      </c>
      <c r="VQ60" t="s">
        <v>115</v>
      </c>
      <c r="VR60">
        <v>1.7441000000000002E-2</v>
      </c>
      <c r="VS60" t="s">
        <v>115</v>
      </c>
      <c r="VT60">
        <v>1.7441000000000002E-2</v>
      </c>
      <c r="VU60" t="s">
        <v>115</v>
      </c>
      <c r="VV60">
        <v>1.7441000000000002E-2</v>
      </c>
      <c r="VW60" t="s">
        <v>115</v>
      </c>
      <c r="VX60">
        <v>1.6857E-2</v>
      </c>
      <c r="VY60" t="s">
        <v>115</v>
      </c>
      <c r="VZ60">
        <v>1.6188999999999999E-2</v>
      </c>
      <c r="WA60" t="s">
        <v>115</v>
      </c>
      <c r="WB60">
        <v>1.5041000000000001E-2</v>
      </c>
      <c r="WC60" t="s">
        <v>115</v>
      </c>
      <c r="WD60">
        <v>1.4885000000000001E-2</v>
      </c>
      <c r="WE60" t="s">
        <v>115</v>
      </c>
      <c r="WF60">
        <v>1.6154999999999999E-2</v>
      </c>
      <c r="WG60" t="s">
        <v>115</v>
      </c>
      <c r="WH60">
        <v>1.6154999999999999E-2</v>
      </c>
      <c r="WI60" t="s">
        <v>115</v>
      </c>
      <c r="WJ60">
        <v>1.6154999999999999E-2</v>
      </c>
      <c r="WK60" t="s">
        <v>115</v>
      </c>
      <c r="WL60">
        <v>1.7722000000000002E-2</v>
      </c>
      <c r="WM60" t="s">
        <v>115</v>
      </c>
      <c r="WN60">
        <v>1.7722000000000002E-2</v>
      </c>
      <c r="WO60" t="s">
        <v>115</v>
      </c>
      <c r="WP60">
        <v>1.6527E-2</v>
      </c>
      <c r="WQ60" t="s">
        <v>115</v>
      </c>
      <c r="WR60">
        <v>1.5970000000000002E-2</v>
      </c>
    </row>
    <row r="61" spans="1:616" x14ac:dyDescent="0.35">
      <c r="A61" t="s">
        <v>117</v>
      </c>
      <c r="B61">
        <v>0.196385</v>
      </c>
      <c r="C61" t="s">
        <v>117</v>
      </c>
      <c r="D61">
        <v>0.196385</v>
      </c>
      <c r="E61" t="s">
        <v>117</v>
      </c>
      <c r="F61">
        <v>0.196385</v>
      </c>
      <c r="G61" t="s">
        <v>117</v>
      </c>
      <c r="H61">
        <v>0.196385</v>
      </c>
      <c r="I61" t="s">
        <v>117</v>
      </c>
      <c r="J61">
        <v>0.186949</v>
      </c>
      <c r="K61" t="s">
        <v>117</v>
      </c>
      <c r="L61">
        <v>0.18796499999999999</v>
      </c>
      <c r="M61" t="s">
        <v>117</v>
      </c>
      <c r="N61">
        <v>0.19936499999999999</v>
      </c>
      <c r="O61" t="s">
        <v>117</v>
      </c>
      <c r="P61">
        <v>0.20482800000000001</v>
      </c>
      <c r="Q61" t="s">
        <v>117</v>
      </c>
      <c r="R61">
        <v>0.20482800000000001</v>
      </c>
      <c r="S61" t="s">
        <v>117</v>
      </c>
      <c r="T61">
        <v>0.20482800000000001</v>
      </c>
      <c r="U61" t="s">
        <v>117</v>
      </c>
      <c r="V61">
        <v>0.20968700000000001</v>
      </c>
      <c r="W61" t="s">
        <v>117</v>
      </c>
      <c r="X61">
        <v>0.213365</v>
      </c>
      <c r="Y61" t="s">
        <v>117</v>
      </c>
      <c r="Z61">
        <v>0.21873699999999999</v>
      </c>
      <c r="AA61" t="s">
        <v>117</v>
      </c>
      <c r="AB61">
        <v>0.207789</v>
      </c>
      <c r="AC61" t="s">
        <v>117</v>
      </c>
      <c r="AD61">
        <v>0.207672</v>
      </c>
      <c r="AE61" t="s">
        <v>117</v>
      </c>
      <c r="AF61">
        <v>0.207672</v>
      </c>
      <c r="AG61" t="s">
        <v>117</v>
      </c>
      <c r="AH61">
        <v>0.207672</v>
      </c>
      <c r="AI61" t="s">
        <v>117</v>
      </c>
      <c r="AJ61">
        <v>0.20889099999999999</v>
      </c>
      <c r="AK61" t="s">
        <v>117</v>
      </c>
      <c r="AL61">
        <v>0.21437700000000001</v>
      </c>
      <c r="AM61" t="s">
        <v>117</v>
      </c>
      <c r="AN61">
        <v>0.22695100000000001</v>
      </c>
      <c r="AO61" t="s">
        <v>117</v>
      </c>
      <c r="AP61">
        <v>0.22706599999999999</v>
      </c>
      <c r="AQ61" t="s">
        <v>117</v>
      </c>
      <c r="AR61">
        <v>0.23133699999999999</v>
      </c>
      <c r="AS61" t="s">
        <v>117</v>
      </c>
      <c r="AT61">
        <v>0.23133699999999999</v>
      </c>
      <c r="AU61" t="s">
        <v>117</v>
      </c>
      <c r="AV61">
        <v>0.23133699999999999</v>
      </c>
      <c r="AW61" t="s">
        <v>117</v>
      </c>
      <c r="AX61">
        <v>0.23410800000000001</v>
      </c>
      <c r="AY61" t="s">
        <v>117</v>
      </c>
      <c r="AZ61">
        <v>0.236456</v>
      </c>
      <c r="BA61" t="s">
        <v>117</v>
      </c>
      <c r="BB61">
        <v>0.238367</v>
      </c>
      <c r="BC61" t="s">
        <v>117</v>
      </c>
      <c r="BD61">
        <v>0.238367</v>
      </c>
      <c r="BE61" t="s">
        <v>117</v>
      </c>
      <c r="BF61">
        <v>0.238645</v>
      </c>
      <c r="BG61" t="s">
        <v>117</v>
      </c>
      <c r="BH61">
        <v>0.238645</v>
      </c>
      <c r="BI61" t="s">
        <v>117</v>
      </c>
      <c r="BJ61">
        <v>0.238645</v>
      </c>
      <c r="BK61" t="s">
        <v>117</v>
      </c>
      <c r="BL61">
        <v>0.24082600000000001</v>
      </c>
      <c r="BM61" t="s">
        <v>117</v>
      </c>
      <c r="BN61">
        <v>0.23891499999999999</v>
      </c>
      <c r="BO61" t="s">
        <v>117</v>
      </c>
      <c r="BP61">
        <v>0.22607099999999999</v>
      </c>
      <c r="BQ61" t="s">
        <v>117</v>
      </c>
      <c r="BR61">
        <v>0.22997799999999999</v>
      </c>
      <c r="BS61" t="s">
        <v>117</v>
      </c>
      <c r="BT61">
        <v>0.232597</v>
      </c>
      <c r="BU61" t="s">
        <v>117</v>
      </c>
      <c r="BV61">
        <v>0.232597</v>
      </c>
      <c r="BW61" t="s">
        <v>117</v>
      </c>
      <c r="BX61">
        <v>0.232597</v>
      </c>
      <c r="BY61" t="s">
        <v>117</v>
      </c>
      <c r="BZ61">
        <v>0.222139</v>
      </c>
      <c r="CA61" t="s">
        <v>117</v>
      </c>
      <c r="CB61">
        <v>0.23737900000000001</v>
      </c>
      <c r="CC61" t="s">
        <v>117</v>
      </c>
      <c r="CD61">
        <v>0.223049</v>
      </c>
      <c r="CE61" t="s">
        <v>117</v>
      </c>
      <c r="CF61">
        <v>0.22405700000000001</v>
      </c>
      <c r="CG61" t="s">
        <v>117</v>
      </c>
      <c r="CH61">
        <v>0.225131</v>
      </c>
      <c r="CI61" t="s">
        <v>117</v>
      </c>
      <c r="CJ61">
        <v>0.225131</v>
      </c>
      <c r="CK61" t="s">
        <v>117</v>
      </c>
      <c r="CL61">
        <v>0.225131</v>
      </c>
      <c r="CM61" t="s">
        <v>117</v>
      </c>
      <c r="CN61">
        <v>0.22773099999999999</v>
      </c>
      <c r="CO61" t="s">
        <v>117</v>
      </c>
      <c r="CP61">
        <v>0.232597</v>
      </c>
      <c r="CQ61" t="s">
        <v>117</v>
      </c>
      <c r="CR61">
        <v>0.230766</v>
      </c>
      <c r="CS61" t="s">
        <v>117</v>
      </c>
      <c r="CT61">
        <v>0.231183</v>
      </c>
      <c r="CU61" t="s">
        <v>117</v>
      </c>
      <c r="CV61">
        <v>0.24191499999999999</v>
      </c>
      <c r="CW61" t="s">
        <v>117</v>
      </c>
      <c r="CX61">
        <v>0.24191499999999999</v>
      </c>
      <c r="CY61" t="s">
        <v>117</v>
      </c>
      <c r="CZ61">
        <v>0.24191499999999999</v>
      </c>
      <c r="DA61" t="s">
        <v>117</v>
      </c>
      <c r="DB61">
        <v>0.230605</v>
      </c>
      <c r="DC61" t="s">
        <v>117</v>
      </c>
      <c r="DD61">
        <v>0.25547700000000001</v>
      </c>
      <c r="DE61" t="s">
        <v>117</v>
      </c>
      <c r="DF61">
        <v>0.25075999999999998</v>
      </c>
      <c r="DG61" t="s">
        <v>117</v>
      </c>
      <c r="DH61">
        <v>0.24151600000000001</v>
      </c>
      <c r="DI61" t="s">
        <v>117</v>
      </c>
      <c r="DJ61">
        <v>0.23772299999999999</v>
      </c>
      <c r="DK61" t="s">
        <v>117</v>
      </c>
      <c r="DL61">
        <v>0.23772299999999999</v>
      </c>
      <c r="DM61" t="s">
        <v>117</v>
      </c>
      <c r="DN61">
        <v>0.23772299999999999</v>
      </c>
      <c r="DO61" t="s">
        <v>117</v>
      </c>
      <c r="DP61">
        <v>0.23003999999999999</v>
      </c>
      <c r="DQ61" t="s">
        <v>117</v>
      </c>
      <c r="DR61">
        <v>0.23744499999999999</v>
      </c>
      <c r="DS61" t="s">
        <v>117</v>
      </c>
      <c r="DT61">
        <v>0.23733199999999999</v>
      </c>
      <c r="DU61" t="s">
        <v>117</v>
      </c>
      <c r="DV61">
        <v>0.23493600000000001</v>
      </c>
      <c r="DW61" t="s">
        <v>117</v>
      </c>
      <c r="DX61">
        <v>0.24331700000000001</v>
      </c>
      <c r="DY61" t="s">
        <v>117</v>
      </c>
      <c r="DZ61">
        <v>0.24331700000000001</v>
      </c>
      <c r="EA61" t="s">
        <v>117</v>
      </c>
      <c r="EB61">
        <v>0.24331700000000001</v>
      </c>
      <c r="EC61" t="s">
        <v>117</v>
      </c>
      <c r="ED61">
        <v>0.23871100000000001</v>
      </c>
      <c r="EE61" t="s">
        <v>117</v>
      </c>
      <c r="EF61">
        <v>0.23849100000000001</v>
      </c>
      <c r="EG61" t="s">
        <v>117</v>
      </c>
      <c r="EH61">
        <v>0.24094199999999999</v>
      </c>
      <c r="EI61" t="s">
        <v>117</v>
      </c>
      <c r="EJ61">
        <v>0.24048</v>
      </c>
      <c r="EK61" t="s">
        <v>117</v>
      </c>
      <c r="EL61">
        <v>0.234981</v>
      </c>
      <c r="EM61" t="s">
        <v>117</v>
      </c>
      <c r="EN61">
        <v>0.234981</v>
      </c>
      <c r="EO61" t="s">
        <v>117</v>
      </c>
      <c r="EP61">
        <v>0.234981</v>
      </c>
      <c r="EQ61" t="s">
        <v>117</v>
      </c>
      <c r="ER61">
        <v>0.23117199999999999</v>
      </c>
      <c r="ES61" t="s">
        <v>117</v>
      </c>
      <c r="ET61">
        <v>0.23186100000000001</v>
      </c>
      <c r="EU61" t="s">
        <v>117</v>
      </c>
      <c r="EV61">
        <v>0.22696</v>
      </c>
      <c r="EW61" t="s">
        <v>117</v>
      </c>
      <c r="EX61">
        <v>0.221885</v>
      </c>
      <c r="EY61" t="s">
        <v>117</v>
      </c>
      <c r="EZ61">
        <v>0.23205100000000001</v>
      </c>
      <c r="FA61" t="s">
        <v>117</v>
      </c>
      <c r="FB61">
        <v>0.23205100000000001</v>
      </c>
      <c r="FC61" t="s">
        <v>117</v>
      </c>
      <c r="FD61">
        <v>0.23205100000000001</v>
      </c>
      <c r="FE61" t="s">
        <v>117</v>
      </c>
      <c r="FF61">
        <v>0.24115800000000001</v>
      </c>
      <c r="FG61" t="s">
        <v>117</v>
      </c>
      <c r="FH61">
        <v>0.24180699999999999</v>
      </c>
      <c r="FI61" t="s">
        <v>117</v>
      </c>
      <c r="FJ61">
        <v>0.23027800000000001</v>
      </c>
      <c r="FK61" t="s">
        <v>117</v>
      </c>
      <c r="FL61">
        <v>0.23231199999999999</v>
      </c>
      <c r="FM61" t="s">
        <v>117</v>
      </c>
      <c r="FN61">
        <v>0.241843</v>
      </c>
      <c r="FO61" t="s">
        <v>117</v>
      </c>
      <c r="FP61">
        <v>0.241843</v>
      </c>
      <c r="FQ61" t="s">
        <v>117</v>
      </c>
      <c r="FR61">
        <v>0.241843</v>
      </c>
      <c r="FS61" t="s">
        <v>117</v>
      </c>
      <c r="FT61">
        <v>0.23336999999999999</v>
      </c>
      <c r="FU61" t="s">
        <v>117</v>
      </c>
      <c r="FV61">
        <v>0.24235999999999999</v>
      </c>
      <c r="FW61" t="s">
        <v>117</v>
      </c>
      <c r="FX61">
        <v>0.24360100000000001</v>
      </c>
      <c r="FY61" t="s">
        <v>117</v>
      </c>
      <c r="FZ61">
        <v>0.24338099999999999</v>
      </c>
      <c r="GA61" t="s">
        <v>117</v>
      </c>
      <c r="GB61">
        <v>0.24338099999999999</v>
      </c>
      <c r="GC61" t="s">
        <v>117</v>
      </c>
      <c r="GD61">
        <v>0.24338099999999999</v>
      </c>
      <c r="GE61" t="s">
        <v>117</v>
      </c>
      <c r="GF61">
        <v>0.24338099999999999</v>
      </c>
      <c r="GG61" t="s">
        <v>117</v>
      </c>
      <c r="GH61">
        <v>0.24548600000000001</v>
      </c>
      <c r="GI61" t="s">
        <v>117</v>
      </c>
      <c r="GJ61">
        <v>0.22498399999999999</v>
      </c>
      <c r="GK61" t="s">
        <v>117</v>
      </c>
      <c r="GL61">
        <v>0.24684600000000001</v>
      </c>
      <c r="GM61" t="s">
        <v>117</v>
      </c>
      <c r="GN61">
        <v>0.24684600000000001</v>
      </c>
      <c r="GO61" t="s">
        <v>117</v>
      </c>
      <c r="GP61">
        <v>0.24684600000000001</v>
      </c>
      <c r="GQ61" t="s">
        <v>117</v>
      </c>
      <c r="GR61">
        <v>0.24684600000000001</v>
      </c>
      <c r="GS61" t="s">
        <v>117</v>
      </c>
      <c r="GT61">
        <v>0.24684600000000001</v>
      </c>
      <c r="GU61" t="s">
        <v>117</v>
      </c>
      <c r="GV61">
        <v>0.23499300000000001</v>
      </c>
      <c r="GW61" t="s">
        <v>117</v>
      </c>
      <c r="GX61">
        <v>0.231651</v>
      </c>
      <c r="GY61" t="s">
        <v>117</v>
      </c>
      <c r="GZ61">
        <v>0.229828</v>
      </c>
      <c r="HA61" t="s">
        <v>117</v>
      </c>
      <c r="HB61">
        <v>0.22664699999999999</v>
      </c>
      <c r="HC61" t="s">
        <v>117</v>
      </c>
      <c r="HD61">
        <v>0.225054</v>
      </c>
      <c r="HE61" t="s">
        <v>117</v>
      </c>
      <c r="HF61">
        <v>0.225054</v>
      </c>
      <c r="HG61" t="s">
        <v>117</v>
      </c>
      <c r="HH61">
        <v>0.225054</v>
      </c>
      <c r="HI61" t="s">
        <v>117</v>
      </c>
      <c r="HJ61">
        <v>0.22412000000000001</v>
      </c>
      <c r="HK61" t="s">
        <v>117</v>
      </c>
      <c r="HL61">
        <v>0.220776</v>
      </c>
      <c r="HM61" t="s">
        <v>117</v>
      </c>
      <c r="HN61">
        <v>0.21931600000000001</v>
      </c>
      <c r="HO61" t="s">
        <v>117</v>
      </c>
      <c r="HP61">
        <v>0.21931600000000001</v>
      </c>
      <c r="HQ61" t="s">
        <v>117</v>
      </c>
      <c r="HR61">
        <v>0.22110299999999999</v>
      </c>
      <c r="HS61" t="s">
        <v>117</v>
      </c>
      <c r="HT61">
        <v>0.22110299999999999</v>
      </c>
      <c r="HU61" t="s">
        <v>117</v>
      </c>
      <c r="HV61">
        <v>0.22110299999999999</v>
      </c>
      <c r="HW61" t="s">
        <v>117</v>
      </c>
      <c r="HX61">
        <v>0.211399</v>
      </c>
      <c r="HY61" t="s">
        <v>117</v>
      </c>
      <c r="HZ61">
        <v>0.21541299999999999</v>
      </c>
      <c r="IA61" t="s">
        <v>117</v>
      </c>
      <c r="IB61">
        <v>0.21607599999999999</v>
      </c>
      <c r="IC61" t="s">
        <v>117</v>
      </c>
      <c r="ID61">
        <v>0.21759000000000001</v>
      </c>
      <c r="IE61" t="s">
        <v>117</v>
      </c>
      <c r="IF61">
        <v>0.22240499999999999</v>
      </c>
      <c r="IG61" t="s">
        <v>117</v>
      </c>
      <c r="IH61">
        <v>0.22240499999999999</v>
      </c>
      <c r="II61" t="s">
        <v>117</v>
      </c>
      <c r="IJ61">
        <v>0.22240499999999999</v>
      </c>
      <c r="IK61" t="s">
        <v>117</v>
      </c>
      <c r="IL61">
        <v>0.22484399999999999</v>
      </c>
      <c r="IM61" t="s">
        <v>117</v>
      </c>
      <c r="IN61">
        <v>0.227989</v>
      </c>
      <c r="IO61" t="s">
        <v>117</v>
      </c>
      <c r="IP61">
        <v>0.22366</v>
      </c>
      <c r="IQ61" t="s">
        <v>117</v>
      </c>
      <c r="IR61">
        <v>0.23111799999999999</v>
      </c>
      <c r="IS61" t="s">
        <v>117</v>
      </c>
      <c r="IT61">
        <v>0.22894300000000001</v>
      </c>
      <c r="IU61" t="s">
        <v>117</v>
      </c>
      <c r="IV61">
        <v>0.22894300000000001</v>
      </c>
      <c r="IW61" t="s">
        <v>117</v>
      </c>
      <c r="IX61">
        <v>0.22894300000000001</v>
      </c>
      <c r="IY61" t="s">
        <v>117</v>
      </c>
      <c r="IZ61">
        <v>0.22601399999999999</v>
      </c>
      <c r="JA61" t="s">
        <v>117</v>
      </c>
      <c r="JB61">
        <v>0.21423200000000001</v>
      </c>
      <c r="JC61" t="s">
        <v>117</v>
      </c>
      <c r="JD61">
        <v>0.21634900000000001</v>
      </c>
      <c r="JE61" t="s">
        <v>117</v>
      </c>
      <c r="JF61">
        <v>0.21726899999999999</v>
      </c>
      <c r="JG61" t="s">
        <v>117</v>
      </c>
      <c r="JH61">
        <v>0.21673600000000001</v>
      </c>
      <c r="JI61" t="s">
        <v>117</v>
      </c>
      <c r="JJ61">
        <v>0.21673600000000001</v>
      </c>
      <c r="JK61" t="s">
        <v>117</v>
      </c>
      <c r="JL61">
        <v>0.21673600000000001</v>
      </c>
      <c r="JM61" t="s">
        <v>117</v>
      </c>
      <c r="JN61">
        <v>0.220806</v>
      </c>
      <c r="JO61" t="s">
        <v>117</v>
      </c>
      <c r="JP61">
        <v>0.220835</v>
      </c>
      <c r="JQ61" t="s">
        <v>117</v>
      </c>
      <c r="JR61">
        <v>0.22320599999999999</v>
      </c>
      <c r="JS61" t="s">
        <v>117</v>
      </c>
      <c r="JT61">
        <v>0.224356</v>
      </c>
      <c r="JU61" t="s">
        <v>117</v>
      </c>
      <c r="JV61">
        <v>0.224356</v>
      </c>
      <c r="JW61" t="s">
        <v>117</v>
      </c>
      <c r="JX61">
        <v>0.224356</v>
      </c>
      <c r="JY61" t="s">
        <v>117</v>
      </c>
      <c r="JZ61">
        <v>0.224356</v>
      </c>
      <c r="KA61" t="s">
        <v>117</v>
      </c>
      <c r="KB61">
        <v>0.22644800000000001</v>
      </c>
      <c r="KC61" t="s">
        <v>117</v>
      </c>
      <c r="KD61">
        <v>0.232044</v>
      </c>
      <c r="KE61" t="s">
        <v>117</v>
      </c>
      <c r="KF61">
        <v>0.24007500000000001</v>
      </c>
      <c r="KG61" t="s">
        <v>117</v>
      </c>
      <c r="KH61">
        <v>0.240151</v>
      </c>
      <c r="KI61" t="s">
        <v>117</v>
      </c>
      <c r="KJ61">
        <v>0.24173700000000001</v>
      </c>
      <c r="KK61" t="s">
        <v>117</v>
      </c>
      <c r="KL61">
        <v>0.24173700000000001</v>
      </c>
      <c r="KM61" t="s">
        <v>117</v>
      </c>
      <c r="KN61">
        <v>0.24173700000000001</v>
      </c>
      <c r="KO61" t="s">
        <v>117</v>
      </c>
      <c r="KP61">
        <v>0.23882999999999999</v>
      </c>
      <c r="KQ61" t="s">
        <v>117</v>
      </c>
      <c r="KR61">
        <v>0.23968300000000001</v>
      </c>
      <c r="KS61" t="s">
        <v>117</v>
      </c>
      <c r="KT61">
        <v>0.24038799999999999</v>
      </c>
      <c r="KU61" t="s">
        <v>117</v>
      </c>
      <c r="KV61">
        <v>0.242064</v>
      </c>
      <c r="KW61" t="s">
        <v>117</v>
      </c>
      <c r="KX61">
        <v>0.238041</v>
      </c>
      <c r="KY61" t="s">
        <v>117</v>
      </c>
      <c r="KZ61">
        <v>0.238041</v>
      </c>
      <c r="LA61" t="s">
        <v>117</v>
      </c>
      <c r="LB61">
        <v>0.238041</v>
      </c>
      <c r="LC61" t="s">
        <v>117</v>
      </c>
      <c r="LD61">
        <v>0.241594</v>
      </c>
      <c r="LE61" t="s">
        <v>117</v>
      </c>
      <c r="LF61">
        <v>0.23713999999999999</v>
      </c>
      <c r="LG61" t="s">
        <v>117</v>
      </c>
      <c r="LH61">
        <v>0.239098</v>
      </c>
      <c r="LI61" t="s">
        <v>117</v>
      </c>
      <c r="LJ61">
        <v>0.22769800000000001</v>
      </c>
      <c r="LK61" t="s">
        <v>117</v>
      </c>
      <c r="LL61">
        <v>0.227522</v>
      </c>
      <c r="LM61" t="s">
        <v>117</v>
      </c>
      <c r="LN61">
        <v>0.227522</v>
      </c>
      <c r="LO61" t="s">
        <v>117</v>
      </c>
      <c r="LP61">
        <v>0.227522</v>
      </c>
      <c r="LQ61" t="s">
        <v>117</v>
      </c>
      <c r="LR61">
        <v>0.227522</v>
      </c>
      <c r="LS61" t="s">
        <v>117</v>
      </c>
      <c r="LT61">
        <v>0.22592000000000001</v>
      </c>
      <c r="LU61" t="s">
        <v>117</v>
      </c>
      <c r="LV61">
        <v>0.21992900000000001</v>
      </c>
      <c r="LW61" t="s">
        <v>117</v>
      </c>
      <c r="LX61">
        <v>0.211558</v>
      </c>
      <c r="LY61" t="s">
        <v>117</v>
      </c>
      <c r="LZ61">
        <v>0.23074</v>
      </c>
      <c r="MA61" t="s">
        <v>117</v>
      </c>
      <c r="MB61">
        <v>0.23074</v>
      </c>
      <c r="MC61" t="s">
        <v>117</v>
      </c>
      <c r="MD61">
        <v>0.23074</v>
      </c>
      <c r="ME61" t="s">
        <v>117</v>
      </c>
      <c r="MF61">
        <v>0.23194200000000001</v>
      </c>
      <c r="MG61" t="s">
        <v>117</v>
      </c>
      <c r="MH61">
        <v>0.23730599999999999</v>
      </c>
      <c r="MI61" t="s">
        <v>117</v>
      </c>
      <c r="MJ61">
        <v>0.23827999999999999</v>
      </c>
      <c r="MK61" t="s">
        <v>117</v>
      </c>
      <c r="ML61">
        <v>0.23827999999999999</v>
      </c>
      <c r="MM61" t="s">
        <v>117</v>
      </c>
      <c r="MN61">
        <v>0.233241</v>
      </c>
      <c r="MO61" t="s">
        <v>117</v>
      </c>
      <c r="MP61">
        <v>0.233241</v>
      </c>
      <c r="MQ61" t="s">
        <v>117</v>
      </c>
      <c r="MR61">
        <v>0.233241</v>
      </c>
      <c r="MS61" t="s">
        <v>117</v>
      </c>
      <c r="MT61">
        <v>0.22998499999999999</v>
      </c>
      <c r="MU61" t="s">
        <v>117</v>
      </c>
      <c r="MV61">
        <v>0.234348</v>
      </c>
      <c r="MW61" t="s">
        <v>117</v>
      </c>
      <c r="MX61">
        <v>0.23588300000000001</v>
      </c>
      <c r="MY61" t="s">
        <v>117</v>
      </c>
      <c r="MZ61">
        <v>0.24193700000000001</v>
      </c>
      <c r="NA61" t="s">
        <v>117</v>
      </c>
      <c r="NB61">
        <v>0.233047</v>
      </c>
      <c r="NC61" t="s">
        <v>117</v>
      </c>
      <c r="ND61">
        <v>0.233047</v>
      </c>
      <c r="NE61" t="s">
        <v>117</v>
      </c>
      <c r="NF61">
        <v>0.233047</v>
      </c>
      <c r="NG61" t="s">
        <v>117</v>
      </c>
      <c r="NH61">
        <v>0.23677599999999999</v>
      </c>
      <c r="NI61" t="s">
        <v>117</v>
      </c>
      <c r="NJ61">
        <v>0.23159299999999999</v>
      </c>
      <c r="NK61" t="s">
        <v>117</v>
      </c>
      <c r="NL61">
        <v>0.229323</v>
      </c>
      <c r="NM61" t="s">
        <v>117</v>
      </c>
      <c r="NN61">
        <v>0.221301</v>
      </c>
      <c r="NO61" t="s">
        <v>117</v>
      </c>
      <c r="NP61">
        <v>0.22755500000000001</v>
      </c>
      <c r="NQ61" t="s">
        <v>117</v>
      </c>
      <c r="NR61">
        <v>0.22755500000000001</v>
      </c>
      <c r="NS61" t="s">
        <v>117</v>
      </c>
      <c r="NT61">
        <v>0.22755500000000001</v>
      </c>
      <c r="NU61" t="s">
        <v>117</v>
      </c>
      <c r="NV61">
        <v>0.22977900000000001</v>
      </c>
      <c r="NW61" t="s">
        <v>117</v>
      </c>
      <c r="NX61">
        <v>0.229656</v>
      </c>
      <c r="NY61" t="s">
        <v>117</v>
      </c>
      <c r="NZ61">
        <v>0.229016</v>
      </c>
      <c r="OA61" t="s">
        <v>117</v>
      </c>
      <c r="OB61">
        <v>0.23530200000000001</v>
      </c>
      <c r="OC61" t="s">
        <v>117</v>
      </c>
      <c r="OD61">
        <v>0.23456299999999999</v>
      </c>
      <c r="OE61" t="s">
        <v>117</v>
      </c>
      <c r="OF61">
        <v>0.23456299999999999</v>
      </c>
      <c r="OG61" t="s">
        <v>117</v>
      </c>
      <c r="OH61">
        <v>0.23456299999999999</v>
      </c>
      <c r="OI61" t="s">
        <v>117</v>
      </c>
      <c r="OJ61">
        <v>0.23694200000000001</v>
      </c>
      <c r="OK61" t="s">
        <v>117</v>
      </c>
      <c r="OL61">
        <v>0.226744</v>
      </c>
      <c r="OM61" t="s">
        <v>117</v>
      </c>
      <c r="ON61">
        <v>0.226489</v>
      </c>
      <c r="OO61" t="s">
        <v>117</v>
      </c>
      <c r="OP61">
        <v>0.227684</v>
      </c>
      <c r="OQ61" t="s">
        <v>117</v>
      </c>
      <c r="OR61">
        <v>0.23691100000000001</v>
      </c>
      <c r="OS61" t="s">
        <v>117</v>
      </c>
      <c r="OT61">
        <v>0.23691100000000001</v>
      </c>
      <c r="OU61" t="s">
        <v>117</v>
      </c>
      <c r="OV61">
        <v>0.23691100000000001</v>
      </c>
      <c r="OW61" t="s">
        <v>117</v>
      </c>
      <c r="OX61">
        <v>0.23866200000000001</v>
      </c>
      <c r="OY61" t="s">
        <v>117</v>
      </c>
      <c r="OZ61">
        <v>0.229991</v>
      </c>
      <c r="PA61" t="s">
        <v>117</v>
      </c>
      <c r="PB61">
        <v>0.23496300000000001</v>
      </c>
      <c r="PC61" t="s">
        <v>117</v>
      </c>
      <c r="PD61">
        <v>0.23788799999999999</v>
      </c>
      <c r="PE61" t="s">
        <v>117</v>
      </c>
      <c r="PF61">
        <v>0.232766</v>
      </c>
      <c r="PG61" t="s">
        <v>117</v>
      </c>
      <c r="PH61">
        <v>0.232766</v>
      </c>
      <c r="PI61" t="s">
        <v>117</v>
      </c>
      <c r="PJ61">
        <v>0.232766</v>
      </c>
      <c r="PK61" t="s">
        <v>117</v>
      </c>
      <c r="PL61">
        <v>0.25033300000000003</v>
      </c>
      <c r="PM61" t="s">
        <v>117</v>
      </c>
      <c r="PN61">
        <v>0.252641</v>
      </c>
      <c r="PO61" t="s">
        <v>117</v>
      </c>
      <c r="PP61">
        <v>0.23069300000000001</v>
      </c>
      <c r="PQ61" t="s">
        <v>117</v>
      </c>
      <c r="PR61">
        <v>0.230826</v>
      </c>
      <c r="PS61" t="s">
        <v>117</v>
      </c>
      <c r="PT61">
        <v>0.23038600000000001</v>
      </c>
      <c r="PU61" t="s">
        <v>117</v>
      </c>
      <c r="PV61">
        <v>0.23038600000000001</v>
      </c>
      <c r="PW61" t="s">
        <v>117</v>
      </c>
      <c r="PX61">
        <v>0.23038600000000001</v>
      </c>
      <c r="PY61" t="s">
        <v>117</v>
      </c>
      <c r="PZ61">
        <v>0.250917</v>
      </c>
      <c r="QA61" t="s">
        <v>117</v>
      </c>
      <c r="QB61">
        <v>0.24621299999999999</v>
      </c>
      <c r="QC61" t="s">
        <v>117</v>
      </c>
      <c r="QD61">
        <v>0.22192100000000001</v>
      </c>
      <c r="QE61" t="s">
        <v>117</v>
      </c>
      <c r="QF61">
        <v>0.231322</v>
      </c>
      <c r="QG61" t="s">
        <v>117</v>
      </c>
      <c r="QH61">
        <v>0.22226000000000001</v>
      </c>
      <c r="QI61" t="s">
        <v>117</v>
      </c>
      <c r="QJ61">
        <v>0.22226000000000001</v>
      </c>
      <c r="QK61" t="s">
        <v>117</v>
      </c>
      <c r="QL61">
        <v>0.22226000000000001</v>
      </c>
      <c r="QM61" t="s">
        <v>117</v>
      </c>
      <c r="QN61">
        <v>0.23158999999999999</v>
      </c>
      <c r="QO61" t="s">
        <v>117</v>
      </c>
      <c r="QP61">
        <v>0.236654</v>
      </c>
      <c r="QQ61" t="s">
        <v>117</v>
      </c>
      <c r="QR61">
        <v>0.22975000000000001</v>
      </c>
      <c r="QS61" t="s">
        <v>117</v>
      </c>
      <c r="QT61">
        <v>0.250832</v>
      </c>
      <c r="QU61" t="s">
        <v>117</v>
      </c>
      <c r="QV61">
        <v>0.23156399999999999</v>
      </c>
      <c r="QW61" t="s">
        <v>117</v>
      </c>
      <c r="QX61">
        <v>0.23156399999999999</v>
      </c>
      <c r="QY61" t="s">
        <v>117</v>
      </c>
      <c r="QZ61">
        <v>0.23156399999999999</v>
      </c>
      <c r="RA61" t="s">
        <v>117</v>
      </c>
      <c r="RB61">
        <v>0.23662</v>
      </c>
      <c r="RC61" t="s">
        <v>117</v>
      </c>
      <c r="RD61">
        <v>0.24664700000000001</v>
      </c>
      <c r="RE61" t="s">
        <v>117</v>
      </c>
      <c r="RF61">
        <v>0.22654299999999999</v>
      </c>
      <c r="RG61" t="s">
        <v>117</v>
      </c>
      <c r="RH61">
        <v>0.22952800000000001</v>
      </c>
      <c r="RI61" t="s">
        <v>118</v>
      </c>
      <c r="RJ61">
        <v>0.60731599999999997</v>
      </c>
      <c r="RK61" t="s">
        <v>117</v>
      </c>
      <c r="RL61">
        <v>0.22944300000000001</v>
      </c>
      <c r="RM61" t="s">
        <v>117</v>
      </c>
      <c r="RN61">
        <v>0.22944300000000001</v>
      </c>
      <c r="RO61" t="s">
        <v>117</v>
      </c>
      <c r="RP61">
        <v>0.233464</v>
      </c>
      <c r="RQ61" t="s">
        <v>117</v>
      </c>
      <c r="RR61">
        <v>0.22669900000000001</v>
      </c>
      <c r="RS61" t="s">
        <v>117</v>
      </c>
      <c r="RT61">
        <v>0.220025</v>
      </c>
      <c r="RU61" t="s">
        <v>117</v>
      </c>
      <c r="RV61">
        <v>0.215478</v>
      </c>
      <c r="RW61" t="s">
        <v>117</v>
      </c>
      <c r="RX61">
        <v>0.21621899999999999</v>
      </c>
      <c r="RY61" t="s">
        <v>117</v>
      </c>
      <c r="RZ61">
        <v>0.21621899999999999</v>
      </c>
      <c r="SA61" t="s">
        <v>117</v>
      </c>
      <c r="SB61">
        <v>0.21621899999999999</v>
      </c>
      <c r="SC61" t="s">
        <v>117</v>
      </c>
      <c r="SD61">
        <v>0.217309</v>
      </c>
      <c r="SE61" t="s">
        <v>117</v>
      </c>
      <c r="SF61">
        <v>0.218163</v>
      </c>
      <c r="SG61" t="s">
        <v>117</v>
      </c>
      <c r="SH61">
        <v>0.21407000000000001</v>
      </c>
      <c r="SI61" t="s">
        <v>117</v>
      </c>
      <c r="SJ61">
        <v>0.211032</v>
      </c>
      <c r="SK61" t="s">
        <v>117</v>
      </c>
      <c r="SL61">
        <v>0.21556900000000001</v>
      </c>
      <c r="SM61" t="s">
        <v>117</v>
      </c>
      <c r="SN61">
        <v>0.21556900000000001</v>
      </c>
      <c r="SO61" t="s">
        <v>117</v>
      </c>
      <c r="SP61">
        <v>0.21556900000000001</v>
      </c>
      <c r="SQ61" t="s">
        <v>117</v>
      </c>
      <c r="SR61">
        <v>0.21345</v>
      </c>
      <c r="SS61" t="s">
        <v>117</v>
      </c>
      <c r="ST61">
        <v>0.213805</v>
      </c>
      <c r="SU61" t="s">
        <v>117</v>
      </c>
      <c r="SV61">
        <v>0.20736599999999999</v>
      </c>
      <c r="SW61" t="s">
        <v>117</v>
      </c>
      <c r="SX61">
        <v>0.20302300000000001</v>
      </c>
      <c r="SY61" t="s">
        <v>117</v>
      </c>
      <c r="SZ61">
        <v>0.206567</v>
      </c>
      <c r="TA61" t="s">
        <v>117</v>
      </c>
      <c r="TB61">
        <v>0.206567</v>
      </c>
      <c r="TC61" t="s">
        <v>117</v>
      </c>
      <c r="TD61">
        <v>0.206567</v>
      </c>
      <c r="TE61" t="s">
        <v>117</v>
      </c>
      <c r="TF61">
        <v>0.21643699999999999</v>
      </c>
      <c r="TG61" t="s">
        <v>117</v>
      </c>
      <c r="TH61">
        <v>0.21943399999999999</v>
      </c>
      <c r="TI61" t="s">
        <v>117</v>
      </c>
      <c r="TJ61">
        <v>0.21371000000000001</v>
      </c>
      <c r="TK61" t="s">
        <v>117</v>
      </c>
      <c r="TL61">
        <v>0.21515699999999999</v>
      </c>
      <c r="TM61" t="s">
        <v>117</v>
      </c>
      <c r="TN61">
        <v>0.21917</v>
      </c>
      <c r="TO61" t="s">
        <v>117</v>
      </c>
      <c r="TP61">
        <v>0.21917</v>
      </c>
      <c r="TQ61" t="s">
        <v>117</v>
      </c>
      <c r="TR61">
        <v>0.21917</v>
      </c>
      <c r="TS61" t="s">
        <v>117</v>
      </c>
      <c r="TT61">
        <v>0.22515099999999999</v>
      </c>
      <c r="TU61" t="s">
        <v>117</v>
      </c>
      <c r="TV61">
        <v>0.21992999999999999</v>
      </c>
      <c r="TW61" t="s">
        <v>117</v>
      </c>
      <c r="TX61">
        <v>0.22265399999999999</v>
      </c>
      <c r="TY61" t="s">
        <v>117</v>
      </c>
      <c r="TZ61">
        <v>0.221994</v>
      </c>
      <c r="UA61" t="s">
        <v>117</v>
      </c>
      <c r="UB61">
        <v>0.220161</v>
      </c>
      <c r="UC61" t="s">
        <v>117</v>
      </c>
      <c r="UD61">
        <v>0.220161</v>
      </c>
      <c r="UE61" t="s">
        <v>117</v>
      </c>
      <c r="UF61">
        <v>0.220161</v>
      </c>
      <c r="UG61" t="s">
        <v>117</v>
      </c>
      <c r="UH61">
        <v>0.221744</v>
      </c>
      <c r="UI61" t="s">
        <v>117</v>
      </c>
      <c r="UJ61">
        <v>0.230132</v>
      </c>
      <c r="UK61" t="s">
        <v>117</v>
      </c>
      <c r="UL61">
        <v>0.230132</v>
      </c>
      <c r="UM61" t="s">
        <v>117</v>
      </c>
      <c r="UN61">
        <v>0.23031199999999999</v>
      </c>
      <c r="UO61" t="s">
        <v>117</v>
      </c>
      <c r="UP61">
        <v>0.232705</v>
      </c>
      <c r="UQ61" t="s">
        <v>117</v>
      </c>
      <c r="UR61">
        <v>0.232705</v>
      </c>
      <c r="US61" t="s">
        <v>117</v>
      </c>
      <c r="UT61">
        <v>0.232705</v>
      </c>
      <c r="UU61" t="s">
        <v>117</v>
      </c>
      <c r="UV61">
        <v>0.233406</v>
      </c>
      <c r="UW61" t="s">
        <v>117</v>
      </c>
      <c r="UX61">
        <v>0.24262900000000001</v>
      </c>
      <c r="UY61" t="s">
        <v>117</v>
      </c>
      <c r="UZ61">
        <v>0.24950800000000001</v>
      </c>
      <c r="VA61" t="s">
        <v>117</v>
      </c>
      <c r="VB61">
        <v>0.250307</v>
      </c>
      <c r="VC61" t="s">
        <v>117</v>
      </c>
      <c r="VD61">
        <v>0.25526500000000002</v>
      </c>
      <c r="VE61" t="s">
        <v>117</v>
      </c>
      <c r="VF61">
        <v>0.25526500000000002</v>
      </c>
      <c r="VG61" t="s">
        <v>117</v>
      </c>
      <c r="VH61">
        <v>0.25526500000000002</v>
      </c>
      <c r="VI61" t="s">
        <v>117</v>
      </c>
      <c r="VJ61">
        <v>0.26508100000000001</v>
      </c>
      <c r="VK61" t="s">
        <v>117</v>
      </c>
      <c r="VL61">
        <v>0.26150299999999999</v>
      </c>
      <c r="VM61" t="s">
        <v>117</v>
      </c>
      <c r="VN61">
        <v>0.261876</v>
      </c>
      <c r="VO61" t="s">
        <v>117</v>
      </c>
      <c r="VP61">
        <v>0.251724</v>
      </c>
      <c r="VQ61" t="s">
        <v>117</v>
      </c>
      <c r="VR61">
        <v>0.24493799999999999</v>
      </c>
      <c r="VS61" t="s">
        <v>117</v>
      </c>
      <c r="VT61">
        <v>0.24493799999999999</v>
      </c>
      <c r="VU61" t="s">
        <v>117</v>
      </c>
      <c r="VV61">
        <v>0.24493799999999999</v>
      </c>
      <c r="VW61" t="s">
        <v>117</v>
      </c>
      <c r="VX61">
        <v>0.24346599999999999</v>
      </c>
      <c r="VY61" t="s">
        <v>117</v>
      </c>
      <c r="VZ61">
        <v>0.23782500000000001</v>
      </c>
      <c r="WA61" t="s">
        <v>117</v>
      </c>
      <c r="WB61">
        <v>0.24829200000000001</v>
      </c>
      <c r="WC61" t="s">
        <v>117</v>
      </c>
      <c r="WD61">
        <v>0.24879399999999999</v>
      </c>
      <c r="WE61" t="s">
        <v>117</v>
      </c>
      <c r="WF61">
        <v>0.23599899999999999</v>
      </c>
      <c r="WG61" t="s">
        <v>117</v>
      </c>
      <c r="WH61">
        <v>0.23599899999999999</v>
      </c>
      <c r="WI61" t="s">
        <v>117</v>
      </c>
      <c r="WJ61">
        <v>0.23599899999999999</v>
      </c>
      <c r="WK61" t="s">
        <v>117</v>
      </c>
      <c r="WL61">
        <v>0.23702699999999999</v>
      </c>
      <c r="WM61" t="s">
        <v>117</v>
      </c>
      <c r="WN61">
        <v>0.23702699999999999</v>
      </c>
      <c r="WO61" t="s">
        <v>117</v>
      </c>
      <c r="WP61">
        <v>0.244868</v>
      </c>
      <c r="WQ61" t="s">
        <v>117</v>
      </c>
      <c r="WR61">
        <v>0.25451699999999999</v>
      </c>
    </row>
    <row r="62" spans="1:616" x14ac:dyDescent="0.35">
      <c r="A62" t="s">
        <v>119</v>
      </c>
      <c r="B62">
        <v>0.17680999999999999</v>
      </c>
      <c r="C62" t="s">
        <v>119</v>
      </c>
      <c r="D62">
        <v>0.17680999999999999</v>
      </c>
      <c r="E62" t="s">
        <v>119</v>
      </c>
      <c r="F62">
        <v>0.17680999999999999</v>
      </c>
      <c r="G62" t="s">
        <v>119</v>
      </c>
      <c r="H62">
        <v>0.17680999999999999</v>
      </c>
      <c r="I62" t="s">
        <v>119</v>
      </c>
      <c r="J62">
        <v>0.16763</v>
      </c>
      <c r="K62" t="s">
        <v>119</v>
      </c>
      <c r="L62">
        <v>0.163664</v>
      </c>
      <c r="M62" t="s">
        <v>119</v>
      </c>
      <c r="N62">
        <v>0.16623299999999999</v>
      </c>
      <c r="O62" t="s">
        <v>119</v>
      </c>
      <c r="P62">
        <v>0.175289</v>
      </c>
      <c r="Q62" t="s">
        <v>119</v>
      </c>
      <c r="R62">
        <v>0.175289</v>
      </c>
      <c r="S62" t="s">
        <v>119</v>
      </c>
      <c r="T62">
        <v>0.175289</v>
      </c>
      <c r="U62" t="s">
        <v>119</v>
      </c>
      <c r="V62">
        <v>0.17096</v>
      </c>
      <c r="W62" t="s">
        <v>119</v>
      </c>
      <c r="X62">
        <v>0.17815500000000001</v>
      </c>
      <c r="Y62" t="s">
        <v>119</v>
      </c>
      <c r="Z62">
        <v>0.177567</v>
      </c>
      <c r="AA62" t="s">
        <v>119</v>
      </c>
      <c r="AB62">
        <v>0.17916000000000001</v>
      </c>
      <c r="AC62" t="s">
        <v>119</v>
      </c>
      <c r="AD62">
        <v>0.189053</v>
      </c>
      <c r="AE62" t="s">
        <v>119</v>
      </c>
      <c r="AF62">
        <v>0.189053</v>
      </c>
      <c r="AG62" t="s">
        <v>119</v>
      </c>
      <c r="AH62">
        <v>0.189053</v>
      </c>
      <c r="AI62" t="s">
        <v>119</v>
      </c>
      <c r="AJ62">
        <v>0.19240599999999999</v>
      </c>
      <c r="AK62" t="s">
        <v>119</v>
      </c>
      <c r="AL62">
        <v>0.197459</v>
      </c>
      <c r="AM62" t="s">
        <v>119</v>
      </c>
      <c r="AN62">
        <v>0.20627300000000001</v>
      </c>
      <c r="AO62" t="s">
        <v>119</v>
      </c>
      <c r="AP62">
        <v>0.20873</v>
      </c>
      <c r="AQ62" t="s">
        <v>119</v>
      </c>
      <c r="AR62">
        <v>0.21026</v>
      </c>
      <c r="AS62" t="s">
        <v>119</v>
      </c>
      <c r="AT62">
        <v>0.21026</v>
      </c>
      <c r="AU62" t="s">
        <v>119</v>
      </c>
      <c r="AV62">
        <v>0.21026</v>
      </c>
      <c r="AW62" t="s">
        <v>119</v>
      </c>
      <c r="AX62">
        <v>0.197382</v>
      </c>
      <c r="AY62" t="s">
        <v>119</v>
      </c>
      <c r="AZ62">
        <v>0.19825400000000001</v>
      </c>
      <c r="BA62" t="s">
        <v>119</v>
      </c>
      <c r="BB62">
        <v>0.220531</v>
      </c>
      <c r="BC62" t="s">
        <v>119</v>
      </c>
      <c r="BD62">
        <v>0.20537</v>
      </c>
      <c r="BE62" t="s">
        <v>119</v>
      </c>
      <c r="BF62">
        <v>0.20560999999999999</v>
      </c>
      <c r="BG62" t="s">
        <v>119</v>
      </c>
      <c r="BH62">
        <v>0.20560999999999999</v>
      </c>
      <c r="BI62" t="s">
        <v>119</v>
      </c>
      <c r="BJ62">
        <v>0.20560999999999999</v>
      </c>
      <c r="BK62" t="s">
        <v>119</v>
      </c>
      <c r="BL62">
        <v>0.20748800000000001</v>
      </c>
      <c r="BM62" t="s">
        <v>119</v>
      </c>
      <c r="BN62">
        <v>0.205842</v>
      </c>
      <c r="BO62" t="s">
        <v>119</v>
      </c>
      <c r="BP62">
        <v>0.20562900000000001</v>
      </c>
      <c r="BQ62" t="s">
        <v>119</v>
      </c>
      <c r="BR62">
        <v>0.20438700000000001</v>
      </c>
      <c r="BS62" t="s">
        <v>119</v>
      </c>
      <c r="BT62">
        <v>0.20671500000000001</v>
      </c>
      <c r="BU62" t="s">
        <v>119</v>
      </c>
      <c r="BV62">
        <v>0.20671500000000001</v>
      </c>
      <c r="BW62" t="s">
        <v>119</v>
      </c>
      <c r="BX62">
        <v>0.20671500000000001</v>
      </c>
      <c r="BY62" t="s">
        <v>119</v>
      </c>
      <c r="BZ62">
        <v>0.208922</v>
      </c>
      <c r="CA62" t="s">
        <v>119</v>
      </c>
      <c r="CB62">
        <v>0.20997399999999999</v>
      </c>
      <c r="CC62" t="s">
        <v>119</v>
      </c>
      <c r="CD62">
        <v>0.20977799999999999</v>
      </c>
      <c r="CE62" t="s">
        <v>119</v>
      </c>
      <c r="CF62">
        <v>0.210727</v>
      </c>
      <c r="CG62" t="s">
        <v>119</v>
      </c>
      <c r="CH62">
        <v>0.22722100000000001</v>
      </c>
      <c r="CI62" t="s">
        <v>119</v>
      </c>
      <c r="CJ62">
        <v>0.22722100000000001</v>
      </c>
      <c r="CK62" t="s">
        <v>119</v>
      </c>
      <c r="CL62">
        <v>0.22722100000000001</v>
      </c>
      <c r="CM62" t="s">
        <v>119</v>
      </c>
      <c r="CN62">
        <v>0.227774</v>
      </c>
      <c r="CO62" t="s">
        <v>119</v>
      </c>
      <c r="CP62">
        <v>0.227851</v>
      </c>
      <c r="CQ62" t="s">
        <v>119</v>
      </c>
      <c r="CR62">
        <v>0.22605800000000001</v>
      </c>
      <c r="CS62" t="s">
        <v>119</v>
      </c>
      <c r="CT62">
        <v>0.22434299999999999</v>
      </c>
      <c r="CU62" t="s">
        <v>119</v>
      </c>
      <c r="CV62">
        <v>0.212781</v>
      </c>
      <c r="CW62" t="s">
        <v>119</v>
      </c>
      <c r="CX62">
        <v>0.212781</v>
      </c>
      <c r="CY62" t="s">
        <v>119</v>
      </c>
      <c r="CZ62">
        <v>0.212781</v>
      </c>
      <c r="DA62" t="s">
        <v>119</v>
      </c>
      <c r="DB62">
        <v>0.21115999999999999</v>
      </c>
      <c r="DC62" t="s">
        <v>119</v>
      </c>
      <c r="DD62">
        <v>0.21159700000000001</v>
      </c>
      <c r="DE62" t="s">
        <v>119</v>
      </c>
      <c r="DF62">
        <v>0.223912</v>
      </c>
      <c r="DG62" t="s">
        <v>119</v>
      </c>
      <c r="DH62">
        <v>0.210063</v>
      </c>
      <c r="DI62" t="s">
        <v>119</v>
      </c>
      <c r="DJ62">
        <v>0.21027799999999999</v>
      </c>
      <c r="DK62" t="s">
        <v>119</v>
      </c>
      <c r="DL62">
        <v>0.21027799999999999</v>
      </c>
      <c r="DM62" t="s">
        <v>119</v>
      </c>
      <c r="DN62">
        <v>0.21027799999999999</v>
      </c>
      <c r="DO62" t="s">
        <v>119</v>
      </c>
      <c r="DP62">
        <v>0.22253000000000001</v>
      </c>
      <c r="DQ62" t="s">
        <v>119</v>
      </c>
      <c r="DR62">
        <v>0.221863</v>
      </c>
      <c r="DS62" t="s">
        <v>119</v>
      </c>
      <c r="DT62">
        <v>0.223024</v>
      </c>
      <c r="DU62" t="s">
        <v>119</v>
      </c>
      <c r="DV62">
        <v>0.227266</v>
      </c>
      <c r="DW62" t="s">
        <v>119</v>
      </c>
      <c r="DX62">
        <v>0.21666199999999999</v>
      </c>
      <c r="DY62" t="s">
        <v>119</v>
      </c>
      <c r="DZ62">
        <v>0.21666199999999999</v>
      </c>
      <c r="EA62" t="s">
        <v>119</v>
      </c>
      <c r="EB62">
        <v>0.21666199999999999</v>
      </c>
      <c r="EC62" t="s">
        <v>119</v>
      </c>
      <c r="ED62">
        <v>0.21256</v>
      </c>
      <c r="EE62" t="s">
        <v>119</v>
      </c>
      <c r="EF62">
        <v>0.212364</v>
      </c>
      <c r="EG62" t="s">
        <v>119</v>
      </c>
      <c r="EH62">
        <v>0.21096100000000001</v>
      </c>
      <c r="EI62" t="s">
        <v>119</v>
      </c>
      <c r="EJ62">
        <v>0.228049</v>
      </c>
      <c r="EK62" t="s">
        <v>119</v>
      </c>
      <c r="EL62">
        <v>0.22725200000000001</v>
      </c>
      <c r="EM62" t="s">
        <v>119</v>
      </c>
      <c r="EN62">
        <v>0.22725200000000001</v>
      </c>
      <c r="EO62" t="s">
        <v>119</v>
      </c>
      <c r="EP62">
        <v>0.22725200000000001</v>
      </c>
      <c r="EQ62" t="s">
        <v>119</v>
      </c>
      <c r="ER62">
        <v>0.227435</v>
      </c>
      <c r="ES62" t="s">
        <v>119</v>
      </c>
      <c r="ET62">
        <v>0.22811300000000001</v>
      </c>
      <c r="EU62" t="s">
        <v>119</v>
      </c>
      <c r="EV62">
        <v>0.22856099999999999</v>
      </c>
      <c r="EW62" t="s">
        <v>119</v>
      </c>
      <c r="EX62">
        <v>0.228161</v>
      </c>
      <c r="EY62" t="s">
        <v>119</v>
      </c>
      <c r="EZ62">
        <v>0.2283</v>
      </c>
      <c r="FA62" t="s">
        <v>119</v>
      </c>
      <c r="FB62">
        <v>0.2283</v>
      </c>
      <c r="FC62" t="s">
        <v>119</v>
      </c>
      <c r="FD62">
        <v>0.2283</v>
      </c>
      <c r="FE62" t="s">
        <v>119</v>
      </c>
      <c r="FF62">
        <v>0.22938900000000001</v>
      </c>
      <c r="FG62" t="s">
        <v>119</v>
      </c>
      <c r="FH62">
        <v>0.23000599999999999</v>
      </c>
      <c r="FI62" t="s">
        <v>119</v>
      </c>
      <c r="FJ62">
        <v>0.230568</v>
      </c>
      <c r="FK62" t="s">
        <v>119</v>
      </c>
      <c r="FL62">
        <v>0.227939</v>
      </c>
      <c r="FM62" t="s">
        <v>119</v>
      </c>
      <c r="FN62">
        <v>0.230041</v>
      </c>
      <c r="FO62" t="s">
        <v>119</v>
      </c>
      <c r="FP62">
        <v>0.230041</v>
      </c>
      <c r="FQ62" t="s">
        <v>119</v>
      </c>
      <c r="FR62">
        <v>0.230041</v>
      </c>
      <c r="FS62" t="s">
        <v>119</v>
      </c>
      <c r="FT62">
        <v>0.230297</v>
      </c>
      <c r="FU62" t="s">
        <v>119</v>
      </c>
      <c r="FV62">
        <v>0.23053299999999999</v>
      </c>
      <c r="FW62" t="s">
        <v>119</v>
      </c>
      <c r="FX62">
        <v>0.22889599999999999</v>
      </c>
      <c r="FY62" t="s">
        <v>119</v>
      </c>
      <c r="FZ62">
        <v>0.23150299999999999</v>
      </c>
      <c r="GA62" t="s">
        <v>119</v>
      </c>
      <c r="GB62">
        <v>0.23150299999999999</v>
      </c>
      <c r="GC62" t="s">
        <v>119</v>
      </c>
      <c r="GD62">
        <v>0.23150299999999999</v>
      </c>
      <c r="GE62" t="s">
        <v>119</v>
      </c>
      <c r="GF62">
        <v>0.23150299999999999</v>
      </c>
      <c r="GG62" t="s">
        <v>119</v>
      </c>
      <c r="GH62">
        <v>0.23285900000000001</v>
      </c>
      <c r="GI62" t="s">
        <v>119</v>
      </c>
      <c r="GJ62">
        <v>0.213528</v>
      </c>
      <c r="GK62" t="s">
        <v>119</v>
      </c>
      <c r="GL62">
        <v>0.21410299999999999</v>
      </c>
      <c r="GM62" t="s">
        <v>119</v>
      </c>
      <c r="GN62">
        <v>0.21410299999999999</v>
      </c>
      <c r="GO62" t="s">
        <v>119</v>
      </c>
      <c r="GP62">
        <v>0.21410299999999999</v>
      </c>
      <c r="GQ62" t="s">
        <v>119</v>
      </c>
      <c r="GR62">
        <v>0.21410299999999999</v>
      </c>
      <c r="GS62" t="s">
        <v>119</v>
      </c>
      <c r="GT62">
        <v>0.21410299999999999</v>
      </c>
      <c r="GU62" t="s">
        <v>119</v>
      </c>
      <c r="GV62">
        <v>0.208006</v>
      </c>
      <c r="GW62" t="s">
        <v>119</v>
      </c>
      <c r="GX62">
        <v>0.20092299999999999</v>
      </c>
      <c r="GY62" t="s">
        <v>119</v>
      </c>
      <c r="GZ62">
        <v>0.20174400000000001</v>
      </c>
      <c r="HA62" t="s">
        <v>119</v>
      </c>
      <c r="HB62">
        <v>0.19895199999999999</v>
      </c>
      <c r="HC62" t="s">
        <v>119</v>
      </c>
      <c r="HD62">
        <v>0.19414699999999999</v>
      </c>
      <c r="HE62" t="s">
        <v>119</v>
      </c>
      <c r="HF62">
        <v>0.19414699999999999</v>
      </c>
      <c r="HG62" t="s">
        <v>119</v>
      </c>
      <c r="HH62">
        <v>0.19414699999999999</v>
      </c>
      <c r="HI62" t="s">
        <v>119</v>
      </c>
      <c r="HJ62">
        <v>0.180506</v>
      </c>
      <c r="HK62" t="s">
        <v>119</v>
      </c>
      <c r="HL62">
        <v>0.179955</v>
      </c>
      <c r="HM62" t="s">
        <v>119</v>
      </c>
      <c r="HN62">
        <v>0.17876500000000001</v>
      </c>
      <c r="HO62" t="s">
        <v>119</v>
      </c>
      <c r="HP62">
        <v>0.17876500000000001</v>
      </c>
      <c r="HQ62" t="s">
        <v>119</v>
      </c>
      <c r="HR62">
        <v>0.17860799999999999</v>
      </c>
      <c r="HS62" t="s">
        <v>119</v>
      </c>
      <c r="HT62">
        <v>0.17860799999999999</v>
      </c>
      <c r="HU62" t="s">
        <v>119</v>
      </c>
      <c r="HV62">
        <v>0.17860799999999999</v>
      </c>
      <c r="HW62" t="s">
        <v>119</v>
      </c>
      <c r="HX62">
        <v>0.17877399999999999</v>
      </c>
      <c r="HY62" t="s">
        <v>119</v>
      </c>
      <c r="HZ62">
        <v>0.16849900000000001</v>
      </c>
      <c r="IA62" t="s">
        <v>119</v>
      </c>
      <c r="IB62">
        <v>0.182644</v>
      </c>
      <c r="IC62" t="s">
        <v>119</v>
      </c>
      <c r="ID62">
        <v>0.16864999999999999</v>
      </c>
      <c r="IE62" t="s">
        <v>119</v>
      </c>
      <c r="IF62">
        <v>0.17134099999999999</v>
      </c>
      <c r="IG62" t="s">
        <v>119</v>
      </c>
      <c r="IH62">
        <v>0.17134099999999999</v>
      </c>
      <c r="II62" t="s">
        <v>119</v>
      </c>
      <c r="IJ62">
        <v>0.17134099999999999</v>
      </c>
      <c r="IK62" t="s">
        <v>119</v>
      </c>
      <c r="IL62">
        <v>0.16234000000000001</v>
      </c>
      <c r="IM62" t="s">
        <v>119</v>
      </c>
      <c r="IN62">
        <v>0.16169700000000001</v>
      </c>
      <c r="IO62" t="s">
        <v>119</v>
      </c>
      <c r="IP62">
        <v>0.16148599999999999</v>
      </c>
      <c r="IQ62" t="s">
        <v>119</v>
      </c>
      <c r="IR62">
        <v>0.16391600000000001</v>
      </c>
      <c r="IS62" t="s">
        <v>119</v>
      </c>
      <c r="IT62">
        <v>0.16119600000000001</v>
      </c>
      <c r="IU62" t="s">
        <v>119</v>
      </c>
      <c r="IV62">
        <v>0.16119600000000001</v>
      </c>
      <c r="IW62" t="s">
        <v>119</v>
      </c>
      <c r="IX62">
        <v>0.16119600000000001</v>
      </c>
      <c r="IY62" t="s">
        <v>119</v>
      </c>
      <c r="IZ62">
        <v>0.16903599999999999</v>
      </c>
      <c r="JA62" t="s">
        <v>119</v>
      </c>
      <c r="JB62">
        <v>0.18288399999999999</v>
      </c>
      <c r="JC62" t="s">
        <v>119</v>
      </c>
      <c r="JD62">
        <v>0.170484</v>
      </c>
      <c r="JE62" t="s">
        <v>119</v>
      </c>
      <c r="JF62">
        <v>0.156942</v>
      </c>
      <c r="JG62" t="s">
        <v>119</v>
      </c>
      <c r="JH62">
        <v>0.17132900000000001</v>
      </c>
      <c r="JI62" t="s">
        <v>119</v>
      </c>
      <c r="JJ62">
        <v>0.17132900000000001</v>
      </c>
      <c r="JK62" t="s">
        <v>119</v>
      </c>
      <c r="JL62">
        <v>0.17132900000000001</v>
      </c>
      <c r="JM62" t="s">
        <v>119</v>
      </c>
      <c r="JN62">
        <v>0.17182800000000001</v>
      </c>
      <c r="JO62" t="s">
        <v>119</v>
      </c>
      <c r="JP62">
        <v>0.15753</v>
      </c>
      <c r="JQ62" t="s">
        <v>119</v>
      </c>
      <c r="JR62">
        <v>0.17369599999999999</v>
      </c>
      <c r="JS62" t="s">
        <v>119</v>
      </c>
      <c r="JT62">
        <v>0.17404900000000001</v>
      </c>
      <c r="JU62" t="s">
        <v>119</v>
      </c>
      <c r="JV62">
        <v>0.17404900000000001</v>
      </c>
      <c r="JW62" t="s">
        <v>119</v>
      </c>
      <c r="JX62">
        <v>0.17404900000000001</v>
      </c>
      <c r="JY62" t="s">
        <v>119</v>
      </c>
      <c r="JZ62">
        <v>0.17404900000000001</v>
      </c>
      <c r="KA62" t="s">
        <v>119</v>
      </c>
      <c r="KB62">
        <v>0.17567199999999999</v>
      </c>
      <c r="KC62" t="s">
        <v>119</v>
      </c>
      <c r="KD62">
        <v>0.18676300000000001</v>
      </c>
      <c r="KE62" t="s">
        <v>119</v>
      </c>
      <c r="KF62">
        <v>0.17468500000000001</v>
      </c>
      <c r="KG62" t="s">
        <v>119</v>
      </c>
      <c r="KH62">
        <v>0.17368500000000001</v>
      </c>
      <c r="KI62" t="s">
        <v>119</v>
      </c>
      <c r="KJ62">
        <v>0.170516</v>
      </c>
      <c r="KK62" t="s">
        <v>119</v>
      </c>
      <c r="KL62">
        <v>0.170516</v>
      </c>
      <c r="KM62" t="s">
        <v>119</v>
      </c>
      <c r="KN62">
        <v>0.170516</v>
      </c>
      <c r="KO62" t="s">
        <v>119</v>
      </c>
      <c r="KP62">
        <v>0.16796</v>
      </c>
      <c r="KQ62" t="s">
        <v>119</v>
      </c>
      <c r="KR62">
        <v>0.17735000000000001</v>
      </c>
      <c r="KS62" t="s">
        <v>119</v>
      </c>
      <c r="KT62">
        <v>0.164606</v>
      </c>
      <c r="KU62" t="s">
        <v>119</v>
      </c>
      <c r="KV62">
        <v>0.16383800000000001</v>
      </c>
      <c r="KW62" t="s">
        <v>119</v>
      </c>
      <c r="KX62">
        <v>0.17386599999999999</v>
      </c>
      <c r="KY62" t="s">
        <v>119</v>
      </c>
      <c r="KZ62">
        <v>0.17386599999999999</v>
      </c>
      <c r="LA62" t="s">
        <v>119</v>
      </c>
      <c r="LB62">
        <v>0.17386599999999999</v>
      </c>
      <c r="LC62" t="s">
        <v>119</v>
      </c>
      <c r="LD62">
        <v>0.17391799999999999</v>
      </c>
      <c r="LE62" t="s">
        <v>119</v>
      </c>
      <c r="LF62">
        <v>0.158774</v>
      </c>
      <c r="LG62" t="s">
        <v>119</v>
      </c>
      <c r="LH62">
        <v>0.15642500000000001</v>
      </c>
      <c r="LI62" t="s">
        <v>119</v>
      </c>
      <c r="LJ62">
        <v>0.169381</v>
      </c>
      <c r="LK62" t="s">
        <v>119</v>
      </c>
      <c r="LL62">
        <v>0.163413</v>
      </c>
      <c r="LM62" t="s">
        <v>119</v>
      </c>
      <c r="LN62">
        <v>0.163413</v>
      </c>
      <c r="LO62" t="s">
        <v>119</v>
      </c>
      <c r="LP62">
        <v>0.163413</v>
      </c>
      <c r="LQ62" t="s">
        <v>119</v>
      </c>
      <c r="LR62">
        <v>0.163413</v>
      </c>
      <c r="LS62" t="s">
        <v>119</v>
      </c>
      <c r="LT62">
        <v>0.16598299999999999</v>
      </c>
      <c r="LU62" t="s">
        <v>119</v>
      </c>
      <c r="LV62">
        <v>0.16597500000000001</v>
      </c>
      <c r="LW62" t="s">
        <v>119</v>
      </c>
      <c r="LX62">
        <v>0.16566400000000001</v>
      </c>
      <c r="LY62" t="s">
        <v>119</v>
      </c>
      <c r="LZ62">
        <v>0.17252799999999999</v>
      </c>
      <c r="MA62" t="s">
        <v>119</v>
      </c>
      <c r="MB62">
        <v>0.17252799999999999</v>
      </c>
      <c r="MC62" t="s">
        <v>119</v>
      </c>
      <c r="MD62">
        <v>0.17252799999999999</v>
      </c>
      <c r="ME62" t="s">
        <v>119</v>
      </c>
      <c r="MF62">
        <v>0.17882300000000001</v>
      </c>
      <c r="MG62" t="s">
        <v>119</v>
      </c>
      <c r="MH62">
        <v>0.17622599999999999</v>
      </c>
      <c r="MI62" t="s">
        <v>119</v>
      </c>
      <c r="MJ62">
        <v>0.174983</v>
      </c>
      <c r="MK62" t="s">
        <v>119</v>
      </c>
      <c r="ML62">
        <v>0.174983</v>
      </c>
      <c r="MM62" t="s">
        <v>119</v>
      </c>
      <c r="MN62">
        <v>0.16000300000000001</v>
      </c>
      <c r="MO62" t="s">
        <v>119</v>
      </c>
      <c r="MP62">
        <v>0.16000300000000001</v>
      </c>
      <c r="MQ62" t="s">
        <v>119</v>
      </c>
      <c r="MR62">
        <v>0.16000300000000001</v>
      </c>
      <c r="MS62" t="s">
        <v>119</v>
      </c>
      <c r="MT62">
        <v>0.15620100000000001</v>
      </c>
      <c r="MU62" t="s">
        <v>119</v>
      </c>
      <c r="MV62">
        <v>0.15564700000000001</v>
      </c>
      <c r="MW62" t="s">
        <v>119</v>
      </c>
      <c r="MX62">
        <v>0.155806</v>
      </c>
      <c r="MY62" t="s">
        <v>119</v>
      </c>
      <c r="MZ62">
        <v>0.155532</v>
      </c>
      <c r="NA62" t="s">
        <v>119</v>
      </c>
      <c r="NB62">
        <v>0.172293</v>
      </c>
      <c r="NC62" t="s">
        <v>119</v>
      </c>
      <c r="ND62">
        <v>0.172293</v>
      </c>
      <c r="NE62" t="s">
        <v>119</v>
      </c>
      <c r="NF62">
        <v>0.172293</v>
      </c>
      <c r="NG62" t="s">
        <v>119</v>
      </c>
      <c r="NH62">
        <v>0.156643</v>
      </c>
      <c r="NI62" t="s">
        <v>119</v>
      </c>
      <c r="NJ62">
        <v>0.17188899999999999</v>
      </c>
      <c r="NK62" t="s">
        <v>119</v>
      </c>
      <c r="NL62">
        <v>0.17020399999999999</v>
      </c>
      <c r="NM62" t="s">
        <v>119</v>
      </c>
      <c r="NN62">
        <v>0.18851699999999999</v>
      </c>
      <c r="NO62" t="s">
        <v>119</v>
      </c>
      <c r="NP62">
        <v>0.188415</v>
      </c>
      <c r="NQ62" t="s">
        <v>119</v>
      </c>
      <c r="NR62">
        <v>0.188415</v>
      </c>
      <c r="NS62" t="s">
        <v>119</v>
      </c>
      <c r="NT62">
        <v>0.188415</v>
      </c>
      <c r="NU62" t="s">
        <v>119</v>
      </c>
      <c r="NV62">
        <v>0.18814800000000001</v>
      </c>
      <c r="NW62" t="s">
        <v>119</v>
      </c>
      <c r="NX62">
        <v>0.20403499999999999</v>
      </c>
      <c r="NY62" t="s">
        <v>119</v>
      </c>
      <c r="NZ62">
        <v>0.201794</v>
      </c>
      <c r="OA62" t="s">
        <v>119</v>
      </c>
      <c r="OB62">
        <v>0.20073299999999999</v>
      </c>
      <c r="OC62" t="s">
        <v>119</v>
      </c>
      <c r="OD62">
        <v>0.184561</v>
      </c>
      <c r="OE62" t="s">
        <v>119</v>
      </c>
      <c r="OF62">
        <v>0.184561</v>
      </c>
      <c r="OG62" t="s">
        <v>119</v>
      </c>
      <c r="OH62">
        <v>0.184561</v>
      </c>
      <c r="OI62" t="s">
        <v>119</v>
      </c>
      <c r="OJ62">
        <v>0.18870300000000001</v>
      </c>
      <c r="OK62" t="s">
        <v>119</v>
      </c>
      <c r="OL62">
        <v>0.17454900000000001</v>
      </c>
      <c r="OM62" t="s">
        <v>119</v>
      </c>
      <c r="ON62">
        <v>0.17500499999999999</v>
      </c>
      <c r="OO62" t="s">
        <v>119</v>
      </c>
      <c r="OP62">
        <v>0.157556</v>
      </c>
      <c r="OQ62" t="s">
        <v>119</v>
      </c>
      <c r="OR62">
        <v>0.15875</v>
      </c>
      <c r="OS62" t="s">
        <v>119</v>
      </c>
      <c r="OT62">
        <v>0.15875</v>
      </c>
      <c r="OU62" t="s">
        <v>119</v>
      </c>
      <c r="OV62">
        <v>0.15875</v>
      </c>
      <c r="OW62" t="s">
        <v>119</v>
      </c>
      <c r="OX62">
        <v>0.15992300000000001</v>
      </c>
      <c r="OY62" t="s">
        <v>119</v>
      </c>
      <c r="OZ62">
        <v>0.150843</v>
      </c>
      <c r="PA62" t="s">
        <v>119</v>
      </c>
      <c r="PB62">
        <v>0.15079799999999999</v>
      </c>
      <c r="PC62" t="s">
        <v>119</v>
      </c>
      <c r="PD62">
        <v>0.15065600000000001</v>
      </c>
      <c r="PE62" t="s">
        <v>119</v>
      </c>
      <c r="PF62">
        <v>0.15060000000000001</v>
      </c>
      <c r="PG62" t="s">
        <v>119</v>
      </c>
      <c r="PH62">
        <v>0.15060000000000001</v>
      </c>
      <c r="PI62" t="s">
        <v>119</v>
      </c>
      <c r="PJ62">
        <v>0.15060000000000001</v>
      </c>
      <c r="PK62" t="s">
        <v>119</v>
      </c>
      <c r="PL62">
        <v>0.16203600000000001</v>
      </c>
      <c r="PM62" t="s">
        <v>119</v>
      </c>
      <c r="PN62">
        <v>0.14924499999999999</v>
      </c>
      <c r="PO62" t="s">
        <v>119</v>
      </c>
      <c r="PP62">
        <v>0.15379999999999999</v>
      </c>
      <c r="PQ62" t="s">
        <v>119</v>
      </c>
      <c r="PR62">
        <v>0.15389</v>
      </c>
      <c r="PS62" t="s">
        <v>119</v>
      </c>
      <c r="PT62">
        <v>0.15424399999999999</v>
      </c>
      <c r="PU62" t="s">
        <v>119</v>
      </c>
      <c r="PV62">
        <v>0.15424399999999999</v>
      </c>
      <c r="PW62" t="s">
        <v>119</v>
      </c>
      <c r="PX62">
        <v>0.15424399999999999</v>
      </c>
      <c r="PY62" t="s">
        <v>119</v>
      </c>
      <c r="PZ62">
        <v>0.15234400000000001</v>
      </c>
      <c r="QA62" t="s">
        <v>119</v>
      </c>
      <c r="QB62">
        <v>0.15324299999999999</v>
      </c>
      <c r="QC62" t="s">
        <v>119</v>
      </c>
      <c r="QD62">
        <v>0.141013</v>
      </c>
      <c r="QE62" t="s">
        <v>119</v>
      </c>
      <c r="QF62">
        <v>0.14840800000000001</v>
      </c>
      <c r="QG62" t="s">
        <v>119</v>
      </c>
      <c r="QH62">
        <v>0.14577200000000001</v>
      </c>
      <c r="QI62" t="s">
        <v>119</v>
      </c>
      <c r="QJ62">
        <v>0.14577200000000001</v>
      </c>
      <c r="QK62" t="s">
        <v>119</v>
      </c>
      <c r="QL62">
        <v>0.14577200000000001</v>
      </c>
      <c r="QM62" t="s">
        <v>119</v>
      </c>
      <c r="QN62">
        <v>0.15104600000000001</v>
      </c>
      <c r="QO62" t="s">
        <v>119</v>
      </c>
      <c r="QP62">
        <v>0.154753</v>
      </c>
      <c r="QQ62" t="s">
        <v>119</v>
      </c>
      <c r="QR62">
        <v>0.13771800000000001</v>
      </c>
      <c r="QS62" t="s">
        <v>119</v>
      </c>
      <c r="QT62">
        <v>0.14268600000000001</v>
      </c>
      <c r="QU62" t="s">
        <v>119</v>
      </c>
      <c r="QV62">
        <v>0.14152000000000001</v>
      </c>
      <c r="QW62" t="s">
        <v>119</v>
      </c>
      <c r="QX62">
        <v>0.14152000000000001</v>
      </c>
      <c r="QY62" t="s">
        <v>119</v>
      </c>
      <c r="QZ62">
        <v>0.14152000000000001</v>
      </c>
      <c r="RA62" t="s">
        <v>119</v>
      </c>
      <c r="RB62">
        <v>0.143458</v>
      </c>
      <c r="RC62" t="s">
        <v>119</v>
      </c>
      <c r="RD62">
        <v>0.14241599999999999</v>
      </c>
      <c r="RE62" t="s">
        <v>119</v>
      </c>
      <c r="RF62">
        <v>0.14049800000000001</v>
      </c>
      <c r="RG62" t="s">
        <v>119</v>
      </c>
      <c r="RH62">
        <v>0.13875399999999999</v>
      </c>
      <c r="RI62" t="s">
        <v>120</v>
      </c>
      <c r="RJ62">
        <v>0.37618299999999999</v>
      </c>
      <c r="RK62" t="s">
        <v>119</v>
      </c>
      <c r="RL62">
        <v>0.13870299999999999</v>
      </c>
      <c r="RM62" t="s">
        <v>119</v>
      </c>
      <c r="RN62">
        <v>0.13870299999999999</v>
      </c>
      <c r="RO62" t="s">
        <v>119</v>
      </c>
      <c r="RP62">
        <v>0.13902700000000001</v>
      </c>
      <c r="RQ62" t="s">
        <v>119</v>
      </c>
      <c r="RR62">
        <v>0.139152</v>
      </c>
      <c r="RS62" t="s">
        <v>119</v>
      </c>
      <c r="RT62">
        <v>0.14111199999999999</v>
      </c>
      <c r="RU62" t="s">
        <v>119</v>
      </c>
      <c r="RV62">
        <v>0.14305100000000001</v>
      </c>
      <c r="RW62" t="s">
        <v>119</v>
      </c>
      <c r="RX62">
        <v>0.143543</v>
      </c>
      <c r="RY62" t="s">
        <v>119</v>
      </c>
      <c r="RZ62">
        <v>0.143543</v>
      </c>
      <c r="SA62" t="s">
        <v>119</v>
      </c>
      <c r="SB62">
        <v>0.143543</v>
      </c>
      <c r="SC62" t="s">
        <v>119</v>
      </c>
      <c r="SD62">
        <v>0.14047000000000001</v>
      </c>
      <c r="SE62" t="s">
        <v>119</v>
      </c>
      <c r="SF62">
        <v>0.14610400000000001</v>
      </c>
      <c r="SG62" t="s">
        <v>119</v>
      </c>
      <c r="SH62">
        <v>0.142598</v>
      </c>
      <c r="SI62" t="s">
        <v>119</v>
      </c>
      <c r="SJ62">
        <v>0.13525599999999999</v>
      </c>
      <c r="SK62" t="s">
        <v>119</v>
      </c>
      <c r="SL62">
        <v>0.13462199999999999</v>
      </c>
      <c r="SM62" t="s">
        <v>119</v>
      </c>
      <c r="SN62">
        <v>0.13462199999999999</v>
      </c>
      <c r="SO62" t="s">
        <v>119</v>
      </c>
      <c r="SP62">
        <v>0.13462199999999999</v>
      </c>
      <c r="SQ62" t="s">
        <v>119</v>
      </c>
      <c r="SR62">
        <v>0.13433200000000001</v>
      </c>
      <c r="SS62" t="s">
        <v>119</v>
      </c>
      <c r="ST62">
        <v>0.13408999999999999</v>
      </c>
      <c r="SU62" t="s">
        <v>119</v>
      </c>
      <c r="SV62">
        <v>0.13242899999999999</v>
      </c>
      <c r="SW62" t="s">
        <v>119</v>
      </c>
      <c r="SX62">
        <v>0.137186</v>
      </c>
      <c r="SY62" t="s">
        <v>119</v>
      </c>
      <c r="SZ62">
        <v>0.15245400000000001</v>
      </c>
      <c r="TA62" t="s">
        <v>119</v>
      </c>
      <c r="TB62">
        <v>0.15245400000000001</v>
      </c>
      <c r="TC62" t="s">
        <v>119</v>
      </c>
      <c r="TD62">
        <v>0.15245400000000001</v>
      </c>
      <c r="TE62" t="s">
        <v>119</v>
      </c>
      <c r="TF62">
        <v>0.13850100000000001</v>
      </c>
      <c r="TG62" t="s">
        <v>119</v>
      </c>
      <c r="TH62">
        <v>0.13858799999999999</v>
      </c>
      <c r="TI62" t="s">
        <v>119</v>
      </c>
      <c r="TJ62">
        <v>0.13902200000000001</v>
      </c>
      <c r="TK62" t="s">
        <v>119</v>
      </c>
      <c r="TL62">
        <v>0.139963</v>
      </c>
      <c r="TM62" t="s">
        <v>119</v>
      </c>
      <c r="TN62">
        <v>0.132547</v>
      </c>
      <c r="TO62" t="s">
        <v>119</v>
      </c>
      <c r="TP62">
        <v>0.132547</v>
      </c>
      <c r="TQ62" t="s">
        <v>119</v>
      </c>
      <c r="TR62">
        <v>0.132547</v>
      </c>
      <c r="TS62" t="s">
        <v>119</v>
      </c>
      <c r="TT62">
        <v>0.13616400000000001</v>
      </c>
      <c r="TU62" t="s">
        <v>119</v>
      </c>
      <c r="TV62">
        <v>0.137463</v>
      </c>
      <c r="TW62" t="s">
        <v>119</v>
      </c>
      <c r="TX62">
        <v>0.13739499999999999</v>
      </c>
      <c r="TY62" t="s">
        <v>119</v>
      </c>
      <c r="TZ62">
        <v>0.138042</v>
      </c>
      <c r="UA62" t="s">
        <v>119</v>
      </c>
      <c r="UB62">
        <v>0.139404</v>
      </c>
      <c r="UC62" t="s">
        <v>119</v>
      </c>
      <c r="UD62">
        <v>0.139404</v>
      </c>
      <c r="UE62" t="s">
        <v>119</v>
      </c>
      <c r="UF62">
        <v>0.139404</v>
      </c>
      <c r="UG62" t="s">
        <v>119</v>
      </c>
      <c r="UH62">
        <v>0.14110900000000001</v>
      </c>
      <c r="UI62" t="s">
        <v>119</v>
      </c>
      <c r="UJ62">
        <v>0.141321</v>
      </c>
      <c r="UK62" t="s">
        <v>119</v>
      </c>
      <c r="UL62">
        <v>0.141321</v>
      </c>
      <c r="UM62" t="s">
        <v>119</v>
      </c>
      <c r="UN62">
        <v>0.141431</v>
      </c>
      <c r="UO62" t="s">
        <v>119</v>
      </c>
      <c r="UP62">
        <v>0.141486</v>
      </c>
      <c r="UQ62" t="s">
        <v>119</v>
      </c>
      <c r="UR62">
        <v>0.141486</v>
      </c>
      <c r="US62" t="s">
        <v>119</v>
      </c>
      <c r="UT62">
        <v>0.141486</v>
      </c>
      <c r="UU62" t="s">
        <v>119</v>
      </c>
      <c r="UV62">
        <v>0.14191200000000001</v>
      </c>
      <c r="UW62" t="s">
        <v>119</v>
      </c>
      <c r="UX62">
        <v>0.14430499999999999</v>
      </c>
      <c r="UY62" t="s">
        <v>119</v>
      </c>
      <c r="UZ62">
        <v>0.146622</v>
      </c>
      <c r="VA62" t="s">
        <v>119</v>
      </c>
      <c r="VB62">
        <v>0.147091</v>
      </c>
      <c r="VC62" t="s">
        <v>119</v>
      </c>
      <c r="VD62">
        <v>0.15182000000000001</v>
      </c>
      <c r="VE62" t="s">
        <v>119</v>
      </c>
      <c r="VF62">
        <v>0.15182000000000001</v>
      </c>
      <c r="VG62" t="s">
        <v>119</v>
      </c>
      <c r="VH62">
        <v>0.15182000000000001</v>
      </c>
      <c r="VI62" t="s">
        <v>119</v>
      </c>
      <c r="VJ62">
        <v>0.151779</v>
      </c>
      <c r="VK62" t="s">
        <v>119</v>
      </c>
      <c r="VL62">
        <v>0.16317999999999999</v>
      </c>
      <c r="VM62" t="s">
        <v>119</v>
      </c>
      <c r="VN62">
        <v>0.16328599999999999</v>
      </c>
      <c r="VO62" t="s">
        <v>119</v>
      </c>
      <c r="VP62">
        <v>0.153972</v>
      </c>
      <c r="VQ62" t="s">
        <v>119</v>
      </c>
      <c r="VR62">
        <v>0.150535</v>
      </c>
      <c r="VS62" t="s">
        <v>119</v>
      </c>
      <c r="VT62">
        <v>0.150535</v>
      </c>
      <c r="VU62" t="s">
        <v>119</v>
      </c>
      <c r="VV62">
        <v>0.150535</v>
      </c>
      <c r="VW62" t="s">
        <v>119</v>
      </c>
      <c r="VX62">
        <v>0.14125299999999999</v>
      </c>
      <c r="VY62" t="s">
        <v>119</v>
      </c>
      <c r="VZ62">
        <v>0.13611400000000001</v>
      </c>
      <c r="WA62" t="s">
        <v>119</v>
      </c>
      <c r="WB62">
        <v>0.15024899999999999</v>
      </c>
      <c r="WC62" t="s">
        <v>119</v>
      </c>
      <c r="WD62">
        <v>0.15055299999999999</v>
      </c>
      <c r="WE62" t="s">
        <v>119</v>
      </c>
      <c r="WF62">
        <v>0.152001</v>
      </c>
      <c r="WG62" t="s">
        <v>119</v>
      </c>
      <c r="WH62">
        <v>0.152001</v>
      </c>
      <c r="WI62" t="s">
        <v>119</v>
      </c>
      <c r="WJ62">
        <v>0.152001</v>
      </c>
      <c r="WK62" t="s">
        <v>119</v>
      </c>
      <c r="WL62">
        <v>0.15418999999999999</v>
      </c>
      <c r="WM62" t="s">
        <v>119</v>
      </c>
      <c r="WN62">
        <v>0.15418999999999999</v>
      </c>
      <c r="WO62" t="s">
        <v>119</v>
      </c>
      <c r="WP62">
        <v>0.15732399999999999</v>
      </c>
      <c r="WQ62" t="s">
        <v>119</v>
      </c>
      <c r="WR62">
        <v>0.16152900000000001</v>
      </c>
    </row>
    <row r="63" spans="1:616" x14ac:dyDescent="0.35">
      <c r="A63" t="s">
        <v>121</v>
      </c>
      <c r="B63">
        <v>4.287E-3</v>
      </c>
      <c r="C63" t="s">
        <v>121</v>
      </c>
      <c r="D63">
        <v>4.287E-3</v>
      </c>
      <c r="E63" t="s">
        <v>121</v>
      </c>
      <c r="F63">
        <v>4.287E-3</v>
      </c>
      <c r="G63" t="s">
        <v>121</v>
      </c>
      <c r="H63">
        <v>4.287E-3</v>
      </c>
      <c r="I63" t="s">
        <v>121</v>
      </c>
      <c r="J63">
        <v>4.1029999999999999E-3</v>
      </c>
      <c r="K63" t="s">
        <v>121</v>
      </c>
      <c r="L63">
        <v>3.908E-3</v>
      </c>
      <c r="M63" t="s">
        <v>121</v>
      </c>
      <c r="N63">
        <v>4.1339999999999997E-3</v>
      </c>
      <c r="O63" t="s">
        <v>121</v>
      </c>
      <c r="P63">
        <v>4.2709999999999996E-3</v>
      </c>
      <c r="Q63" t="s">
        <v>121</v>
      </c>
      <c r="R63">
        <v>4.2709999999999996E-3</v>
      </c>
      <c r="S63" t="s">
        <v>121</v>
      </c>
      <c r="T63">
        <v>4.2709999999999996E-3</v>
      </c>
      <c r="U63" t="s">
        <v>121</v>
      </c>
      <c r="V63">
        <v>4.372E-3</v>
      </c>
      <c r="W63" t="s">
        <v>121</v>
      </c>
      <c r="X63">
        <v>4.9569999999999996E-3</v>
      </c>
      <c r="Y63" t="s">
        <v>121</v>
      </c>
      <c r="Z63">
        <v>5.0819999999999997E-3</v>
      </c>
      <c r="AA63" t="s">
        <v>121</v>
      </c>
      <c r="AB63">
        <v>4.8710000000000003E-3</v>
      </c>
      <c r="AC63" t="s">
        <v>121</v>
      </c>
      <c r="AD63">
        <v>4.797E-3</v>
      </c>
      <c r="AE63" t="s">
        <v>121</v>
      </c>
      <c r="AF63">
        <v>4.797E-3</v>
      </c>
      <c r="AG63" t="s">
        <v>121</v>
      </c>
      <c r="AH63">
        <v>4.797E-3</v>
      </c>
      <c r="AI63" t="s">
        <v>121</v>
      </c>
      <c r="AJ63">
        <v>5.1390000000000003E-3</v>
      </c>
      <c r="AK63" t="s">
        <v>121</v>
      </c>
      <c r="AL63">
        <v>5.0109999999999998E-3</v>
      </c>
      <c r="AM63" t="s">
        <v>121</v>
      </c>
      <c r="AN63">
        <v>5.0660000000000002E-3</v>
      </c>
      <c r="AO63" t="s">
        <v>121</v>
      </c>
      <c r="AP63">
        <v>5.1260000000000003E-3</v>
      </c>
      <c r="AQ63" t="s">
        <v>121</v>
      </c>
      <c r="AR63">
        <v>5.1630000000000001E-3</v>
      </c>
      <c r="AS63" t="s">
        <v>121</v>
      </c>
      <c r="AT63">
        <v>5.1630000000000001E-3</v>
      </c>
      <c r="AU63" t="s">
        <v>121</v>
      </c>
      <c r="AV63">
        <v>5.1630000000000001E-3</v>
      </c>
      <c r="AW63" t="s">
        <v>121</v>
      </c>
      <c r="AX63">
        <v>4.9090000000000002E-3</v>
      </c>
      <c r="AY63" t="s">
        <v>121</v>
      </c>
      <c r="AZ63">
        <v>5.2040000000000003E-3</v>
      </c>
      <c r="BA63" t="s">
        <v>121</v>
      </c>
      <c r="BB63">
        <v>5.2459999999999998E-3</v>
      </c>
      <c r="BC63" t="s">
        <v>121</v>
      </c>
      <c r="BD63">
        <v>5.2459999999999998E-3</v>
      </c>
      <c r="BE63" t="s">
        <v>121</v>
      </c>
      <c r="BF63">
        <v>5.2529999999999999E-3</v>
      </c>
      <c r="BG63" t="s">
        <v>121</v>
      </c>
      <c r="BH63">
        <v>5.2529999999999999E-3</v>
      </c>
      <c r="BI63" t="s">
        <v>121</v>
      </c>
      <c r="BJ63">
        <v>5.2529999999999999E-3</v>
      </c>
      <c r="BK63" t="s">
        <v>121</v>
      </c>
      <c r="BL63">
        <v>5.3010000000000002E-3</v>
      </c>
      <c r="BM63" t="s">
        <v>121</v>
      </c>
      <c r="BN63">
        <v>5.2579999999999997E-3</v>
      </c>
      <c r="BO63" t="s">
        <v>121</v>
      </c>
      <c r="BP63">
        <v>5.2529999999999999E-3</v>
      </c>
      <c r="BQ63" t="s">
        <v>121</v>
      </c>
      <c r="BR63">
        <v>4.947E-3</v>
      </c>
      <c r="BS63" t="s">
        <v>121</v>
      </c>
      <c r="BT63">
        <v>5.2810000000000001E-3</v>
      </c>
      <c r="BU63" t="s">
        <v>121</v>
      </c>
      <c r="BV63">
        <v>5.2810000000000001E-3</v>
      </c>
      <c r="BW63" t="s">
        <v>121</v>
      </c>
      <c r="BX63">
        <v>5.2810000000000001E-3</v>
      </c>
      <c r="BY63" t="s">
        <v>121</v>
      </c>
      <c r="BZ63">
        <v>5.3020000000000003E-3</v>
      </c>
      <c r="CA63" t="s">
        <v>121</v>
      </c>
      <c r="CB63">
        <v>5.3280000000000003E-3</v>
      </c>
      <c r="CC63" t="s">
        <v>121</v>
      </c>
      <c r="CD63">
        <v>5.3229999999999996E-3</v>
      </c>
      <c r="CE63" t="s">
        <v>121</v>
      </c>
      <c r="CF63">
        <v>5.0660000000000002E-3</v>
      </c>
      <c r="CG63" t="s">
        <v>121</v>
      </c>
      <c r="CH63">
        <v>5.6899999999999997E-3</v>
      </c>
      <c r="CI63" t="s">
        <v>121</v>
      </c>
      <c r="CJ63">
        <v>5.6899999999999997E-3</v>
      </c>
      <c r="CK63" t="s">
        <v>121</v>
      </c>
      <c r="CL63">
        <v>5.6899999999999997E-3</v>
      </c>
      <c r="CM63" t="s">
        <v>121</v>
      </c>
      <c r="CN63">
        <v>5.7039999999999999E-3</v>
      </c>
      <c r="CO63" t="s">
        <v>121</v>
      </c>
      <c r="CP63">
        <v>5.7060000000000001E-3</v>
      </c>
      <c r="CQ63" t="s">
        <v>121</v>
      </c>
      <c r="CR63">
        <v>5.6610000000000002E-3</v>
      </c>
      <c r="CS63" t="s">
        <v>121</v>
      </c>
      <c r="CT63">
        <v>5.6709999999999998E-3</v>
      </c>
      <c r="CU63" t="s">
        <v>121</v>
      </c>
      <c r="CV63">
        <v>5.9680000000000002E-3</v>
      </c>
      <c r="CW63" t="s">
        <v>121</v>
      </c>
      <c r="CX63">
        <v>5.9680000000000002E-3</v>
      </c>
      <c r="CY63" t="s">
        <v>121</v>
      </c>
      <c r="CZ63">
        <v>5.9680000000000002E-3</v>
      </c>
      <c r="DA63" t="s">
        <v>121</v>
      </c>
      <c r="DB63">
        <v>5.64E-3</v>
      </c>
      <c r="DC63" t="s">
        <v>121</v>
      </c>
      <c r="DD63">
        <v>5.6519999999999999E-3</v>
      </c>
      <c r="DE63" t="s">
        <v>121</v>
      </c>
      <c r="DF63">
        <v>5.607E-3</v>
      </c>
      <c r="DG63" t="s">
        <v>121</v>
      </c>
      <c r="DH63">
        <v>5.8919999999999997E-3</v>
      </c>
      <c r="DI63" t="s">
        <v>121</v>
      </c>
      <c r="DJ63">
        <v>5.6169999999999996E-3</v>
      </c>
      <c r="DK63" t="s">
        <v>121</v>
      </c>
      <c r="DL63">
        <v>5.6169999999999996E-3</v>
      </c>
      <c r="DM63" t="s">
        <v>121</v>
      </c>
      <c r="DN63">
        <v>5.6169999999999996E-3</v>
      </c>
      <c r="DO63" t="s">
        <v>121</v>
      </c>
      <c r="DP63">
        <v>5.3610000000000003E-3</v>
      </c>
      <c r="DQ63" t="s">
        <v>121</v>
      </c>
      <c r="DR63">
        <v>5.3449999999999999E-3</v>
      </c>
      <c r="DS63" t="s">
        <v>121</v>
      </c>
      <c r="DT63">
        <v>5.0899999999999999E-3</v>
      </c>
      <c r="DU63" t="s">
        <v>121</v>
      </c>
      <c r="DV63">
        <v>5.4749999999999998E-3</v>
      </c>
      <c r="DW63" t="s">
        <v>121</v>
      </c>
      <c r="DX63">
        <v>5.1739999999999998E-3</v>
      </c>
      <c r="DY63" t="s">
        <v>121</v>
      </c>
      <c r="DZ63">
        <v>5.1739999999999998E-3</v>
      </c>
      <c r="EA63" t="s">
        <v>121</v>
      </c>
      <c r="EB63">
        <v>5.1739999999999998E-3</v>
      </c>
      <c r="EC63" t="s">
        <v>121</v>
      </c>
      <c r="ED63">
        <v>5.0759999999999998E-3</v>
      </c>
      <c r="EE63" t="s">
        <v>121</v>
      </c>
      <c r="EF63">
        <v>5.3530000000000001E-3</v>
      </c>
      <c r="EG63" t="s">
        <v>121</v>
      </c>
      <c r="EH63">
        <v>5.5979999999999997E-3</v>
      </c>
      <c r="EI63" t="s">
        <v>121</v>
      </c>
      <c r="EJ63">
        <v>5.293E-3</v>
      </c>
      <c r="EK63" t="s">
        <v>121</v>
      </c>
      <c r="EL63">
        <v>5.274E-3</v>
      </c>
      <c r="EM63" t="s">
        <v>121</v>
      </c>
      <c r="EN63">
        <v>5.274E-3</v>
      </c>
      <c r="EO63" t="s">
        <v>121</v>
      </c>
      <c r="EP63">
        <v>5.274E-3</v>
      </c>
      <c r="EQ63" t="s">
        <v>121</v>
      </c>
      <c r="ER63">
        <v>5.2789999999999998E-3</v>
      </c>
      <c r="ES63" t="s">
        <v>121</v>
      </c>
      <c r="ET63">
        <v>5.5729999999999998E-3</v>
      </c>
      <c r="EU63" t="s">
        <v>121</v>
      </c>
      <c r="EV63">
        <v>5.3049999999999998E-3</v>
      </c>
      <c r="EW63" t="s">
        <v>121</v>
      </c>
      <c r="EX63">
        <v>5.2960000000000004E-3</v>
      </c>
      <c r="EY63" t="s">
        <v>121</v>
      </c>
      <c r="EZ63">
        <v>5.0200000000000002E-3</v>
      </c>
      <c r="FA63" t="s">
        <v>121</v>
      </c>
      <c r="FB63">
        <v>5.0200000000000002E-3</v>
      </c>
      <c r="FC63" t="s">
        <v>121</v>
      </c>
      <c r="FD63">
        <v>5.0200000000000002E-3</v>
      </c>
      <c r="FE63" t="s">
        <v>121</v>
      </c>
      <c r="FF63">
        <v>5.3080000000000002E-3</v>
      </c>
      <c r="FG63" t="s">
        <v>121</v>
      </c>
      <c r="FH63">
        <v>5.3220000000000003E-3</v>
      </c>
      <c r="FI63" t="s">
        <v>121</v>
      </c>
      <c r="FJ63">
        <v>5.0540000000000003E-3</v>
      </c>
      <c r="FK63" t="s">
        <v>121</v>
      </c>
      <c r="FL63">
        <v>4.9969999999999997E-3</v>
      </c>
      <c r="FM63" t="s">
        <v>121</v>
      </c>
      <c r="FN63">
        <v>5.0429999999999997E-3</v>
      </c>
      <c r="FO63" t="s">
        <v>121</v>
      </c>
      <c r="FP63">
        <v>5.0429999999999997E-3</v>
      </c>
      <c r="FQ63" t="s">
        <v>121</v>
      </c>
      <c r="FR63">
        <v>5.0429999999999997E-3</v>
      </c>
      <c r="FS63" t="s">
        <v>121</v>
      </c>
      <c r="FT63">
        <v>5.0480000000000004E-3</v>
      </c>
      <c r="FU63" t="s">
        <v>121</v>
      </c>
      <c r="FV63">
        <v>5.3340000000000002E-3</v>
      </c>
      <c r="FW63" t="s">
        <v>121</v>
      </c>
      <c r="FX63">
        <v>5.0790000000000002E-3</v>
      </c>
      <c r="FY63" t="s">
        <v>121</v>
      </c>
      <c r="FZ63">
        <v>4.7930000000000004E-3</v>
      </c>
      <c r="GA63" t="s">
        <v>121</v>
      </c>
      <c r="GB63">
        <v>4.7930000000000004E-3</v>
      </c>
      <c r="GC63" t="s">
        <v>121</v>
      </c>
      <c r="GD63">
        <v>4.7930000000000004E-3</v>
      </c>
      <c r="GE63" t="s">
        <v>121</v>
      </c>
      <c r="GF63">
        <v>4.7930000000000004E-3</v>
      </c>
      <c r="GG63" t="s">
        <v>121</v>
      </c>
      <c r="GH63">
        <v>5.1050000000000002E-3</v>
      </c>
      <c r="GI63" t="s">
        <v>121</v>
      </c>
      <c r="GJ63">
        <v>5.4180000000000001E-3</v>
      </c>
      <c r="GK63" t="s">
        <v>121</v>
      </c>
      <c r="GL63">
        <v>5.1469999999999997E-3</v>
      </c>
      <c r="GM63" t="s">
        <v>121</v>
      </c>
      <c r="GN63">
        <v>5.1469999999999997E-3</v>
      </c>
      <c r="GO63" t="s">
        <v>121</v>
      </c>
      <c r="GP63">
        <v>5.1469999999999997E-3</v>
      </c>
      <c r="GQ63" t="s">
        <v>121</v>
      </c>
      <c r="GR63">
        <v>5.1469999999999997E-3</v>
      </c>
      <c r="GS63" t="s">
        <v>121</v>
      </c>
      <c r="GT63">
        <v>5.1469999999999997E-3</v>
      </c>
      <c r="GU63" t="s">
        <v>121</v>
      </c>
      <c r="GV63">
        <v>5.7479999999999996E-3</v>
      </c>
      <c r="GW63" t="s">
        <v>121</v>
      </c>
      <c r="GX63">
        <v>5.463E-3</v>
      </c>
      <c r="GY63" t="s">
        <v>121</v>
      </c>
      <c r="GZ63">
        <v>5.4850000000000003E-3</v>
      </c>
      <c r="HA63" t="s">
        <v>121</v>
      </c>
      <c r="HB63">
        <v>5.1240000000000001E-3</v>
      </c>
      <c r="HC63" t="s">
        <v>121</v>
      </c>
      <c r="HD63">
        <v>5.0730000000000003E-3</v>
      </c>
      <c r="HE63" t="s">
        <v>121</v>
      </c>
      <c r="HF63">
        <v>5.0730000000000003E-3</v>
      </c>
      <c r="HG63" t="s">
        <v>121</v>
      </c>
      <c r="HH63">
        <v>5.0730000000000003E-3</v>
      </c>
      <c r="HI63" t="s">
        <v>121</v>
      </c>
      <c r="HJ63">
        <v>5.0070000000000002E-3</v>
      </c>
      <c r="HK63" t="s">
        <v>121</v>
      </c>
      <c r="HL63">
        <v>4.7140000000000003E-3</v>
      </c>
      <c r="HM63" t="s">
        <v>121</v>
      </c>
      <c r="HN63">
        <v>4.9589999999999999E-3</v>
      </c>
      <c r="HO63" t="s">
        <v>121</v>
      </c>
      <c r="HP63">
        <v>4.9589999999999999E-3</v>
      </c>
      <c r="HQ63" t="s">
        <v>121</v>
      </c>
      <c r="HR63">
        <v>4.9540000000000001E-3</v>
      </c>
      <c r="HS63" t="s">
        <v>121</v>
      </c>
      <c r="HT63">
        <v>4.9540000000000001E-3</v>
      </c>
      <c r="HU63" t="s">
        <v>121</v>
      </c>
      <c r="HV63">
        <v>4.9540000000000001E-3</v>
      </c>
      <c r="HW63" t="s">
        <v>121</v>
      </c>
      <c r="HX63">
        <v>5.2339999999999999E-3</v>
      </c>
      <c r="HY63" t="s">
        <v>121</v>
      </c>
      <c r="HZ63">
        <v>5.5110000000000003E-3</v>
      </c>
      <c r="IA63" t="s">
        <v>121</v>
      </c>
      <c r="IB63">
        <v>5.1879999999999999E-3</v>
      </c>
      <c r="IC63" t="s">
        <v>121</v>
      </c>
      <c r="ID63">
        <v>5.2399999999999999E-3</v>
      </c>
      <c r="IE63" t="s">
        <v>121</v>
      </c>
      <c r="IF63">
        <v>5.3239999999999997E-3</v>
      </c>
      <c r="IG63" t="s">
        <v>121</v>
      </c>
      <c r="IH63">
        <v>5.3239999999999997E-3</v>
      </c>
      <c r="II63" t="s">
        <v>121</v>
      </c>
      <c r="IJ63">
        <v>5.3239999999999997E-3</v>
      </c>
      <c r="IK63" t="s">
        <v>121</v>
      </c>
      <c r="IL63">
        <v>5.0679999999999996E-3</v>
      </c>
      <c r="IM63" t="s">
        <v>121</v>
      </c>
      <c r="IN63">
        <v>5.0480000000000004E-3</v>
      </c>
      <c r="IO63" t="s">
        <v>121</v>
      </c>
      <c r="IP63">
        <v>5.0419999999999996E-3</v>
      </c>
      <c r="IQ63" t="s">
        <v>121</v>
      </c>
      <c r="IR63">
        <v>5.1180000000000002E-3</v>
      </c>
      <c r="IS63" t="s">
        <v>121</v>
      </c>
      <c r="IT63">
        <v>4.7739999999999996E-3</v>
      </c>
      <c r="IU63" t="s">
        <v>121</v>
      </c>
      <c r="IV63">
        <v>4.7739999999999996E-3</v>
      </c>
      <c r="IW63" t="s">
        <v>121</v>
      </c>
      <c r="IX63">
        <v>4.7739999999999996E-3</v>
      </c>
      <c r="IY63" t="s">
        <v>121</v>
      </c>
      <c r="IZ63">
        <v>4.797E-3</v>
      </c>
      <c r="JA63" t="s">
        <v>121</v>
      </c>
      <c r="JB63">
        <v>4.7910000000000001E-3</v>
      </c>
      <c r="JC63" t="s">
        <v>121</v>
      </c>
      <c r="JD63">
        <v>4.8380000000000003E-3</v>
      </c>
      <c r="JE63" t="s">
        <v>121</v>
      </c>
      <c r="JF63">
        <v>5.1450000000000003E-3</v>
      </c>
      <c r="JG63" t="s">
        <v>121</v>
      </c>
      <c r="JH63">
        <v>5.1489999999999999E-3</v>
      </c>
      <c r="JI63" t="s">
        <v>121</v>
      </c>
      <c r="JJ63">
        <v>5.1489999999999999E-3</v>
      </c>
      <c r="JK63" t="s">
        <v>121</v>
      </c>
      <c r="JL63">
        <v>5.1489999999999999E-3</v>
      </c>
      <c r="JM63" t="s">
        <v>121</v>
      </c>
      <c r="JN63">
        <v>5.1630000000000001E-3</v>
      </c>
      <c r="JO63" t="s">
        <v>121</v>
      </c>
      <c r="JP63">
        <v>5.1640000000000002E-3</v>
      </c>
      <c r="JQ63" t="s">
        <v>121</v>
      </c>
      <c r="JR63">
        <v>5.2199999999999998E-3</v>
      </c>
      <c r="JS63" t="s">
        <v>121</v>
      </c>
      <c r="JT63">
        <v>5.5209999999999999E-3</v>
      </c>
      <c r="JU63" t="s">
        <v>121</v>
      </c>
      <c r="JV63">
        <v>5.5209999999999999E-3</v>
      </c>
      <c r="JW63" t="s">
        <v>121</v>
      </c>
      <c r="JX63">
        <v>5.5209999999999999E-3</v>
      </c>
      <c r="JY63" t="s">
        <v>121</v>
      </c>
      <c r="JZ63">
        <v>5.5209999999999999E-3</v>
      </c>
      <c r="KA63" t="s">
        <v>121</v>
      </c>
      <c r="KB63">
        <v>5.5719999999999997E-3</v>
      </c>
      <c r="KC63" t="s">
        <v>121</v>
      </c>
      <c r="KD63">
        <v>5.7099999999999998E-3</v>
      </c>
      <c r="KE63" t="s">
        <v>121</v>
      </c>
      <c r="KF63">
        <v>5.7819999999999998E-3</v>
      </c>
      <c r="KG63" t="s">
        <v>121</v>
      </c>
      <c r="KH63">
        <v>5.7489999999999998E-3</v>
      </c>
      <c r="KI63" t="s">
        <v>121</v>
      </c>
      <c r="KJ63">
        <v>5.7689999999999998E-3</v>
      </c>
      <c r="KK63" t="s">
        <v>121</v>
      </c>
      <c r="KL63">
        <v>5.7689999999999998E-3</v>
      </c>
      <c r="KM63" t="s">
        <v>121</v>
      </c>
      <c r="KN63">
        <v>5.7689999999999998E-3</v>
      </c>
      <c r="KO63" t="s">
        <v>121</v>
      </c>
      <c r="KP63">
        <v>5.6829999999999997E-3</v>
      </c>
      <c r="KQ63" t="s">
        <v>121</v>
      </c>
      <c r="KR63">
        <v>5.3070000000000001E-3</v>
      </c>
      <c r="KS63" t="s">
        <v>121</v>
      </c>
      <c r="KT63">
        <v>4.9829999999999996E-3</v>
      </c>
      <c r="KU63" t="s">
        <v>121</v>
      </c>
      <c r="KV63">
        <v>5.2519999999999997E-3</v>
      </c>
      <c r="KW63" t="s">
        <v>121</v>
      </c>
      <c r="KX63">
        <v>5.8050000000000003E-3</v>
      </c>
      <c r="KY63" t="s">
        <v>121</v>
      </c>
      <c r="KZ63">
        <v>5.8050000000000003E-3</v>
      </c>
      <c r="LA63" t="s">
        <v>121</v>
      </c>
      <c r="LB63">
        <v>5.8050000000000003E-3</v>
      </c>
      <c r="LC63" t="s">
        <v>121</v>
      </c>
      <c r="LD63">
        <v>5.8069999999999997E-3</v>
      </c>
      <c r="LE63" t="s">
        <v>121</v>
      </c>
      <c r="LF63">
        <v>5.7829999999999999E-3</v>
      </c>
      <c r="LG63" t="s">
        <v>121</v>
      </c>
      <c r="LH63">
        <v>5.6979999999999999E-3</v>
      </c>
      <c r="LI63" t="s">
        <v>121</v>
      </c>
      <c r="LJ63">
        <v>6.1440000000000002E-3</v>
      </c>
      <c r="LK63" t="s">
        <v>121</v>
      </c>
      <c r="LL63">
        <v>6.1040000000000001E-3</v>
      </c>
      <c r="LM63" t="s">
        <v>121</v>
      </c>
      <c r="LN63">
        <v>6.1040000000000001E-3</v>
      </c>
      <c r="LO63" t="s">
        <v>121</v>
      </c>
      <c r="LP63">
        <v>6.1040000000000001E-3</v>
      </c>
      <c r="LQ63" t="s">
        <v>121</v>
      </c>
      <c r="LR63">
        <v>6.1040000000000001E-3</v>
      </c>
      <c r="LS63" t="s">
        <v>121</v>
      </c>
      <c r="LT63">
        <v>5.8190000000000004E-3</v>
      </c>
      <c r="LU63" t="s">
        <v>121</v>
      </c>
      <c r="LV63">
        <v>6.0959999999999999E-3</v>
      </c>
      <c r="LW63" t="s">
        <v>121</v>
      </c>
      <c r="LX63">
        <v>6.0850000000000001E-3</v>
      </c>
      <c r="LY63" t="s">
        <v>121</v>
      </c>
      <c r="LZ63">
        <v>6.0829999999999999E-3</v>
      </c>
      <c r="MA63" t="s">
        <v>121</v>
      </c>
      <c r="MB63">
        <v>6.0829999999999999E-3</v>
      </c>
      <c r="MC63" t="s">
        <v>121</v>
      </c>
      <c r="MD63">
        <v>6.0829999999999999E-3</v>
      </c>
      <c r="ME63" t="s">
        <v>121</v>
      </c>
      <c r="MF63">
        <v>6.0629999999999998E-3</v>
      </c>
      <c r="MG63" t="s">
        <v>121</v>
      </c>
      <c r="MH63">
        <v>6.1159999999999999E-3</v>
      </c>
      <c r="MI63" t="s">
        <v>121</v>
      </c>
      <c r="MJ63">
        <v>5.7970000000000001E-3</v>
      </c>
      <c r="MK63" t="s">
        <v>121</v>
      </c>
      <c r="ML63">
        <v>5.7970000000000001E-3</v>
      </c>
      <c r="MM63" t="s">
        <v>121</v>
      </c>
      <c r="MN63">
        <v>5.5269999999999998E-3</v>
      </c>
      <c r="MO63" t="s">
        <v>121</v>
      </c>
      <c r="MP63">
        <v>5.5269999999999998E-3</v>
      </c>
      <c r="MQ63" t="s">
        <v>121</v>
      </c>
      <c r="MR63">
        <v>5.5269999999999998E-3</v>
      </c>
      <c r="MS63" t="s">
        <v>121</v>
      </c>
      <c r="MT63">
        <v>5.4190000000000002E-3</v>
      </c>
      <c r="MU63" t="s">
        <v>121</v>
      </c>
      <c r="MV63">
        <v>5.6690000000000004E-3</v>
      </c>
      <c r="MW63" t="s">
        <v>121</v>
      </c>
      <c r="MX63">
        <v>5.9449999999999998E-3</v>
      </c>
      <c r="MY63" t="s">
        <v>121</v>
      </c>
      <c r="MZ63">
        <v>6.2049999999999996E-3</v>
      </c>
      <c r="NA63" t="s">
        <v>121</v>
      </c>
      <c r="NB63">
        <v>5.6849999999999999E-3</v>
      </c>
      <c r="NC63" t="s">
        <v>121</v>
      </c>
      <c r="ND63">
        <v>5.6849999999999999E-3</v>
      </c>
      <c r="NE63" t="s">
        <v>121</v>
      </c>
      <c r="NF63">
        <v>5.6849999999999999E-3</v>
      </c>
      <c r="NG63" t="s">
        <v>121</v>
      </c>
      <c r="NH63">
        <v>6.2220000000000001E-3</v>
      </c>
      <c r="NI63" t="s">
        <v>121</v>
      </c>
      <c r="NJ63">
        <v>6.1879999999999999E-3</v>
      </c>
      <c r="NK63" t="s">
        <v>121</v>
      </c>
      <c r="NL63">
        <v>6.1269999999999996E-3</v>
      </c>
      <c r="NM63" t="s">
        <v>121</v>
      </c>
      <c r="NN63">
        <v>6.3829999999999998E-3</v>
      </c>
      <c r="NO63" t="s">
        <v>121</v>
      </c>
      <c r="NP63">
        <v>6.1139999999999996E-3</v>
      </c>
      <c r="NQ63" t="s">
        <v>121</v>
      </c>
      <c r="NR63">
        <v>6.1139999999999996E-3</v>
      </c>
      <c r="NS63" t="s">
        <v>121</v>
      </c>
      <c r="NT63">
        <v>6.1139999999999996E-3</v>
      </c>
      <c r="NU63" t="s">
        <v>121</v>
      </c>
      <c r="NV63">
        <v>6.1050000000000002E-3</v>
      </c>
      <c r="NW63" t="s">
        <v>121</v>
      </c>
      <c r="NX63">
        <v>5.8199999999999997E-3</v>
      </c>
      <c r="NY63" t="s">
        <v>121</v>
      </c>
      <c r="NZ63">
        <v>6.0179999999999999E-3</v>
      </c>
      <c r="OA63" t="s">
        <v>121</v>
      </c>
      <c r="OB63">
        <v>5.4660000000000004E-3</v>
      </c>
      <c r="OC63" t="s">
        <v>121</v>
      </c>
      <c r="OD63">
        <v>5.4489999999999999E-3</v>
      </c>
      <c r="OE63" t="s">
        <v>121</v>
      </c>
      <c r="OF63">
        <v>5.4489999999999999E-3</v>
      </c>
      <c r="OG63" t="s">
        <v>121</v>
      </c>
      <c r="OH63">
        <v>5.4489999999999999E-3</v>
      </c>
      <c r="OI63" t="s">
        <v>121</v>
      </c>
      <c r="OJ63">
        <v>5.2139999999999999E-3</v>
      </c>
      <c r="OK63" t="s">
        <v>121</v>
      </c>
      <c r="OL63">
        <v>5.2389999999999997E-3</v>
      </c>
      <c r="OM63" t="s">
        <v>121</v>
      </c>
      <c r="ON63">
        <v>5.2329999999999998E-3</v>
      </c>
      <c r="OO63" t="s">
        <v>121</v>
      </c>
      <c r="OP63">
        <v>5.1739999999999998E-3</v>
      </c>
      <c r="OQ63" t="s">
        <v>121</v>
      </c>
      <c r="OR63">
        <v>5.2139999999999999E-3</v>
      </c>
      <c r="OS63" t="s">
        <v>121</v>
      </c>
      <c r="OT63">
        <v>5.2139999999999999E-3</v>
      </c>
      <c r="OU63" t="s">
        <v>121</v>
      </c>
      <c r="OV63">
        <v>5.2139999999999999E-3</v>
      </c>
      <c r="OW63" t="s">
        <v>121</v>
      </c>
      <c r="OX63">
        <v>4.9899999999999996E-3</v>
      </c>
      <c r="OY63" t="s">
        <v>121</v>
      </c>
      <c r="OZ63">
        <v>4.7299999999999998E-3</v>
      </c>
      <c r="PA63" t="s">
        <v>121</v>
      </c>
      <c r="PB63">
        <v>4.7289999999999997E-3</v>
      </c>
      <c r="PC63" t="s">
        <v>121</v>
      </c>
      <c r="PD63">
        <v>4.9870000000000001E-3</v>
      </c>
      <c r="PE63" t="s">
        <v>121</v>
      </c>
      <c r="PF63">
        <v>4.7219999999999996E-3</v>
      </c>
      <c r="PG63" t="s">
        <v>121</v>
      </c>
      <c r="PH63">
        <v>4.7219999999999996E-3</v>
      </c>
      <c r="PI63" t="s">
        <v>121</v>
      </c>
      <c r="PJ63">
        <v>4.7219999999999996E-3</v>
      </c>
      <c r="PK63" t="s">
        <v>121</v>
      </c>
      <c r="PL63">
        <v>4.6740000000000002E-3</v>
      </c>
      <c r="PM63" t="s">
        <v>121</v>
      </c>
      <c r="PN63">
        <v>4.9179999999999996E-3</v>
      </c>
      <c r="PO63" t="s">
        <v>121</v>
      </c>
      <c r="PP63">
        <v>4.9399999999999999E-3</v>
      </c>
      <c r="PQ63" t="s">
        <v>121</v>
      </c>
      <c r="PR63">
        <v>4.9430000000000003E-3</v>
      </c>
      <c r="PS63" t="s">
        <v>121</v>
      </c>
      <c r="PT63">
        <v>4.934E-3</v>
      </c>
      <c r="PU63" t="s">
        <v>121</v>
      </c>
      <c r="PV63">
        <v>4.934E-3</v>
      </c>
      <c r="PW63" t="s">
        <v>121</v>
      </c>
      <c r="PX63">
        <v>4.934E-3</v>
      </c>
      <c r="PY63" t="s">
        <v>121</v>
      </c>
      <c r="PZ63">
        <v>4.8729999999999997E-3</v>
      </c>
      <c r="QA63" t="s">
        <v>121</v>
      </c>
      <c r="QB63">
        <v>4.6439999999999997E-3</v>
      </c>
      <c r="QC63" t="s">
        <v>121</v>
      </c>
      <c r="QD63">
        <v>4.8570000000000002E-3</v>
      </c>
      <c r="QE63" t="s">
        <v>121</v>
      </c>
      <c r="QF63">
        <v>4.849E-3</v>
      </c>
      <c r="QG63" t="s">
        <v>121</v>
      </c>
      <c r="QH63">
        <v>4.8250000000000003E-3</v>
      </c>
      <c r="QI63" t="s">
        <v>121</v>
      </c>
      <c r="QJ63">
        <v>4.8250000000000003E-3</v>
      </c>
      <c r="QK63" t="s">
        <v>121</v>
      </c>
      <c r="QL63">
        <v>4.8250000000000003E-3</v>
      </c>
      <c r="QM63" t="s">
        <v>121</v>
      </c>
      <c r="QN63">
        <v>4.5389999999999996E-3</v>
      </c>
      <c r="QO63" t="s">
        <v>121</v>
      </c>
      <c r="QP63">
        <v>4.6499999999999996E-3</v>
      </c>
      <c r="QQ63" t="s">
        <v>121</v>
      </c>
      <c r="QR63">
        <v>4.7660000000000003E-3</v>
      </c>
      <c r="QS63" t="s">
        <v>121</v>
      </c>
      <c r="QT63">
        <v>4.7429999999999998E-3</v>
      </c>
      <c r="QU63" t="s">
        <v>121</v>
      </c>
      <c r="QV63">
        <v>5.1999999999999998E-3</v>
      </c>
      <c r="QW63" t="s">
        <v>121</v>
      </c>
      <c r="QX63">
        <v>5.1999999999999998E-3</v>
      </c>
      <c r="QY63" t="s">
        <v>121</v>
      </c>
      <c r="QZ63">
        <v>5.1999999999999998E-3</v>
      </c>
      <c r="RA63" t="s">
        <v>121</v>
      </c>
      <c r="RB63">
        <v>5.1809999999999998E-3</v>
      </c>
      <c r="RC63" t="s">
        <v>121</v>
      </c>
      <c r="RD63">
        <v>5.3880000000000004E-3</v>
      </c>
      <c r="RE63" t="s">
        <v>121</v>
      </c>
      <c r="RF63">
        <v>5.385E-3</v>
      </c>
      <c r="RG63" t="s">
        <v>121</v>
      </c>
      <c r="RH63">
        <v>5.5589999999999997E-3</v>
      </c>
      <c r="RI63" t="s">
        <v>122</v>
      </c>
      <c r="RJ63">
        <v>0.21609800000000001</v>
      </c>
      <c r="RK63" t="s">
        <v>121</v>
      </c>
      <c r="RL63">
        <v>5.5570000000000003E-3</v>
      </c>
      <c r="RM63" t="s">
        <v>121</v>
      </c>
      <c r="RN63">
        <v>5.5570000000000003E-3</v>
      </c>
      <c r="RO63" t="s">
        <v>121</v>
      </c>
      <c r="RP63">
        <v>5.8129999999999996E-3</v>
      </c>
      <c r="RQ63" t="s">
        <v>121</v>
      </c>
      <c r="RR63">
        <v>5.8180000000000003E-3</v>
      </c>
      <c r="RS63" t="s">
        <v>121</v>
      </c>
      <c r="RT63">
        <v>5.2709999999999996E-3</v>
      </c>
      <c r="RU63" t="s">
        <v>121</v>
      </c>
      <c r="RV63">
        <v>5.5859999999999998E-3</v>
      </c>
      <c r="RW63" t="s">
        <v>121</v>
      </c>
      <c r="RX63">
        <v>5.849E-3</v>
      </c>
      <c r="RY63" t="s">
        <v>121</v>
      </c>
      <c r="RZ63">
        <v>5.849E-3</v>
      </c>
      <c r="SA63" t="s">
        <v>121</v>
      </c>
      <c r="SB63">
        <v>5.849E-3</v>
      </c>
      <c r="SC63" t="s">
        <v>121</v>
      </c>
      <c r="SD63">
        <v>5.9620000000000003E-3</v>
      </c>
      <c r="SE63" t="s">
        <v>121</v>
      </c>
      <c r="SF63">
        <v>6.0980000000000001E-3</v>
      </c>
      <c r="SG63" t="s">
        <v>121</v>
      </c>
      <c r="SH63">
        <v>5.9519999999999998E-3</v>
      </c>
      <c r="SI63" t="s">
        <v>121</v>
      </c>
      <c r="SJ63">
        <v>6.2529999999999999E-3</v>
      </c>
      <c r="SK63" t="s">
        <v>121</v>
      </c>
      <c r="SL63">
        <v>5.9930000000000001E-3</v>
      </c>
      <c r="SM63" t="s">
        <v>121</v>
      </c>
      <c r="SN63">
        <v>5.9930000000000001E-3</v>
      </c>
      <c r="SO63" t="s">
        <v>121</v>
      </c>
      <c r="SP63">
        <v>5.9930000000000001E-3</v>
      </c>
      <c r="SQ63" t="s">
        <v>121</v>
      </c>
      <c r="SR63">
        <v>5.5199999999999997E-3</v>
      </c>
      <c r="SS63" t="s">
        <v>121</v>
      </c>
      <c r="ST63">
        <v>5.9439999999999996E-3</v>
      </c>
      <c r="SU63" t="s">
        <v>121</v>
      </c>
      <c r="SV63">
        <v>5.8710000000000004E-3</v>
      </c>
      <c r="SW63" t="s">
        <v>121</v>
      </c>
      <c r="SX63">
        <v>5.7629999999999999E-3</v>
      </c>
      <c r="SY63" t="s">
        <v>121</v>
      </c>
      <c r="SZ63">
        <v>5.594E-3</v>
      </c>
      <c r="TA63" t="s">
        <v>121</v>
      </c>
      <c r="TB63">
        <v>5.594E-3</v>
      </c>
      <c r="TC63" t="s">
        <v>121</v>
      </c>
      <c r="TD63">
        <v>5.594E-3</v>
      </c>
      <c r="TE63" t="s">
        <v>121</v>
      </c>
      <c r="TF63">
        <v>5.7939999999999997E-3</v>
      </c>
      <c r="TG63" t="s">
        <v>121</v>
      </c>
      <c r="TH63">
        <v>5.7749999999999998E-3</v>
      </c>
      <c r="TI63" t="s">
        <v>121</v>
      </c>
      <c r="TJ63">
        <v>5.7930000000000004E-3</v>
      </c>
      <c r="TK63" t="s">
        <v>121</v>
      </c>
      <c r="TL63">
        <v>5.3839999999999999E-3</v>
      </c>
      <c r="TM63" t="s">
        <v>121</v>
      </c>
      <c r="TN63">
        <v>5.2420000000000001E-3</v>
      </c>
      <c r="TO63" t="s">
        <v>121</v>
      </c>
      <c r="TP63">
        <v>5.2420000000000001E-3</v>
      </c>
      <c r="TQ63" t="s">
        <v>121</v>
      </c>
      <c r="TR63">
        <v>5.2420000000000001E-3</v>
      </c>
      <c r="TS63" t="s">
        <v>121</v>
      </c>
      <c r="TT63">
        <v>5.385E-3</v>
      </c>
      <c r="TU63" t="s">
        <v>121</v>
      </c>
      <c r="TV63">
        <v>5.6730000000000001E-3</v>
      </c>
      <c r="TW63" t="s">
        <v>121</v>
      </c>
      <c r="TX63">
        <v>6.143E-3</v>
      </c>
      <c r="TY63" t="s">
        <v>121</v>
      </c>
      <c r="TZ63">
        <v>6.1720000000000004E-3</v>
      </c>
      <c r="UA63" t="s">
        <v>121</v>
      </c>
      <c r="UB63">
        <v>5.7530000000000003E-3</v>
      </c>
      <c r="UC63" t="s">
        <v>121</v>
      </c>
      <c r="UD63">
        <v>5.7530000000000003E-3</v>
      </c>
      <c r="UE63" t="s">
        <v>121</v>
      </c>
      <c r="UF63">
        <v>5.7530000000000003E-3</v>
      </c>
      <c r="UG63" t="s">
        <v>121</v>
      </c>
      <c r="UH63">
        <v>5.2709999999999996E-3</v>
      </c>
      <c r="UI63" t="s">
        <v>121</v>
      </c>
      <c r="UJ63">
        <v>5.5180000000000003E-3</v>
      </c>
      <c r="UK63" t="s">
        <v>121</v>
      </c>
      <c r="UL63">
        <v>5.5180000000000003E-3</v>
      </c>
      <c r="UM63" t="s">
        <v>121</v>
      </c>
      <c r="UN63">
        <v>5.5230000000000001E-3</v>
      </c>
      <c r="UO63" t="s">
        <v>121</v>
      </c>
      <c r="UP63">
        <v>5.5250000000000004E-3</v>
      </c>
      <c r="UQ63" t="s">
        <v>121</v>
      </c>
      <c r="UR63">
        <v>5.5250000000000004E-3</v>
      </c>
      <c r="US63" t="s">
        <v>121</v>
      </c>
      <c r="UT63">
        <v>5.5250000000000004E-3</v>
      </c>
      <c r="UU63" t="s">
        <v>121</v>
      </c>
      <c r="UV63">
        <v>5.7819999999999998E-3</v>
      </c>
      <c r="UW63" t="s">
        <v>121</v>
      </c>
      <c r="UX63">
        <v>5.8799999999999998E-3</v>
      </c>
      <c r="UY63" t="s">
        <v>121</v>
      </c>
      <c r="UZ63">
        <v>5.9740000000000001E-3</v>
      </c>
      <c r="VA63" t="s">
        <v>121</v>
      </c>
      <c r="VB63">
        <v>5.4939999999999998E-3</v>
      </c>
      <c r="VC63" t="s">
        <v>121</v>
      </c>
      <c r="VD63">
        <v>5.9280000000000001E-3</v>
      </c>
      <c r="VE63" t="s">
        <v>121</v>
      </c>
      <c r="VF63">
        <v>5.9280000000000001E-3</v>
      </c>
      <c r="VG63" t="s">
        <v>121</v>
      </c>
      <c r="VH63">
        <v>5.9280000000000001E-3</v>
      </c>
      <c r="VI63" t="s">
        <v>121</v>
      </c>
      <c r="VJ63">
        <v>5.927E-3</v>
      </c>
      <c r="VK63" t="s">
        <v>121</v>
      </c>
      <c r="VL63">
        <v>5.6189999999999999E-3</v>
      </c>
      <c r="VM63" t="s">
        <v>121</v>
      </c>
      <c r="VN63">
        <v>5.3460000000000001E-3</v>
      </c>
      <c r="VO63" t="s">
        <v>121</v>
      </c>
      <c r="VP63">
        <v>5.2240000000000003E-3</v>
      </c>
      <c r="VQ63" t="s">
        <v>121</v>
      </c>
      <c r="VR63">
        <v>4.8640000000000003E-3</v>
      </c>
      <c r="VS63" t="s">
        <v>121</v>
      </c>
      <c r="VT63">
        <v>4.8640000000000003E-3</v>
      </c>
      <c r="VU63" t="s">
        <v>121</v>
      </c>
      <c r="VV63">
        <v>4.8640000000000003E-3</v>
      </c>
      <c r="VW63" t="s">
        <v>121</v>
      </c>
      <c r="VX63">
        <v>4.8580000000000003E-3</v>
      </c>
      <c r="VY63" t="s">
        <v>121</v>
      </c>
      <c r="VZ63">
        <v>4.8260000000000004E-3</v>
      </c>
      <c r="WA63" t="s">
        <v>121</v>
      </c>
      <c r="WB63">
        <v>4.5750000000000001E-3</v>
      </c>
      <c r="WC63" t="s">
        <v>121</v>
      </c>
      <c r="WD63">
        <v>4.3429999999999996E-3</v>
      </c>
      <c r="WE63" t="s">
        <v>121</v>
      </c>
      <c r="WF63">
        <v>4.385E-3</v>
      </c>
      <c r="WG63" t="s">
        <v>121</v>
      </c>
      <c r="WH63">
        <v>4.385E-3</v>
      </c>
      <c r="WI63" t="s">
        <v>121</v>
      </c>
      <c r="WJ63">
        <v>4.385E-3</v>
      </c>
      <c r="WK63" t="s">
        <v>121</v>
      </c>
      <c r="WL63">
        <v>4.9420000000000002E-3</v>
      </c>
      <c r="WM63" t="s">
        <v>121</v>
      </c>
      <c r="WN63">
        <v>4.9420000000000002E-3</v>
      </c>
      <c r="WO63" t="s">
        <v>121</v>
      </c>
      <c r="WP63">
        <v>5.0429999999999997E-3</v>
      </c>
      <c r="WQ63" t="s">
        <v>121</v>
      </c>
      <c r="WR63">
        <v>5.1780000000000003E-3</v>
      </c>
    </row>
    <row r="64" spans="1:616" x14ac:dyDescent="0.35">
      <c r="A64" t="s">
        <v>123</v>
      </c>
      <c r="B64">
        <v>0</v>
      </c>
      <c r="C64" t="s">
        <v>123</v>
      </c>
      <c r="D64">
        <v>0</v>
      </c>
      <c r="E64" t="s">
        <v>123</v>
      </c>
      <c r="F64">
        <v>0</v>
      </c>
      <c r="G64" t="s">
        <v>123</v>
      </c>
      <c r="H64">
        <v>0</v>
      </c>
      <c r="I64" t="s">
        <v>123</v>
      </c>
      <c r="J64">
        <v>0</v>
      </c>
      <c r="K64" t="s">
        <v>123</v>
      </c>
      <c r="L64">
        <v>0</v>
      </c>
      <c r="M64" t="s">
        <v>123</v>
      </c>
      <c r="N64">
        <v>0</v>
      </c>
      <c r="O64" t="s">
        <v>123</v>
      </c>
      <c r="P64">
        <v>0</v>
      </c>
      <c r="Q64" t="s">
        <v>123</v>
      </c>
      <c r="R64">
        <v>0</v>
      </c>
      <c r="S64" t="s">
        <v>123</v>
      </c>
      <c r="T64">
        <v>0</v>
      </c>
      <c r="U64" t="s">
        <v>123</v>
      </c>
      <c r="V64">
        <v>0</v>
      </c>
      <c r="W64" t="s">
        <v>123</v>
      </c>
      <c r="X64">
        <v>0</v>
      </c>
      <c r="Y64" t="s">
        <v>123</v>
      </c>
      <c r="Z64">
        <v>0</v>
      </c>
      <c r="AA64" t="s">
        <v>123</v>
      </c>
      <c r="AB64">
        <v>0</v>
      </c>
      <c r="AC64" t="s">
        <v>123</v>
      </c>
      <c r="AD64">
        <v>0</v>
      </c>
      <c r="AE64" t="s">
        <v>123</v>
      </c>
      <c r="AF64">
        <v>0</v>
      </c>
      <c r="AG64" t="s">
        <v>123</v>
      </c>
      <c r="AH64">
        <v>0</v>
      </c>
      <c r="AI64" t="s">
        <v>123</v>
      </c>
      <c r="AJ64">
        <v>0</v>
      </c>
      <c r="AK64" t="s">
        <v>123</v>
      </c>
      <c r="AL64">
        <v>0</v>
      </c>
      <c r="AM64" t="s">
        <v>123</v>
      </c>
      <c r="AN64">
        <v>0</v>
      </c>
      <c r="AO64" t="s">
        <v>123</v>
      </c>
      <c r="AP64">
        <v>0</v>
      </c>
      <c r="AQ64" t="s">
        <v>123</v>
      </c>
      <c r="AR64">
        <v>0</v>
      </c>
      <c r="AS64" t="s">
        <v>123</v>
      </c>
      <c r="AT64">
        <v>0</v>
      </c>
      <c r="AU64" t="s">
        <v>123</v>
      </c>
      <c r="AV64">
        <v>0</v>
      </c>
      <c r="AW64" t="s">
        <v>123</v>
      </c>
      <c r="AX64">
        <v>0</v>
      </c>
      <c r="AY64" t="s">
        <v>123</v>
      </c>
      <c r="AZ64">
        <v>0</v>
      </c>
      <c r="BA64" t="s">
        <v>123</v>
      </c>
      <c r="BB64">
        <v>0</v>
      </c>
      <c r="BC64" t="s">
        <v>123</v>
      </c>
      <c r="BD64">
        <v>0</v>
      </c>
      <c r="BE64" t="s">
        <v>123</v>
      </c>
      <c r="BF64">
        <v>0</v>
      </c>
      <c r="BG64" t="s">
        <v>123</v>
      </c>
      <c r="BH64">
        <v>0</v>
      </c>
      <c r="BI64" t="s">
        <v>123</v>
      </c>
      <c r="BJ64">
        <v>0</v>
      </c>
      <c r="BK64" t="s">
        <v>123</v>
      </c>
      <c r="BL64">
        <v>0</v>
      </c>
      <c r="BM64" t="s">
        <v>123</v>
      </c>
      <c r="BN64">
        <v>0</v>
      </c>
      <c r="BO64" t="s">
        <v>123</v>
      </c>
      <c r="BP64">
        <v>0</v>
      </c>
      <c r="BQ64" t="s">
        <v>123</v>
      </c>
      <c r="BR64">
        <v>0</v>
      </c>
      <c r="BS64" t="s">
        <v>123</v>
      </c>
      <c r="BT64">
        <v>0</v>
      </c>
      <c r="BU64" t="s">
        <v>123</v>
      </c>
      <c r="BV64">
        <v>0</v>
      </c>
      <c r="BW64" t="s">
        <v>123</v>
      </c>
      <c r="BX64">
        <v>0</v>
      </c>
      <c r="BY64" t="s">
        <v>123</v>
      </c>
      <c r="BZ64">
        <v>0</v>
      </c>
      <c r="CA64" t="s">
        <v>123</v>
      </c>
      <c r="CB64">
        <v>0</v>
      </c>
      <c r="CC64" t="s">
        <v>123</v>
      </c>
      <c r="CD64">
        <v>0</v>
      </c>
      <c r="CE64" t="s">
        <v>123</v>
      </c>
      <c r="CF64">
        <v>0</v>
      </c>
      <c r="CG64" t="s">
        <v>123</v>
      </c>
      <c r="CH64">
        <v>0</v>
      </c>
      <c r="CI64" t="s">
        <v>123</v>
      </c>
      <c r="CJ64">
        <v>0</v>
      </c>
      <c r="CK64" t="s">
        <v>123</v>
      </c>
      <c r="CL64">
        <v>0</v>
      </c>
      <c r="CM64" t="s">
        <v>123</v>
      </c>
      <c r="CN64">
        <v>0</v>
      </c>
      <c r="CO64" t="s">
        <v>123</v>
      </c>
      <c r="CP64">
        <v>0</v>
      </c>
      <c r="CQ64" t="s">
        <v>123</v>
      </c>
      <c r="CR64">
        <v>0</v>
      </c>
      <c r="CS64" t="s">
        <v>123</v>
      </c>
      <c r="CT64">
        <v>0</v>
      </c>
      <c r="CU64" t="s">
        <v>123</v>
      </c>
      <c r="CV64">
        <v>0</v>
      </c>
      <c r="CW64" t="s">
        <v>123</v>
      </c>
      <c r="CX64">
        <v>0</v>
      </c>
      <c r="CY64" t="s">
        <v>123</v>
      </c>
      <c r="CZ64">
        <v>0</v>
      </c>
      <c r="DA64" t="s">
        <v>123</v>
      </c>
      <c r="DB64">
        <v>0</v>
      </c>
      <c r="DC64" t="s">
        <v>123</v>
      </c>
      <c r="DD64">
        <v>0</v>
      </c>
      <c r="DE64" t="s">
        <v>123</v>
      </c>
      <c r="DF64">
        <v>0</v>
      </c>
      <c r="DG64" t="s">
        <v>123</v>
      </c>
      <c r="DH64">
        <v>0</v>
      </c>
      <c r="DI64" t="s">
        <v>123</v>
      </c>
      <c r="DJ64">
        <v>0</v>
      </c>
      <c r="DK64" t="s">
        <v>123</v>
      </c>
      <c r="DL64">
        <v>0</v>
      </c>
      <c r="DM64" t="s">
        <v>123</v>
      </c>
      <c r="DN64">
        <v>0</v>
      </c>
      <c r="DO64" t="s">
        <v>123</v>
      </c>
      <c r="DP64">
        <v>0</v>
      </c>
      <c r="DQ64" t="s">
        <v>123</v>
      </c>
      <c r="DR64">
        <v>0</v>
      </c>
      <c r="DS64" t="s">
        <v>123</v>
      </c>
      <c r="DT64">
        <v>0</v>
      </c>
      <c r="DU64" t="s">
        <v>123</v>
      </c>
      <c r="DV64">
        <v>0</v>
      </c>
      <c r="DW64" t="s">
        <v>123</v>
      </c>
      <c r="DX64">
        <v>0</v>
      </c>
      <c r="DY64" t="s">
        <v>123</v>
      </c>
      <c r="DZ64">
        <v>0</v>
      </c>
      <c r="EA64" t="s">
        <v>123</v>
      </c>
      <c r="EB64">
        <v>0</v>
      </c>
      <c r="EC64" t="s">
        <v>123</v>
      </c>
      <c r="ED64">
        <v>0</v>
      </c>
      <c r="EE64" t="s">
        <v>123</v>
      </c>
      <c r="EF64">
        <v>0</v>
      </c>
      <c r="EG64" t="s">
        <v>123</v>
      </c>
      <c r="EH64">
        <v>0</v>
      </c>
      <c r="EI64" t="s">
        <v>123</v>
      </c>
      <c r="EJ64">
        <v>0</v>
      </c>
      <c r="EK64" t="s">
        <v>123</v>
      </c>
      <c r="EL64">
        <v>0</v>
      </c>
      <c r="EM64" t="s">
        <v>123</v>
      </c>
      <c r="EN64">
        <v>0</v>
      </c>
      <c r="EO64" t="s">
        <v>123</v>
      </c>
      <c r="EP64">
        <v>0</v>
      </c>
      <c r="EQ64" t="s">
        <v>123</v>
      </c>
      <c r="ER64">
        <v>0</v>
      </c>
      <c r="ES64" t="s">
        <v>123</v>
      </c>
      <c r="ET64">
        <v>0</v>
      </c>
      <c r="EU64" t="s">
        <v>123</v>
      </c>
      <c r="EV64">
        <v>0</v>
      </c>
      <c r="EW64" t="s">
        <v>123</v>
      </c>
      <c r="EX64">
        <v>0</v>
      </c>
      <c r="EY64" t="s">
        <v>123</v>
      </c>
      <c r="EZ64">
        <v>0</v>
      </c>
      <c r="FA64" t="s">
        <v>123</v>
      </c>
      <c r="FB64">
        <v>0</v>
      </c>
      <c r="FC64" t="s">
        <v>123</v>
      </c>
      <c r="FD64">
        <v>0</v>
      </c>
      <c r="FE64" t="s">
        <v>123</v>
      </c>
      <c r="FF64">
        <v>0</v>
      </c>
      <c r="FG64" t="s">
        <v>123</v>
      </c>
      <c r="FH64">
        <v>0</v>
      </c>
      <c r="FI64" t="s">
        <v>123</v>
      </c>
      <c r="FJ64">
        <v>0</v>
      </c>
      <c r="FK64" t="s">
        <v>123</v>
      </c>
      <c r="FL64">
        <v>0</v>
      </c>
      <c r="FM64" t="s">
        <v>123</v>
      </c>
      <c r="FN64">
        <v>0</v>
      </c>
      <c r="FO64" t="s">
        <v>123</v>
      </c>
      <c r="FP64">
        <v>0</v>
      </c>
      <c r="FQ64" t="s">
        <v>123</v>
      </c>
      <c r="FR64">
        <v>0</v>
      </c>
      <c r="FS64" t="s">
        <v>123</v>
      </c>
      <c r="FT64">
        <v>0</v>
      </c>
      <c r="FU64" t="s">
        <v>123</v>
      </c>
      <c r="FV64">
        <v>0</v>
      </c>
      <c r="FW64" t="s">
        <v>123</v>
      </c>
      <c r="FX64">
        <v>0</v>
      </c>
      <c r="FY64" t="s">
        <v>123</v>
      </c>
      <c r="FZ64">
        <v>0</v>
      </c>
      <c r="GA64" t="s">
        <v>123</v>
      </c>
      <c r="GB64">
        <v>0</v>
      </c>
      <c r="GC64" t="s">
        <v>123</v>
      </c>
      <c r="GD64">
        <v>0</v>
      </c>
      <c r="GE64" t="s">
        <v>123</v>
      </c>
      <c r="GF64">
        <v>0</v>
      </c>
      <c r="GG64" t="s">
        <v>123</v>
      </c>
      <c r="GH64">
        <v>0</v>
      </c>
      <c r="GI64" t="s">
        <v>123</v>
      </c>
      <c r="GJ64">
        <v>0</v>
      </c>
      <c r="GK64" t="s">
        <v>123</v>
      </c>
      <c r="GL64">
        <v>0</v>
      </c>
      <c r="GM64" t="s">
        <v>123</v>
      </c>
      <c r="GN64">
        <v>0</v>
      </c>
      <c r="GO64" t="s">
        <v>123</v>
      </c>
      <c r="GP64">
        <v>0</v>
      </c>
      <c r="GQ64" t="s">
        <v>123</v>
      </c>
      <c r="GR64">
        <v>0</v>
      </c>
      <c r="GS64" t="s">
        <v>123</v>
      </c>
      <c r="GT64">
        <v>0</v>
      </c>
      <c r="GU64" t="s">
        <v>123</v>
      </c>
      <c r="GV64">
        <v>0</v>
      </c>
      <c r="GW64" t="s">
        <v>123</v>
      </c>
      <c r="GX64">
        <v>0</v>
      </c>
      <c r="GY64" t="s">
        <v>123</v>
      </c>
      <c r="GZ64">
        <v>0</v>
      </c>
      <c r="HA64" t="s">
        <v>123</v>
      </c>
      <c r="HB64">
        <v>0</v>
      </c>
      <c r="HC64" t="s">
        <v>123</v>
      </c>
      <c r="HD64">
        <v>0</v>
      </c>
      <c r="HE64" t="s">
        <v>123</v>
      </c>
      <c r="HF64">
        <v>0</v>
      </c>
      <c r="HG64" t="s">
        <v>123</v>
      </c>
      <c r="HH64">
        <v>0</v>
      </c>
      <c r="HI64" t="s">
        <v>123</v>
      </c>
      <c r="HJ64">
        <v>0</v>
      </c>
      <c r="HK64" t="s">
        <v>123</v>
      </c>
      <c r="HL64">
        <v>0</v>
      </c>
      <c r="HM64" t="s">
        <v>123</v>
      </c>
      <c r="HN64">
        <v>0</v>
      </c>
      <c r="HO64" t="s">
        <v>123</v>
      </c>
      <c r="HP64">
        <v>0</v>
      </c>
      <c r="HQ64" t="s">
        <v>123</v>
      </c>
      <c r="HR64">
        <v>0</v>
      </c>
      <c r="HS64" t="s">
        <v>123</v>
      </c>
      <c r="HT64">
        <v>0</v>
      </c>
      <c r="HU64" t="s">
        <v>123</v>
      </c>
      <c r="HV64">
        <v>0</v>
      </c>
      <c r="HW64" t="s">
        <v>123</v>
      </c>
      <c r="HX64">
        <v>0</v>
      </c>
      <c r="HY64" t="s">
        <v>123</v>
      </c>
      <c r="HZ64">
        <v>0</v>
      </c>
      <c r="IA64" t="s">
        <v>123</v>
      </c>
      <c r="IB64">
        <v>0</v>
      </c>
      <c r="IC64" t="s">
        <v>123</v>
      </c>
      <c r="ID64">
        <v>0</v>
      </c>
      <c r="IE64" t="s">
        <v>123</v>
      </c>
      <c r="IF64">
        <v>0</v>
      </c>
      <c r="IG64" t="s">
        <v>123</v>
      </c>
      <c r="IH64">
        <v>0</v>
      </c>
      <c r="II64" t="s">
        <v>123</v>
      </c>
      <c r="IJ64">
        <v>0</v>
      </c>
      <c r="IK64" t="s">
        <v>123</v>
      </c>
      <c r="IL64">
        <v>0</v>
      </c>
      <c r="IM64" t="s">
        <v>123</v>
      </c>
      <c r="IN64">
        <v>0</v>
      </c>
      <c r="IO64" t="s">
        <v>123</v>
      </c>
      <c r="IP64">
        <v>0</v>
      </c>
      <c r="IQ64" t="s">
        <v>123</v>
      </c>
      <c r="IR64">
        <v>0</v>
      </c>
      <c r="IS64" t="s">
        <v>123</v>
      </c>
      <c r="IT64">
        <v>0</v>
      </c>
      <c r="IU64" t="s">
        <v>123</v>
      </c>
      <c r="IV64">
        <v>0</v>
      </c>
      <c r="IW64" t="s">
        <v>123</v>
      </c>
      <c r="IX64">
        <v>0</v>
      </c>
      <c r="IY64" t="s">
        <v>123</v>
      </c>
      <c r="IZ64">
        <v>0</v>
      </c>
      <c r="JA64" t="s">
        <v>123</v>
      </c>
      <c r="JB64">
        <v>0</v>
      </c>
      <c r="JC64" t="s">
        <v>123</v>
      </c>
      <c r="JD64">
        <v>0</v>
      </c>
      <c r="JE64" t="s">
        <v>123</v>
      </c>
      <c r="JF64">
        <v>0</v>
      </c>
      <c r="JG64" t="s">
        <v>123</v>
      </c>
      <c r="JH64">
        <v>0</v>
      </c>
      <c r="JI64" t="s">
        <v>123</v>
      </c>
      <c r="JJ64">
        <v>0</v>
      </c>
      <c r="JK64" t="s">
        <v>123</v>
      </c>
      <c r="JL64">
        <v>0</v>
      </c>
      <c r="JM64" t="s">
        <v>123</v>
      </c>
      <c r="JN64">
        <v>0</v>
      </c>
      <c r="JO64" t="s">
        <v>123</v>
      </c>
      <c r="JP64">
        <v>0</v>
      </c>
      <c r="JQ64" t="s">
        <v>123</v>
      </c>
      <c r="JR64">
        <v>0</v>
      </c>
      <c r="JS64" t="s">
        <v>123</v>
      </c>
      <c r="JT64">
        <v>0</v>
      </c>
      <c r="JU64" t="s">
        <v>123</v>
      </c>
      <c r="JV64">
        <v>0</v>
      </c>
      <c r="JW64" t="s">
        <v>123</v>
      </c>
      <c r="JX64">
        <v>0</v>
      </c>
      <c r="JY64" t="s">
        <v>123</v>
      </c>
      <c r="JZ64">
        <v>0</v>
      </c>
      <c r="KA64" t="s">
        <v>123</v>
      </c>
      <c r="KB64">
        <v>0</v>
      </c>
      <c r="KC64" t="s">
        <v>123</v>
      </c>
      <c r="KD64">
        <v>0</v>
      </c>
      <c r="KE64" t="s">
        <v>123</v>
      </c>
      <c r="KF64">
        <v>0</v>
      </c>
      <c r="KG64" t="s">
        <v>123</v>
      </c>
      <c r="KH64">
        <v>0</v>
      </c>
      <c r="KI64" t="s">
        <v>123</v>
      </c>
      <c r="KJ64">
        <v>0</v>
      </c>
      <c r="KK64" t="s">
        <v>123</v>
      </c>
      <c r="KL64">
        <v>0</v>
      </c>
      <c r="KM64" t="s">
        <v>123</v>
      </c>
      <c r="KN64">
        <v>0</v>
      </c>
      <c r="KO64" t="s">
        <v>123</v>
      </c>
      <c r="KP64">
        <v>0</v>
      </c>
      <c r="KQ64" t="s">
        <v>123</v>
      </c>
      <c r="KR64">
        <v>0</v>
      </c>
      <c r="KS64" t="s">
        <v>123</v>
      </c>
      <c r="KT64">
        <v>0</v>
      </c>
      <c r="KU64" t="s">
        <v>123</v>
      </c>
      <c r="KV64">
        <v>0</v>
      </c>
      <c r="KW64" t="s">
        <v>123</v>
      </c>
      <c r="KX64">
        <v>0</v>
      </c>
      <c r="KY64" t="s">
        <v>123</v>
      </c>
      <c r="KZ64">
        <v>0</v>
      </c>
      <c r="LA64" t="s">
        <v>123</v>
      </c>
      <c r="LB64">
        <v>0</v>
      </c>
      <c r="LC64" t="s">
        <v>123</v>
      </c>
      <c r="LD64">
        <v>0</v>
      </c>
      <c r="LE64" t="s">
        <v>123</v>
      </c>
      <c r="LF64">
        <v>0</v>
      </c>
      <c r="LG64" t="s">
        <v>123</v>
      </c>
      <c r="LH64">
        <v>0</v>
      </c>
      <c r="LI64" t="s">
        <v>123</v>
      </c>
      <c r="LJ64">
        <v>0</v>
      </c>
      <c r="LK64" t="s">
        <v>123</v>
      </c>
      <c r="LL64">
        <v>0</v>
      </c>
      <c r="LM64" t="s">
        <v>123</v>
      </c>
      <c r="LN64">
        <v>0</v>
      </c>
      <c r="LO64" t="s">
        <v>123</v>
      </c>
      <c r="LP64">
        <v>0</v>
      </c>
      <c r="LQ64" t="s">
        <v>123</v>
      </c>
      <c r="LR64">
        <v>0</v>
      </c>
      <c r="LS64" t="s">
        <v>123</v>
      </c>
      <c r="LT64">
        <v>0</v>
      </c>
      <c r="LU64" t="s">
        <v>123</v>
      </c>
      <c r="LV64">
        <v>0</v>
      </c>
      <c r="LW64" t="s">
        <v>123</v>
      </c>
      <c r="LX64">
        <v>0</v>
      </c>
      <c r="LY64" t="s">
        <v>123</v>
      </c>
      <c r="LZ64">
        <v>0</v>
      </c>
      <c r="MA64" t="s">
        <v>123</v>
      </c>
      <c r="MB64">
        <v>0</v>
      </c>
      <c r="MC64" t="s">
        <v>123</v>
      </c>
      <c r="MD64">
        <v>0</v>
      </c>
      <c r="ME64" t="s">
        <v>123</v>
      </c>
      <c r="MF64">
        <v>0</v>
      </c>
      <c r="MG64" t="s">
        <v>123</v>
      </c>
      <c r="MH64">
        <v>0</v>
      </c>
      <c r="MI64" t="s">
        <v>123</v>
      </c>
      <c r="MJ64">
        <v>0</v>
      </c>
      <c r="MK64" t="s">
        <v>123</v>
      </c>
      <c r="ML64">
        <v>0</v>
      </c>
      <c r="MM64" t="s">
        <v>123</v>
      </c>
      <c r="MN64">
        <v>0</v>
      </c>
      <c r="MO64" t="s">
        <v>123</v>
      </c>
      <c r="MP64">
        <v>0</v>
      </c>
      <c r="MQ64" t="s">
        <v>123</v>
      </c>
      <c r="MR64">
        <v>0</v>
      </c>
      <c r="MS64" t="s">
        <v>123</v>
      </c>
      <c r="MT64">
        <v>0</v>
      </c>
      <c r="MU64" t="s">
        <v>123</v>
      </c>
      <c r="MV64">
        <v>0</v>
      </c>
      <c r="MW64" t="s">
        <v>123</v>
      </c>
      <c r="MX64">
        <v>0</v>
      </c>
      <c r="MY64" t="s">
        <v>123</v>
      </c>
      <c r="MZ64">
        <v>0</v>
      </c>
      <c r="NA64" t="s">
        <v>123</v>
      </c>
      <c r="NB64">
        <v>0</v>
      </c>
      <c r="NC64" t="s">
        <v>123</v>
      </c>
      <c r="ND64">
        <v>0</v>
      </c>
      <c r="NE64" t="s">
        <v>123</v>
      </c>
      <c r="NF64">
        <v>0</v>
      </c>
      <c r="NG64" t="s">
        <v>123</v>
      </c>
      <c r="NH64">
        <v>0</v>
      </c>
      <c r="NI64" t="s">
        <v>123</v>
      </c>
      <c r="NJ64">
        <v>0</v>
      </c>
      <c r="NK64" t="s">
        <v>123</v>
      </c>
      <c r="NL64">
        <v>0</v>
      </c>
      <c r="NM64" t="s">
        <v>123</v>
      </c>
      <c r="NN64">
        <v>0</v>
      </c>
      <c r="NO64" t="s">
        <v>123</v>
      </c>
      <c r="NP64">
        <v>0</v>
      </c>
      <c r="NQ64" t="s">
        <v>123</v>
      </c>
      <c r="NR64">
        <v>0</v>
      </c>
      <c r="NS64" t="s">
        <v>123</v>
      </c>
      <c r="NT64">
        <v>0</v>
      </c>
      <c r="NU64" t="s">
        <v>123</v>
      </c>
      <c r="NV64">
        <v>0</v>
      </c>
      <c r="NW64" t="s">
        <v>123</v>
      </c>
      <c r="NX64">
        <v>0</v>
      </c>
      <c r="NY64" t="s">
        <v>123</v>
      </c>
      <c r="NZ64">
        <v>0</v>
      </c>
      <c r="OA64" t="s">
        <v>123</v>
      </c>
      <c r="OB64">
        <v>0</v>
      </c>
      <c r="OC64" t="s">
        <v>123</v>
      </c>
      <c r="OD64">
        <v>0</v>
      </c>
      <c r="OE64" t="s">
        <v>123</v>
      </c>
      <c r="OF64">
        <v>0</v>
      </c>
      <c r="OG64" t="s">
        <v>123</v>
      </c>
      <c r="OH64">
        <v>0</v>
      </c>
      <c r="OI64" t="s">
        <v>123</v>
      </c>
      <c r="OJ64">
        <v>0</v>
      </c>
      <c r="OK64" t="s">
        <v>123</v>
      </c>
      <c r="OL64">
        <v>0</v>
      </c>
      <c r="OM64" t="s">
        <v>123</v>
      </c>
      <c r="ON64">
        <v>0</v>
      </c>
      <c r="OO64" t="s">
        <v>123</v>
      </c>
      <c r="OP64">
        <v>0</v>
      </c>
      <c r="OQ64" t="s">
        <v>123</v>
      </c>
      <c r="OR64">
        <v>0</v>
      </c>
      <c r="OS64" t="s">
        <v>123</v>
      </c>
      <c r="OT64">
        <v>0</v>
      </c>
      <c r="OU64" t="s">
        <v>123</v>
      </c>
      <c r="OV64">
        <v>0</v>
      </c>
      <c r="OW64" t="s">
        <v>123</v>
      </c>
      <c r="OX64">
        <v>0</v>
      </c>
      <c r="OY64" t="s">
        <v>123</v>
      </c>
      <c r="OZ64">
        <v>0</v>
      </c>
      <c r="PA64" t="s">
        <v>123</v>
      </c>
      <c r="PB64">
        <v>0</v>
      </c>
      <c r="PC64" t="s">
        <v>123</v>
      </c>
      <c r="PD64">
        <v>0</v>
      </c>
      <c r="PE64" t="s">
        <v>123</v>
      </c>
      <c r="PF64">
        <v>0</v>
      </c>
      <c r="PG64" t="s">
        <v>123</v>
      </c>
      <c r="PH64">
        <v>0</v>
      </c>
      <c r="PI64" t="s">
        <v>123</v>
      </c>
      <c r="PJ64">
        <v>0</v>
      </c>
      <c r="PK64" t="s">
        <v>123</v>
      </c>
      <c r="PL64">
        <v>0</v>
      </c>
      <c r="PM64" t="s">
        <v>123</v>
      </c>
      <c r="PN64">
        <v>0</v>
      </c>
      <c r="PO64" t="s">
        <v>123</v>
      </c>
      <c r="PP64">
        <v>0</v>
      </c>
      <c r="PQ64" t="s">
        <v>123</v>
      </c>
      <c r="PR64">
        <v>0</v>
      </c>
      <c r="PS64" t="s">
        <v>123</v>
      </c>
      <c r="PT64">
        <v>0</v>
      </c>
      <c r="PU64" t="s">
        <v>123</v>
      </c>
      <c r="PV64">
        <v>0</v>
      </c>
      <c r="PW64" t="s">
        <v>123</v>
      </c>
      <c r="PX64">
        <v>0</v>
      </c>
      <c r="PY64" t="s">
        <v>123</v>
      </c>
      <c r="PZ64">
        <v>0</v>
      </c>
      <c r="QA64" t="s">
        <v>123</v>
      </c>
      <c r="QB64">
        <v>0</v>
      </c>
      <c r="QC64" t="s">
        <v>123</v>
      </c>
      <c r="QD64">
        <v>0</v>
      </c>
      <c r="QE64" t="s">
        <v>123</v>
      </c>
      <c r="QF64">
        <v>0</v>
      </c>
      <c r="QG64" t="s">
        <v>123</v>
      </c>
      <c r="QH64">
        <v>0</v>
      </c>
      <c r="QI64" t="s">
        <v>123</v>
      </c>
      <c r="QJ64">
        <v>0</v>
      </c>
      <c r="QK64" t="s">
        <v>123</v>
      </c>
      <c r="QL64">
        <v>0</v>
      </c>
      <c r="QM64" t="s">
        <v>123</v>
      </c>
      <c r="QN64">
        <v>0</v>
      </c>
      <c r="QO64" t="s">
        <v>123</v>
      </c>
      <c r="QP64">
        <v>0</v>
      </c>
      <c r="QQ64" t="s">
        <v>123</v>
      </c>
      <c r="QR64">
        <v>0</v>
      </c>
      <c r="QS64" t="s">
        <v>123</v>
      </c>
      <c r="QT64">
        <v>0</v>
      </c>
      <c r="QU64" t="s">
        <v>123</v>
      </c>
      <c r="QV64">
        <v>0</v>
      </c>
      <c r="QW64" t="s">
        <v>123</v>
      </c>
      <c r="QX64">
        <v>0</v>
      </c>
      <c r="QY64" t="s">
        <v>123</v>
      </c>
      <c r="QZ64">
        <v>0</v>
      </c>
      <c r="RA64" t="s">
        <v>123</v>
      </c>
      <c r="RB64">
        <v>0</v>
      </c>
      <c r="RC64" t="s">
        <v>123</v>
      </c>
      <c r="RD64">
        <v>0</v>
      </c>
      <c r="RE64" t="s">
        <v>123</v>
      </c>
      <c r="RF64">
        <v>0</v>
      </c>
      <c r="RG64" t="s">
        <v>123</v>
      </c>
      <c r="RH64">
        <v>0</v>
      </c>
      <c r="RI64" t="s">
        <v>124</v>
      </c>
      <c r="RJ64">
        <v>7.0027000000000006E-2</v>
      </c>
      <c r="RK64" t="s">
        <v>123</v>
      </c>
      <c r="RL64">
        <v>0</v>
      </c>
      <c r="RM64" t="s">
        <v>123</v>
      </c>
      <c r="RN64">
        <v>0</v>
      </c>
      <c r="RO64" t="s">
        <v>123</v>
      </c>
      <c r="RP64">
        <v>0</v>
      </c>
      <c r="RQ64" t="s">
        <v>123</v>
      </c>
      <c r="RR64">
        <v>0</v>
      </c>
      <c r="RS64" t="s">
        <v>123</v>
      </c>
      <c r="RT64">
        <v>0</v>
      </c>
      <c r="RU64" t="s">
        <v>123</v>
      </c>
      <c r="RV64">
        <v>0</v>
      </c>
      <c r="RW64" t="s">
        <v>123</v>
      </c>
      <c r="RX64">
        <v>0</v>
      </c>
      <c r="RY64" t="s">
        <v>123</v>
      </c>
      <c r="RZ64">
        <v>0</v>
      </c>
      <c r="SA64" t="s">
        <v>123</v>
      </c>
      <c r="SB64">
        <v>0</v>
      </c>
      <c r="SC64" t="s">
        <v>123</v>
      </c>
      <c r="SD64">
        <v>0</v>
      </c>
      <c r="SE64" t="s">
        <v>123</v>
      </c>
      <c r="SF64">
        <v>0</v>
      </c>
      <c r="SG64" t="s">
        <v>123</v>
      </c>
      <c r="SH64">
        <v>0</v>
      </c>
      <c r="SI64" t="s">
        <v>123</v>
      </c>
      <c r="SJ64">
        <v>0</v>
      </c>
      <c r="SK64" t="s">
        <v>123</v>
      </c>
      <c r="SL64">
        <v>0</v>
      </c>
      <c r="SM64" t="s">
        <v>123</v>
      </c>
      <c r="SN64">
        <v>0</v>
      </c>
      <c r="SO64" t="s">
        <v>123</v>
      </c>
      <c r="SP64">
        <v>0</v>
      </c>
      <c r="SQ64" t="s">
        <v>123</v>
      </c>
      <c r="SR64">
        <v>0</v>
      </c>
      <c r="SS64" t="s">
        <v>123</v>
      </c>
      <c r="ST64">
        <v>0</v>
      </c>
      <c r="SU64" t="s">
        <v>123</v>
      </c>
      <c r="SV64">
        <v>0</v>
      </c>
      <c r="SW64" t="s">
        <v>123</v>
      </c>
      <c r="SX64">
        <v>0</v>
      </c>
      <c r="SY64" t="s">
        <v>123</v>
      </c>
      <c r="SZ64">
        <v>0</v>
      </c>
      <c r="TA64" t="s">
        <v>123</v>
      </c>
      <c r="TB64">
        <v>0</v>
      </c>
      <c r="TC64" t="s">
        <v>123</v>
      </c>
      <c r="TD64">
        <v>0</v>
      </c>
      <c r="TE64" t="s">
        <v>123</v>
      </c>
      <c r="TF64">
        <v>0</v>
      </c>
      <c r="TG64" t="s">
        <v>123</v>
      </c>
      <c r="TH64">
        <v>0</v>
      </c>
      <c r="TI64" t="s">
        <v>123</v>
      </c>
      <c r="TJ64">
        <v>0</v>
      </c>
      <c r="TK64" t="s">
        <v>123</v>
      </c>
      <c r="TL64">
        <v>0</v>
      </c>
      <c r="TM64" t="s">
        <v>123</v>
      </c>
      <c r="TN64">
        <v>0</v>
      </c>
      <c r="TO64" t="s">
        <v>123</v>
      </c>
      <c r="TP64">
        <v>0</v>
      </c>
      <c r="TQ64" t="s">
        <v>123</v>
      </c>
      <c r="TR64">
        <v>0</v>
      </c>
      <c r="TS64" t="s">
        <v>123</v>
      </c>
      <c r="TT64">
        <v>0</v>
      </c>
      <c r="TU64" t="s">
        <v>123</v>
      </c>
      <c r="TV64">
        <v>0</v>
      </c>
      <c r="TW64" t="s">
        <v>123</v>
      </c>
      <c r="TX64">
        <v>0</v>
      </c>
      <c r="TY64" t="s">
        <v>123</v>
      </c>
      <c r="TZ64">
        <v>0</v>
      </c>
      <c r="UA64" t="s">
        <v>123</v>
      </c>
      <c r="UB64">
        <v>0</v>
      </c>
      <c r="UC64" t="s">
        <v>123</v>
      </c>
      <c r="UD64">
        <v>0</v>
      </c>
      <c r="UE64" t="s">
        <v>123</v>
      </c>
      <c r="UF64">
        <v>0</v>
      </c>
      <c r="UG64" t="s">
        <v>123</v>
      </c>
      <c r="UH64">
        <v>0</v>
      </c>
      <c r="UI64" t="s">
        <v>123</v>
      </c>
      <c r="UJ64">
        <v>0</v>
      </c>
      <c r="UK64" t="s">
        <v>123</v>
      </c>
      <c r="UL64">
        <v>0</v>
      </c>
      <c r="UM64" t="s">
        <v>123</v>
      </c>
      <c r="UN64">
        <v>0</v>
      </c>
      <c r="UO64" t="s">
        <v>123</v>
      </c>
      <c r="UP64">
        <v>0</v>
      </c>
      <c r="UQ64" t="s">
        <v>123</v>
      </c>
      <c r="UR64">
        <v>0</v>
      </c>
      <c r="US64" t="s">
        <v>123</v>
      </c>
      <c r="UT64">
        <v>0</v>
      </c>
      <c r="UU64" t="s">
        <v>123</v>
      </c>
      <c r="UV64">
        <v>0</v>
      </c>
      <c r="UW64" t="s">
        <v>123</v>
      </c>
      <c r="UX64">
        <v>0</v>
      </c>
      <c r="UY64" t="s">
        <v>123</v>
      </c>
      <c r="UZ64">
        <v>0</v>
      </c>
      <c r="VA64" t="s">
        <v>123</v>
      </c>
      <c r="VB64">
        <v>0</v>
      </c>
      <c r="VC64" t="s">
        <v>123</v>
      </c>
      <c r="VD64">
        <v>0</v>
      </c>
      <c r="VE64" t="s">
        <v>123</v>
      </c>
      <c r="VF64">
        <v>0</v>
      </c>
      <c r="VG64" t="s">
        <v>123</v>
      </c>
      <c r="VH64">
        <v>0</v>
      </c>
      <c r="VI64" t="s">
        <v>123</v>
      </c>
      <c r="VJ64">
        <v>0</v>
      </c>
      <c r="VK64" t="s">
        <v>123</v>
      </c>
      <c r="VL64">
        <v>0</v>
      </c>
      <c r="VM64" t="s">
        <v>123</v>
      </c>
      <c r="VN64">
        <v>0</v>
      </c>
      <c r="VO64" t="s">
        <v>123</v>
      </c>
      <c r="VP64">
        <v>0</v>
      </c>
      <c r="VQ64" t="s">
        <v>123</v>
      </c>
      <c r="VR64">
        <v>0</v>
      </c>
      <c r="VS64" t="s">
        <v>123</v>
      </c>
      <c r="VT64">
        <v>0</v>
      </c>
      <c r="VU64" t="s">
        <v>123</v>
      </c>
      <c r="VV64">
        <v>0</v>
      </c>
      <c r="VW64" t="s">
        <v>123</v>
      </c>
      <c r="VX64">
        <v>0</v>
      </c>
      <c r="VY64" t="s">
        <v>123</v>
      </c>
      <c r="VZ64">
        <v>0</v>
      </c>
      <c r="WA64" t="s">
        <v>123</v>
      </c>
      <c r="WB64">
        <v>0</v>
      </c>
      <c r="WC64" t="s">
        <v>123</v>
      </c>
      <c r="WD64">
        <v>0</v>
      </c>
      <c r="WE64" t="s">
        <v>123</v>
      </c>
      <c r="WF64">
        <v>0</v>
      </c>
      <c r="WG64" t="s">
        <v>123</v>
      </c>
      <c r="WH64">
        <v>0</v>
      </c>
      <c r="WI64" t="s">
        <v>123</v>
      </c>
      <c r="WJ64">
        <v>0</v>
      </c>
      <c r="WK64" t="s">
        <v>123</v>
      </c>
      <c r="WL64">
        <v>0</v>
      </c>
      <c r="WM64" t="s">
        <v>123</v>
      </c>
      <c r="WN64">
        <v>0</v>
      </c>
      <c r="WO64" t="s">
        <v>123</v>
      </c>
      <c r="WP64">
        <v>0</v>
      </c>
      <c r="WQ64" t="s">
        <v>123</v>
      </c>
      <c r="WR64">
        <v>0</v>
      </c>
    </row>
    <row r="65" spans="1:616" x14ac:dyDescent="0.35">
      <c r="A65" t="s">
        <v>125</v>
      </c>
      <c r="B65">
        <v>6.9033999999999998E-2</v>
      </c>
      <c r="C65" t="s">
        <v>125</v>
      </c>
      <c r="D65">
        <v>6.9033999999999998E-2</v>
      </c>
      <c r="E65" t="s">
        <v>125</v>
      </c>
      <c r="F65">
        <v>6.9033999999999998E-2</v>
      </c>
      <c r="G65" t="s">
        <v>125</v>
      </c>
      <c r="H65">
        <v>6.9033999999999998E-2</v>
      </c>
      <c r="I65" t="s">
        <v>125</v>
      </c>
      <c r="J65">
        <v>6.1377000000000001E-2</v>
      </c>
      <c r="K65" t="s">
        <v>125</v>
      </c>
      <c r="L65">
        <v>6.7115999999999995E-2</v>
      </c>
      <c r="M65" t="s">
        <v>125</v>
      </c>
      <c r="N65">
        <v>7.0750999999999994E-2</v>
      </c>
      <c r="O65" t="s">
        <v>125</v>
      </c>
      <c r="P65">
        <v>7.3585999999999999E-2</v>
      </c>
      <c r="Q65" t="s">
        <v>125</v>
      </c>
      <c r="R65">
        <v>7.3585999999999999E-2</v>
      </c>
      <c r="S65" t="s">
        <v>125</v>
      </c>
      <c r="T65">
        <v>7.3585999999999999E-2</v>
      </c>
      <c r="U65" t="s">
        <v>125</v>
      </c>
      <c r="V65">
        <v>7.5582999999999997E-2</v>
      </c>
      <c r="W65" t="s">
        <v>125</v>
      </c>
      <c r="X65">
        <v>7.7123999999999998E-2</v>
      </c>
      <c r="Y65" t="s">
        <v>125</v>
      </c>
      <c r="Z65">
        <v>7.9591999999999996E-2</v>
      </c>
      <c r="AA65" t="s">
        <v>125</v>
      </c>
      <c r="AB65">
        <v>8.0306000000000002E-2</v>
      </c>
      <c r="AC65" t="s">
        <v>125</v>
      </c>
      <c r="AD65">
        <v>7.9090999999999995E-2</v>
      </c>
      <c r="AE65" t="s">
        <v>125</v>
      </c>
      <c r="AF65">
        <v>7.9090999999999995E-2</v>
      </c>
      <c r="AG65" t="s">
        <v>125</v>
      </c>
      <c r="AH65">
        <v>7.9090999999999995E-2</v>
      </c>
      <c r="AI65" t="s">
        <v>125</v>
      </c>
      <c r="AJ65">
        <v>8.0493999999999996E-2</v>
      </c>
      <c r="AK65" t="s">
        <v>125</v>
      </c>
      <c r="AL65">
        <v>8.2608000000000001E-2</v>
      </c>
      <c r="AM65" t="s">
        <v>125</v>
      </c>
      <c r="AN65">
        <v>8.3512000000000003E-2</v>
      </c>
      <c r="AO65" t="s">
        <v>125</v>
      </c>
      <c r="AP65">
        <v>8.6745000000000003E-2</v>
      </c>
      <c r="AQ65" t="s">
        <v>125</v>
      </c>
      <c r="AR65">
        <v>8.7381E-2</v>
      </c>
      <c r="AS65" t="s">
        <v>125</v>
      </c>
      <c r="AT65">
        <v>8.7381E-2</v>
      </c>
      <c r="AU65" t="s">
        <v>125</v>
      </c>
      <c r="AV65">
        <v>8.7381E-2</v>
      </c>
      <c r="AW65" t="s">
        <v>125</v>
      </c>
      <c r="AX65">
        <v>8.7686E-2</v>
      </c>
      <c r="AY65" t="s">
        <v>125</v>
      </c>
      <c r="AZ65">
        <v>8.7790000000000007E-2</v>
      </c>
      <c r="BA65" t="s">
        <v>125</v>
      </c>
      <c r="BB65">
        <v>8.8498999999999994E-2</v>
      </c>
      <c r="BC65" t="s">
        <v>125</v>
      </c>
      <c r="BD65">
        <v>8.8498999999999994E-2</v>
      </c>
      <c r="BE65" t="s">
        <v>125</v>
      </c>
      <c r="BF65">
        <v>8.8603000000000001E-2</v>
      </c>
      <c r="BG65" t="s">
        <v>125</v>
      </c>
      <c r="BH65">
        <v>8.8603000000000001E-2</v>
      </c>
      <c r="BI65" t="s">
        <v>125</v>
      </c>
      <c r="BJ65">
        <v>8.8603000000000001E-2</v>
      </c>
      <c r="BK65" t="s">
        <v>125</v>
      </c>
      <c r="BL65">
        <v>9.0569999999999998E-2</v>
      </c>
      <c r="BM65" t="s">
        <v>125</v>
      </c>
      <c r="BN65">
        <v>8.9851E-2</v>
      </c>
      <c r="BO65" t="s">
        <v>125</v>
      </c>
      <c r="BP65">
        <v>8.9758000000000004E-2</v>
      </c>
      <c r="BQ65" t="s">
        <v>125</v>
      </c>
      <c r="BR65">
        <v>8.8076000000000002E-2</v>
      </c>
      <c r="BS65" t="s">
        <v>125</v>
      </c>
      <c r="BT65">
        <v>8.9079000000000005E-2</v>
      </c>
      <c r="BU65" t="s">
        <v>125</v>
      </c>
      <c r="BV65">
        <v>8.9079000000000005E-2</v>
      </c>
      <c r="BW65" t="s">
        <v>125</v>
      </c>
      <c r="BX65">
        <v>8.9079000000000005E-2</v>
      </c>
      <c r="BY65" t="s">
        <v>125</v>
      </c>
      <c r="BZ65">
        <v>8.9429999999999996E-2</v>
      </c>
      <c r="CA65" t="s">
        <v>125</v>
      </c>
      <c r="CB65">
        <v>8.9880000000000002E-2</v>
      </c>
      <c r="CC65" t="s">
        <v>125</v>
      </c>
      <c r="CD65">
        <v>8.9796000000000001E-2</v>
      </c>
      <c r="CE65" t="s">
        <v>125</v>
      </c>
      <c r="CF65">
        <v>9.0202000000000004E-2</v>
      </c>
      <c r="CG65" t="s">
        <v>125</v>
      </c>
      <c r="CH65">
        <v>0.100922</v>
      </c>
      <c r="CI65" t="s">
        <v>125</v>
      </c>
      <c r="CJ65">
        <v>0.100922</v>
      </c>
      <c r="CK65" t="s">
        <v>125</v>
      </c>
      <c r="CL65">
        <v>0.100922</v>
      </c>
      <c r="CM65" t="s">
        <v>125</v>
      </c>
      <c r="CN65">
        <v>0.10116799999999999</v>
      </c>
      <c r="CO65" t="s">
        <v>125</v>
      </c>
      <c r="CP65">
        <v>0.101202</v>
      </c>
      <c r="CQ65" t="s">
        <v>125</v>
      </c>
      <c r="CR65">
        <v>0.10040499999999999</v>
      </c>
      <c r="CS65" t="s">
        <v>125</v>
      </c>
      <c r="CT65">
        <v>0.100587</v>
      </c>
      <c r="CU65" t="s">
        <v>125</v>
      </c>
      <c r="CV65">
        <v>0.100809</v>
      </c>
      <c r="CW65" t="s">
        <v>125</v>
      </c>
      <c r="CX65">
        <v>0.100809</v>
      </c>
      <c r="CY65" t="s">
        <v>125</v>
      </c>
      <c r="CZ65">
        <v>0.100809</v>
      </c>
      <c r="DA65" t="s">
        <v>125</v>
      </c>
      <c r="DB65">
        <v>0.100041</v>
      </c>
      <c r="DC65" t="s">
        <v>125</v>
      </c>
      <c r="DD65">
        <v>0.100248</v>
      </c>
      <c r="DE65" t="s">
        <v>125</v>
      </c>
      <c r="DF65">
        <v>9.9451999999999999E-2</v>
      </c>
      <c r="DG65" t="s">
        <v>125</v>
      </c>
      <c r="DH65">
        <v>9.9520999999999998E-2</v>
      </c>
      <c r="DI65" t="s">
        <v>125</v>
      </c>
      <c r="DJ65">
        <v>9.9623000000000003E-2</v>
      </c>
      <c r="DK65" t="s">
        <v>125</v>
      </c>
      <c r="DL65">
        <v>9.9623000000000003E-2</v>
      </c>
      <c r="DM65" t="s">
        <v>125</v>
      </c>
      <c r="DN65">
        <v>9.9623000000000003E-2</v>
      </c>
      <c r="DO65" t="s">
        <v>125</v>
      </c>
      <c r="DP65">
        <v>0.10009</v>
      </c>
      <c r="DQ65" t="s">
        <v>125</v>
      </c>
      <c r="DR65">
        <v>9.9789000000000003E-2</v>
      </c>
      <c r="DS65" t="s">
        <v>125</v>
      </c>
      <c r="DT65">
        <v>0.100312</v>
      </c>
      <c r="DU65" t="s">
        <v>125</v>
      </c>
      <c r="DV65">
        <v>0.10222000000000001</v>
      </c>
      <c r="DW65" t="s">
        <v>125</v>
      </c>
      <c r="DX65">
        <v>0.101968</v>
      </c>
      <c r="DY65" t="s">
        <v>125</v>
      </c>
      <c r="DZ65">
        <v>0.101968</v>
      </c>
      <c r="EA65" t="s">
        <v>125</v>
      </c>
      <c r="EB65">
        <v>0.101968</v>
      </c>
      <c r="EC65" t="s">
        <v>125</v>
      </c>
      <c r="ED65">
        <v>0.100037</v>
      </c>
      <c r="EE65" t="s">
        <v>125</v>
      </c>
      <c r="EF65">
        <v>9.9945000000000006E-2</v>
      </c>
      <c r="EG65" t="s">
        <v>125</v>
      </c>
      <c r="EH65">
        <v>9.7543000000000005E-2</v>
      </c>
      <c r="EI65" t="s">
        <v>125</v>
      </c>
      <c r="EJ65">
        <v>9.7374000000000002E-2</v>
      </c>
      <c r="EK65" t="s">
        <v>125</v>
      </c>
      <c r="EL65">
        <v>9.7033999999999995E-2</v>
      </c>
      <c r="EM65" t="s">
        <v>125</v>
      </c>
      <c r="EN65">
        <v>9.7033999999999995E-2</v>
      </c>
      <c r="EO65" t="s">
        <v>125</v>
      </c>
      <c r="EP65">
        <v>9.7033999999999995E-2</v>
      </c>
      <c r="EQ65" t="s">
        <v>125</v>
      </c>
      <c r="ER65">
        <v>9.7112000000000004E-2</v>
      </c>
      <c r="ES65" t="s">
        <v>125</v>
      </c>
      <c r="ET65">
        <v>9.7402000000000002E-2</v>
      </c>
      <c r="EU65" t="s">
        <v>125</v>
      </c>
      <c r="EV65">
        <v>9.7592999999999999E-2</v>
      </c>
      <c r="EW65" t="s">
        <v>125</v>
      </c>
      <c r="EX65">
        <v>9.7421999999999995E-2</v>
      </c>
      <c r="EY65" t="s">
        <v>125</v>
      </c>
      <c r="EZ65">
        <v>9.7480999999999998E-2</v>
      </c>
      <c r="FA65" t="s">
        <v>125</v>
      </c>
      <c r="FB65">
        <v>9.7480999999999998E-2</v>
      </c>
      <c r="FC65" t="s">
        <v>125</v>
      </c>
      <c r="FD65">
        <v>9.7480999999999998E-2</v>
      </c>
      <c r="FE65" t="s">
        <v>125</v>
      </c>
      <c r="FF65">
        <v>9.7649E-2</v>
      </c>
      <c r="FG65" t="s">
        <v>125</v>
      </c>
      <c r="FH65">
        <v>9.7910999999999998E-2</v>
      </c>
      <c r="FI65" t="s">
        <v>125</v>
      </c>
      <c r="FJ65">
        <v>9.8151000000000002E-2</v>
      </c>
      <c r="FK65" t="s">
        <v>125</v>
      </c>
      <c r="FL65">
        <v>9.7031999999999993E-2</v>
      </c>
      <c r="FM65" t="s">
        <v>125</v>
      </c>
      <c r="FN65">
        <v>9.7925999999999999E-2</v>
      </c>
      <c r="FO65" t="s">
        <v>125</v>
      </c>
      <c r="FP65">
        <v>9.7925999999999999E-2</v>
      </c>
      <c r="FQ65" t="s">
        <v>125</v>
      </c>
      <c r="FR65">
        <v>9.7925999999999999E-2</v>
      </c>
      <c r="FS65" t="s">
        <v>125</v>
      </c>
      <c r="FT65">
        <v>9.8034999999999997E-2</v>
      </c>
      <c r="FU65" t="s">
        <v>125</v>
      </c>
      <c r="FV65">
        <v>9.8136000000000001E-2</v>
      </c>
      <c r="FW65" t="s">
        <v>125</v>
      </c>
      <c r="FX65">
        <v>9.8638000000000003E-2</v>
      </c>
      <c r="FY65" t="s">
        <v>125</v>
      </c>
      <c r="FZ65">
        <v>9.8548999999999998E-2</v>
      </c>
      <c r="GA65" t="s">
        <v>125</v>
      </c>
      <c r="GB65">
        <v>9.8548999999999998E-2</v>
      </c>
      <c r="GC65" t="s">
        <v>125</v>
      </c>
      <c r="GD65">
        <v>9.8548999999999998E-2</v>
      </c>
      <c r="GE65" t="s">
        <v>125</v>
      </c>
      <c r="GF65">
        <v>9.8548999999999998E-2</v>
      </c>
      <c r="GG65" t="s">
        <v>125</v>
      </c>
      <c r="GH65">
        <v>9.8538000000000001E-2</v>
      </c>
      <c r="GI65" t="s">
        <v>125</v>
      </c>
      <c r="GJ65">
        <v>9.9092E-2</v>
      </c>
      <c r="GK65" t="s">
        <v>125</v>
      </c>
      <c r="GL65">
        <v>9.9359000000000003E-2</v>
      </c>
      <c r="GM65" t="s">
        <v>125</v>
      </c>
      <c r="GN65">
        <v>9.9359000000000003E-2</v>
      </c>
      <c r="GO65" t="s">
        <v>125</v>
      </c>
      <c r="GP65">
        <v>9.9359000000000003E-2</v>
      </c>
      <c r="GQ65" t="s">
        <v>125</v>
      </c>
      <c r="GR65">
        <v>9.9359000000000003E-2</v>
      </c>
      <c r="GS65" t="s">
        <v>125</v>
      </c>
      <c r="GT65">
        <v>9.9359000000000003E-2</v>
      </c>
      <c r="GU65" t="s">
        <v>125</v>
      </c>
      <c r="GV65">
        <v>9.9858000000000002E-2</v>
      </c>
      <c r="GW65" t="s">
        <v>125</v>
      </c>
      <c r="GX65">
        <v>9.9903000000000006E-2</v>
      </c>
      <c r="GY65" t="s">
        <v>125</v>
      </c>
      <c r="GZ65">
        <v>0.100311</v>
      </c>
      <c r="HA65" t="s">
        <v>125</v>
      </c>
      <c r="HB65">
        <v>9.8921999999999996E-2</v>
      </c>
      <c r="HC65" t="s">
        <v>125</v>
      </c>
      <c r="HD65">
        <v>9.7932000000000005E-2</v>
      </c>
      <c r="HE65" t="s">
        <v>125</v>
      </c>
      <c r="HF65">
        <v>9.7932000000000005E-2</v>
      </c>
      <c r="HG65" t="s">
        <v>125</v>
      </c>
      <c r="HH65">
        <v>9.7932000000000005E-2</v>
      </c>
      <c r="HI65" t="s">
        <v>125</v>
      </c>
      <c r="HJ65">
        <v>9.6655000000000005E-2</v>
      </c>
      <c r="HK65" t="s">
        <v>125</v>
      </c>
      <c r="HL65">
        <v>9.6360000000000001E-2</v>
      </c>
      <c r="HM65" t="s">
        <v>125</v>
      </c>
      <c r="HN65">
        <v>8.7436E-2</v>
      </c>
      <c r="HO65" t="s">
        <v>125</v>
      </c>
      <c r="HP65">
        <v>8.7436E-2</v>
      </c>
      <c r="HQ65" t="s">
        <v>125</v>
      </c>
      <c r="HR65">
        <v>8.7359000000000006E-2</v>
      </c>
      <c r="HS65" t="s">
        <v>125</v>
      </c>
      <c r="HT65">
        <v>8.7359000000000006E-2</v>
      </c>
      <c r="HU65" t="s">
        <v>125</v>
      </c>
      <c r="HV65">
        <v>8.7359000000000006E-2</v>
      </c>
      <c r="HW65" t="s">
        <v>125</v>
      </c>
      <c r="HX65">
        <v>8.7441000000000005E-2</v>
      </c>
      <c r="HY65" t="s">
        <v>125</v>
      </c>
      <c r="HZ65">
        <v>9.6893000000000007E-2</v>
      </c>
      <c r="IA65" t="s">
        <v>125</v>
      </c>
      <c r="IB65">
        <v>9.6013000000000001E-2</v>
      </c>
      <c r="IC65" t="s">
        <v>125</v>
      </c>
      <c r="ID65">
        <v>9.7266000000000005E-2</v>
      </c>
      <c r="IE65" t="s">
        <v>125</v>
      </c>
      <c r="IF65">
        <v>9.5619999999999997E-2</v>
      </c>
      <c r="IG65" t="s">
        <v>125</v>
      </c>
      <c r="IH65">
        <v>9.5619999999999997E-2</v>
      </c>
      <c r="II65" t="s">
        <v>125</v>
      </c>
      <c r="IJ65">
        <v>9.5619999999999997E-2</v>
      </c>
      <c r="IK65" t="s">
        <v>125</v>
      </c>
      <c r="IL65">
        <v>9.3460000000000001E-2</v>
      </c>
      <c r="IM65" t="s">
        <v>125</v>
      </c>
      <c r="IN65">
        <v>9.3090000000000006E-2</v>
      </c>
      <c r="IO65" t="s">
        <v>125</v>
      </c>
      <c r="IP65">
        <v>9.3548999999999993E-2</v>
      </c>
      <c r="IQ65" t="s">
        <v>125</v>
      </c>
      <c r="IR65">
        <v>9.8496E-2</v>
      </c>
      <c r="IS65" t="s">
        <v>125</v>
      </c>
      <c r="IT65">
        <v>9.7281999999999993E-2</v>
      </c>
      <c r="IU65" t="s">
        <v>125</v>
      </c>
      <c r="IV65">
        <v>9.7281999999999993E-2</v>
      </c>
      <c r="IW65" t="s">
        <v>125</v>
      </c>
      <c r="IX65">
        <v>9.7281999999999993E-2</v>
      </c>
      <c r="IY65" t="s">
        <v>125</v>
      </c>
      <c r="IZ65">
        <v>8.8982000000000006E-2</v>
      </c>
      <c r="JA65" t="s">
        <v>125</v>
      </c>
      <c r="JB65">
        <v>8.8866000000000001E-2</v>
      </c>
      <c r="JC65" t="s">
        <v>125</v>
      </c>
      <c r="JD65">
        <v>8.9744000000000004E-2</v>
      </c>
      <c r="JE65" t="s">
        <v>125</v>
      </c>
      <c r="JF65">
        <v>9.0125999999999998E-2</v>
      </c>
      <c r="JG65" t="s">
        <v>125</v>
      </c>
      <c r="JH65">
        <v>9.0189000000000005E-2</v>
      </c>
      <c r="JI65" t="s">
        <v>125</v>
      </c>
      <c r="JJ65">
        <v>9.0189000000000005E-2</v>
      </c>
      <c r="JK65" t="s">
        <v>125</v>
      </c>
      <c r="JL65">
        <v>9.0189000000000005E-2</v>
      </c>
      <c r="JM65" t="s">
        <v>125</v>
      </c>
      <c r="JN65">
        <v>9.0452000000000005E-2</v>
      </c>
      <c r="JO65" t="s">
        <v>125</v>
      </c>
      <c r="JP65">
        <v>9.0464000000000003E-2</v>
      </c>
      <c r="JQ65" t="s">
        <v>125</v>
      </c>
      <c r="JR65">
        <v>9.1435000000000002E-2</v>
      </c>
      <c r="JS65" t="s">
        <v>125</v>
      </c>
      <c r="JT65">
        <v>9.1620999999999994E-2</v>
      </c>
      <c r="JU65" t="s">
        <v>125</v>
      </c>
      <c r="JV65">
        <v>9.1620999999999994E-2</v>
      </c>
      <c r="JW65" t="s">
        <v>125</v>
      </c>
      <c r="JX65">
        <v>9.1620999999999994E-2</v>
      </c>
      <c r="JY65" t="s">
        <v>125</v>
      </c>
      <c r="JZ65">
        <v>9.1620999999999994E-2</v>
      </c>
      <c r="KA65" t="s">
        <v>125</v>
      </c>
      <c r="KB65">
        <v>9.6734000000000001E-2</v>
      </c>
      <c r="KC65" t="s">
        <v>125</v>
      </c>
      <c r="KD65">
        <v>9.9124000000000004E-2</v>
      </c>
      <c r="KE65" t="s">
        <v>125</v>
      </c>
      <c r="KF65">
        <v>9.1535000000000005E-2</v>
      </c>
      <c r="KG65" t="s">
        <v>125</v>
      </c>
      <c r="KH65">
        <v>9.1010999999999995E-2</v>
      </c>
      <c r="KI65" t="s">
        <v>125</v>
      </c>
      <c r="KJ65">
        <v>9.1336000000000001E-2</v>
      </c>
      <c r="KK65" t="s">
        <v>125</v>
      </c>
      <c r="KL65">
        <v>9.1336000000000001E-2</v>
      </c>
      <c r="KM65" t="s">
        <v>125</v>
      </c>
      <c r="KN65">
        <v>9.1336000000000001E-2</v>
      </c>
      <c r="KO65" t="s">
        <v>125</v>
      </c>
      <c r="KP65">
        <v>8.9966000000000004E-2</v>
      </c>
      <c r="KQ65" t="s">
        <v>125</v>
      </c>
      <c r="KR65">
        <v>8.8690000000000005E-2</v>
      </c>
      <c r="KS65" t="s">
        <v>125</v>
      </c>
      <c r="KT65">
        <v>8.8169999999999998E-2</v>
      </c>
      <c r="KU65" t="s">
        <v>125</v>
      </c>
      <c r="KV65">
        <v>8.7759000000000004E-2</v>
      </c>
      <c r="KW65" t="s">
        <v>125</v>
      </c>
      <c r="KX65">
        <v>9.3330999999999997E-2</v>
      </c>
      <c r="KY65" t="s">
        <v>125</v>
      </c>
      <c r="KZ65">
        <v>9.3330999999999997E-2</v>
      </c>
      <c r="LA65" t="s">
        <v>125</v>
      </c>
      <c r="LB65">
        <v>9.3330999999999997E-2</v>
      </c>
      <c r="LC65" t="s">
        <v>125</v>
      </c>
      <c r="LD65">
        <v>9.0346999999999997E-2</v>
      </c>
      <c r="LE65" t="s">
        <v>125</v>
      </c>
      <c r="LF65">
        <v>8.6979000000000001E-2</v>
      </c>
      <c r="LG65" t="s">
        <v>125</v>
      </c>
      <c r="LH65">
        <v>8.8647000000000004E-2</v>
      </c>
      <c r="LI65" t="s">
        <v>125</v>
      </c>
      <c r="LJ65">
        <v>8.6903999999999995E-2</v>
      </c>
      <c r="LK65" t="s">
        <v>125</v>
      </c>
      <c r="LL65">
        <v>8.6329000000000003E-2</v>
      </c>
      <c r="LM65" t="s">
        <v>125</v>
      </c>
      <c r="LN65">
        <v>8.6329000000000003E-2</v>
      </c>
      <c r="LO65" t="s">
        <v>125</v>
      </c>
      <c r="LP65">
        <v>8.6329000000000003E-2</v>
      </c>
      <c r="LQ65" t="s">
        <v>125</v>
      </c>
      <c r="LR65">
        <v>8.6329000000000003E-2</v>
      </c>
      <c r="LS65" t="s">
        <v>125</v>
      </c>
      <c r="LT65">
        <v>8.5938000000000001E-2</v>
      </c>
      <c r="LU65" t="s">
        <v>125</v>
      </c>
      <c r="LV65">
        <v>8.6221000000000006E-2</v>
      </c>
      <c r="LW65" t="s">
        <v>125</v>
      </c>
      <c r="LX65">
        <v>8.0322000000000005E-2</v>
      </c>
      <c r="LY65" t="s">
        <v>125</v>
      </c>
      <c r="LZ65">
        <v>8.6040000000000005E-2</v>
      </c>
      <c r="MA65" t="s">
        <v>125</v>
      </c>
      <c r="MB65">
        <v>8.6040000000000005E-2</v>
      </c>
      <c r="MC65" t="s">
        <v>125</v>
      </c>
      <c r="MD65">
        <v>8.6040000000000005E-2</v>
      </c>
      <c r="ME65" t="s">
        <v>125</v>
      </c>
      <c r="MF65">
        <v>8.6320999999999995E-2</v>
      </c>
      <c r="MG65" t="s">
        <v>125</v>
      </c>
      <c r="MH65">
        <v>8.9384000000000005E-2</v>
      </c>
      <c r="MI65" t="s">
        <v>125</v>
      </c>
      <c r="MJ65">
        <v>8.8752999999999999E-2</v>
      </c>
      <c r="MK65" t="s">
        <v>125</v>
      </c>
      <c r="ML65">
        <v>8.8752999999999999E-2</v>
      </c>
      <c r="MM65" t="s">
        <v>125</v>
      </c>
      <c r="MN65">
        <v>9.7448999999999994E-2</v>
      </c>
      <c r="MO65" t="s">
        <v>125</v>
      </c>
      <c r="MP65">
        <v>9.7448999999999994E-2</v>
      </c>
      <c r="MQ65" t="s">
        <v>125</v>
      </c>
      <c r="MR65">
        <v>9.7448999999999994E-2</v>
      </c>
      <c r="MS65" t="s">
        <v>125</v>
      </c>
      <c r="MT65">
        <v>9.5546000000000006E-2</v>
      </c>
      <c r="MU65" t="s">
        <v>125</v>
      </c>
      <c r="MV65">
        <v>9.5767000000000005E-2</v>
      </c>
      <c r="MW65" t="s">
        <v>125</v>
      </c>
      <c r="MX65">
        <v>9.8107E-2</v>
      </c>
      <c r="MY65" t="s">
        <v>125</v>
      </c>
      <c r="MZ65">
        <v>9.7934999999999994E-2</v>
      </c>
      <c r="NA65" t="s">
        <v>125</v>
      </c>
      <c r="NB65">
        <v>9.8278000000000004E-2</v>
      </c>
      <c r="NC65" t="s">
        <v>125</v>
      </c>
      <c r="ND65">
        <v>9.8278000000000004E-2</v>
      </c>
      <c r="NE65" t="s">
        <v>125</v>
      </c>
      <c r="NF65">
        <v>9.8278000000000004E-2</v>
      </c>
      <c r="NG65" t="s">
        <v>125</v>
      </c>
      <c r="NH65">
        <v>9.8209000000000005E-2</v>
      </c>
      <c r="NI65" t="s">
        <v>125</v>
      </c>
      <c r="NJ65">
        <v>9.7665000000000002E-2</v>
      </c>
      <c r="NK65" t="s">
        <v>125</v>
      </c>
      <c r="NL65">
        <v>0.100299</v>
      </c>
      <c r="NM65" t="s">
        <v>125</v>
      </c>
      <c r="NN65">
        <v>0.100138</v>
      </c>
      <c r="NO65" t="s">
        <v>125</v>
      </c>
      <c r="NP65">
        <v>0.10008400000000001</v>
      </c>
      <c r="NQ65" t="s">
        <v>125</v>
      </c>
      <c r="NR65">
        <v>0.10008400000000001</v>
      </c>
      <c r="NS65" t="s">
        <v>125</v>
      </c>
      <c r="NT65">
        <v>0.10008400000000001</v>
      </c>
      <c r="NU65" t="s">
        <v>125</v>
      </c>
      <c r="NV65">
        <v>0.103521</v>
      </c>
      <c r="NW65" t="s">
        <v>125</v>
      </c>
      <c r="NX65">
        <v>0.10317999999999999</v>
      </c>
      <c r="NY65" t="s">
        <v>125</v>
      </c>
      <c r="NZ65">
        <v>0.102047</v>
      </c>
      <c r="OA65" t="s">
        <v>125</v>
      </c>
      <c r="OB65">
        <v>9.7729999999999997E-2</v>
      </c>
      <c r="OC65" t="s">
        <v>125</v>
      </c>
      <c r="OD65">
        <v>9.7422999999999996E-2</v>
      </c>
      <c r="OE65" t="s">
        <v>125</v>
      </c>
      <c r="OF65">
        <v>9.7422999999999996E-2</v>
      </c>
      <c r="OG65" t="s">
        <v>125</v>
      </c>
      <c r="OH65">
        <v>9.7422999999999996E-2</v>
      </c>
      <c r="OI65" t="s">
        <v>125</v>
      </c>
      <c r="OJ65">
        <v>9.8163E-2</v>
      </c>
      <c r="OK65" t="s">
        <v>125</v>
      </c>
      <c r="OL65">
        <v>9.8622000000000001E-2</v>
      </c>
      <c r="OM65" t="s">
        <v>125</v>
      </c>
      <c r="ON65">
        <v>0.10041</v>
      </c>
      <c r="OO65" t="s">
        <v>125</v>
      </c>
      <c r="OP65">
        <v>9.7142999999999993E-2</v>
      </c>
      <c r="OQ65" t="s">
        <v>125</v>
      </c>
      <c r="OR65">
        <v>9.7879999999999995E-2</v>
      </c>
      <c r="OS65" t="s">
        <v>125</v>
      </c>
      <c r="OT65">
        <v>9.7879999999999995E-2</v>
      </c>
      <c r="OU65" t="s">
        <v>125</v>
      </c>
      <c r="OV65">
        <v>9.7879999999999995E-2</v>
      </c>
      <c r="OW65" t="s">
        <v>125</v>
      </c>
      <c r="OX65">
        <v>9.8602999999999996E-2</v>
      </c>
      <c r="OY65" t="s">
        <v>125</v>
      </c>
      <c r="OZ65">
        <v>9.7030000000000005E-2</v>
      </c>
      <c r="PA65" t="s">
        <v>125</v>
      </c>
      <c r="PB65">
        <v>9.2369000000000007E-2</v>
      </c>
      <c r="PC65" t="s">
        <v>125</v>
      </c>
      <c r="PD65">
        <v>9.2282000000000003E-2</v>
      </c>
      <c r="PE65" t="s">
        <v>125</v>
      </c>
      <c r="PF65">
        <v>9.2247999999999997E-2</v>
      </c>
      <c r="PG65" t="s">
        <v>125</v>
      </c>
      <c r="PH65">
        <v>9.2247999999999997E-2</v>
      </c>
      <c r="PI65" t="s">
        <v>125</v>
      </c>
      <c r="PJ65">
        <v>9.2247999999999997E-2</v>
      </c>
      <c r="PK65" t="s">
        <v>125</v>
      </c>
      <c r="PL65">
        <v>9.1312000000000004E-2</v>
      </c>
      <c r="PM65" t="s">
        <v>125</v>
      </c>
      <c r="PN65">
        <v>9.1290999999999997E-2</v>
      </c>
      <c r="PO65" t="s">
        <v>125</v>
      </c>
      <c r="PP65">
        <v>9.8168000000000005E-2</v>
      </c>
      <c r="PQ65" t="s">
        <v>125</v>
      </c>
      <c r="PR65">
        <v>9.8225000000000007E-2</v>
      </c>
      <c r="PS65" t="s">
        <v>125</v>
      </c>
      <c r="PT65">
        <v>9.8038E-2</v>
      </c>
      <c r="PU65" t="s">
        <v>125</v>
      </c>
      <c r="PV65">
        <v>9.8038E-2</v>
      </c>
      <c r="PW65" t="s">
        <v>125</v>
      </c>
      <c r="PX65">
        <v>9.8038E-2</v>
      </c>
      <c r="PY65" t="s">
        <v>125</v>
      </c>
      <c r="PZ65">
        <v>9.6829999999999999E-2</v>
      </c>
      <c r="QA65" t="s">
        <v>125</v>
      </c>
      <c r="QB65">
        <v>9.7402000000000002E-2</v>
      </c>
      <c r="QC65" t="s">
        <v>125</v>
      </c>
      <c r="QD65">
        <v>8.8832999999999995E-2</v>
      </c>
      <c r="QE65" t="s">
        <v>125</v>
      </c>
      <c r="QF65">
        <v>9.1323000000000001E-2</v>
      </c>
      <c r="QG65" t="s">
        <v>125</v>
      </c>
      <c r="QH65">
        <v>9.4822000000000004E-2</v>
      </c>
      <c r="QI65" t="s">
        <v>125</v>
      </c>
      <c r="QJ65">
        <v>9.4822000000000004E-2</v>
      </c>
      <c r="QK65" t="s">
        <v>125</v>
      </c>
      <c r="QL65">
        <v>9.4822000000000004E-2</v>
      </c>
      <c r="QM65" t="s">
        <v>125</v>
      </c>
      <c r="QN65">
        <v>9.4159000000000007E-2</v>
      </c>
      <c r="QO65" t="s">
        <v>125</v>
      </c>
      <c r="QP65">
        <v>9.647E-2</v>
      </c>
      <c r="QQ65" t="s">
        <v>125</v>
      </c>
      <c r="QR65">
        <v>8.8452000000000003E-2</v>
      </c>
      <c r="QS65" t="s">
        <v>125</v>
      </c>
      <c r="QT65">
        <v>9.5809000000000005E-2</v>
      </c>
      <c r="QU65" t="s">
        <v>125</v>
      </c>
      <c r="QV65">
        <v>8.7321999999999997E-2</v>
      </c>
      <c r="QW65" t="s">
        <v>125</v>
      </c>
      <c r="QX65">
        <v>8.7321999999999997E-2</v>
      </c>
      <c r="QY65" t="s">
        <v>125</v>
      </c>
      <c r="QZ65">
        <v>8.7321999999999997E-2</v>
      </c>
      <c r="RA65" t="s">
        <v>125</v>
      </c>
      <c r="RB65">
        <v>8.6998000000000006E-2</v>
      </c>
      <c r="RC65" t="s">
        <v>125</v>
      </c>
      <c r="RD65">
        <v>9.0684000000000001E-2</v>
      </c>
      <c r="RE65" t="s">
        <v>125</v>
      </c>
      <c r="RF65">
        <v>9.5199000000000006E-2</v>
      </c>
      <c r="RG65" t="s">
        <v>125</v>
      </c>
      <c r="RH65">
        <v>9.4018000000000004E-2</v>
      </c>
      <c r="RI65" t="s">
        <v>126</v>
      </c>
      <c r="RJ65">
        <v>0.86496200000000001</v>
      </c>
      <c r="RK65" t="s">
        <v>125</v>
      </c>
      <c r="RL65">
        <v>8.6213999999999999E-2</v>
      </c>
      <c r="RM65" t="s">
        <v>125</v>
      </c>
      <c r="RN65">
        <v>8.6213999999999999E-2</v>
      </c>
      <c r="RO65" t="s">
        <v>125</v>
      </c>
      <c r="RP65">
        <v>8.6415000000000006E-2</v>
      </c>
      <c r="RQ65" t="s">
        <v>125</v>
      </c>
      <c r="RR65">
        <v>7.8698000000000004E-2</v>
      </c>
      <c r="RS65" t="s">
        <v>125</v>
      </c>
      <c r="RT65">
        <v>7.7778E-2</v>
      </c>
      <c r="RU65" t="s">
        <v>125</v>
      </c>
      <c r="RV65">
        <v>7.8847E-2</v>
      </c>
      <c r="RW65" t="s">
        <v>125</v>
      </c>
      <c r="RX65">
        <v>7.9117999999999994E-2</v>
      </c>
      <c r="RY65" t="s">
        <v>125</v>
      </c>
      <c r="RZ65">
        <v>7.9117999999999994E-2</v>
      </c>
      <c r="SA65" t="s">
        <v>125</v>
      </c>
      <c r="SB65">
        <v>7.9117999999999994E-2</v>
      </c>
      <c r="SC65" t="s">
        <v>125</v>
      </c>
      <c r="SD65">
        <v>7.9155000000000003E-2</v>
      </c>
      <c r="SE65" t="s">
        <v>125</v>
      </c>
      <c r="SF65">
        <v>8.5764999999999994E-2</v>
      </c>
      <c r="SG65" t="s">
        <v>125</v>
      </c>
      <c r="SH65">
        <v>8.3707000000000004E-2</v>
      </c>
      <c r="SI65" t="s">
        <v>125</v>
      </c>
      <c r="SJ65">
        <v>8.2633999999999999E-2</v>
      </c>
      <c r="SK65" t="s">
        <v>125</v>
      </c>
      <c r="SL65">
        <v>8.9418999999999998E-2</v>
      </c>
      <c r="SM65" t="s">
        <v>125</v>
      </c>
      <c r="SN65">
        <v>8.9418999999999998E-2</v>
      </c>
      <c r="SO65" t="s">
        <v>125</v>
      </c>
      <c r="SP65">
        <v>8.9418999999999998E-2</v>
      </c>
      <c r="SQ65" t="s">
        <v>125</v>
      </c>
      <c r="SR65">
        <v>8.9227000000000001E-2</v>
      </c>
      <c r="SS65" t="s">
        <v>125</v>
      </c>
      <c r="ST65">
        <v>8.7501999999999996E-2</v>
      </c>
      <c r="SU65" t="s">
        <v>125</v>
      </c>
      <c r="SV65">
        <v>8.6416999999999994E-2</v>
      </c>
      <c r="SW65" t="s">
        <v>125</v>
      </c>
      <c r="SX65">
        <v>8.4829000000000002E-2</v>
      </c>
      <c r="SY65" t="s">
        <v>125</v>
      </c>
      <c r="SZ65">
        <v>8.6100999999999997E-2</v>
      </c>
      <c r="TA65" t="s">
        <v>125</v>
      </c>
      <c r="TB65">
        <v>8.6100999999999997E-2</v>
      </c>
      <c r="TC65" t="s">
        <v>125</v>
      </c>
      <c r="TD65">
        <v>8.6100999999999997E-2</v>
      </c>
      <c r="TE65" t="s">
        <v>125</v>
      </c>
      <c r="TF65">
        <v>7.8131999999999993E-2</v>
      </c>
      <c r="TG65" t="s">
        <v>125</v>
      </c>
      <c r="TH65">
        <v>8.2936999999999997E-2</v>
      </c>
      <c r="TI65" t="s">
        <v>125</v>
      </c>
      <c r="TJ65">
        <v>8.5970000000000005E-2</v>
      </c>
      <c r="TK65" t="s">
        <v>125</v>
      </c>
      <c r="TL65">
        <v>8.6552000000000004E-2</v>
      </c>
      <c r="TM65" t="s">
        <v>125</v>
      </c>
      <c r="TN65">
        <v>8.7945999999999996E-2</v>
      </c>
      <c r="TO65" t="s">
        <v>125</v>
      </c>
      <c r="TP65">
        <v>8.7945999999999996E-2</v>
      </c>
      <c r="TQ65" t="s">
        <v>125</v>
      </c>
      <c r="TR65">
        <v>8.7945999999999996E-2</v>
      </c>
      <c r="TS65" t="s">
        <v>125</v>
      </c>
      <c r="TT65">
        <v>8.8402999999999995E-2</v>
      </c>
      <c r="TU65" t="s">
        <v>125</v>
      </c>
      <c r="TV65">
        <v>8.1401000000000001E-2</v>
      </c>
      <c r="TW65" t="s">
        <v>125</v>
      </c>
      <c r="TX65">
        <v>7.4989E-2</v>
      </c>
      <c r="TY65" t="s">
        <v>125</v>
      </c>
      <c r="TZ65">
        <v>7.5342000000000006E-2</v>
      </c>
      <c r="UA65" t="s">
        <v>125</v>
      </c>
      <c r="UB65">
        <v>7.6085E-2</v>
      </c>
      <c r="UC65" t="s">
        <v>125</v>
      </c>
      <c r="UD65">
        <v>7.6085E-2</v>
      </c>
      <c r="UE65" t="s">
        <v>125</v>
      </c>
      <c r="UF65">
        <v>7.6085E-2</v>
      </c>
      <c r="UG65" t="s">
        <v>125</v>
      </c>
      <c r="UH65">
        <v>7.6036999999999993E-2</v>
      </c>
      <c r="UI65" t="s">
        <v>125</v>
      </c>
      <c r="UJ65">
        <v>8.4612000000000007E-2</v>
      </c>
      <c r="UK65" t="s">
        <v>125</v>
      </c>
      <c r="UL65">
        <v>8.4612000000000007E-2</v>
      </c>
      <c r="UM65" t="s">
        <v>125</v>
      </c>
      <c r="UN65">
        <v>8.4678000000000003E-2</v>
      </c>
      <c r="UO65" t="s">
        <v>125</v>
      </c>
      <c r="UP65">
        <v>8.4710999999999995E-2</v>
      </c>
      <c r="UQ65" t="s">
        <v>125</v>
      </c>
      <c r="UR65">
        <v>8.4710999999999995E-2</v>
      </c>
      <c r="US65" t="s">
        <v>125</v>
      </c>
      <c r="UT65">
        <v>8.4710999999999995E-2</v>
      </c>
      <c r="UU65" t="s">
        <v>125</v>
      </c>
      <c r="UV65">
        <v>9.2463000000000004E-2</v>
      </c>
      <c r="UW65" t="s">
        <v>125</v>
      </c>
      <c r="UX65">
        <v>9.4022999999999995E-2</v>
      </c>
      <c r="UY65" t="s">
        <v>125</v>
      </c>
      <c r="UZ65">
        <v>9.8114000000000007E-2</v>
      </c>
      <c r="VA65" t="s">
        <v>125</v>
      </c>
      <c r="VB65">
        <v>9.8428000000000002E-2</v>
      </c>
      <c r="VC65" t="s">
        <v>125</v>
      </c>
      <c r="VD65">
        <v>0.101593</v>
      </c>
      <c r="VE65" t="s">
        <v>125</v>
      </c>
      <c r="VF65">
        <v>0.101593</v>
      </c>
      <c r="VG65" t="s">
        <v>125</v>
      </c>
      <c r="VH65">
        <v>0.101593</v>
      </c>
      <c r="VI65" t="s">
        <v>125</v>
      </c>
      <c r="VJ65">
        <v>0.106375</v>
      </c>
      <c r="VK65" t="s">
        <v>125</v>
      </c>
      <c r="VL65">
        <v>0.105166</v>
      </c>
      <c r="VM65" t="s">
        <v>125</v>
      </c>
      <c r="VN65">
        <v>0.105089</v>
      </c>
      <c r="VO65" t="s">
        <v>125</v>
      </c>
      <c r="VP65">
        <v>0.100369</v>
      </c>
      <c r="VQ65" t="s">
        <v>125</v>
      </c>
      <c r="VR65">
        <v>9.5857999999999999E-2</v>
      </c>
      <c r="VS65" t="s">
        <v>125</v>
      </c>
      <c r="VT65">
        <v>9.5857999999999999E-2</v>
      </c>
      <c r="VU65" t="s">
        <v>125</v>
      </c>
      <c r="VV65">
        <v>9.5857999999999999E-2</v>
      </c>
      <c r="VW65" t="s">
        <v>125</v>
      </c>
      <c r="VX65">
        <v>9.5738000000000004E-2</v>
      </c>
      <c r="VY65" t="s">
        <v>125</v>
      </c>
      <c r="VZ65">
        <v>0.100118</v>
      </c>
      <c r="WA65" t="s">
        <v>125</v>
      </c>
      <c r="WB65">
        <v>9.9905999999999995E-2</v>
      </c>
      <c r="WC65" t="s">
        <v>125</v>
      </c>
      <c r="WD65">
        <v>0.100108</v>
      </c>
      <c r="WE65" t="s">
        <v>125</v>
      </c>
      <c r="WF65">
        <v>0.10107099999999999</v>
      </c>
      <c r="WG65" t="s">
        <v>125</v>
      </c>
      <c r="WH65">
        <v>0.10107099999999999</v>
      </c>
      <c r="WI65" t="s">
        <v>125</v>
      </c>
      <c r="WJ65">
        <v>0.10107099999999999</v>
      </c>
      <c r="WK65" t="s">
        <v>125</v>
      </c>
      <c r="WL65">
        <v>0.10252600000000001</v>
      </c>
      <c r="WM65" t="s">
        <v>125</v>
      </c>
      <c r="WN65">
        <v>0.10252600000000001</v>
      </c>
      <c r="WO65" t="s">
        <v>125</v>
      </c>
      <c r="WP65">
        <v>0.10460999999999999</v>
      </c>
      <c r="WQ65" t="s">
        <v>125</v>
      </c>
      <c r="WR65">
        <v>0.107406</v>
      </c>
    </row>
    <row r="66" spans="1:616" x14ac:dyDescent="0.35">
      <c r="RI66" t="s">
        <v>127</v>
      </c>
      <c r="RJ66">
        <v>0.26375399999999999</v>
      </c>
    </row>
    <row r="67" spans="1:616" x14ac:dyDescent="0.35">
      <c r="RI67" t="s">
        <v>128</v>
      </c>
      <c r="RJ67">
        <v>0.33238699999999999</v>
      </c>
    </row>
    <row r="68" spans="1:616" x14ac:dyDescent="0.35">
      <c r="RI68" t="s">
        <v>129</v>
      </c>
      <c r="RJ68">
        <v>0.34670800000000002</v>
      </c>
    </row>
    <row r="69" spans="1:616" x14ac:dyDescent="0.35">
      <c r="RI69" t="s">
        <v>130</v>
      </c>
      <c r="RJ69">
        <v>0.85143400000000002</v>
      </c>
    </row>
    <row r="70" spans="1:616" x14ac:dyDescent="0.35">
      <c r="RI70" t="s">
        <v>131</v>
      </c>
      <c r="RJ70">
        <v>0.19653000000000001</v>
      </c>
    </row>
    <row r="71" spans="1:616" x14ac:dyDescent="0.35">
      <c r="RI71" t="s">
        <v>132</v>
      </c>
      <c r="RJ71">
        <v>0.20999100000000001</v>
      </c>
    </row>
    <row r="72" spans="1:616" x14ac:dyDescent="0.35">
      <c r="RI72" t="s">
        <v>133</v>
      </c>
      <c r="RJ72">
        <v>1.22943</v>
      </c>
    </row>
    <row r="73" spans="1:616" x14ac:dyDescent="0.35">
      <c r="RI73" t="s">
        <v>134</v>
      </c>
      <c r="RJ73">
        <v>0.13194900000000001</v>
      </c>
    </row>
    <row r="74" spans="1:616" x14ac:dyDescent="0.35">
      <c r="RI74" t="s">
        <v>135</v>
      </c>
      <c r="RJ74">
        <v>0.13664599999999999</v>
      </c>
    </row>
    <row r="75" spans="1:616" x14ac:dyDescent="0.35">
      <c r="RI75" t="s">
        <v>136</v>
      </c>
      <c r="RJ75">
        <v>0.213591</v>
      </c>
    </row>
    <row r="76" spans="1:616" x14ac:dyDescent="0.35">
      <c r="RI76" t="s">
        <v>137</v>
      </c>
      <c r="RJ76">
        <v>0.59870000000000001</v>
      </c>
    </row>
    <row r="77" spans="1:616" x14ac:dyDescent="0.35">
      <c r="RI77" t="s">
        <v>138</v>
      </c>
      <c r="RJ77">
        <v>0.153193</v>
      </c>
    </row>
    <row r="78" spans="1:616" x14ac:dyDescent="0.35">
      <c r="RI78" t="s">
        <v>139</v>
      </c>
      <c r="RJ78">
        <v>8.8515999999999997E-2</v>
      </c>
    </row>
    <row r="79" spans="1:616" x14ac:dyDescent="0.35">
      <c r="RI79" t="s">
        <v>140</v>
      </c>
      <c r="RJ79">
        <v>0.28848299999999999</v>
      </c>
    </row>
    <row r="80" spans="1:616" x14ac:dyDescent="0.35">
      <c r="RI80" t="s">
        <v>141</v>
      </c>
      <c r="RJ80">
        <v>0.15736600000000001</v>
      </c>
    </row>
    <row r="81" spans="477:478" x14ac:dyDescent="0.35">
      <c r="RI81" t="s">
        <v>142</v>
      </c>
      <c r="RJ81">
        <v>0.13351199999999999</v>
      </c>
    </row>
    <row r="82" spans="477:478" x14ac:dyDescent="0.35">
      <c r="RI82" t="s">
        <v>143</v>
      </c>
      <c r="RJ82">
        <v>8.0518999999999993E-2</v>
      </c>
    </row>
    <row r="83" spans="477:478" x14ac:dyDescent="0.35">
      <c r="RI83" t="s">
        <v>144</v>
      </c>
      <c r="RJ83">
        <v>0.22458600000000001</v>
      </c>
    </row>
    <row r="84" spans="477:478" x14ac:dyDescent="0.35">
      <c r="RI84" t="s">
        <v>145</v>
      </c>
      <c r="RJ84">
        <v>8.9126999999999998E-2</v>
      </c>
    </row>
    <row r="85" spans="477:478" x14ac:dyDescent="0.35">
      <c r="RI85" t="s">
        <v>146</v>
      </c>
      <c r="RJ85">
        <v>0.12406399999999999</v>
      </c>
    </row>
    <row r="86" spans="477:478" x14ac:dyDescent="0.35">
      <c r="RI86" t="s">
        <v>147</v>
      </c>
      <c r="RJ86">
        <v>0.37212200000000001</v>
      </c>
    </row>
    <row r="87" spans="477:478" x14ac:dyDescent="0.35">
      <c r="RI87" t="s">
        <v>148</v>
      </c>
      <c r="RJ87">
        <v>0.46231299999999997</v>
      </c>
    </row>
    <row r="88" spans="477:478" x14ac:dyDescent="0.35">
      <c r="RI88" t="s">
        <v>149</v>
      </c>
      <c r="RJ88">
        <v>0.21249399999999999</v>
      </c>
    </row>
    <row r="89" spans="477:478" x14ac:dyDescent="0.35">
      <c r="RI89" t="s">
        <v>150</v>
      </c>
      <c r="RJ89">
        <v>1.0874710000000001</v>
      </c>
    </row>
    <row r="90" spans="477:478" x14ac:dyDescent="0.35">
      <c r="RI90" t="s">
        <v>151</v>
      </c>
      <c r="RJ90">
        <v>0.28368100000000002</v>
      </c>
    </row>
    <row r="91" spans="477:478" x14ac:dyDescent="0.35">
      <c r="RI91" t="s">
        <v>152</v>
      </c>
      <c r="RJ91">
        <v>0.672462</v>
      </c>
    </row>
    <row r="92" spans="477:478" x14ac:dyDescent="0.35">
      <c r="RI92" t="s">
        <v>153</v>
      </c>
      <c r="RJ92">
        <v>0.22139</v>
      </c>
    </row>
    <row r="93" spans="477:478" x14ac:dyDescent="0.35">
      <c r="RI93" t="s">
        <v>154</v>
      </c>
      <c r="RJ93">
        <v>0.124254</v>
      </c>
    </row>
    <row r="94" spans="477:478" x14ac:dyDescent="0.35">
      <c r="RI94" t="s">
        <v>155</v>
      </c>
      <c r="RJ94">
        <v>9.8240999999999995E-2</v>
      </c>
    </row>
    <row r="95" spans="477:478" x14ac:dyDescent="0.35">
      <c r="RI95" t="s">
        <v>156</v>
      </c>
      <c r="RJ95">
        <v>0.581924</v>
      </c>
    </row>
    <row r="96" spans="477:478" x14ac:dyDescent="0.35">
      <c r="RI96" t="s">
        <v>157</v>
      </c>
      <c r="RJ96">
        <v>0.20377400000000001</v>
      </c>
    </row>
    <row r="97" spans="477:478" x14ac:dyDescent="0.35">
      <c r="RI97" t="s">
        <v>158</v>
      </c>
      <c r="RJ97">
        <v>0.178315</v>
      </c>
    </row>
    <row r="98" spans="477:478" x14ac:dyDescent="0.35">
      <c r="RI98" t="s">
        <v>159</v>
      </c>
      <c r="RJ98">
        <v>0.22146399999999999</v>
      </c>
    </row>
    <row r="99" spans="477:478" x14ac:dyDescent="0.35">
      <c r="RI99" t="s">
        <v>160</v>
      </c>
      <c r="RJ99">
        <v>0.13048799999999999</v>
      </c>
    </row>
    <row r="100" spans="477:478" x14ac:dyDescent="0.35">
      <c r="RI100" t="s">
        <v>161</v>
      </c>
      <c r="RJ100">
        <v>0.12559300000000001</v>
      </c>
    </row>
    <row r="101" spans="477:478" x14ac:dyDescent="0.35">
      <c r="RI101" t="s">
        <v>162</v>
      </c>
      <c r="RJ101">
        <v>0.184084</v>
      </c>
    </row>
    <row r="102" spans="477:478" x14ac:dyDescent="0.35">
      <c r="RI102" t="s">
        <v>163</v>
      </c>
      <c r="RJ102">
        <v>0.14841399999999999</v>
      </c>
    </row>
    <row r="103" spans="477:478" x14ac:dyDescent="0.35">
      <c r="RI103" t="s">
        <v>164</v>
      </c>
      <c r="RJ103">
        <v>0.14577499999999999</v>
      </c>
    </row>
    <row r="104" spans="477:478" x14ac:dyDescent="0.35">
      <c r="RI104" t="s">
        <v>165</v>
      </c>
      <c r="RJ104">
        <v>0.47571999999999998</v>
      </c>
    </row>
    <row r="105" spans="477:478" x14ac:dyDescent="0.35">
      <c r="RI105" t="s">
        <v>166</v>
      </c>
      <c r="RJ105">
        <v>9.7554000000000002E-2</v>
      </c>
    </row>
    <row r="106" spans="477:478" x14ac:dyDescent="0.35">
      <c r="RI106" t="s">
        <v>167</v>
      </c>
      <c r="RJ106">
        <v>9.4605999999999996E-2</v>
      </c>
    </row>
    <row r="107" spans="477:478" x14ac:dyDescent="0.35">
      <c r="RI107" t="s">
        <v>168</v>
      </c>
      <c r="RJ107">
        <v>0.147838</v>
      </c>
    </row>
    <row r="108" spans="477:478" x14ac:dyDescent="0.35">
      <c r="RI108" t="s">
        <v>169</v>
      </c>
      <c r="RJ108">
        <v>3.2733180000000002</v>
      </c>
    </row>
    <row r="109" spans="477:478" x14ac:dyDescent="0.35">
      <c r="RI109" t="s">
        <v>170</v>
      </c>
      <c r="RJ109">
        <v>0.150619</v>
      </c>
    </row>
    <row r="110" spans="477:478" x14ac:dyDescent="0.35">
      <c r="RI110" t="s">
        <v>171</v>
      </c>
      <c r="RJ110">
        <v>0.132297</v>
      </c>
    </row>
    <row r="111" spans="477:478" x14ac:dyDescent="0.35">
      <c r="RI111" t="s">
        <v>172</v>
      </c>
      <c r="RJ111">
        <v>0.70127700000000004</v>
      </c>
    </row>
    <row r="112" spans="477:478" x14ac:dyDescent="0.35">
      <c r="RI112" t="s">
        <v>173</v>
      </c>
      <c r="RJ112">
        <v>9.2814999999999995E-2</v>
      </c>
    </row>
    <row r="113" spans="477:478" x14ac:dyDescent="0.35">
      <c r="RI113" t="s">
        <v>174</v>
      </c>
      <c r="RJ113">
        <v>0.13092500000000001</v>
      </c>
    </row>
    <row r="114" spans="477:478" x14ac:dyDescent="0.35">
      <c r="RI114" t="s">
        <v>175</v>
      </c>
      <c r="RJ114">
        <v>0.230797</v>
      </c>
    </row>
    <row r="115" spans="477:478" x14ac:dyDescent="0.35">
      <c r="RI115" t="s">
        <v>176</v>
      </c>
      <c r="RJ115">
        <v>0.25899699999999998</v>
      </c>
    </row>
    <row r="116" spans="477:478" x14ac:dyDescent="0.35">
      <c r="RI116" t="s">
        <v>177</v>
      </c>
      <c r="RJ116">
        <v>8.4744E-2</v>
      </c>
    </row>
    <row r="117" spans="477:478" x14ac:dyDescent="0.35">
      <c r="RI117" t="s">
        <v>178</v>
      </c>
      <c r="RJ117">
        <v>6.4863000000000004E-2</v>
      </c>
    </row>
    <row r="118" spans="477:478" x14ac:dyDescent="0.35">
      <c r="RI118" t="s">
        <v>179</v>
      </c>
      <c r="RJ118">
        <v>4.1715000000000002E-2</v>
      </c>
    </row>
    <row r="119" spans="477:478" x14ac:dyDescent="0.35">
      <c r="RI119" t="s">
        <v>180</v>
      </c>
      <c r="RJ119">
        <v>0.12603200000000001</v>
      </c>
    </row>
    <row r="120" spans="477:478" x14ac:dyDescent="0.35">
      <c r="RI120" t="s">
        <v>181</v>
      </c>
      <c r="RJ120">
        <v>0.44983200000000001</v>
      </c>
    </row>
    <row r="121" spans="477:478" x14ac:dyDescent="0.35">
      <c r="RI121" t="s">
        <v>182</v>
      </c>
      <c r="RJ121">
        <v>0.29514499999999999</v>
      </c>
    </row>
    <row r="122" spans="477:478" x14ac:dyDescent="0.35">
      <c r="RI122" t="s">
        <v>183</v>
      </c>
      <c r="RJ122">
        <v>0.21917300000000001</v>
      </c>
    </row>
    <row r="123" spans="477:478" x14ac:dyDescent="0.35">
      <c r="RI123" t="s">
        <v>184</v>
      </c>
      <c r="RJ123">
        <v>0.19900599999999999</v>
      </c>
    </row>
    <row r="124" spans="477:478" x14ac:dyDescent="0.35">
      <c r="RI124" t="s">
        <v>185</v>
      </c>
      <c r="RJ124">
        <v>0.186305</v>
      </c>
    </row>
    <row r="125" spans="477:478" x14ac:dyDescent="0.35">
      <c r="RI125" t="s">
        <v>186</v>
      </c>
      <c r="RJ125">
        <v>0.50063000000000002</v>
      </c>
    </row>
    <row r="126" spans="477:478" x14ac:dyDescent="0.35">
      <c r="RI126" t="s">
        <v>187</v>
      </c>
      <c r="RJ126">
        <v>7.6546000000000003E-2</v>
      </c>
    </row>
    <row r="127" spans="477:478" x14ac:dyDescent="0.35">
      <c r="RI127" t="s">
        <v>188</v>
      </c>
      <c r="RJ127">
        <v>0.29346499999999998</v>
      </c>
    </row>
    <row r="128" spans="477:478" x14ac:dyDescent="0.35">
      <c r="RI128" t="s">
        <v>189</v>
      </c>
      <c r="RJ128">
        <v>6.4324000000000006E-2</v>
      </c>
    </row>
    <row r="129" spans="477:478" x14ac:dyDescent="0.35">
      <c r="RI129" t="s">
        <v>190</v>
      </c>
      <c r="RJ129">
        <v>0.58172500000000005</v>
      </c>
    </row>
    <row r="130" spans="477:478" x14ac:dyDescent="0.35">
      <c r="RI130" t="s">
        <v>191</v>
      </c>
      <c r="RJ130">
        <v>0.18446699999999999</v>
      </c>
    </row>
    <row r="131" spans="477:478" x14ac:dyDescent="0.35">
      <c r="RI131" t="s">
        <v>192</v>
      </c>
      <c r="RJ131">
        <v>1.2185539999999999</v>
      </c>
    </row>
    <row r="132" spans="477:478" x14ac:dyDescent="0.35">
      <c r="RI132" t="s">
        <v>193</v>
      </c>
      <c r="RJ132">
        <v>0.525474</v>
      </c>
    </row>
    <row r="133" spans="477:478" x14ac:dyDescent="0.35">
      <c r="RI133" t="s">
        <v>194</v>
      </c>
      <c r="RJ133">
        <v>2.182156</v>
      </c>
    </row>
    <row r="134" spans="477:478" x14ac:dyDescent="0.35">
      <c r="RI134" t="s">
        <v>195</v>
      </c>
      <c r="RJ134">
        <v>0.12753400000000001</v>
      </c>
    </row>
    <row r="135" spans="477:478" x14ac:dyDescent="0.35">
      <c r="RI135" t="s">
        <v>196</v>
      </c>
      <c r="RJ135">
        <v>0.52276299999999998</v>
      </c>
    </row>
    <row r="136" spans="477:478" x14ac:dyDescent="0.35">
      <c r="RI136" t="s">
        <v>197</v>
      </c>
      <c r="RJ136">
        <v>0.52856800000000004</v>
      </c>
    </row>
    <row r="137" spans="477:478" x14ac:dyDescent="0.35">
      <c r="RI137" t="s">
        <v>198</v>
      </c>
      <c r="RJ137">
        <v>0.107434</v>
      </c>
    </row>
    <row r="138" spans="477:478" x14ac:dyDescent="0.35">
      <c r="RI138" t="s">
        <v>199</v>
      </c>
      <c r="RJ138">
        <v>0.19059899999999999</v>
      </c>
    </row>
    <row r="139" spans="477:478" x14ac:dyDescent="0.35">
      <c r="RI139" t="s">
        <v>200</v>
      </c>
      <c r="RJ139">
        <v>0.42535699999999999</v>
      </c>
    </row>
    <row r="140" spans="477:478" x14ac:dyDescent="0.35">
      <c r="RI140" t="s">
        <v>201</v>
      </c>
      <c r="RJ140">
        <v>0.36141299999999998</v>
      </c>
    </row>
    <row r="141" spans="477:478" x14ac:dyDescent="0.35">
      <c r="RI141" t="s">
        <v>202</v>
      </c>
      <c r="RJ141">
        <v>0.31529200000000002</v>
      </c>
    </row>
    <row r="142" spans="477:478" x14ac:dyDescent="0.35">
      <c r="RI142" t="s">
        <v>203</v>
      </c>
      <c r="RJ142">
        <v>0.166437</v>
      </c>
    </row>
    <row r="143" spans="477:478" x14ac:dyDescent="0.35">
      <c r="RI143" t="s">
        <v>204</v>
      </c>
      <c r="RJ143">
        <v>0.114264</v>
      </c>
    </row>
    <row r="144" spans="477:478" x14ac:dyDescent="0.35">
      <c r="RI144" t="s">
        <v>205</v>
      </c>
      <c r="RJ144">
        <v>0.34700300000000001</v>
      </c>
    </row>
    <row r="145" spans="477:478" x14ac:dyDescent="0.35">
      <c r="RI145" t="s">
        <v>206</v>
      </c>
      <c r="RJ145">
        <v>0.177007</v>
      </c>
    </row>
    <row r="146" spans="477:478" x14ac:dyDescent="0.35">
      <c r="RI146" t="s">
        <v>207</v>
      </c>
      <c r="RJ146">
        <v>9.4662999999999997E-2</v>
      </c>
    </row>
    <row r="147" spans="477:478" x14ac:dyDescent="0.35">
      <c r="RI147" t="s">
        <v>208</v>
      </c>
      <c r="RJ147">
        <v>0.11914</v>
      </c>
    </row>
    <row r="148" spans="477:478" x14ac:dyDescent="0.35">
      <c r="RI148" t="s">
        <v>209</v>
      </c>
      <c r="RJ148">
        <v>0.20216000000000001</v>
      </c>
    </row>
    <row r="149" spans="477:478" x14ac:dyDescent="0.35">
      <c r="RI149" t="s">
        <v>210</v>
      </c>
      <c r="RJ149">
        <v>0.115759</v>
      </c>
    </row>
    <row r="150" spans="477:478" x14ac:dyDescent="0.35">
      <c r="RI150" t="s">
        <v>211</v>
      </c>
      <c r="RJ150">
        <v>0.137016</v>
      </c>
    </row>
    <row r="151" spans="477:478" x14ac:dyDescent="0.35">
      <c r="RI151" t="s">
        <v>212</v>
      </c>
      <c r="RJ151">
        <v>0.92695099999999997</v>
      </c>
    </row>
    <row r="152" spans="477:478" x14ac:dyDescent="0.35">
      <c r="RI152" t="s">
        <v>213</v>
      </c>
      <c r="RJ152">
        <v>0.91925100000000004</v>
      </c>
    </row>
    <row r="153" spans="477:478" x14ac:dyDescent="0.35">
      <c r="RI153" t="s">
        <v>214</v>
      </c>
      <c r="RJ153">
        <v>0.11305800000000001</v>
      </c>
    </row>
    <row r="154" spans="477:478" x14ac:dyDescent="0.35">
      <c r="RI154" t="s">
        <v>215</v>
      </c>
      <c r="RJ154">
        <v>0.163523</v>
      </c>
    </row>
    <row r="155" spans="477:478" x14ac:dyDescent="0.35">
      <c r="RI155" t="s">
        <v>216</v>
      </c>
      <c r="RJ155">
        <v>0.104999</v>
      </c>
    </row>
    <row r="156" spans="477:478" x14ac:dyDescent="0.35">
      <c r="RI156" t="s">
        <v>217</v>
      </c>
      <c r="RJ156">
        <v>0.13769100000000001</v>
      </c>
    </row>
    <row r="157" spans="477:478" x14ac:dyDescent="0.35">
      <c r="RI157" t="s">
        <v>218</v>
      </c>
      <c r="RJ157">
        <v>0.48360700000000001</v>
      </c>
    </row>
    <row r="158" spans="477:478" x14ac:dyDescent="0.35">
      <c r="RI158" t="s">
        <v>219</v>
      </c>
      <c r="RJ158">
        <v>0.247918</v>
      </c>
    </row>
    <row r="159" spans="477:478" x14ac:dyDescent="0.35">
      <c r="RI159" t="s">
        <v>220</v>
      </c>
      <c r="RJ159">
        <v>0.44447799999999998</v>
      </c>
    </row>
    <row r="160" spans="477:478" x14ac:dyDescent="0.35">
      <c r="RI160" t="s">
        <v>221</v>
      </c>
      <c r="RJ160">
        <v>0.48482500000000001</v>
      </c>
    </row>
    <row r="161" spans="477:478" x14ac:dyDescent="0.35">
      <c r="RI161" t="s">
        <v>222</v>
      </c>
      <c r="RJ161">
        <v>0.12926599999999999</v>
      </c>
    </row>
    <row r="162" spans="477:478" x14ac:dyDescent="0.35">
      <c r="RI162" t="s">
        <v>223</v>
      </c>
      <c r="RJ162">
        <v>6.0112889999999997</v>
      </c>
    </row>
    <row r="163" spans="477:478" x14ac:dyDescent="0.35">
      <c r="RI163" t="s">
        <v>224</v>
      </c>
      <c r="RJ163">
        <v>0.22297700000000001</v>
      </c>
    </row>
    <row r="164" spans="477:478" x14ac:dyDescent="0.35">
      <c r="RI164" t="s">
        <v>225</v>
      </c>
      <c r="RJ164">
        <v>0.31914799999999999</v>
      </c>
    </row>
    <row r="165" spans="477:478" x14ac:dyDescent="0.35">
      <c r="RI165" t="s">
        <v>226</v>
      </c>
      <c r="RJ165">
        <v>0.247033</v>
      </c>
    </row>
    <row r="166" spans="477:478" x14ac:dyDescent="0.35">
      <c r="RI166" t="s">
        <v>227</v>
      </c>
      <c r="RJ166">
        <v>0.32447700000000002</v>
      </c>
    </row>
    <row r="167" spans="477:478" x14ac:dyDescent="0.35">
      <c r="RI167" t="s">
        <v>228</v>
      </c>
      <c r="RJ167">
        <v>0.20250799999999999</v>
      </c>
    </row>
    <row r="168" spans="477:478" x14ac:dyDescent="0.35">
      <c r="RI168" t="s">
        <v>229</v>
      </c>
      <c r="RJ168">
        <v>0.17752200000000001</v>
      </c>
    </row>
    <row r="169" spans="477:478" x14ac:dyDescent="0.35">
      <c r="RI169" t="s">
        <v>230</v>
      </c>
      <c r="RJ169">
        <v>7.0113999999999996E-2</v>
      </c>
    </row>
    <row r="170" spans="477:478" x14ac:dyDescent="0.35">
      <c r="RI170" t="s">
        <v>231</v>
      </c>
      <c r="RJ170">
        <v>0.30898900000000001</v>
      </c>
    </row>
    <row r="171" spans="477:478" x14ac:dyDescent="0.35">
      <c r="RI171" t="s">
        <v>232</v>
      </c>
      <c r="RJ171">
        <v>0.167181</v>
      </c>
    </row>
    <row r="172" spans="477:478" x14ac:dyDescent="0.35">
      <c r="RI172" t="s">
        <v>233</v>
      </c>
      <c r="RJ172">
        <v>0.47064899999999998</v>
      </c>
    </row>
    <row r="173" spans="477:478" x14ac:dyDescent="0.35">
      <c r="RI173" t="s">
        <v>234</v>
      </c>
      <c r="RJ173">
        <v>0.141758</v>
      </c>
    </row>
    <row r="174" spans="477:478" x14ac:dyDescent="0.35">
      <c r="RI174" t="s">
        <v>235</v>
      </c>
      <c r="RJ174">
        <v>0.15481400000000001</v>
      </c>
    </row>
    <row r="175" spans="477:478" x14ac:dyDescent="0.35">
      <c r="RI175" t="s">
        <v>236</v>
      </c>
      <c r="RJ175">
        <v>0.212564</v>
      </c>
    </row>
    <row r="176" spans="477:478" x14ac:dyDescent="0.35">
      <c r="RI176" t="s">
        <v>237</v>
      </c>
      <c r="RJ176">
        <v>0.11247600000000001</v>
      </c>
    </row>
    <row r="177" spans="477:478" x14ac:dyDescent="0.35">
      <c r="RI177" t="s">
        <v>238</v>
      </c>
      <c r="RJ177">
        <v>0.23829400000000001</v>
      </c>
    </row>
    <row r="178" spans="477:478" x14ac:dyDescent="0.35">
      <c r="RI178" t="s">
        <v>239</v>
      </c>
      <c r="RJ178">
        <v>0.130386</v>
      </c>
    </row>
    <row r="179" spans="477:478" x14ac:dyDescent="0.35">
      <c r="RI179" t="s">
        <v>240</v>
      </c>
      <c r="RJ179">
        <v>0.16858200000000001</v>
      </c>
    </row>
    <row r="180" spans="477:478" x14ac:dyDescent="0.35">
      <c r="RI180" t="s">
        <v>241</v>
      </c>
      <c r="RJ180">
        <v>8.7341000000000002E-2</v>
      </c>
    </row>
    <row r="181" spans="477:478" x14ac:dyDescent="0.35">
      <c r="RI181" t="s">
        <v>242</v>
      </c>
      <c r="RJ181">
        <v>0.57754000000000005</v>
      </c>
    </row>
    <row r="182" spans="477:478" x14ac:dyDescent="0.35">
      <c r="RI182" t="s">
        <v>243</v>
      </c>
      <c r="RJ182">
        <v>0.52849999999999997</v>
      </c>
    </row>
    <row r="183" spans="477:478" x14ac:dyDescent="0.35">
      <c r="RI183" t="s">
        <v>244</v>
      </c>
      <c r="RJ183">
        <v>0.18121000000000001</v>
      </c>
    </row>
    <row r="184" spans="477:478" x14ac:dyDescent="0.35">
      <c r="RI184" t="s">
        <v>245</v>
      </c>
      <c r="RJ184">
        <v>0.104938</v>
      </c>
    </row>
    <row r="185" spans="477:478" x14ac:dyDescent="0.35">
      <c r="RI185" t="s">
        <v>246</v>
      </c>
      <c r="RJ185">
        <v>8.8513999999999995E-2</v>
      </c>
    </row>
    <row r="186" spans="477:478" x14ac:dyDescent="0.35">
      <c r="RI186" t="s">
        <v>247</v>
      </c>
      <c r="RJ186">
        <v>0.19486800000000001</v>
      </c>
    </row>
    <row r="187" spans="477:478" x14ac:dyDescent="0.35">
      <c r="RI187" t="s">
        <v>248</v>
      </c>
      <c r="RJ187">
        <v>0.91100000000000003</v>
      </c>
    </row>
    <row r="188" spans="477:478" x14ac:dyDescent="0.35">
      <c r="RI188" t="s">
        <v>249</v>
      </c>
      <c r="RJ188">
        <v>0.26946700000000001</v>
      </c>
    </row>
    <row r="189" spans="477:478" x14ac:dyDescent="0.35">
      <c r="RI189" t="s">
        <v>250</v>
      </c>
      <c r="RJ189">
        <v>1.065588</v>
      </c>
    </row>
    <row r="190" spans="477:478" x14ac:dyDescent="0.35">
      <c r="RI190" t="s">
        <v>251</v>
      </c>
      <c r="RJ190">
        <v>0.39280999999999999</v>
      </c>
    </row>
    <row r="191" spans="477:478" x14ac:dyDescent="0.35">
      <c r="RI191" t="s">
        <v>252</v>
      </c>
      <c r="RJ191">
        <v>0.115532</v>
      </c>
    </row>
    <row r="192" spans="477:478" x14ac:dyDescent="0.35">
      <c r="RI192" t="s">
        <v>253</v>
      </c>
      <c r="RJ192">
        <v>0.45747300000000002</v>
      </c>
    </row>
    <row r="193" spans="477:478" x14ac:dyDescent="0.35">
      <c r="RI193" t="s">
        <v>254</v>
      </c>
      <c r="RJ193">
        <v>0.17999899999999999</v>
      </c>
    </row>
    <row r="194" spans="477:478" x14ac:dyDescent="0.35">
      <c r="RI194" t="s">
        <v>255</v>
      </c>
      <c r="RJ194">
        <v>0.44220700000000002</v>
      </c>
    </row>
    <row r="195" spans="477:478" x14ac:dyDescent="0.35">
      <c r="RI195" t="s">
        <v>256</v>
      </c>
      <c r="RJ195">
        <v>0.29520400000000002</v>
      </c>
    </row>
    <row r="196" spans="477:478" x14ac:dyDescent="0.35">
      <c r="RI196" t="s">
        <v>257</v>
      </c>
      <c r="RJ196">
        <v>0.15445700000000001</v>
      </c>
    </row>
    <row r="197" spans="477:478" x14ac:dyDescent="0.35">
      <c r="RI197" t="s">
        <v>258</v>
      </c>
      <c r="RJ197">
        <v>0.29074</v>
      </c>
    </row>
    <row r="198" spans="477:478" x14ac:dyDescent="0.35">
      <c r="RI198" t="s">
        <v>259</v>
      </c>
      <c r="RJ198">
        <v>0.21341299999999999</v>
      </c>
    </row>
    <row r="199" spans="477:478" x14ac:dyDescent="0.35">
      <c r="RI199" t="s">
        <v>260</v>
      </c>
      <c r="RJ199">
        <v>0.22429299999999999</v>
      </c>
    </row>
    <row r="200" spans="477:478" x14ac:dyDescent="0.35">
      <c r="RI200" t="s">
        <v>261</v>
      </c>
      <c r="RJ200">
        <v>0.94300300000000004</v>
      </c>
    </row>
    <row r="201" spans="477:478" x14ac:dyDescent="0.35">
      <c r="RI201" t="s">
        <v>262</v>
      </c>
      <c r="RJ201">
        <v>0.115046</v>
      </c>
    </row>
    <row r="202" spans="477:478" x14ac:dyDescent="0.35">
      <c r="RI202" t="s">
        <v>263</v>
      </c>
      <c r="RJ202">
        <v>0.180448</v>
      </c>
    </row>
    <row r="203" spans="477:478" x14ac:dyDescent="0.35">
      <c r="RI203" t="s">
        <v>264</v>
      </c>
      <c r="RJ203">
        <v>0.463451</v>
      </c>
    </row>
    <row r="204" spans="477:478" x14ac:dyDescent="0.35">
      <c r="RI204" t="s">
        <v>265</v>
      </c>
      <c r="RJ204">
        <v>0.18819</v>
      </c>
    </row>
    <row r="205" spans="477:478" x14ac:dyDescent="0.35">
      <c r="RI205" t="s">
        <v>266</v>
      </c>
      <c r="RJ205">
        <v>0.16200500000000001</v>
      </c>
    </row>
    <row r="206" spans="477:478" x14ac:dyDescent="0.35">
      <c r="RI206" t="s">
        <v>267</v>
      </c>
      <c r="RJ206">
        <v>0.16064000000000001</v>
      </c>
    </row>
    <row r="207" spans="477:478" x14ac:dyDescent="0.35">
      <c r="RI207" t="s">
        <v>268</v>
      </c>
      <c r="RJ207">
        <v>0.47729100000000002</v>
      </c>
    </row>
    <row r="208" spans="477:478" x14ac:dyDescent="0.35">
      <c r="RI208" t="s">
        <v>269</v>
      </c>
      <c r="RJ208">
        <v>7.6005000000000003E-2</v>
      </c>
    </row>
    <row r="209" spans="477:478" x14ac:dyDescent="0.35">
      <c r="RI209" t="s">
        <v>270</v>
      </c>
      <c r="RJ209">
        <v>1.217209</v>
      </c>
    </row>
    <row r="210" spans="477:478" x14ac:dyDescent="0.35">
      <c r="RI210" t="s">
        <v>271</v>
      </c>
      <c r="RJ210">
        <v>0.34785500000000003</v>
      </c>
    </row>
    <row r="211" spans="477:478" x14ac:dyDescent="0.35">
      <c r="RI211" t="s">
        <v>272</v>
      </c>
      <c r="RJ211">
        <v>0.24513299999999999</v>
      </c>
    </row>
    <row r="212" spans="477:478" x14ac:dyDescent="0.35">
      <c r="RI212" t="s">
        <v>273</v>
      </c>
      <c r="RJ212">
        <v>0.36226399999999997</v>
      </c>
    </row>
    <row r="213" spans="477:478" x14ac:dyDescent="0.35">
      <c r="RI213" t="s">
        <v>274</v>
      </c>
      <c r="RJ213">
        <v>7.7282000000000003E-2</v>
      </c>
    </row>
    <row r="214" spans="477:478" x14ac:dyDescent="0.35">
      <c r="RI214" t="s">
        <v>275</v>
      </c>
      <c r="RJ214">
        <v>0.31519200000000003</v>
      </c>
    </row>
    <row r="215" spans="477:478" x14ac:dyDescent="0.35">
      <c r="RI215" t="s">
        <v>276</v>
      </c>
      <c r="RJ215">
        <v>0.310139</v>
      </c>
    </row>
    <row r="216" spans="477:478" x14ac:dyDescent="0.35">
      <c r="RI216" t="s">
        <v>277</v>
      </c>
      <c r="RJ216">
        <v>4.1864999999999999E-2</v>
      </c>
    </row>
    <row r="217" spans="477:478" x14ac:dyDescent="0.35">
      <c r="RI217" t="s">
        <v>278</v>
      </c>
      <c r="RJ217">
        <v>0.13069</v>
      </c>
    </row>
    <row r="218" spans="477:478" x14ac:dyDescent="0.35">
      <c r="RI218" t="s">
        <v>279</v>
      </c>
      <c r="RJ218">
        <v>0.57283899999999999</v>
      </c>
    </row>
    <row r="219" spans="477:478" x14ac:dyDescent="0.35">
      <c r="RI219" t="s">
        <v>280</v>
      </c>
      <c r="RJ219">
        <v>2.841736</v>
      </c>
    </row>
    <row r="220" spans="477:478" x14ac:dyDescent="0.35">
      <c r="RI220" t="s">
        <v>281</v>
      </c>
      <c r="RJ220">
        <v>0.10464</v>
      </c>
    </row>
    <row r="221" spans="477:478" x14ac:dyDescent="0.35">
      <c r="RI221" t="s">
        <v>282</v>
      </c>
      <c r="RJ221">
        <v>0.79159500000000005</v>
      </c>
    </row>
    <row r="222" spans="477:478" x14ac:dyDescent="0.35">
      <c r="RI222" t="s">
        <v>283</v>
      </c>
      <c r="RJ222">
        <v>0.197326</v>
      </c>
    </row>
    <row r="223" spans="477:478" x14ac:dyDescent="0.35">
      <c r="RI223" t="s">
        <v>284</v>
      </c>
      <c r="RJ223">
        <v>0.218866</v>
      </c>
    </row>
    <row r="224" spans="477:478" x14ac:dyDescent="0.35">
      <c r="RI224" t="s">
        <v>285</v>
      </c>
      <c r="RJ224">
        <v>0.251778</v>
      </c>
    </row>
    <row r="225" spans="477:478" x14ac:dyDescent="0.35">
      <c r="RI225" t="s">
        <v>286</v>
      </c>
      <c r="RJ225">
        <v>0.419012</v>
      </c>
    </row>
    <row r="226" spans="477:478" x14ac:dyDescent="0.35">
      <c r="RI226" t="s">
        <v>287</v>
      </c>
      <c r="RJ226">
        <v>0.83973500000000001</v>
      </c>
    </row>
    <row r="227" spans="477:478" x14ac:dyDescent="0.35">
      <c r="RI227" t="s">
        <v>288</v>
      </c>
      <c r="RJ227">
        <v>0.25293900000000002</v>
      </c>
    </row>
    <row r="228" spans="477:478" x14ac:dyDescent="0.35">
      <c r="RI228" t="s">
        <v>289</v>
      </c>
      <c r="RJ228">
        <v>0.52503200000000005</v>
      </c>
    </row>
    <row r="229" spans="477:478" x14ac:dyDescent="0.35">
      <c r="RI229" t="s">
        <v>290</v>
      </c>
      <c r="RJ229">
        <v>0.112277</v>
      </c>
    </row>
    <row r="230" spans="477:478" x14ac:dyDescent="0.35">
      <c r="RI230" t="s">
        <v>291</v>
      </c>
      <c r="RJ230">
        <v>0.14429400000000001</v>
      </c>
    </row>
    <row r="231" spans="477:478" x14ac:dyDescent="0.35">
      <c r="RI231" t="s">
        <v>292</v>
      </c>
      <c r="RJ231">
        <v>0.14979300000000001</v>
      </c>
    </row>
    <row r="232" spans="477:478" x14ac:dyDescent="0.35">
      <c r="RI232" t="s">
        <v>293</v>
      </c>
      <c r="RJ232">
        <v>0.319801</v>
      </c>
    </row>
    <row r="233" spans="477:478" x14ac:dyDescent="0.35">
      <c r="RI233" t="s">
        <v>294</v>
      </c>
      <c r="RJ233">
        <v>0.18618100000000001</v>
      </c>
    </row>
    <row r="234" spans="477:478" x14ac:dyDescent="0.35">
      <c r="RI234" t="s">
        <v>295</v>
      </c>
      <c r="RJ234">
        <v>0.28283900000000001</v>
      </c>
    </row>
    <row r="235" spans="477:478" x14ac:dyDescent="0.35">
      <c r="RI235" t="s">
        <v>296</v>
      </c>
      <c r="RJ235">
        <v>0.64541499999999996</v>
      </c>
    </row>
    <row r="236" spans="477:478" x14ac:dyDescent="0.35">
      <c r="RI236" t="s">
        <v>297</v>
      </c>
      <c r="RJ236">
        <v>0.20896799999999999</v>
      </c>
    </row>
    <row r="237" spans="477:478" x14ac:dyDescent="0.35">
      <c r="RI237" t="s">
        <v>298</v>
      </c>
      <c r="RJ237">
        <v>0.46044800000000002</v>
      </c>
    </row>
    <row r="238" spans="477:478" x14ac:dyDescent="0.35">
      <c r="RI238" t="s">
        <v>299</v>
      </c>
      <c r="RJ238">
        <v>0.16040399999999999</v>
      </c>
    </row>
    <row r="239" spans="477:478" x14ac:dyDescent="0.35">
      <c r="RI239" t="s">
        <v>300</v>
      </c>
      <c r="RJ239">
        <v>3.8349000000000001E-2</v>
      </c>
    </row>
    <row r="240" spans="477:478" x14ac:dyDescent="0.35">
      <c r="RI240" t="s">
        <v>301</v>
      </c>
      <c r="RJ240">
        <v>9.5680000000000001E-2</v>
      </c>
    </row>
    <row r="241" spans="477:478" x14ac:dyDescent="0.35">
      <c r="RI241" t="s">
        <v>302</v>
      </c>
      <c r="RJ241">
        <v>0.46144099999999999</v>
      </c>
    </row>
    <row r="242" spans="477:478" x14ac:dyDescent="0.35">
      <c r="RI242" t="s">
        <v>303</v>
      </c>
      <c r="RJ242">
        <v>0.41132000000000002</v>
      </c>
    </row>
    <row r="243" spans="477:478" x14ac:dyDescent="0.35">
      <c r="RI243" t="s">
        <v>304</v>
      </c>
      <c r="RJ243">
        <v>0.18137200000000001</v>
      </c>
    </row>
    <row r="244" spans="477:478" x14ac:dyDescent="0.35">
      <c r="RI244" t="s">
        <v>305</v>
      </c>
      <c r="RJ244">
        <v>0.101692</v>
      </c>
    </row>
    <row r="245" spans="477:478" x14ac:dyDescent="0.35">
      <c r="RI245" t="s">
        <v>306</v>
      </c>
      <c r="RJ245">
        <v>0.20655799999999999</v>
      </c>
    </row>
    <row r="246" spans="477:478" x14ac:dyDescent="0.35">
      <c r="RI246" t="s">
        <v>307</v>
      </c>
      <c r="RJ246">
        <v>4.5191000000000002E-2</v>
      </c>
    </row>
    <row r="247" spans="477:478" x14ac:dyDescent="0.35">
      <c r="RI247" t="s">
        <v>308</v>
      </c>
      <c r="RJ247">
        <v>0.67885499999999999</v>
      </c>
    </row>
    <row r="248" spans="477:478" x14ac:dyDescent="0.35">
      <c r="RI248" t="s">
        <v>309</v>
      </c>
      <c r="RJ248">
        <v>0.29273700000000002</v>
      </c>
    </row>
    <row r="249" spans="477:478" x14ac:dyDescent="0.35">
      <c r="RI249" t="s">
        <v>310</v>
      </c>
      <c r="RJ249">
        <v>0.156913</v>
      </c>
    </row>
    <row r="250" spans="477:478" x14ac:dyDescent="0.35">
      <c r="RI250" t="s">
        <v>311</v>
      </c>
      <c r="RJ250">
        <v>0.436556</v>
      </c>
    </row>
    <row r="251" spans="477:478" x14ac:dyDescent="0.35">
      <c r="RI251" t="s">
        <v>312</v>
      </c>
      <c r="RJ251">
        <v>9.0830999999999995E-2</v>
      </c>
    </row>
    <row r="252" spans="477:478" x14ac:dyDescent="0.35">
      <c r="RI252" t="s">
        <v>313</v>
      </c>
      <c r="RJ252">
        <v>0.160634</v>
      </c>
    </row>
    <row r="253" spans="477:478" x14ac:dyDescent="0.35">
      <c r="RI253" t="s">
        <v>314</v>
      </c>
      <c r="RJ253">
        <v>0.10416499999999999</v>
      </c>
    </row>
    <row r="254" spans="477:478" x14ac:dyDescent="0.35">
      <c r="RI254" t="s">
        <v>315</v>
      </c>
      <c r="RJ254">
        <v>0.15355199999999999</v>
      </c>
    </row>
    <row r="255" spans="477:478" x14ac:dyDescent="0.35">
      <c r="RI255" t="s">
        <v>316</v>
      </c>
      <c r="RJ255">
        <v>0.112028</v>
      </c>
    </row>
    <row r="256" spans="477:478" x14ac:dyDescent="0.35">
      <c r="RI256" t="s">
        <v>317</v>
      </c>
      <c r="RJ256">
        <v>8.8496000000000005E-2</v>
      </c>
    </row>
    <row r="257" spans="477:478" x14ac:dyDescent="0.35">
      <c r="RI257" t="s">
        <v>318</v>
      </c>
      <c r="RJ257">
        <v>0.62104700000000002</v>
      </c>
    </row>
    <row r="258" spans="477:478" x14ac:dyDescent="0.35">
      <c r="RI258" t="s">
        <v>319</v>
      </c>
      <c r="RJ258">
        <v>7.6420000000000002E-2</v>
      </c>
    </row>
    <row r="259" spans="477:478" x14ac:dyDescent="0.35">
      <c r="RI259" t="s">
        <v>320</v>
      </c>
      <c r="RJ259">
        <v>1.06985</v>
      </c>
    </row>
    <row r="260" spans="477:478" x14ac:dyDescent="0.35">
      <c r="RI260" t="s">
        <v>321</v>
      </c>
      <c r="RJ260">
        <v>0.16539799999999999</v>
      </c>
    </row>
    <row r="261" spans="477:478" x14ac:dyDescent="0.35">
      <c r="RI261" t="s">
        <v>322</v>
      </c>
      <c r="RJ261">
        <v>0.319413</v>
      </c>
    </row>
    <row r="262" spans="477:478" x14ac:dyDescent="0.35">
      <c r="RI262" t="s">
        <v>323</v>
      </c>
      <c r="RJ262">
        <v>0.20536099999999999</v>
      </c>
    </row>
    <row r="263" spans="477:478" x14ac:dyDescent="0.35">
      <c r="RI263" t="s">
        <v>324</v>
      </c>
      <c r="RJ263">
        <v>0.34860799999999997</v>
      </c>
    </row>
    <row r="264" spans="477:478" x14ac:dyDescent="0.35">
      <c r="RI264" t="s">
        <v>325</v>
      </c>
      <c r="RJ264">
        <v>0.41441</v>
      </c>
    </row>
    <row r="265" spans="477:478" x14ac:dyDescent="0.35">
      <c r="RI265" t="s">
        <v>326</v>
      </c>
      <c r="RJ265">
        <v>0.26969399999999999</v>
      </c>
    </row>
    <row r="266" spans="477:478" x14ac:dyDescent="0.35">
      <c r="RI266" t="s">
        <v>327</v>
      </c>
      <c r="RJ266">
        <v>0.18366499999999999</v>
      </c>
    </row>
    <row r="267" spans="477:478" x14ac:dyDescent="0.35">
      <c r="RI267" t="s">
        <v>328</v>
      </c>
      <c r="RJ267">
        <v>9.1705999999999996E-2</v>
      </c>
    </row>
    <row r="268" spans="477:478" x14ac:dyDescent="0.35">
      <c r="RI268" t="s">
        <v>329</v>
      </c>
      <c r="RJ268">
        <v>0.27610499999999999</v>
      </c>
    </row>
    <row r="269" spans="477:478" x14ac:dyDescent="0.35">
      <c r="RI269" t="s">
        <v>330</v>
      </c>
      <c r="RJ269">
        <v>7.4580999999999995E-2</v>
      </c>
    </row>
    <row r="270" spans="477:478" x14ac:dyDescent="0.35">
      <c r="RI270" t="s">
        <v>331</v>
      </c>
      <c r="RJ270">
        <v>5.9109000000000002E-2</v>
      </c>
    </row>
    <row r="271" spans="477:478" x14ac:dyDescent="0.35">
      <c r="RI271" t="s">
        <v>332</v>
      </c>
      <c r="RJ271">
        <v>0.78372699999999995</v>
      </c>
    </row>
    <row r="272" spans="477:478" x14ac:dyDescent="0.35">
      <c r="RI272" t="s">
        <v>333</v>
      </c>
      <c r="RJ272">
        <v>0.12679399999999999</v>
      </c>
    </row>
    <row r="273" spans="477:478" x14ac:dyDescent="0.35">
      <c r="RI273" t="s">
        <v>334</v>
      </c>
      <c r="RJ273">
        <v>0.38811899999999999</v>
      </c>
    </row>
    <row r="274" spans="477:478" x14ac:dyDescent="0.35">
      <c r="RI274" t="s">
        <v>335</v>
      </c>
      <c r="RJ274">
        <v>9.4102000000000005E-2</v>
      </c>
    </row>
    <row r="275" spans="477:478" x14ac:dyDescent="0.35">
      <c r="RI275" t="s">
        <v>336</v>
      </c>
      <c r="RJ275">
        <v>0.19419</v>
      </c>
    </row>
    <row r="276" spans="477:478" x14ac:dyDescent="0.35">
      <c r="RI276" t="s">
        <v>337</v>
      </c>
      <c r="RJ276">
        <v>0.13128699999999999</v>
      </c>
    </row>
    <row r="277" spans="477:478" x14ac:dyDescent="0.35">
      <c r="RI277" t="s">
        <v>338</v>
      </c>
      <c r="RJ277">
        <v>9.2154E-2</v>
      </c>
    </row>
    <row r="278" spans="477:478" x14ac:dyDescent="0.35">
      <c r="RI278" t="s">
        <v>339</v>
      </c>
      <c r="RJ278">
        <v>0.43239100000000003</v>
      </c>
    </row>
    <row r="279" spans="477:478" x14ac:dyDescent="0.35">
      <c r="RI279" t="s">
        <v>340</v>
      </c>
      <c r="RJ279">
        <v>0.202596</v>
      </c>
    </row>
    <row r="280" spans="477:478" x14ac:dyDescent="0.35">
      <c r="RI280" t="s">
        <v>341</v>
      </c>
      <c r="RJ280">
        <v>0.35748200000000002</v>
      </c>
    </row>
    <row r="281" spans="477:478" x14ac:dyDescent="0.35">
      <c r="RI281" t="s">
        <v>342</v>
      </c>
      <c r="RJ281">
        <v>0.13583400000000001</v>
      </c>
    </row>
    <row r="282" spans="477:478" x14ac:dyDescent="0.35">
      <c r="RI282" t="s">
        <v>343</v>
      </c>
      <c r="RJ282">
        <v>9.7938999999999998E-2</v>
      </c>
    </row>
    <row r="283" spans="477:478" x14ac:dyDescent="0.35">
      <c r="RI283" t="s">
        <v>344</v>
      </c>
      <c r="RJ283">
        <v>8.6045999999999997E-2</v>
      </c>
    </row>
    <row r="284" spans="477:478" x14ac:dyDescent="0.35">
      <c r="RI284" t="s">
        <v>345</v>
      </c>
      <c r="RJ284">
        <v>0.36027900000000002</v>
      </c>
    </row>
    <row r="285" spans="477:478" x14ac:dyDescent="0.35">
      <c r="RI285" t="s">
        <v>346</v>
      </c>
      <c r="RJ285">
        <v>0.21787300000000001</v>
      </c>
    </row>
    <row r="286" spans="477:478" x14ac:dyDescent="0.35">
      <c r="RI286" t="s">
        <v>347</v>
      </c>
      <c r="RJ286">
        <v>0.102893</v>
      </c>
    </row>
    <row r="287" spans="477:478" x14ac:dyDescent="0.35">
      <c r="RI287" t="s">
        <v>348</v>
      </c>
      <c r="RJ287">
        <v>4.0513E-2</v>
      </c>
    </row>
    <row r="288" spans="477:478" x14ac:dyDescent="0.35">
      <c r="RI288" t="s">
        <v>349</v>
      </c>
      <c r="RJ288">
        <v>8.6187E-2</v>
      </c>
    </row>
    <row r="289" spans="477:478" x14ac:dyDescent="0.35">
      <c r="RI289" t="s">
        <v>350</v>
      </c>
      <c r="RJ289">
        <v>0.23333999999999999</v>
      </c>
    </row>
    <row r="290" spans="477:478" x14ac:dyDescent="0.35">
      <c r="RI290" t="s">
        <v>351</v>
      </c>
      <c r="RJ290">
        <v>0.31123000000000001</v>
      </c>
    </row>
    <row r="291" spans="477:478" x14ac:dyDescent="0.35">
      <c r="RI291" t="s">
        <v>352</v>
      </c>
      <c r="RJ291">
        <v>0.20946999999999999</v>
      </c>
    </row>
    <row r="292" spans="477:478" x14ac:dyDescent="0.35">
      <c r="RI292" t="s">
        <v>353</v>
      </c>
      <c r="RJ292">
        <v>5.466E-2</v>
      </c>
    </row>
    <row r="293" spans="477:478" x14ac:dyDescent="0.35">
      <c r="RI293" t="s">
        <v>354</v>
      </c>
      <c r="RJ293">
        <v>0.39985100000000001</v>
      </c>
    </row>
    <row r="294" spans="477:478" x14ac:dyDescent="0.35">
      <c r="RI294" t="s">
        <v>355</v>
      </c>
      <c r="RJ294">
        <v>0.145459</v>
      </c>
    </row>
    <row r="295" spans="477:478" x14ac:dyDescent="0.35">
      <c r="RI295" t="s">
        <v>356</v>
      </c>
      <c r="RJ295">
        <v>5.8882999999999998E-2</v>
      </c>
    </row>
    <row r="296" spans="477:478" x14ac:dyDescent="0.35">
      <c r="RI296" t="s">
        <v>357</v>
      </c>
      <c r="RJ296">
        <v>0.124948</v>
      </c>
    </row>
    <row r="297" spans="477:478" x14ac:dyDescent="0.35">
      <c r="RI297" t="s">
        <v>358</v>
      </c>
      <c r="RJ297">
        <v>0.12909200000000001</v>
      </c>
    </row>
    <row r="298" spans="477:478" x14ac:dyDescent="0.35">
      <c r="RI298" t="s">
        <v>359</v>
      </c>
      <c r="RJ298">
        <v>9.4288999999999998E-2</v>
      </c>
    </row>
    <row r="299" spans="477:478" x14ac:dyDescent="0.35">
      <c r="RI299" t="s">
        <v>360</v>
      </c>
      <c r="RJ299">
        <v>0.147675</v>
      </c>
    </row>
    <row r="300" spans="477:478" x14ac:dyDescent="0.35">
      <c r="RI300" t="s">
        <v>361</v>
      </c>
      <c r="RJ300">
        <v>7.1980000000000002E-2</v>
      </c>
    </row>
    <row r="301" spans="477:478" x14ac:dyDescent="0.35">
      <c r="RI301" t="s">
        <v>362</v>
      </c>
      <c r="RJ301">
        <v>0.20680499999999999</v>
      </c>
    </row>
    <row r="302" spans="477:478" x14ac:dyDescent="0.35">
      <c r="RI302" t="s">
        <v>363</v>
      </c>
      <c r="RJ302">
        <v>0.50557099999999999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727D-9EBC-4C7C-8D3B-461BC576A382}">
  <dimension ref="A1:WR302"/>
  <sheetViews>
    <sheetView workbookViewId="0">
      <selection activeCell="G20" sqref="G20"/>
    </sheetView>
  </sheetViews>
  <sheetFormatPr defaultRowHeight="14.5" x14ac:dyDescent="0.35"/>
  <cols>
    <col min="1" max="1" width="17.90625" customWidth="1"/>
    <col min="2" max="2" width="8.90625" customWidth="1"/>
    <col min="3" max="3" width="10.08984375" bestFit="1" customWidth="1"/>
    <col min="4" max="4" width="8.90625" customWidth="1"/>
    <col min="5" max="5" width="11.1796875" customWidth="1"/>
    <col min="6" max="6" width="8.90625" customWidth="1"/>
    <col min="7" max="7" width="10.08984375" customWidth="1"/>
    <col min="8" max="8" width="8.90625" customWidth="1"/>
    <col min="9" max="9" width="11" customWidth="1"/>
    <col min="10" max="10" width="8.90625" customWidth="1"/>
    <col min="11" max="11" width="11.54296875" customWidth="1"/>
    <col min="12" max="12" width="8.90625" customWidth="1"/>
    <col min="13" max="13" width="10.08984375" customWidth="1"/>
    <col min="14" max="14" width="8.90625" customWidth="1"/>
    <col min="15" max="15" width="10.08984375" customWidth="1"/>
    <col min="16" max="16" width="8.90625" customWidth="1"/>
    <col min="17" max="17" width="11.90625" customWidth="1"/>
    <col min="18" max="18" width="8.90625" customWidth="1"/>
    <col min="19" max="19" width="10.453125" customWidth="1"/>
    <col min="20" max="20" width="8.90625" customWidth="1"/>
    <col min="21" max="21" width="9.90625" customWidth="1"/>
    <col min="22" max="22" width="8.90625" customWidth="1"/>
    <col min="23" max="23" width="10.453125" customWidth="1"/>
    <col min="24" max="24" width="8.90625" customWidth="1"/>
    <col min="25" max="25" width="9.90625" customWidth="1"/>
    <col min="26" max="26" width="8.90625" customWidth="1"/>
    <col min="27" max="27" width="10.54296875" customWidth="1"/>
    <col min="28" max="28" width="8.90625" customWidth="1"/>
    <col min="29" max="29" width="12.6328125" customWidth="1"/>
    <col min="30" max="30" width="8.90625" customWidth="1"/>
    <col min="31" max="31" width="11.08984375" customWidth="1"/>
    <col min="32" max="32" width="8.90625" customWidth="1"/>
    <col min="33" max="33" width="10.453125" customWidth="1"/>
    <col min="34" max="34" width="8.90625" customWidth="1"/>
    <col min="35" max="35" width="10.54296875" customWidth="1"/>
    <col min="36" max="36" width="8.90625" customWidth="1"/>
    <col min="37" max="37" width="10" customWidth="1"/>
    <col min="38" max="38" width="8.90625" customWidth="1"/>
    <col min="39" max="39" width="10.453125" customWidth="1"/>
    <col min="40" max="40" width="8.90625" customWidth="1"/>
    <col min="41" max="41" width="11.1796875" customWidth="1"/>
    <col min="42" max="42" width="8.90625" customWidth="1"/>
    <col min="43" max="43" width="11.08984375" customWidth="1"/>
    <col min="44" max="44" width="8.90625" customWidth="1"/>
    <col min="45" max="45" width="10.08984375" customWidth="1"/>
    <col min="46" max="46" width="8.90625" customWidth="1"/>
    <col min="47" max="47" width="12.08984375" customWidth="1"/>
    <col min="48" max="48" width="8.90625" customWidth="1"/>
    <col min="49" max="49" width="11.54296875" customWidth="1"/>
    <col min="50" max="50" width="8.90625" customWidth="1"/>
    <col min="51" max="51" width="10.1796875" customWidth="1"/>
    <col min="52" max="52" width="8.90625" customWidth="1"/>
    <col min="53" max="53" width="10.6328125" customWidth="1"/>
    <col min="54" max="54" width="8.90625" customWidth="1"/>
    <col min="55" max="55" width="11.08984375" customWidth="1"/>
    <col min="56" max="56" width="8.90625" customWidth="1"/>
    <col min="57" max="57" width="11.90625" customWidth="1"/>
    <col min="58" max="58" width="8.90625" customWidth="1"/>
    <col min="59" max="59" width="10.54296875" customWidth="1"/>
    <col min="60" max="60" width="8.90625" customWidth="1"/>
    <col min="61" max="61" width="11.1796875" customWidth="1"/>
    <col min="62" max="62" width="8.90625" customWidth="1"/>
    <col min="63" max="63" width="10.6328125" customWidth="1"/>
    <col min="64" max="64" width="8.90625" customWidth="1"/>
    <col min="65" max="65" width="10.6328125" customWidth="1"/>
    <col min="66" max="66" width="8.90625" customWidth="1"/>
    <col min="67" max="67" width="10.453125" customWidth="1"/>
    <col min="68" max="68" width="8.90625" customWidth="1"/>
    <col min="69" max="69" width="11.6328125" customWidth="1"/>
    <col min="70" max="70" width="8.90625" customWidth="1"/>
    <col min="71" max="71" width="11" customWidth="1"/>
    <col min="72" max="72" width="8.90625" customWidth="1"/>
    <col min="73" max="73" width="11.08984375" customWidth="1"/>
    <col min="74" max="74" width="8.90625" customWidth="1"/>
    <col min="75" max="75" width="10.453125" customWidth="1"/>
    <col min="76" max="76" width="8.90625" customWidth="1"/>
    <col min="77" max="77" width="11.08984375" customWidth="1"/>
    <col min="78" max="78" width="8.90625" customWidth="1"/>
    <col min="79" max="79" width="10.453125" customWidth="1"/>
    <col min="80" max="80" width="8.90625" customWidth="1"/>
    <col min="81" max="81" width="11.1796875" customWidth="1"/>
    <col min="82" max="82" width="8.90625" customWidth="1"/>
    <col min="83" max="83" width="11" customWidth="1"/>
    <col min="84" max="84" width="8.90625" customWidth="1"/>
    <col min="85" max="85" width="9.90625" customWidth="1"/>
    <col min="86" max="86" width="8.90625" customWidth="1"/>
    <col min="87" max="87" width="10.08984375" customWidth="1"/>
    <col min="88" max="88" width="8.90625" customWidth="1"/>
    <col min="89" max="89" width="10.1796875" customWidth="1"/>
    <col min="90" max="90" width="8.90625" customWidth="1"/>
    <col min="91" max="91" width="10.54296875" customWidth="1"/>
    <col min="92" max="92" width="8.90625" customWidth="1"/>
    <col min="93" max="93" width="10.453125" customWidth="1"/>
    <col min="94" max="94" width="8.90625" customWidth="1"/>
    <col min="95" max="95" width="10.6328125" customWidth="1"/>
    <col min="96" max="96" width="8.90625" customWidth="1"/>
    <col min="97" max="97" width="10.453125" customWidth="1"/>
    <col min="98" max="98" width="8.90625" customWidth="1"/>
    <col min="99" max="99" width="10" customWidth="1"/>
    <col min="100" max="100" width="8.90625" customWidth="1"/>
    <col min="101" max="101" width="10.453125" customWidth="1"/>
    <col min="102" max="102" width="8.90625" customWidth="1"/>
    <col min="103" max="103" width="10.6328125" customWidth="1"/>
    <col min="104" max="104" width="8.90625" customWidth="1"/>
    <col min="105" max="105" width="10" customWidth="1"/>
    <col min="106" max="106" width="8.90625" customWidth="1"/>
    <col min="107" max="107" width="10.453125" customWidth="1"/>
    <col min="108" max="108" width="8.90625" customWidth="1"/>
    <col min="109" max="109" width="11.36328125" customWidth="1"/>
    <col min="110" max="110" width="8.90625" customWidth="1"/>
    <col min="111" max="111" width="11.08984375" customWidth="1"/>
    <col min="112" max="112" width="8.90625" customWidth="1"/>
    <col min="113" max="113" width="10.81640625" customWidth="1"/>
    <col min="114" max="114" width="8.90625" customWidth="1"/>
    <col min="115" max="115" width="10.08984375" customWidth="1"/>
    <col min="116" max="116" width="8.90625" customWidth="1"/>
    <col min="117" max="117" width="10.453125" customWidth="1"/>
    <col min="118" max="118" width="8.90625" customWidth="1"/>
    <col min="119" max="119" width="10.1796875" customWidth="1"/>
    <col min="120" max="120" width="8.90625" customWidth="1"/>
    <col min="121" max="121" width="10.54296875" customWidth="1"/>
    <col min="122" max="122" width="8.90625" customWidth="1"/>
    <col min="123" max="123" width="12.08984375" customWidth="1"/>
    <col min="124" max="124" width="8.90625" customWidth="1"/>
    <col min="125" max="125" width="10.6328125" customWidth="1"/>
    <col min="126" max="126" width="8.90625" customWidth="1"/>
    <col min="127" max="127" width="10.1796875" customWidth="1"/>
    <col min="128" max="128" width="8.90625" customWidth="1"/>
    <col min="129" max="129" width="10.81640625" customWidth="1"/>
    <col min="130" max="130" width="8.90625" customWidth="1"/>
    <col min="131" max="131" width="10.6328125" customWidth="1"/>
    <col min="132" max="132" width="8.90625" customWidth="1"/>
    <col min="133" max="133" width="10.54296875" customWidth="1"/>
    <col min="134" max="134" width="8.90625" customWidth="1"/>
    <col min="135" max="135" width="10.1796875" customWidth="1"/>
    <col min="136" max="136" width="8.90625" customWidth="1"/>
    <col min="137" max="137" width="10.453125" customWidth="1"/>
    <col min="138" max="138" width="8.90625" customWidth="1"/>
    <col min="139" max="139" width="10.81640625" customWidth="1"/>
    <col min="140" max="140" width="8.90625" customWidth="1"/>
    <col min="141" max="141" width="10.453125" customWidth="1"/>
    <col min="142" max="142" width="8.90625" customWidth="1"/>
    <col min="143" max="143" width="10.1796875" customWidth="1"/>
    <col min="144" max="144" width="8.90625" customWidth="1"/>
    <col min="145" max="145" width="10.453125" customWidth="1"/>
    <col min="146" max="146" width="8.90625" customWidth="1"/>
    <col min="147" max="147" width="10" customWidth="1"/>
    <col min="148" max="148" width="8.90625" customWidth="1"/>
    <col min="149" max="149" width="10" customWidth="1"/>
    <col min="150" max="150" width="8.90625" customWidth="1"/>
    <col min="151" max="151" width="10.453125" customWidth="1"/>
    <col min="152" max="152" width="8.90625" customWidth="1"/>
    <col min="153" max="153" width="10.6328125" customWidth="1"/>
    <col min="154" max="154" width="8.90625" customWidth="1"/>
    <col min="155" max="155" width="10.6328125" customWidth="1"/>
    <col min="156" max="156" width="8.90625" customWidth="1"/>
    <col min="157" max="157" width="10" customWidth="1"/>
    <col min="158" max="158" width="8.90625" customWidth="1"/>
    <col min="159" max="159" width="10.1796875" customWidth="1"/>
    <col min="160" max="160" width="8.90625" customWidth="1"/>
    <col min="161" max="161" width="10" customWidth="1"/>
    <col min="162" max="162" width="8.90625" customWidth="1"/>
    <col min="163" max="163" width="10.1796875" customWidth="1"/>
    <col min="164" max="164" width="8.90625" customWidth="1"/>
    <col min="165" max="165" width="10.1796875" customWidth="1"/>
    <col min="166" max="166" width="8.90625" customWidth="1"/>
    <col min="167" max="167" width="9.90625" customWidth="1"/>
    <col min="168" max="168" width="8.90625" customWidth="1"/>
    <col min="169" max="169" width="10.1796875" customWidth="1"/>
    <col min="170" max="170" width="8.90625" customWidth="1"/>
    <col min="171" max="171" width="9.90625" customWidth="1"/>
    <col min="172" max="172" width="8.90625" customWidth="1"/>
    <col min="173" max="173" width="10.54296875" customWidth="1"/>
    <col min="174" max="174" width="8.90625" customWidth="1"/>
    <col min="175" max="175" width="10.6328125" customWidth="1"/>
    <col min="176" max="176" width="8.90625" customWidth="1"/>
    <col min="177" max="177" width="10" customWidth="1"/>
    <col min="178" max="178" width="8.90625" customWidth="1"/>
    <col min="179" max="179" width="10.81640625" customWidth="1"/>
    <col min="180" max="180" width="8.90625" customWidth="1"/>
    <col min="181" max="181" width="10" customWidth="1"/>
    <col min="182" max="182" width="8.90625" customWidth="1"/>
    <col min="183" max="183" width="11" customWidth="1"/>
    <col min="184" max="184" width="8.90625" customWidth="1"/>
    <col min="185" max="185" width="10.453125" customWidth="1"/>
    <col min="186" max="186" width="8.90625" customWidth="1"/>
    <col min="187" max="187" width="10.6328125" customWidth="1"/>
    <col min="188" max="188" width="8.90625" customWidth="1"/>
    <col min="189" max="189" width="10.453125" customWidth="1"/>
    <col min="190" max="190" width="8.90625" customWidth="1"/>
    <col min="191" max="191" width="10.08984375" customWidth="1"/>
    <col min="192" max="192" width="8.90625" customWidth="1"/>
    <col min="193" max="193" width="10.453125" customWidth="1"/>
    <col min="194" max="194" width="8.90625" customWidth="1"/>
    <col min="195" max="195" width="10.08984375" customWidth="1"/>
    <col min="196" max="196" width="8.90625" customWidth="1"/>
    <col min="197" max="197" width="11" customWidth="1"/>
    <col min="198" max="198" width="8.90625" customWidth="1"/>
    <col min="199" max="199" width="11.08984375" customWidth="1"/>
    <col min="200" max="200" width="8.90625" customWidth="1"/>
    <col min="201" max="201" width="10.453125" customWidth="1"/>
    <col min="202" max="202" width="8.90625" customWidth="1"/>
    <col min="203" max="203" width="10.81640625" customWidth="1"/>
    <col min="204" max="204" width="8.90625" customWidth="1"/>
    <col min="205" max="205" width="10.6328125" customWidth="1"/>
    <col min="206" max="206" width="8.90625" customWidth="1"/>
    <col min="207" max="207" width="10.54296875" customWidth="1"/>
    <col min="208" max="208" width="8.90625" customWidth="1"/>
    <col min="209" max="209" width="10.6328125" customWidth="1"/>
    <col min="210" max="210" width="8.90625" customWidth="1"/>
    <col min="211" max="211" width="11.08984375" customWidth="1"/>
    <col min="212" max="212" width="8.90625" customWidth="1"/>
    <col min="213" max="213" width="11.6328125" customWidth="1"/>
    <col min="214" max="214" width="8.90625" customWidth="1"/>
    <col min="215" max="215" width="10.54296875" customWidth="1"/>
    <col min="216" max="216" width="8.90625" customWidth="1"/>
    <col min="217" max="217" width="10.453125" customWidth="1"/>
    <col min="218" max="218" width="8.90625" customWidth="1"/>
    <col min="219" max="219" width="10.6328125" customWidth="1"/>
    <col min="220" max="220" width="8.90625" customWidth="1"/>
    <col min="221" max="221" width="10.81640625" customWidth="1"/>
    <col min="222" max="222" width="8.90625" customWidth="1"/>
    <col min="223" max="223" width="11" customWidth="1"/>
    <col min="224" max="224" width="8.90625" customWidth="1"/>
    <col min="225" max="225" width="11.1796875" customWidth="1"/>
    <col min="226" max="226" width="8.90625" customWidth="1"/>
    <col min="227" max="227" width="10.6328125" customWidth="1"/>
    <col min="228" max="228" width="8.90625" customWidth="1"/>
    <col min="229" max="229" width="10.453125" customWidth="1"/>
    <col min="230" max="230" width="8.90625" customWidth="1"/>
    <col min="231" max="231" width="10.54296875" customWidth="1"/>
    <col min="232" max="232" width="8.90625" customWidth="1"/>
    <col min="233" max="233" width="10.81640625" customWidth="1"/>
    <col min="234" max="234" width="8.90625" customWidth="1"/>
    <col min="235" max="235" width="11.08984375" customWidth="1"/>
    <col min="236" max="236" width="8.90625" customWidth="1"/>
    <col min="237" max="237" width="11.81640625" customWidth="1"/>
    <col min="238" max="238" width="8.90625" customWidth="1"/>
    <col min="239" max="239" width="10.6328125" customWidth="1"/>
    <col min="240" max="240" width="8.90625" customWidth="1"/>
    <col min="241" max="241" width="12.1796875" customWidth="1"/>
    <col min="242" max="242" width="8.90625" customWidth="1"/>
    <col min="243" max="243" width="11.08984375" customWidth="1"/>
    <col min="244" max="244" width="8.90625" customWidth="1"/>
    <col min="245" max="245" width="10.6328125" customWidth="1"/>
    <col min="246" max="246" width="8.90625" customWidth="1"/>
    <col min="247" max="247" width="11.1796875" customWidth="1"/>
    <col min="248" max="248" width="8.90625" customWidth="1"/>
    <col min="249" max="249" width="10.54296875" customWidth="1"/>
    <col min="250" max="250" width="8.90625" customWidth="1"/>
    <col min="251" max="251" width="10.81640625" customWidth="1"/>
    <col min="252" max="252" width="8.90625" customWidth="1"/>
    <col min="253" max="253" width="10.453125" customWidth="1"/>
    <col min="254" max="254" width="8.90625" customWidth="1"/>
    <col min="255" max="255" width="11.81640625" customWidth="1"/>
    <col min="256" max="256" width="8.90625" customWidth="1"/>
    <col min="257" max="257" width="11.08984375" customWidth="1"/>
    <col min="258" max="258" width="8.90625" customWidth="1"/>
    <col min="259" max="259" width="11.6328125" customWidth="1"/>
    <col min="260" max="260" width="8.90625" customWidth="1"/>
    <col min="261" max="261" width="11.1796875" customWidth="1"/>
    <col min="262" max="262" width="8.90625" customWidth="1"/>
    <col min="263" max="263" width="10.81640625" customWidth="1"/>
    <col min="264" max="264" width="8.90625" customWidth="1"/>
    <col min="265" max="265" width="12.81640625" customWidth="1"/>
    <col min="266" max="266" width="8.90625" customWidth="1"/>
    <col min="267" max="267" width="11.54296875" customWidth="1"/>
    <col min="268" max="268" width="8.90625" customWidth="1"/>
    <col min="269" max="269" width="11" customWidth="1"/>
    <col min="270" max="270" width="8.90625" customWidth="1"/>
    <col min="271" max="271" width="10.1796875" customWidth="1"/>
    <col min="272" max="272" width="8.90625" customWidth="1"/>
    <col min="273" max="273" width="11.54296875" customWidth="1"/>
    <col min="274" max="274" width="8.90625" customWidth="1"/>
    <col min="275" max="275" width="11.54296875" customWidth="1"/>
    <col min="276" max="276" width="8.90625" customWidth="1"/>
    <col min="277" max="277" width="10.6328125" customWidth="1"/>
    <col min="278" max="278" width="8.90625" customWidth="1"/>
    <col min="279" max="279" width="11.08984375" customWidth="1"/>
    <col min="280" max="280" width="8.90625" customWidth="1"/>
    <col min="281" max="281" width="10.54296875" customWidth="1"/>
    <col min="282" max="282" width="8.90625" customWidth="1"/>
    <col min="283" max="283" width="11.08984375" customWidth="1"/>
    <col min="284" max="284" width="8.90625" customWidth="1"/>
    <col min="285" max="285" width="10.453125" customWidth="1"/>
    <col min="286" max="286" width="8.90625" customWidth="1"/>
    <col min="287" max="287" width="10" customWidth="1"/>
    <col min="288" max="288" width="8.90625" customWidth="1"/>
    <col min="289" max="289" width="10.1796875" customWidth="1"/>
    <col min="290" max="290" width="8.90625" customWidth="1"/>
    <col min="291" max="291" width="10.453125" customWidth="1"/>
    <col min="292" max="292" width="8.90625" customWidth="1"/>
    <col min="293" max="293" width="10.1796875" customWidth="1"/>
    <col min="294" max="294" width="8.90625" customWidth="1"/>
    <col min="295" max="295" width="10.08984375" customWidth="1"/>
    <col min="296" max="296" width="8.90625" customWidth="1"/>
    <col min="297" max="297" width="10.54296875" customWidth="1"/>
    <col min="298" max="298" width="8.90625" customWidth="1"/>
    <col min="299" max="299" width="12.1796875" customWidth="1"/>
    <col min="300" max="300" width="8.90625" customWidth="1"/>
    <col min="301" max="301" width="10.453125" customWidth="1"/>
    <col min="302" max="302" width="8.90625" customWidth="1"/>
    <col min="303" max="303" width="11.36328125" customWidth="1"/>
    <col min="304" max="304" width="8.90625" customWidth="1"/>
    <col min="305" max="305" width="11" customWidth="1"/>
    <col min="306" max="306" width="8.90625" customWidth="1"/>
    <col min="307" max="307" width="11.90625" customWidth="1"/>
    <col min="308" max="308" width="8.90625" customWidth="1"/>
    <col min="309" max="309" width="11.6328125" customWidth="1"/>
    <col min="310" max="310" width="8.90625" customWidth="1"/>
    <col min="311" max="311" width="10.54296875" customWidth="1"/>
    <col min="312" max="312" width="8.90625" customWidth="1"/>
    <col min="313" max="313" width="11.1796875" customWidth="1"/>
    <col min="314" max="314" width="8.90625" customWidth="1"/>
    <col min="315" max="315" width="11" customWidth="1"/>
    <col min="316" max="316" width="8.90625" customWidth="1"/>
    <col min="317" max="317" width="10.1796875" customWidth="1"/>
    <col min="318" max="318" width="8.90625" customWidth="1"/>
    <col min="319" max="319" width="10.54296875" customWidth="1"/>
    <col min="320" max="320" width="8.90625" customWidth="1"/>
    <col min="321" max="321" width="10.6328125" customWidth="1"/>
    <col min="322" max="322" width="8.90625" customWidth="1"/>
    <col min="323" max="323" width="11.54296875" customWidth="1"/>
    <col min="324" max="324" width="8.90625" customWidth="1"/>
    <col min="325" max="325" width="10" customWidth="1"/>
    <col min="326" max="326" width="8.90625" customWidth="1"/>
    <col min="327" max="327" width="10" customWidth="1"/>
    <col min="328" max="328" width="8.90625" customWidth="1"/>
    <col min="329" max="329" width="10.81640625" customWidth="1"/>
    <col min="330" max="330" width="8.90625" customWidth="1"/>
    <col min="331" max="331" width="9.90625" customWidth="1"/>
    <col min="332" max="332" width="8.90625" customWidth="1"/>
    <col min="333" max="333" width="11.90625" customWidth="1"/>
    <col min="334" max="334" width="8.90625" customWidth="1"/>
    <col min="335" max="335" width="11.36328125" customWidth="1"/>
    <col min="336" max="336" width="8.90625" customWidth="1"/>
    <col min="337" max="337" width="10.1796875" customWidth="1"/>
    <col min="338" max="338" width="8.90625" customWidth="1"/>
    <col min="339" max="339" width="9.90625" customWidth="1"/>
    <col min="340" max="340" width="8.90625" customWidth="1"/>
    <col min="341" max="341" width="10" customWidth="1"/>
    <col min="342" max="342" width="8.90625" customWidth="1"/>
    <col min="343" max="343" width="10.08984375" customWidth="1"/>
    <col min="344" max="344" width="8.90625" customWidth="1"/>
    <col min="345" max="345" width="10.6328125" customWidth="1"/>
    <col min="346" max="346" width="8.90625" customWidth="1"/>
    <col min="347" max="347" width="10.453125" customWidth="1"/>
    <col min="348" max="348" width="8.90625" customWidth="1"/>
    <col min="349" max="349" width="10.81640625" customWidth="1"/>
    <col min="350" max="350" width="8.90625" customWidth="1"/>
    <col min="351" max="351" width="10.453125" customWidth="1"/>
    <col min="352" max="352" width="8.90625" customWidth="1"/>
    <col min="353" max="353" width="9.90625" customWidth="1"/>
    <col min="354" max="354" width="8.90625" customWidth="1"/>
    <col min="355" max="355" width="11.81640625" customWidth="1"/>
    <col min="356" max="356" width="8.90625" customWidth="1"/>
    <col min="357" max="357" width="10.54296875" customWidth="1"/>
    <col min="358" max="358" width="8.90625" customWidth="1"/>
    <col min="359" max="359" width="10.453125" customWidth="1"/>
    <col min="360" max="360" width="8.90625" customWidth="1"/>
    <col min="361" max="361" width="10.6328125" customWidth="1"/>
    <col min="362" max="362" width="8.90625" customWidth="1"/>
    <col min="363" max="363" width="10.81640625" customWidth="1"/>
    <col min="364" max="364" width="8.90625" customWidth="1"/>
    <col min="365" max="365" width="11" customWidth="1"/>
    <col min="366" max="366" width="8.90625" customWidth="1"/>
    <col min="367" max="367" width="11.90625" customWidth="1"/>
    <col min="368" max="368" width="8.90625" customWidth="1"/>
    <col min="369" max="369" width="10.81640625" customWidth="1"/>
    <col min="370" max="370" width="8.90625" customWidth="1"/>
    <col min="371" max="371" width="10.1796875" customWidth="1"/>
    <col min="372" max="372" width="8.90625" customWidth="1"/>
    <col min="373" max="373" width="11.08984375" customWidth="1"/>
    <col min="374" max="374" width="8.90625" customWidth="1"/>
    <col min="375" max="375" width="11.08984375" customWidth="1"/>
    <col min="376" max="376" width="8.90625" customWidth="1"/>
    <col min="377" max="377" width="10.453125" customWidth="1"/>
    <col min="378" max="378" width="8.90625" customWidth="1"/>
    <col min="379" max="379" width="10.54296875" customWidth="1"/>
    <col min="380" max="380" width="8.90625" customWidth="1"/>
    <col min="381" max="381" width="11.81640625" customWidth="1"/>
    <col min="382" max="382" width="8.90625" customWidth="1"/>
    <col min="383" max="383" width="10.453125" customWidth="1"/>
    <col min="384" max="384" width="8.90625" customWidth="1"/>
    <col min="385" max="385" width="12.08984375" customWidth="1"/>
    <col min="386" max="386" width="8.90625" customWidth="1"/>
    <col min="387" max="387" width="10.54296875" customWidth="1"/>
    <col min="388" max="388" width="8.90625" customWidth="1"/>
    <col min="389" max="389" width="11.08984375" customWidth="1"/>
    <col min="390" max="390" width="8.90625" customWidth="1"/>
    <col min="391" max="391" width="12.08984375" customWidth="1"/>
    <col min="392" max="392" width="8.90625" customWidth="1"/>
    <col min="393" max="393" width="10.6328125" customWidth="1"/>
    <col min="394" max="394" width="8.90625" customWidth="1"/>
    <col min="395" max="395" width="10" customWidth="1"/>
    <col min="396" max="396" width="8.90625" customWidth="1"/>
    <col min="397" max="397" width="10.54296875" customWidth="1"/>
    <col min="398" max="398" width="8.90625" customWidth="1"/>
    <col min="399" max="399" width="10" customWidth="1"/>
    <col min="400" max="400" width="8.90625" customWidth="1"/>
    <col min="401" max="401" width="11.54296875" customWidth="1"/>
    <col min="402" max="402" width="8.90625" customWidth="1"/>
    <col min="403" max="403" width="11.1796875" customWidth="1"/>
    <col min="404" max="404" width="8.90625" customWidth="1"/>
    <col min="405" max="405" width="11" customWidth="1"/>
    <col min="406" max="406" width="8.90625" customWidth="1"/>
    <col min="407" max="407" width="12.1796875" customWidth="1"/>
    <col min="408" max="408" width="8.90625" customWidth="1"/>
    <col min="409" max="409" width="11.90625" customWidth="1"/>
    <col min="410" max="410" width="8.90625" customWidth="1"/>
    <col min="411" max="411" width="11" customWidth="1"/>
    <col min="412" max="412" width="8.90625" customWidth="1"/>
    <col min="413" max="413" width="11.81640625" customWidth="1"/>
    <col min="414" max="414" width="8.90625" customWidth="1"/>
    <col min="415" max="415" width="11.36328125" customWidth="1"/>
    <col min="416" max="416" width="8.90625" customWidth="1"/>
    <col min="417" max="417" width="11.08984375" customWidth="1"/>
    <col min="418" max="418" width="8.90625" customWidth="1"/>
    <col min="419" max="419" width="10.54296875" customWidth="1"/>
    <col min="420" max="420" width="8.90625" customWidth="1"/>
    <col min="421" max="421" width="10.453125" customWidth="1"/>
    <col min="422" max="422" width="8.90625" customWidth="1"/>
    <col min="423" max="423" width="10.453125" customWidth="1"/>
    <col min="424" max="424" width="8.90625" customWidth="1"/>
    <col min="425" max="425" width="10.453125" customWidth="1"/>
    <col min="426" max="426" width="8.90625" customWidth="1"/>
    <col min="427" max="427" width="11.08984375" customWidth="1"/>
    <col min="428" max="428" width="8.90625" customWidth="1"/>
    <col min="429" max="429" width="10.08984375" customWidth="1"/>
    <col min="430" max="430" width="8.90625" customWidth="1"/>
    <col min="431" max="431" width="10.453125" customWidth="1"/>
    <col min="432" max="432" width="8.90625" customWidth="1"/>
    <col min="433" max="433" width="10.453125" customWidth="1"/>
    <col min="434" max="434" width="8.90625" customWidth="1"/>
    <col min="435" max="435" width="11.90625" customWidth="1"/>
    <col min="436" max="436" width="8.90625" customWidth="1"/>
    <col min="437" max="437" width="10.453125" customWidth="1"/>
    <col min="438" max="438" width="8.90625" customWidth="1"/>
    <col min="439" max="439" width="10.08984375" customWidth="1"/>
    <col min="440" max="440" width="8.90625" customWidth="1"/>
    <col min="441" max="441" width="12.1796875" customWidth="1"/>
    <col min="442" max="442" width="8.90625" customWidth="1"/>
    <col min="443" max="443" width="10.6328125" customWidth="1"/>
    <col min="444" max="444" width="8.90625" customWidth="1"/>
    <col min="445" max="445" width="10.54296875" customWidth="1"/>
    <col min="446" max="446" width="8.90625" customWidth="1"/>
    <col min="447" max="447" width="10.81640625" customWidth="1"/>
    <col min="448" max="448" width="8.90625" customWidth="1"/>
    <col min="449" max="449" width="11.1796875" customWidth="1"/>
    <col min="450" max="450" width="8.90625" customWidth="1"/>
    <col min="451" max="451" width="12.36328125" customWidth="1"/>
    <col min="452" max="452" width="8.90625" customWidth="1"/>
    <col min="453" max="453" width="10.81640625" customWidth="1"/>
    <col min="454" max="454" width="8.90625" customWidth="1"/>
    <col min="455" max="455" width="11.08984375" customWidth="1"/>
    <col min="456" max="456" width="8.90625" customWidth="1"/>
    <col min="457" max="457" width="10.1796875" customWidth="1"/>
    <col min="458" max="458" width="8.90625" customWidth="1"/>
    <col min="459" max="459" width="10.81640625" customWidth="1"/>
    <col min="460" max="460" width="8.90625" customWidth="1"/>
    <col min="461" max="461" width="11" customWidth="1"/>
    <col min="462" max="462" width="8.90625" customWidth="1"/>
    <col min="463" max="463" width="10.1796875" customWidth="1"/>
    <col min="464" max="464" width="8.90625" customWidth="1"/>
    <col min="465" max="465" width="10.453125" customWidth="1"/>
    <col min="466" max="466" width="8.90625" customWidth="1"/>
    <col min="467" max="467" width="11.08984375" customWidth="1"/>
    <col min="468" max="468" width="8.90625" customWidth="1"/>
    <col min="469" max="469" width="10.1796875" customWidth="1"/>
    <col min="470" max="470" width="8.90625" customWidth="1"/>
    <col min="471" max="471" width="10" customWidth="1"/>
    <col min="472" max="472" width="8.90625" customWidth="1"/>
    <col min="473" max="473" width="10.6328125" customWidth="1"/>
    <col min="474" max="474" width="8.90625" customWidth="1"/>
    <col min="475" max="475" width="10" customWidth="1"/>
    <col min="476" max="476" width="8.90625" customWidth="1"/>
    <col min="477" max="477" width="10.6328125" customWidth="1"/>
    <col min="478" max="478" width="8.90625" customWidth="1"/>
    <col min="479" max="479" width="11.54296875" customWidth="1"/>
    <col min="480" max="480" width="8.90625" customWidth="1"/>
    <col min="481" max="481" width="11.6328125" customWidth="1"/>
    <col min="482" max="482" width="8.90625" customWidth="1"/>
    <col min="483" max="483" width="10.453125" customWidth="1"/>
    <col min="484" max="484" width="8.90625" customWidth="1"/>
    <col min="485" max="485" width="11.6328125" customWidth="1"/>
    <col min="486" max="486" width="8.90625" customWidth="1"/>
    <col min="487" max="487" width="10.54296875" customWidth="1"/>
    <col min="488" max="488" width="8.90625" customWidth="1"/>
    <col min="489" max="489" width="14.36328125" customWidth="1"/>
    <col min="490" max="490" width="8.90625" customWidth="1"/>
    <col min="491" max="491" width="10.54296875" customWidth="1"/>
    <col min="492" max="492" width="8.90625" customWidth="1"/>
    <col min="493" max="493" width="10.1796875" customWidth="1"/>
    <col min="494" max="494" width="8.90625" customWidth="1"/>
    <col min="495" max="495" width="11" customWidth="1"/>
    <col min="496" max="496" width="8.90625" customWidth="1"/>
    <col min="497" max="497" width="10.08984375" customWidth="1"/>
    <col min="498" max="498" width="8.90625" customWidth="1"/>
    <col min="499" max="499" width="11.1796875" customWidth="1"/>
    <col min="500" max="500" width="8.90625" customWidth="1"/>
    <col min="501" max="501" width="10.453125" customWidth="1"/>
    <col min="502" max="502" width="8.90625" customWidth="1"/>
    <col min="503" max="503" width="10.1796875" customWidth="1"/>
    <col min="504" max="504" width="8.90625" customWidth="1"/>
    <col min="505" max="505" width="10.1796875" customWidth="1"/>
    <col min="506" max="506" width="8.90625" customWidth="1"/>
    <col min="507" max="507" width="10.81640625" customWidth="1"/>
    <col min="508" max="508" width="8.90625" customWidth="1"/>
    <col min="509" max="509" width="10.54296875" customWidth="1"/>
    <col min="510" max="510" width="8.90625" customWidth="1"/>
    <col min="511" max="511" width="10.81640625" customWidth="1"/>
    <col min="512" max="512" width="8.90625" customWidth="1"/>
    <col min="513" max="513" width="11.1796875" customWidth="1"/>
    <col min="514" max="514" width="8.90625" customWidth="1"/>
    <col min="515" max="515" width="10.54296875" customWidth="1"/>
    <col min="516" max="516" width="8.90625" customWidth="1"/>
    <col min="517" max="517" width="11" customWidth="1"/>
    <col min="518" max="518" width="8.90625" customWidth="1"/>
    <col min="519" max="519" width="9.90625" customWidth="1"/>
    <col min="520" max="520" width="8.90625" customWidth="1"/>
    <col min="521" max="521" width="10.08984375" customWidth="1"/>
    <col min="522" max="522" width="8.90625" customWidth="1"/>
    <col min="523" max="523" width="9.90625" customWidth="1"/>
    <col min="524" max="524" width="8.90625" customWidth="1"/>
    <col min="525" max="525" width="9.90625" customWidth="1"/>
    <col min="526" max="526" width="8.90625" customWidth="1"/>
    <col min="527" max="527" width="10.6328125" customWidth="1"/>
    <col min="528" max="528" width="8.90625" customWidth="1"/>
    <col min="529" max="529" width="10" customWidth="1"/>
    <col min="530" max="530" width="8.90625" customWidth="1"/>
    <col min="531" max="531" width="10.81640625" customWidth="1"/>
    <col min="532" max="532" width="8.90625" customWidth="1"/>
    <col min="533" max="533" width="10.54296875" customWidth="1"/>
    <col min="534" max="534" width="8.90625" customWidth="1"/>
    <col min="535" max="535" width="10.54296875" customWidth="1"/>
    <col min="536" max="536" width="8.90625" customWidth="1"/>
    <col min="537" max="537" width="9.90625" customWidth="1"/>
    <col min="538" max="538" width="8.90625" customWidth="1"/>
    <col min="539" max="539" width="10.6328125" customWidth="1"/>
    <col min="540" max="540" width="8.90625" customWidth="1"/>
    <col min="541" max="541" width="9.90625" customWidth="1"/>
    <col min="542" max="542" width="8.90625" customWidth="1"/>
    <col min="543" max="543" width="10.54296875" customWidth="1"/>
    <col min="544" max="544" width="8.90625" customWidth="1"/>
    <col min="545" max="545" width="10.54296875" customWidth="1"/>
    <col min="546" max="546" width="8.90625" customWidth="1"/>
    <col min="547" max="547" width="10.1796875" customWidth="1"/>
    <col min="548" max="548" width="8.90625" customWidth="1"/>
    <col min="549" max="549" width="10.08984375" customWidth="1"/>
    <col min="550" max="550" width="8.90625" customWidth="1"/>
    <col min="551" max="551" width="10" customWidth="1"/>
    <col min="552" max="552" width="8.90625" customWidth="1"/>
    <col min="553" max="553" width="10.08984375" customWidth="1"/>
    <col min="554" max="554" width="8.90625" customWidth="1"/>
    <col min="555" max="555" width="10.08984375" customWidth="1"/>
    <col min="556" max="556" width="8.90625" customWidth="1"/>
    <col min="557" max="557" width="10.453125" customWidth="1"/>
    <col min="558" max="558" width="8.90625" customWidth="1"/>
    <col min="559" max="559" width="12.36328125" customWidth="1"/>
    <col min="560" max="560" width="8.90625" customWidth="1"/>
    <col min="561" max="561" width="11" customWidth="1"/>
    <col min="562" max="562" width="8.90625" customWidth="1"/>
    <col min="563" max="563" width="12.1796875" customWidth="1"/>
    <col min="564" max="564" width="8.90625" customWidth="1"/>
    <col min="565" max="565" width="11.1796875" customWidth="1"/>
    <col min="566" max="566" width="8.90625" customWidth="1"/>
    <col min="567" max="567" width="11.1796875" customWidth="1"/>
    <col min="568" max="568" width="8.90625" customWidth="1"/>
    <col min="569" max="569" width="10.1796875" customWidth="1"/>
    <col min="570" max="570" width="8.90625" customWidth="1"/>
    <col min="571" max="571" width="11.54296875" customWidth="1"/>
    <col min="572" max="572" width="8.90625" customWidth="1"/>
    <col min="573" max="573" width="11.81640625" customWidth="1"/>
    <col min="574" max="574" width="8.90625" customWidth="1"/>
    <col min="575" max="575" width="10.08984375" bestFit="1" customWidth="1"/>
    <col min="576" max="576" width="8.90625" customWidth="1"/>
    <col min="577" max="577" width="11.6328125" customWidth="1"/>
    <col min="578" max="578" width="8.90625" customWidth="1"/>
    <col min="579" max="579" width="11.08984375" customWidth="1"/>
    <col min="580" max="580" width="8.90625" customWidth="1"/>
    <col min="581" max="581" width="11.81640625" customWidth="1"/>
    <col min="582" max="582" width="8.90625" customWidth="1"/>
    <col min="583" max="583" width="12.08984375" customWidth="1"/>
    <col min="584" max="584" width="8.90625" customWidth="1"/>
    <col min="585" max="585" width="10.08984375" customWidth="1"/>
    <col min="586" max="586" width="8.90625" customWidth="1"/>
    <col min="587" max="587" width="11.90625" customWidth="1"/>
    <col min="588" max="588" width="8.90625" customWidth="1"/>
    <col min="589" max="589" width="10.453125" customWidth="1"/>
    <col min="590" max="590" width="8.90625" customWidth="1"/>
    <col min="591" max="591" width="10.81640625" customWidth="1"/>
    <col min="592" max="592" width="8.90625" customWidth="1"/>
    <col min="593" max="593" width="12.36328125" customWidth="1"/>
    <col min="594" max="594" width="8.90625" customWidth="1"/>
    <col min="595" max="595" width="11.08984375" customWidth="1"/>
    <col min="596" max="596" width="8.90625" customWidth="1"/>
    <col min="597" max="597" width="11.08984375" customWidth="1"/>
    <col min="598" max="598" width="8.90625" customWidth="1"/>
    <col min="599" max="599" width="11.1796875" customWidth="1"/>
    <col min="600" max="600" width="8.90625" customWidth="1"/>
    <col min="601" max="601" width="11.36328125" customWidth="1"/>
    <col min="602" max="602" width="8.90625" customWidth="1"/>
    <col min="603" max="603" width="11.1796875" customWidth="1"/>
    <col min="604" max="604" width="8.90625" customWidth="1"/>
    <col min="605" max="605" width="13.36328125" customWidth="1"/>
    <col min="606" max="606" width="8.90625" customWidth="1"/>
    <col min="607" max="607" width="9.90625" customWidth="1"/>
    <col min="608" max="608" width="8.90625" customWidth="1"/>
    <col min="609" max="609" width="13.1796875" customWidth="1"/>
    <col min="610" max="610" width="8.90625" customWidth="1"/>
    <col min="611" max="611" width="12.90625" customWidth="1"/>
    <col min="612" max="612" width="11" customWidth="1"/>
    <col min="613" max="613" width="11.1796875" customWidth="1"/>
    <col min="614" max="614" width="8.90625" customWidth="1"/>
    <col min="615" max="615" width="9.90625" customWidth="1"/>
    <col min="616" max="616" width="8.90625" customWidth="1"/>
  </cols>
  <sheetData>
    <row r="1" spans="1:616" x14ac:dyDescent="0.35">
      <c r="A1" s="1" t="d">
        <v>2024-03-31</v>
      </c>
      <c r="C1" s="1" t="d">
        <v>2024-03-30</v>
      </c>
      <c r="D1" s="1"/>
      <c r="E1" s="1" t="d">
        <v>2024-03-29</v>
      </c>
      <c r="F1" s="1"/>
      <c r="G1" s="1" t="d">
        <v>2024-03-28</v>
      </c>
      <c r="H1" s="1"/>
      <c r="I1" s="1" t="d">
        <v>2024-03-27</v>
      </c>
      <c r="J1" s="1"/>
      <c r="K1" s="1" t="d">
        <v>2024-03-26</v>
      </c>
      <c r="L1" s="1"/>
      <c r="M1" s="1" t="d">
        <v>2024-03-25</v>
      </c>
      <c r="N1" s="1"/>
      <c r="O1" s="1" t="d">
        <v>2024-03-24</v>
      </c>
      <c r="P1" s="1"/>
      <c r="Q1" s="1" t="d">
        <v>2024-03-23</v>
      </c>
      <c r="R1" s="1"/>
      <c r="S1" s="1" t="d">
        <v>2024-03-22</v>
      </c>
      <c r="T1" s="1"/>
      <c r="U1" s="1" t="d">
        <v>2024-03-21</v>
      </c>
      <c r="V1" s="1"/>
      <c r="W1" s="1" t="d">
        <v>2024-03-20</v>
      </c>
      <c r="X1" s="1"/>
      <c r="Y1" s="1" t="d">
        <v>2024-03-19</v>
      </c>
      <c r="Z1" s="1"/>
      <c r="AA1" s="1" t="d">
        <v>2024-03-18</v>
      </c>
      <c r="AB1" s="1"/>
      <c r="AC1" s="1" t="d">
        <v>2024-03-17</v>
      </c>
      <c r="AD1" s="1"/>
      <c r="AE1" s="1" t="d">
        <v>2024-03-16</v>
      </c>
      <c r="AF1" s="1"/>
      <c r="AG1" s="1" t="d">
        <v>2024-03-15</v>
      </c>
      <c r="AH1" s="1"/>
      <c r="AI1" s="1" t="d">
        <v>2024-03-14</v>
      </c>
      <c r="AJ1" s="1"/>
      <c r="AK1" s="1" t="d">
        <v>2024-03-13</v>
      </c>
      <c r="AL1" s="1"/>
      <c r="AM1" s="1" t="d">
        <v>2024-03-12</v>
      </c>
      <c r="AN1" s="1"/>
      <c r="AO1" s="1" t="d">
        <v>2024-03-11</v>
      </c>
      <c r="AP1" s="1"/>
      <c r="AQ1" s="1" t="d">
        <v>2024-03-10</v>
      </c>
      <c r="AR1" s="1"/>
      <c r="AS1" s="1" t="d">
        <v>2024-03-09</v>
      </c>
      <c r="AT1" s="1"/>
      <c r="AU1" s="1" t="d">
        <v>2024-03-08</v>
      </c>
      <c r="AV1" s="1"/>
      <c r="AW1" s="1" t="d">
        <v>2024-03-07</v>
      </c>
      <c r="AX1" s="1"/>
      <c r="AY1" s="1" t="d">
        <v>2024-03-06</v>
      </c>
      <c r="AZ1" s="1"/>
      <c r="BA1" s="1" t="d">
        <v>2024-03-05</v>
      </c>
      <c r="BB1" s="1"/>
      <c r="BC1" s="1" t="d">
        <v>2024-03-04</v>
      </c>
      <c r="BD1" s="1"/>
      <c r="BE1" s="1" t="d">
        <v>2024-03-03</v>
      </c>
      <c r="BF1" s="1"/>
      <c r="BG1" s="1" t="d">
        <v>2024-03-02</v>
      </c>
      <c r="BH1" s="1"/>
      <c r="BI1" s="1" t="d">
        <v>2024-03-01</v>
      </c>
      <c r="BJ1" s="1"/>
      <c r="BK1" s="1" t="d">
        <v>2024-02-29</v>
      </c>
      <c r="BL1" s="1"/>
      <c r="BM1" s="1" t="d">
        <v>2024-02-28</v>
      </c>
      <c r="BN1" s="1"/>
      <c r="BO1" s="1" t="d">
        <v>2024-02-27</v>
      </c>
      <c r="BP1" s="1"/>
      <c r="BQ1" s="1" t="d">
        <v>2024-02-26</v>
      </c>
      <c r="BR1" s="1"/>
      <c r="BS1" s="1" t="d">
        <v>2024-02-25</v>
      </c>
      <c r="BT1" s="1"/>
      <c r="BU1" s="1" t="d">
        <v>2024-02-24</v>
      </c>
      <c r="BV1" s="1"/>
      <c r="BW1" s="1" t="d">
        <v>2024-02-23</v>
      </c>
      <c r="BX1" s="1"/>
      <c r="BY1" s="1" t="d">
        <v>2024-02-22</v>
      </c>
      <c r="BZ1" s="1"/>
      <c r="CA1" s="1" t="d">
        <v>2024-02-21</v>
      </c>
      <c r="CB1" s="1"/>
      <c r="CC1" s="1" t="d">
        <v>2024-02-20</v>
      </c>
      <c r="CD1" s="1"/>
      <c r="CE1" s="1" t="d">
        <v>2024-02-19</v>
      </c>
      <c r="CF1" s="1"/>
      <c r="CG1" s="1" t="d">
        <v>2024-02-18</v>
      </c>
      <c r="CH1" s="1"/>
      <c r="CI1" s="1" t="d">
        <v>2024-02-17</v>
      </c>
      <c r="CJ1" s="1"/>
      <c r="CK1" s="1" t="d">
        <v>2024-02-16</v>
      </c>
      <c r="CL1" s="1"/>
      <c r="CM1" s="1" t="d">
        <v>2024-02-15</v>
      </c>
      <c r="CN1" s="1"/>
      <c r="CO1" s="1" t="d">
        <v>2024-02-14</v>
      </c>
      <c r="CP1" s="1"/>
      <c r="CQ1" s="1" t="d">
        <v>2024-02-13</v>
      </c>
      <c r="CR1" s="1"/>
      <c r="CS1" s="1" t="d">
        <v>2024-02-12</v>
      </c>
      <c r="CT1" s="1"/>
      <c r="CU1" s="1" t="d">
        <v>2024-02-11</v>
      </c>
      <c r="CV1" s="1"/>
      <c r="CW1" s="1" t="d">
        <v>2024-02-10</v>
      </c>
      <c r="CX1" s="1"/>
      <c r="CY1" s="1" t="d">
        <v>2024-02-09</v>
      </c>
      <c r="CZ1" s="1"/>
      <c r="DA1" s="1" t="d">
        <v>2024-02-08</v>
      </c>
      <c r="DB1" s="1"/>
      <c r="DC1" s="1" t="d">
        <v>2024-02-07</v>
      </c>
      <c r="DD1" s="1"/>
      <c r="DE1" s="1" t="d">
        <v>2024-02-06</v>
      </c>
      <c r="DF1" s="1"/>
      <c r="DG1" s="1" t="d">
        <v>2024-02-05</v>
      </c>
      <c r="DH1" s="1"/>
      <c r="DI1" s="1" t="d">
        <v>2024-02-04</v>
      </c>
      <c r="DJ1" s="1"/>
      <c r="DK1" s="1" t="d">
        <v>2024-02-03</v>
      </c>
      <c r="DL1" s="1"/>
      <c r="DM1" s="1" t="d">
        <v>2024-02-02</v>
      </c>
      <c r="DN1" s="1"/>
      <c r="DO1" s="1" t="d">
        <v>2024-02-01</v>
      </c>
      <c r="DP1" s="1"/>
      <c r="DQ1" s="1" t="d">
        <v>2024-01-31</v>
      </c>
      <c r="DR1" s="1"/>
      <c r="DS1" s="1" t="d">
        <v>2024-01-30</v>
      </c>
      <c r="DT1" s="1"/>
      <c r="DU1" s="1" t="d">
        <v>2024-01-29</v>
      </c>
      <c r="DV1" s="1"/>
      <c r="DW1" s="1" t="d">
        <v>2024-01-28</v>
      </c>
      <c r="DX1" s="1"/>
      <c r="DY1" s="1" t="d">
        <v>2024-01-27</v>
      </c>
      <c r="DZ1" s="1"/>
      <c r="EA1" s="1" t="d">
        <v>2024-01-26</v>
      </c>
      <c r="EB1" s="1"/>
      <c r="EC1" s="1" t="d">
        <v>2024-01-25</v>
      </c>
      <c r="ED1" s="1"/>
      <c r="EE1" s="1" t="d">
        <v>2024-01-24</v>
      </c>
      <c r="EF1" s="1"/>
      <c r="EG1" s="1" t="d">
        <v>2024-01-23</v>
      </c>
      <c r="EH1" s="1"/>
      <c r="EI1" s="1" t="d">
        <v>2024-01-22</v>
      </c>
      <c r="EJ1" s="1"/>
      <c r="EK1" s="1" t="d">
        <v>2024-01-21</v>
      </c>
      <c r="EL1" s="1"/>
      <c r="EM1" s="1" t="d">
        <v>2024-01-20</v>
      </c>
      <c r="EN1" s="1"/>
      <c r="EO1" s="1" t="d">
        <v>2024-01-19</v>
      </c>
      <c r="EP1" s="1"/>
      <c r="EQ1" s="1" t="d">
        <v>2024-01-18</v>
      </c>
      <c r="ER1" s="1"/>
      <c r="ES1" s="1" t="d">
        <v>2024-01-17</v>
      </c>
      <c r="ET1" s="1"/>
      <c r="EU1" s="1" t="d">
        <v>2024-01-16</v>
      </c>
      <c r="EV1" s="1"/>
      <c r="EW1" s="1" t="d">
        <v>2024-01-15</v>
      </c>
      <c r="EX1" s="1"/>
      <c r="EY1" s="1" t="d">
        <v>2024-01-14</v>
      </c>
      <c r="EZ1" s="1"/>
      <c r="FA1" s="1" t="d">
        <v>2024-01-13</v>
      </c>
      <c r="FB1" s="1"/>
      <c r="FC1" s="1" t="d">
        <v>2024-01-12</v>
      </c>
      <c r="FD1" s="1"/>
      <c r="FE1" s="1" t="d">
        <v>2024-01-11</v>
      </c>
      <c r="FF1" s="1"/>
      <c r="FG1" s="1" t="d">
        <v>2024-01-10</v>
      </c>
      <c r="FH1" s="1"/>
      <c r="FI1" s="1" t="d">
        <v>2024-01-09</v>
      </c>
      <c r="FJ1" s="1"/>
      <c r="FK1" s="1" t="d">
        <v>2024-01-08</v>
      </c>
      <c r="FL1" s="1"/>
      <c r="FM1" s="1" t="d">
        <v>2024-01-07</v>
      </c>
      <c r="FN1" s="1"/>
      <c r="FO1" s="1" t="d">
        <v>2024-01-06</v>
      </c>
      <c r="FP1" s="1"/>
      <c r="FQ1" s="1" t="d">
        <v>2024-01-05</v>
      </c>
      <c r="FR1" s="1"/>
      <c r="FS1" s="1" t="d">
        <v>2024-01-04</v>
      </c>
      <c r="FT1" s="1"/>
      <c r="FU1" s="1" t="d">
        <v>2024-01-03</v>
      </c>
      <c r="FV1" s="1"/>
      <c r="FW1" s="1" t="d">
        <v>2024-01-02</v>
      </c>
      <c r="FX1" s="1"/>
      <c r="FY1" s="1" t="d">
        <v>2024-01-01</v>
      </c>
      <c r="FZ1" s="1"/>
      <c r="GA1" s="1" t="d">
        <v>2023-12-31</v>
      </c>
      <c r="GB1" s="1"/>
      <c r="GC1" s="1" t="d">
        <v>2023-12-30</v>
      </c>
      <c r="GD1" s="1"/>
      <c r="GE1" s="1" t="d">
        <v>2023-12-29</v>
      </c>
      <c r="GF1" s="1"/>
      <c r="GG1" s="1" t="d">
        <v>2023-12-28</v>
      </c>
      <c r="GH1" s="1"/>
      <c r="GI1" s="1" t="d">
        <v>2023-12-27</v>
      </c>
      <c r="GJ1" s="1"/>
      <c r="GK1" s="1" t="d">
        <v>2023-12-26</v>
      </c>
      <c r="GL1" s="1"/>
      <c r="GM1" s="1" t="d">
        <v>2023-12-25</v>
      </c>
      <c r="GN1" s="1"/>
      <c r="GO1" s="1" t="d">
        <v>2023-12-24</v>
      </c>
      <c r="GP1" s="1"/>
      <c r="GQ1" s="1" t="d">
        <v>2023-12-23</v>
      </c>
      <c r="GR1" s="1"/>
      <c r="GS1" s="1" t="d">
        <v>2023-12-22</v>
      </c>
      <c r="GT1" s="1"/>
      <c r="GU1" s="1" t="d">
        <v>2023-12-21</v>
      </c>
      <c r="GV1" s="1"/>
      <c r="GW1" s="1" t="d">
        <v>2023-12-20</v>
      </c>
      <c r="GX1" s="1"/>
      <c r="GY1" s="1" t="d">
        <v>2023-12-19</v>
      </c>
      <c r="GZ1" s="1"/>
      <c r="HA1" s="1" t="d">
        <v>2023-12-18</v>
      </c>
      <c r="HB1" s="1"/>
      <c r="HC1" s="1" t="d">
        <v>2023-12-17</v>
      </c>
      <c r="HD1" s="1"/>
      <c r="HE1" s="1" t="d">
        <v>2023-12-16</v>
      </c>
      <c r="HF1" s="1"/>
      <c r="HG1" s="1" t="d">
        <v>2023-12-15</v>
      </c>
      <c r="HH1" s="1"/>
      <c r="HI1" s="1" t="d">
        <v>2023-12-14</v>
      </c>
      <c r="HJ1" s="1"/>
      <c r="HK1" s="1" t="d">
        <v>2023-12-13</v>
      </c>
      <c r="HL1" s="1"/>
      <c r="HM1" s="1" t="d">
        <v>2023-12-12</v>
      </c>
      <c r="HN1" s="1"/>
      <c r="HO1" s="1" t="d">
        <v>2023-12-11</v>
      </c>
      <c r="HP1" s="1"/>
      <c r="HQ1" s="1" t="d">
        <v>2023-12-10</v>
      </c>
      <c r="HR1" s="1"/>
      <c r="HS1" s="1" t="d">
        <v>2023-12-09</v>
      </c>
      <c r="HT1" s="1"/>
      <c r="HU1" s="1" t="d">
        <v>2023-12-08</v>
      </c>
      <c r="HV1" s="1"/>
      <c r="HW1" s="1" t="d">
        <v>2023-12-07</v>
      </c>
      <c r="HX1" s="1"/>
      <c r="HY1" s="1" t="d">
        <v>2023-12-06</v>
      </c>
      <c r="HZ1" s="1"/>
      <c r="IA1" s="1" t="d">
        <v>2023-12-05</v>
      </c>
      <c r="IB1" s="1"/>
      <c r="IC1" s="1" t="d">
        <v>2023-12-04</v>
      </c>
      <c r="ID1" s="1"/>
      <c r="IE1" s="1" t="d">
        <v>2023-12-03</v>
      </c>
      <c r="IF1" s="1"/>
      <c r="IG1" s="1" t="d">
        <v>2023-12-02</v>
      </c>
      <c r="IH1" s="1"/>
      <c r="II1" s="1" t="d">
        <v>2023-12-01</v>
      </c>
      <c r="IJ1" s="1"/>
      <c r="IK1" s="1" t="d">
        <v>2023-11-30</v>
      </c>
      <c r="IL1" s="1"/>
      <c r="IM1" s="1" t="d">
        <v>2023-11-29</v>
      </c>
      <c r="IN1" s="1"/>
      <c r="IO1" s="1" t="d">
        <v>2023-11-28</v>
      </c>
      <c r="IP1" s="1"/>
      <c r="IQ1" s="1" t="d">
        <v>2023-11-27</v>
      </c>
      <c r="IR1" s="1"/>
      <c r="IS1" s="1" t="d">
        <v>2023-11-26</v>
      </c>
      <c r="IT1" s="1"/>
      <c r="IU1" s="1" t="d">
        <v>2023-11-25</v>
      </c>
      <c r="IV1" s="1"/>
      <c r="IW1" s="1" t="d">
        <v>2023-11-24</v>
      </c>
      <c r="IX1" s="1"/>
      <c r="IY1" s="1" t="d">
        <v>2023-11-23</v>
      </c>
      <c r="IZ1" s="1"/>
      <c r="JA1" s="1" t="d">
        <v>2023-11-22</v>
      </c>
      <c r="JB1" s="1"/>
      <c r="JC1" s="1" t="d">
        <v>2023-11-21</v>
      </c>
      <c r="JD1" s="1"/>
      <c r="JE1" s="1" t="d">
        <v>2023-11-20</v>
      </c>
      <c r="JF1" s="1"/>
      <c r="JG1" s="1" t="d">
        <v>2023-11-19</v>
      </c>
      <c r="JH1" s="1"/>
      <c r="JI1" s="1" t="d">
        <v>2023-11-18</v>
      </c>
      <c r="JJ1" s="1"/>
      <c r="JK1" s="1" t="d">
        <v>2023-11-17</v>
      </c>
      <c r="JL1" s="1"/>
      <c r="JM1" s="1" t="d">
        <v>2023-11-16</v>
      </c>
      <c r="JN1" s="1"/>
      <c r="JO1" s="1" t="d">
        <v>2023-11-15</v>
      </c>
      <c r="JP1" s="1"/>
      <c r="JQ1" s="1" t="d">
        <v>2023-11-14</v>
      </c>
      <c r="JR1" s="1"/>
      <c r="JS1" s="1" t="d">
        <v>2023-11-13</v>
      </c>
      <c r="JT1" s="1"/>
      <c r="JU1" s="1" t="d">
        <v>2023-11-12</v>
      </c>
      <c r="JV1" s="1"/>
      <c r="JW1" s="1" t="d">
        <v>2023-11-11</v>
      </c>
      <c r="JX1" s="1"/>
      <c r="JY1" s="1" t="d">
        <v>2023-11-10</v>
      </c>
      <c r="JZ1" s="1"/>
      <c r="KA1" s="1" t="d">
        <v>2023-11-09</v>
      </c>
      <c r="KB1" s="1"/>
      <c r="KC1" s="1" t="d">
        <v>2023-11-08</v>
      </c>
      <c r="KD1" s="1"/>
      <c r="KE1" s="1" t="d">
        <v>2023-11-07</v>
      </c>
      <c r="KF1" s="1"/>
      <c r="KG1" s="1" t="d">
        <v>2023-11-06</v>
      </c>
      <c r="KH1" s="1"/>
      <c r="KI1" s="1" t="d">
        <v>2023-11-05</v>
      </c>
      <c r="KJ1" s="1"/>
      <c r="KK1" s="1" t="d">
        <v>2023-11-04</v>
      </c>
      <c r="KL1" s="1"/>
      <c r="KM1" s="1" t="d">
        <v>2023-11-03</v>
      </c>
      <c r="KN1" s="1"/>
      <c r="KO1" s="1" t="d">
        <v>2023-11-02</v>
      </c>
      <c r="KP1" s="1"/>
      <c r="KQ1" s="1" t="d">
        <v>2023-11-01</v>
      </c>
      <c r="KR1" s="1"/>
      <c r="KS1" s="1" t="d">
        <v>2023-10-31</v>
      </c>
      <c r="KT1" s="1"/>
      <c r="KU1" s="1" t="d">
        <v>2023-10-30</v>
      </c>
      <c r="KV1" s="1"/>
      <c r="KW1" s="1" t="d">
        <v>2023-10-29</v>
      </c>
      <c r="KX1" s="1"/>
      <c r="KY1" s="1" t="d">
        <v>2023-10-28</v>
      </c>
      <c r="KZ1" s="1"/>
      <c r="LA1" s="1" t="d">
        <v>2023-10-27</v>
      </c>
      <c r="LB1" s="1"/>
      <c r="LC1" s="1" t="d">
        <v>2023-10-26</v>
      </c>
      <c r="LD1" s="1"/>
      <c r="LE1" s="1" t="d">
        <v>2023-10-25</v>
      </c>
      <c r="LF1" s="1"/>
      <c r="LG1" s="1" t="d">
        <v>2023-10-24</v>
      </c>
      <c r="LH1" s="1"/>
      <c r="LI1" s="1" t="d">
        <v>2023-10-23</v>
      </c>
      <c r="LJ1" s="1"/>
      <c r="LK1" s="1" t="d">
        <v>2023-10-22</v>
      </c>
      <c r="LL1" s="1"/>
      <c r="LM1" s="1" t="d">
        <v>2023-10-21</v>
      </c>
      <c r="LN1" s="1"/>
      <c r="LO1" s="1" t="d">
        <v>2023-10-20</v>
      </c>
      <c r="LP1" s="1"/>
      <c r="LQ1" s="1" t="d">
        <v>2023-10-19</v>
      </c>
      <c r="LR1" s="1"/>
      <c r="LS1" s="1" t="d">
        <v>2023-10-18</v>
      </c>
      <c r="LT1" s="1"/>
      <c r="LU1" s="1" t="d">
        <v>2023-10-17</v>
      </c>
      <c r="LV1" s="1"/>
      <c r="LW1" s="1" t="d">
        <v>2023-10-16</v>
      </c>
      <c r="LX1" s="1"/>
      <c r="LY1" s="1" t="d">
        <v>2023-10-15</v>
      </c>
      <c r="LZ1" s="1"/>
      <c r="MA1" s="1" t="d">
        <v>2023-10-14</v>
      </c>
      <c r="MB1" s="1"/>
      <c r="MC1" s="1" t="d">
        <v>2023-10-13</v>
      </c>
      <c r="MD1" s="1"/>
      <c r="ME1" s="1" t="d">
        <v>2023-10-12</v>
      </c>
      <c r="MF1" s="1"/>
      <c r="MG1" s="1" t="d">
        <v>2023-10-11</v>
      </c>
      <c r="MH1" s="1"/>
      <c r="MI1" s="1" t="d">
        <v>2023-10-10</v>
      </c>
      <c r="MJ1" s="1"/>
      <c r="MK1" s="1" t="d">
        <v>2023-10-09</v>
      </c>
      <c r="ML1" s="1"/>
      <c r="MM1" s="1" t="d">
        <v>2023-10-08</v>
      </c>
      <c r="MN1" s="1"/>
      <c r="MO1" s="1" t="d">
        <v>2023-10-07</v>
      </c>
      <c r="MP1" s="1"/>
      <c r="MQ1" s="1" t="d">
        <v>2023-10-06</v>
      </c>
      <c r="MR1" s="1"/>
      <c r="MS1" s="1" t="d">
        <v>2023-10-05</v>
      </c>
      <c r="MT1" s="1"/>
      <c r="MU1" s="1" t="d">
        <v>2023-10-04</v>
      </c>
      <c r="MV1" s="1"/>
      <c r="MW1" s="1" t="d">
        <v>2023-10-03</v>
      </c>
      <c r="MX1" s="1"/>
      <c r="MY1" s="1" t="d">
        <v>2023-10-02</v>
      </c>
      <c r="MZ1" s="1"/>
      <c r="NA1" s="1" t="d">
        <v>2023-10-01</v>
      </c>
      <c r="NB1" s="1"/>
      <c r="NC1" s="1" t="d">
        <v>2023-09-30</v>
      </c>
      <c r="ND1" s="1"/>
      <c r="NE1" s="1" t="d">
        <v>2023-09-29</v>
      </c>
      <c r="NF1" s="1"/>
      <c r="NG1" s="1" t="d">
        <v>2023-09-28</v>
      </c>
      <c r="NH1" s="1"/>
      <c r="NI1" s="1" t="d">
        <v>2023-09-27</v>
      </c>
      <c r="NJ1" s="1"/>
      <c r="NK1" s="1" t="d">
        <v>2023-09-26</v>
      </c>
      <c r="NL1" s="1"/>
      <c r="NM1" s="1" t="d">
        <v>2023-09-25</v>
      </c>
      <c r="NN1" s="1"/>
      <c r="NO1" s="1" t="d">
        <v>2023-09-24</v>
      </c>
      <c r="NP1" s="1"/>
      <c r="NQ1" s="1" t="d">
        <v>2023-09-23</v>
      </c>
      <c r="NR1" s="1"/>
      <c r="NS1" s="1" t="d">
        <v>2023-09-22</v>
      </c>
      <c r="NT1" s="1"/>
      <c r="NU1" s="1" t="d">
        <v>2023-09-21</v>
      </c>
      <c r="NV1" s="1"/>
      <c r="NW1" s="1" t="d">
        <v>2023-09-20</v>
      </c>
      <c r="NX1" s="1"/>
      <c r="NY1" s="1" t="d">
        <v>2023-09-19</v>
      </c>
      <c r="NZ1" s="1"/>
      <c r="OA1" s="1" t="d">
        <v>2023-09-18</v>
      </c>
      <c r="OB1" s="1"/>
      <c r="OC1" s="1" t="d">
        <v>2023-09-17</v>
      </c>
      <c r="OD1" s="1"/>
      <c r="OE1" s="1" t="d">
        <v>2023-09-16</v>
      </c>
      <c r="OF1" s="1"/>
      <c r="OG1" s="1" t="d">
        <v>2023-09-15</v>
      </c>
      <c r="OH1" s="1"/>
      <c r="OI1" s="1" t="d">
        <v>2023-09-14</v>
      </c>
      <c r="OJ1" s="1"/>
      <c r="OK1" s="1" t="d">
        <v>2023-09-13</v>
      </c>
      <c r="OL1" s="1"/>
      <c r="OM1" s="1" t="d">
        <v>2023-09-12</v>
      </c>
      <c r="ON1" s="1"/>
      <c r="OO1" s="1" t="d">
        <v>2023-09-11</v>
      </c>
      <c r="OP1" s="1"/>
      <c r="OQ1" s="1" t="d">
        <v>2023-09-10</v>
      </c>
      <c r="OR1" s="1"/>
      <c r="OS1" s="1" t="d">
        <v>2023-09-09</v>
      </c>
      <c r="OT1" s="1"/>
      <c r="OU1" s="1" t="d">
        <v>2023-09-08</v>
      </c>
      <c r="OV1" s="1"/>
      <c r="OW1" s="1" t="d">
        <v>2023-09-07</v>
      </c>
      <c r="OX1" s="1"/>
      <c r="OY1" s="1" t="d">
        <v>2023-09-06</v>
      </c>
      <c r="OZ1" s="1"/>
      <c r="PA1" s="1" t="d">
        <v>2023-09-05</v>
      </c>
      <c r="PB1" s="1"/>
      <c r="PC1" s="1" t="d">
        <v>2023-09-04</v>
      </c>
      <c r="PD1" s="1"/>
      <c r="PE1" s="1" t="d">
        <v>2023-09-03</v>
      </c>
      <c r="PF1" s="1"/>
      <c r="PG1" s="1" t="d">
        <v>2023-09-02</v>
      </c>
      <c r="PH1" s="1"/>
      <c r="PI1" s="1" t="d">
        <v>2023-09-01</v>
      </c>
      <c r="PJ1" s="1"/>
      <c r="PK1" s="1" t="d">
        <v>2023-08-31</v>
      </c>
      <c r="PL1" s="1"/>
      <c r="PM1" s="1" t="d">
        <v>2023-08-30</v>
      </c>
      <c r="PN1" s="1"/>
      <c r="PO1" s="1" t="d">
        <v>2023-08-29</v>
      </c>
      <c r="PP1" s="1"/>
      <c r="PQ1" s="1" t="d">
        <v>2023-08-28</v>
      </c>
      <c r="PR1" s="1"/>
      <c r="PS1" s="1" t="d">
        <v>2023-08-27</v>
      </c>
      <c r="PT1" s="1"/>
      <c r="PU1" s="1" t="d">
        <v>2023-08-26</v>
      </c>
      <c r="PV1" s="1"/>
      <c r="PW1" s="1" t="d">
        <v>2023-08-25</v>
      </c>
      <c r="PX1" s="1"/>
      <c r="PY1" s="1" t="d">
        <v>2023-08-24</v>
      </c>
      <c r="PZ1" s="1"/>
      <c r="QA1" s="1" t="d">
        <v>2023-08-23</v>
      </c>
      <c r="QB1" s="1"/>
      <c r="QC1" s="1" t="d">
        <v>2023-08-22</v>
      </c>
      <c r="QD1" s="1"/>
      <c r="QE1" s="1" t="d">
        <v>2023-08-21</v>
      </c>
      <c r="QF1" s="1"/>
      <c r="QG1" s="1" t="d">
        <v>2023-08-20</v>
      </c>
      <c r="QH1" s="1"/>
      <c r="QI1" s="1" t="d">
        <v>2023-08-19</v>
      </c>
      <c r="QJ1" s="1"/>
      <c r="QK1" s="1" t="d">
        <v>2023-08-18</v>
      </c>
      <c r="QL1" s="1"/>
      <c r="QM1" s="1" t="d">
        <v>2023-08-17</v>
      </c>
      <c r="QN1" s="1"/>
      <c r="QO1" s="1" t="d">
        <v>2023-08-16</v>
      </c>
      <c r="QP1" s="1"/>
      <c r="QQ1" s="1" t="d">
        <v>2023-08-15</v>
      </c>
      <c r="QR1" s="1"/>
      <c r="QS1" s="1" t="d">
        <v>2023-08-14</v>
      </c>
      <c r="QT1" s="1"/>
      <c r="QU1" s="1" t="d">
        <v>2023-08-13</v>
      </c>
      <c r="QV1" s="1"/>
      <c r="QW1" s="1" t="d">
        <v>2023-08-12</v>
      </c>
      <c r="QX1" s="1"/>
      <c r="QY1" s="1" t="d">
        <v>2023-08-11</v>
      </c>
      <c r="QZ1" s="1"/>
      <c r="RA1" s="1" t="d">
        <v>2023-08-10</v>
      </c>
      <c r="RB1" s="1"/>
      <c r="RC1" s="1" t="d">
        <v>2023-08-09</v>
      </c>
      <c r="RD1" s="1"/>
      <c r="RE1" s="1" t="d">
        <v>2023-08-08</v>
      </c>
      <c r="RF1" s="1"/>
      <c r="RG1" s="1" t="d">
        <v>2023-08-07</v>
      </c>
      <c r="RH1" s="1"/>
      <c r="RI1" s="1" t="d">
        <v>2023-08-06</v>
      </c>
      <c r="RJ1" s="1"/>
      <c r="RK1" s="1" t="d">
        <v>2023-08-05</v>
      </c>
      <c r="RL1" s="1"/>
      <c r="RM1" s="1" t="d">
        <v>2023-08-04</v>
      </c>
      <c r="RN1" s="1"/>
      <c r="RO1" s="1" t="d">
        <v>2023-08-03</v>
      </c>
      <c r="RP1" s="1"/>
      <c r="RQ1" s="1" t="d">
        <v>2023-08-02</v>
      </c>
      <c r="RR1" s="1"/>
      <c r="RS1" s="1" t="d">
        <v>2023-08-01</v>
      </c>
      <c r="RT1" s="1"/>
      <c r="RU1" s="1" t="d">
        <v>2023-07-31</v>
      </c>
      <c r="RV1" s="1"/>
      <c r="RW1" s="1" t="d">
        <v>2023-07-30</v>
      </c>
      <c r="RX1" s="1"/>
      <c r="RY1" s="1" t="d">
        <v>2023-07-29</v>
      </c>
      <c r="RZ1" s="1"/>
      <c r="SA1" s="1" t="d">
        <v>2023-07-28</v>
      </c>
      <c r="SB1" s="1"/>
      <c r="SC1" s="1" t="d">
        <v>2023-07-27</v>
      </c>
      <c r="SD1" s="1"/>
      <c r="SE1" s="1" t="d">
        <v>2023-07-26</v>
      </c>
      <c r="SF1" s="1"/>
      <c r="SG1" s="1" t="d">
        <v>2023-07-25</v>
      </c>
      <c r="SH1" s="1"/>
      <c r="SI1" s="1" t="d">
        <v>2023-07-24</v>
      </c>
      <c r="SJ1" s="1"/>
      <c r="SK1" s="1" t="d">
        <v>2023-07-23</v>
      </c>
      <c r="SL1" s="1"/>
      <c r="SM1" s="1" t="d">
        <v>2023-07-22</v>
      </c>
      <c r="SN1" s="1"/>
      <c r="SO1" s="1" t="d">
        <v>2023-07-21</v>
      </c>
      <c r="SP1" s="1"/>
      <c r="SQ1" s="1" t="d">
        <v>2023-07-20</v>
      </c>
      <c r="SR1" s="1"/>
      <c r="SS1" s="1" t="d">
        <v>2023-07-19</v>
      </c>
      <c r="ST1" s="1"/>
      <c r="SU1" s="1" t="d">
        <v>2023-07-18</v>
      </c>
      <c r="SV1" s="1"/>
      <c r="SW1" s="1" t="d">
        <v>2023-07-17</v>
      </c>
      <c r="SX1" s="1"/>
      <c r="SY1" s="1" t="d">
        <v>2023-07-16</v>
      </c>
      <c r="SZ1" s="1"/>
      <c r="TA1" s="1" t="d">
        <v>2023-07-15</v>
      </c>
      <c r="TB1" s="1"/>
      <c r="TC1" s="1" t="d">
        <v>2023-07-14</v>
      </c>
      <c r="TD1" s="1"/>
      <c r="TE1" s="1" t="d">
        <v>2023-07-13</v>
      </c>
      <c r="TF1" s="1"/>
      <c r="TG1" s="1" t="d">
        <v>2023-07-12</v>
      </c>
      <c r="TH1" s="1"/>
      <c r="TI1" s="1" t="d">
        <v>2023-07-11</v>
      </c>
      <c r="TJ1" s="1"/>
      <c r="TK1" s="1" t="d">
        <v>2023-07-10</v>
      </c>
      <c r="TL1" s="1"/>
      <c r="TM1" s="1" t="d">
        <v>2023-07-09</v>
      </c>
      <c r="TN1" s="1"/>
      <c r="TO1" s="1" t="d">
        <v>2023-07-08</v>
      </c>
      <c r="TP1" s="1"/>
      <c r="TQ1" s="1" t="d">
        <v>2023-07-07</v>
      </c>
      <c r="TR1" s="1"/>
      <c r="TS1" s="1" t="d">
        <v>2023-07-06</v>
      </c>
      <c r="TT1" s="1"/>
      <c r="TU1" s="1" t="d">
        <v>2023-07-05</v>
      </c>
      <c r="TV1" s="1"/>
      <c r="TW1" s="1" t="d">
        <v>2023-07-04</v>
      </c>
      <c r="TX1" s="1"/>
      <c r="TY1" s="1" t="d">
        <v>2023-07-03</v>
      </c>
      <c r="TZ1" s="1"/>
      <c r="UA1" s="1" t="d">
        <v>2023-07-02</v>
      </c>
      <c r="UB1" s="1"/>
      <c r="UC1" s="1" t="d">
        <v>2023-07-01</v>
      </c>
      <c r="UD1" s="1"/>
      <c r="UE1" s="1" t="d">
        <v>2023-06-30</v>
      </c>
      <c r="UF1" s="1"/>
      <c r="UG1" s="1" t="d">
        <v>2023-06-29</v>
      </c>
      <c r="UH1" s="1"/>
      <c r="UI1" s="1" t="d">
        <v>2023-06-28</v>
      </c>
      <c r="UJ1" s="1"/>
      <c r="UK1" s="1" t="d">
        <v>2023-06-27</v>
      </c>
      <c r="UL1" s="1"/>
      <c r="UM1" s="1" t="d">
        <v>2023-06-26</v>
      </c>
      <c r="UN1" s="1"/>
      <c r="UO1" s="1" t="d">
        <v>2023-06-25</v>
      </c>
      <c r="UP1" s="1"/>
      <c r="UQ1" s="1" t="d">
        <v>2023-06-24</v>
      </c>
      <c r="UR1" s="1"/>
      <c r="US1" s="1" t="d">
        <v>2023-06-23</v>
      </c>
      <c r="UT1" s="1"/>
      <c r="UU1" s="1" t="d">
        <v>2023-06-22</v>
      </c>
      <c r="UV1" s="1"/>
      <c r="UW1" s="1" t="d">
        <v>2023-06-21</v>
      </c>
      <c r="UX1" s="1"/>
      <c r="UY1" s="1" t="d">
        <v>2023-06-20</v>
      </c>
      <c r="UZ1" s="1"/>
      <c r="VA1" s="1" t="d">
        <v>2023-06-19</v>
      </c>
      <c r="VB1" s="1"/>
      <c r="VC1" s="1" t="d">
        <v>2023-06-18</v>
      </c>
      <c r="VD1" s="1"/>
      <c r="VE1" s="1" t="d">
        <v>2023-06-17</v>
      </c>
      <c r="VF1" s="1"/>
      <c r="VG1" s="1" t="d">
        <v>2023-06-16</v>
      </c>
      <c r="VH1" s="1"/>
      <c r="VI1" s="1" t="d">
        <v>2023-06-15</v>
      </c>
      <c r="VJ1" s="1"/>
      <c r="VK1" s="1" t="d">
        <v>2023-06-14</v>
      </c>
      <c r="VL1" s="1"/>
      <c r="VM1" s="1" t="d">
        <v>2023-06-13</v>
      </c>
      <c r="VN1" s="1"/>
      <c r="VO1" s="1" t="d">
        <v>2023-06-12</v>
      </c>
      <c r="VP1" s="1"/>
      <c r="VQ1" s="1" t="d">
        <v>2023-06-11</v>
      </c>
      <c r="VR1" s="1"/>
      <c r="VS1" s="1" t="d">
        <v>2023-06-10</v>
      </c>
      <c r="VT1" s="1"/>
      <c r="VU1" s="1" t="d">
        <v>2023-06-09</v>
      </c>
      <c r="VV1" s="1"/>
      <c r="VW1" s="1" t="d">
        <v>2023-06-08</v>
      </c>
      <c r="VX1" s="1"/>
      <c r="VY1" s="1" t="d">
        <v>2023-06-07</v>
      </c>
      <c r="VZ1" s="1"/>
      <c r="WA1" s="1" t="d">
        <v>2023-06-06</v>
      </c>
      <c r="WB1" s="1"/>
      <c r="WC1" s="1" t="d">
        <v>2023-06-05</v>
      </c>
      <c r="WD1" s="1"/>
      <c r="WE1" s="1" t="d">
        <v>2023-06-04</v>
      </c>
      <c r="WF1" s="1"/>
      <c r="WG1" s="1" t="d">
        <v>2023-06-03</v>
      </c>
      <c r="WH1" s="1"/>
      <c r="WI1" s="1" t="d">
        <v>2023-06-02</v>
      </c>
      <c r="WJ1" s="1"/>
      <c r="WK1" s="1" t="d">
        <v>2023-06-01</v>
      </c>
      <c r="WL1" s="1"/>
      <c r="WM1" s="1" t="d">
        <v>2023-05-31</v>
      </c>
      <c r="WN1" s="1"/>
      <c r="WO1" s="1" t="d">
        <v>2023-05-30</v>
      </c>
      <c r="WP1" s="1"/>
      <c r="WQ1" s="1" t="d">
        <v>2023-05-29</v>
      </c>
    </row>
    <row r="2" spans="1:616" ht="15.5" x14ac:dyDescent="0.35">
      <c r="A2" t="s">
        <v>364</v>
      </c>
      <c r="B2" t="s">
        <v>0</v>
      </c>
      <c r="C2" s="2" t="s">
        <v>364</v>
      </c>
      <c r="D2" t="s">
        <v>0</v>
      </c>
      <c r="E2" s="2" t="s">
        <v>364</v>
      </c>
      <c r="F2" t="s">
        <v>0</v>
      </c>
      <c r="G2" s="2" t="s">
        <v>364</v>
      </c>
      <c r="H2" t="s">
        <v>0</v>
      </c>
      <c r="I2" s="2" t="s">
        <v>364</v>
      </c>
      <c r="J2" t="s">
        <v>0</v>
      </c>
      <c r="K2" s="2" t="s">
        <v>364</v>
      </c>
      <c r="L2" t="s">
        <v>0</v>
      </c>
      <c r="M2" s="2" t="s">
        <v>364</v>
      </c>
      <c r="N2" t="s">
        <v>0</v>
      </c>
      <c r="O2" s="2" t="s">
        <v>364</v>
      </c>
      <c r="P2" t="s">
        <v>0</v>
      </c>
      <c r="Q2" s="2" t="s">
        <v>364</v>
      </c>
      <c r="R2" t="s">
        <v>0</v>
      </c>
      <c r="S2" s="2" t="s">
        <v>364</v>
      </c>
      <c r="T2" t="s">
        <v>0</v>
      </c>
      <c r="U2" s="2" t="s">
        <v>364</v>
      </c>
      <c r="V2" t="s">
        <v>0</v>
      </c>
      <c r="W2" s="2" t="s">
        <v>364</v>
      </c>
      <c r="X2" t="s">
        <v>0</v>
      </c>
      <c r="Y2" s="2" t="s">
        <v>364</v>
      </c>
      <c r="Z2" t="s">
        <v>0</v>
      </c>
      <c r="AA2" s="2" t="s">
        <v>364</v>
      </c>
      <c r="AB2" t="s">
        <v>0</v>
      </c>
      <c r="AC2" s="2" t="s">
        <v>364</v>
      </c>
      <c r="AD2" t="s">
        <v>0</v>
      </c>
      <c r="AE2" s="2" t="s">
        <v>364</v>
      </c>
      <c r="AF2" t="s">
        <v>0</v>
      </c>
      <c r="AG2" s="2" t="s">
        <v>364</v>
      </c>
      <c r="AH2" t="s">
        <v>0</v>
      </c>
      <c r="AI2" s="2" t="s">
        <v>364</v>
      </c>
      <c r="AJ2" t="s">
        <v>0</v>
      </c>
      <c r="AK2" s="2" t="s">
        <v>364</v>
      </c>
      <c r="AL2" t="s">
        <v>0</v>
      </c>
      <c r="AM2" s="2" t="s">
        <v>364</v>
      </c>
      <c r="AN2" t="s">
        <v>0</v>
      </c>
      <c r="AO2" s="2" t="s">
        <v>364</v>
      </c>
      <c r="AP2" t="s">
        <v>0</v>
      </c>
      <c r="AQ2" s="2" t="s">
        <v>364</v>
      </c>
      <c r="AR2" t="s">
        <v>0</v>
      </c>
      <c r="AS2" s="2" t="s">
        <v>364</v>
      </c>
      <c r="AT2" t="s">
        <v>0</v>
      </c>
      <c r="AU2" s="2" t="s">
        <v>364</v>
      </c>
      <c r="AV2" t="s">
        <v>0</v>
      </c>
      <c r="AW2" s="2" t="s">
        <v>364</v>
      </c>
      <c r="AX2" t="s">
        <v>0</v>
      </c>
      <c r="AY2" s="2" t="s">
        <v>364</v>
      </c>
      <c r="AZ2" t="s">
        <v>0</v>
      </c>
      <c r="BA2" s="2" t="s">
        <v>364</v>
      </c>
      <c r="BB2" t="s">
        <v>0</v>
      </c>
      <c r="BC2" s="2" t="s">
        <v>364</v>
      </c>
      <c r="BD2" t="s">
        <v>0</v>
      </c>
      <c r="BE2" s="2" t="s">
        <v>364</v>
      </c>
      <c r="BF2" t="s">
        <v>0</v>
      </c>
      <c r="BG2" s="2" t="s">
        <v>364</v>
      </c>
      <c r="BH2" t="s">
        <v>0</v>
      </c>
      <c r="BI2" s="2" t="s">
        <v>364</v>
      </c>
      <c r="BJ2" t="s">
        <v>0</v>
      </c>
      <c r="BK2" s="2" t="s">
        <v>364</v>
      </c>
      <c r="BL2" t="s">
        <v>0</v>
      </c>
      <c r="BM2" s="2" t="s">
        <v>364</v>
      </c>
      <c r="BN2" t="s">
        <v>0</v>
      </c>
      <c r="BO2" s="2" t="s">
        <v>364</v>
      </c>
      <c r="BP2" t="s">
        <v>0</v>
      </c>
      <c r="BQ2" s="2" t="s">
        <v>364</v>
      </c>
      <c r="BR2" t="s">
        <v>0</v>
      </c>
      <c r="BS2" s="2" t="s">
        <v>364</v>
      </c>
      <c r="BT2" t="s">
        <v>0</v>
      </c>
      <c r="BU2" s="2" t="s">
        <v>364</v>
      </c>
      <c r="BV2" t="s">
        <v>0</v>
      </c>
      <c r="BW2" s="2" t="s">
        <v>364</v>
      </c>
      <c r="BX2" t="s">
        <v>0</v>
      </c>
      <c r="BY2" s="2" t="s">
        <v>364</v>
      </c>
      <c r="BZ2" t="s">
        <v>0</v>
      </c>
      <c r="CA2" s="2" t="s">
        <v>364</v>
      </c>
      <c r="CB2" t="s">
        <v>0</v>
      </c>
      <c r="CC2" s="2" t="s">
        <v>364</v>
      </c>
      <c r="CD2" t="s">
        <v>0</v>
      </c>
      <c r="CE2" s="2" t="s">
        <v>364</v>
      </c>
      <c r="CF2" t="s">
        <v>0</v>
      </c>
      <c r="CG2" s="2" t="s">
        <v>364</v>
      </c>
      <c r="CH2" t="s">
        <v>0</v>
      </c>
      <c r="CI2" s="2" t="s">
        <v>364</v>
      </c>
      <c r="CJ2" t="s">
        <v>0</v>
      </c>
      <c r="CK2" s="2" t="s">
        <v>364</v>
      </c>
      <c r="CL2" t="s">
        <v>0</v>
      </c>
      <c r="CM2" s="2" t="s">
        <v>364</v>
      </c>
      <c r="CN2" t="s">
        <v>0</v>
      </c>
      <c r="CO2" s="2" t="s">
        <v>364</v>
      </c>
      <c r="CP2" t="s">
        <v>0</v>
      </c>
      <c r="CQ2" s="2" t="s">
        <v>364</v>
      </c>
      <c r="CR2" t="s">
        <v>0</v>
      </c>
      <c r="CS2" s="2" t="s">
        <v>364</v>
      </c>
      <c r="CT2" t="s">
        <v>0</v>
      </c>
      <c r="CU2" s="2" t="s">
        <v>364</v>
      </c>
      <c r="CV2" t="s">
        <v>0</v>
      </c>
      <c r="CW2" s="2" t="s">
        <v>364</v>
      </c>
      <c r="CX2" t="s">
        <v>0</v>
      </c>
      <c r="CY2" s="2" t="s">
        <v>364</v>
      </c>
      <c r="CZ2" t="s">
        <v>0</v>
      </c>
      <c r="DA2" s="2" t="s">
        <v>364</v>
      </c>
      <c r="DB2" t="s">
        <v>0</v>
      </c>
      <c r="DC2" s="2" t="s">
        <v>364</v>
      </c>
      <c r="DD2" t="s">
        <v>0</v>
      </c>
      <c r="DE2" s="2" t="s">
        <v>364</v>
      </c>
      <c r="DF2" t="s">
        <v>0</v>
      </c>
      <c r="DG2" s="2" t="s">
        <v>364</v>
      </c>
      <c r="DH2" t="s">
        <v>0</v>
      </c>
      <c r="DI2" s="2" t="s">
        <v>364</v>
      </c>
      <c r="DJ2" t="s">
        <v>0</v>
      </c>
      <c r="DK2" s="2" t="s">
        <v>364</v>
      </c>
      <c r="DL2" t="s">
        <v>0</v>
      </c>
      <c r="DM2" s="2" t="s">
        <v>364</v>
      </c>
      <c r="DN2" t="s">
        <v>0</v>
      </c>
      <c r="DO2" s="2" t="s">
        <v>364</v>
      </c>
      <c r="DP2" t="s">
        <v>0</v>
      </c>
      <c r="DQ2" s="2" t="s">
        <v>364</v>
      </c>
      <c r="DR2" t="s">
        <v>0</v>
      </c>
      <c r="DS2" s="2" t="s">
        <v>364</v>
      </c>
      <c r="DT2" t="s">
        <v>0</v>
      </c>
      <c r="DU2" s="2" t="s">
        <v>364</v>
      </c>
      <c r="DV2" t="s">
        <v>0</v>
      </c>
      <c r="DW2" s="2" t="s">
        <v>364</v>
      </c>
      <c r="DX2" t="s">
        <v>0</v>
      </c>
      <c r="DY2" s="2" t="s">
        <v>364</v>
      </c>
      <c r="DZ2" t="s">
        <v>0</v>
      </c>
      <c r="EA2" s="2" t="s">
        <v>364</v>
      </c>
      <c r="EB2" t="s">
        <v>0</v>
      </c>
      <c r="EC2" s="2" t="s">
        <v>364</v>
      </c>
      <c r="ED2" t="s">
        <v>0</v>
      </c>
      <c r="EE2" s="2" t="s">
        <v>364</v>
      </c>
      <c r="EF2" t="s">
        <v>0</v>
      </c>
      <c r="EG2" s="2" t="s">
        <v>364</v>
      </c>
      <c r="EH2" t="s">
        <v>0</v>
      </c>
      <c r="EI2" s="2" t="s">
        <v>364</v>
      </c>
      <c r="EJ2" t="s">
        <v>0</v>
      </c>
      <c r="EK2" s="2" t="s">
        <v>364</v>
      </c>
      <c r="EL2" t="s">
        <v>0</v>
      </c>
      <c r="EM2" s="2" t="s">
        <v>364</v>
      </c>
      <c r="EN2" t="s">
        <v>0</v>
      </c>
      <c r="EO2" s="2" t="s">
        <v>364</v>
      </c>
      <c r="EP2" t="s">
        <v>0</v>
      </c>
      <c r="EQ2" s="2" t="s">
        <v>364</v>
      </c>
      <c r="ER2" t="s">
        <v>0</v>
      </c>
      <c r="ES2" s="2" t="s">
        <v>364</v>
      </c>
      <c r="ET2" t="s">
        <v>0</v>
      </c>
      <c r="EU2" s="2" t="s">
        <v>364</v>
      </c>
      <c r="EV2" t="s">
        <v>0</v>
      </c>
      <c r="EW2" s="2" t="s">
        <v>364</v>
      </c>
      <c r="EX2" t="s">
        <v>0</v>
      </c>
      <c r="EY2" s="2" t="s">
        <v>364</v>
      </c>
      <c r="EZ2" t="s">
        <v>0</v>
      </c>
      <c r="FA2" s="2" t="s">
        <v>364</v>
      </c>
      <c r="FB2" t="s">
        <v>0</v>
      </c>
      <c r="FC2" s="2" t="s">
        <v>364</v>
      </c>
      <c r="FD2" t="s">
        <v>0</v>
      </c>
      <c r="FE2" s="2" t="s">
        <v>364</v>
      </c>
      <c r="FF2" t="s">
        <v>0</v>
      </c>
      <c r="FG2" s="2" t="s">
        <v>364</v>
      </c>
      <c r="FH2" t="s">
        <v>0</v>
      </c>
      <c r="FI2" s="2" t="s">
        <v>364</v>
      </c>
      <c r="FJ2" t="s">
        <v>0</v>
      </c>
      <c r="FK2" s="2" t="s">
        <v>364</v>
      </c>
      <c r="FL2" t="s">
        <v>0</v>
      </c>
      <c r="FM2" s="2" t="s">
        <v>364</v>
      </c>
      <c r="FN2" t="s">
        <v>0</v>
      </c>
      <c r="FO2" s="2" t="s">
        <v>364</v>
      </c>
      <c r="FP2" t="s">
        <v>0</v>
      </c>
      <c r="FQ2" s="2" t="s">
        <v>364</v>
      </c>
      <c r="FR2" t="s">
        <v>0</v>
      </c>
      <c r="FS2" s="2" t="s">
        <v>364</v>
      </c>
      <c r="FT2" t="s">
        <v>0</v>
      </c>
      <c r="FU2" s="2" t="s">
        <v>364</v>
      </c>
      <c r="FV2" t="s">
        <v>0</v>
      </c>
      <c r="FW2" s="2" t="s">
        <v>364</v>
      </c>
      <c r="FX2" t="s">
        <v>0</v>
      </c>
      <c r="FY2" s="2" t="s">
        <v>364</v>
      </c>
      <c r="FZ2" t="s">
        <v>0</v>
      </c>
      <c r="GA2" s="2" t="s">
        <v>364</v>
      </c>
      <c r="GB2" t="s">
        <v>0</v>
      </c>
      <c r="GC2" s="2" t="s">
        <v>364</v>
      </c>
      <c r="GD2" t="s">
        <v>0</v>
      </c>
      <c r="GE2" s="2" t="s">
        <v>364</v>
      </c>
      <c r="GF2" t="s">
        <v>0</v>
      </c>
      <c r="GG2" s="2" t="s">
        <v>364</v>
      </c>
      <c r="GH2" t="s">
        <v>0</v>
      </c>
      <c r="GI2" s="2" t="s">
        <v>364</v>
      </c>
      <c r="GJ2" t="s">
        <v>0</v>
      </c>
      <c r="GK2" s="2" t="s">
        <v>364</v>
      </c>
      <c r="GL2" t="s">
        <v>0</v>
      </c>
      <c r="GM2" s="2" t="s">
        <v>364</v>
      </c>
      <c r="GN2" t="s">
        <v>0</v>
      </c>
      <c r="GO2" s="2" t="s">
        <v>364</v>
      </c>
      <c r="GP2" t="s">
        <v>0</v>
      </c>
      <c r="GQ2" s="2" t="s">
        <v>364</v>
      </c>
      <c r="GR2" t="s">
        <v>0</v>
      </c>
      <c r="GS2" s="2" t="s">
        <v>364</v>
      </c>
      <c r="GT2" t="s">
        <v>0</v>
      </c>
      <c r="GU2" s="2" t="s">
        <v>364</v>
      </c>
      <c r="GV2" t="s">
        <v>0</v>
      </c>
      <c r="GW2" s="2" t="s">
        <v>364</v>
      </c>
      <c r="GX2" t="s">
        <v>0</v>
      </c>
      <c r="GY2" s="2" t="s">
        <v>364</v>
      </c>
      <c r="GZ2" t="s">
        <v>0</v>
      </c>
      <c r="HA2" s="2" t="s">
        <v>364</v>
      </c>
      <c r="HB2" t="s">
        <v>0</v>
      </c>
      <c r="HC2" s="2" t="s">
        <v>364</v>
      </c>
      <c r="HD2" t="s">
        <v>0</v>
      </c>
      <c r="HE2" s="2" t="s">
        <v>364</v>
      </c>
      <c r="HF2" t="s">
        <v>0</v>
      </c>
      <c r="HG2" s="2" t="s">
        <v>364</v>
      </c>
      <c r="HH2" t="s">
        <v>0</v>
      </c>
      <c r="HI2" s="2" t="s">
        <v>364</v>
      </c>
      <c r="HJ2" t="s">
        <v>0</v>
      </c>
      <c r="HK2" s="2" t="s">
        <v>364</v>
      </c>
      <c r="HL2" t="s">
        <v>0</v>
      </c>
      <c r="HM2" s="2" t="s">
        <v>364</v>
      </c>
      <c r="HN2" t="s">
        <v>0</v>
      </c>
      <c r="HO2" s="2" t="s">
        <v>364</v>
      </c>
      <c r="HP2" t="s">
        <v>0</v>
      </c>
      <c r="HQ2" s="2" t="s">
        <v>364</v>
      </c>
      <c r="HR2" t="s">
        <v>0</v>
      </c>
      <c r="HS2" s="2" t="s">
        <v>364</v>
      </c>
      <c r="HT2" t="s">
        <v>0</v>
      </c>
      <c r="HU2" s="2" t="s">
        <v>364</v>
      </c>
      <c r="HV2" t="s">
        <v>0</v>
      </c>
      <c r="HW2" s="2" t="s">
        <v>364</v>
      </c>
      <c r="HX2" t="s">
        <v>0</v>
      </c>
      <c r="HY2" s="2" t="s">
        <v>364</v>
      </c>
      <c r="HZ2" t="s">
        <v>0</v>
      </c>
      <c r="IA2" s="2" t="s">
        <v>364</v>
      </c>
      <c r="IB2" t="s">
        <v>0</v>
      </c>
      <c r="IC2" s="2" t="s">
        <v>364</v>
      </c>
      <c r="ID2" t="s">
        <v>0</v>
      </c>
      <c r="IE2" s="2" t="s">
        <v>364</v>
      </c>
      <c r="IF2" t="s">
        <v>0</v>
      </c>
      <c r="IG2" s="2" t="s">
        <v>364</v>
      </c>
      <c r="IH2" t="s">
        <v>0</v>
      </c>
      <c r="II2" s="2" t="s">
        <v>364</v>
      </c>
      <c r="IJ2" t="s">
        <v>0</v>
      </c>
      <c r="IK2" s="2" t="s">
        <v>364</v>
      </c>
      <c r="IL2" t="s">
        <v>0</v>
      </c>
      <c r="IM2" s="2" t="s">
        <v>364</v>
      </c>
      <c r="IN2" t="s">
        <v>0</v>
      </c>
      <c r="IO2" s="2" t="s">
        <v>364</v>
      </c>
      <c r="IP2" t="s">
        <v>0</v>
      </c>
      <c r="IQ2" s="2" t="s">
        <v>364</v>
      </c>
      <c r="IR2" t="s">
        <v>0</v>
      </c>
      <c r="IS2" s="2" t="s">
        <v>364</v>
      </c>
      <c r="IT2" t="s">
        <v>0</v>
      </c>
      <c r="IU2" s="2" t="s">
        <v>364</v>
      </c>
      <c r="IV2" t="s">
        <v>0</v>
      </c>
      <c r="IW2" s="2" t="s">
        <v>364</v>
      </c>
      <c r="IX2" t="s">
        <v>0</v>
      </c>
      <c r="IY2" s="2" t="s">
        <v>364</v>
      </c>
      <c r="IZ2" t="s">
        <v>0</v>
      </c>
      <c r="JA2" s="2" t="s">
        <v>364</v>
      </c>
      <c r="JB2" t="s">
        <v>0</v>
      </c>
      <c r="JC2" s="2" t="s">
        <v>364</v>
      </c>
      <c r="JD2" t="s">
        <v>0</v>
      </c>
      <c r="JE2" s="2" t="s">
        <v>364</v>
      </c>
      <c r="JF2" t="s">
        <v>0</v>
      </c>
      <c r="JG2" s="2" t="s">
        <v>364</v>
      </c>
      <c r="JH2" t="s">
        <v>0</v>
      </c>
      <c r="JI2" s="2" t="s">
        <v>364</v>
      </c>
      <c r="JJ2" t="s">
        <v>0</v>
      </c>
      <c r="JK2" s="2" t="s">
        <v>364</v>
      </c>
      <c r="JL2" t="s">
        <v>0</v>
      </c>
      <c r="JM2" s="2" t="s">
        <v>364</v>
      </c>
      <c r="JN2" t="s">
        <v>0</v>
      </c>
      <c r="JO2" s="2" t="s">
        <v>364</v>
      </c>
      <c r="JP2" t="s">
        <v>0</v>
      </c>
      <c r="JQ2" s="2" t="s">
        <v>364</v>
      </c>
      <c r="JR2" t="s">
        <v>0</v>
      </c>
      <c r="JS2" t="s">
        <v>364</v>
      </c>
      <c r="JT2" t="s">
        <v>0</v>
      </c>
      <c r="JU2" s="2" t="s">
        <v>364</v>
      </c>
      <c r="JV2" t="s">
        <v>0</v>
      </c>
      <c r="JW2" s="2" t="s">
        <v>364</v>
      </c>
      <c r="JX2" t="s">
        <v>0</v>
      </c>
      <c r="JY2" s="2" t="s">
        <v>364</v>
      </c>
      <c r="JZ2" t="s">
        <v>0</v>
      </c>
      <c r="KA2" s="2" t="s">
        <v>364</v>
      </c>
      <c r="KB2" t="s">
        <v>0</v>
      </c>
      <c r="KC2" s="2" t="s">
        <v>364</v>
      </c>
      <c r="KD2" t="s">
        <v>0</v>
      </c>
      <c r="KE2" s="2" t="s">
        <v>364</v>
      </c>
      <c r="KF2" t="s">
        <v>0</v>
      </c>
      <c r="KG2" s="2" t="s">
        <v>364</v>
      </c>
      <c r="KH2" t="s">
        <v>0</v>
      </c>
      <c r="KI2" s="2" t="s">
        <v>364</v>
      </c>
      <c r="KJ2" t="s">
        <v>0</v>
      </c>
      <c r="KK2" s="2" t="s">
        <v>364</v>
      </c>
      <c r="KL2" t="s">
        <v>0</v>
      </c>
      <c r="KM2" s="2" t="s">
        <v>364</v>
      </c>
      <c r="KN2" t="s">
        <v>0</v>
      </c>
      <c r="KO2" s="2" t="s">
        <v>364</v>
      </c>
      <c r="KP2" t="s">
        <v>0</v>
      </c>
      <c r="KQ2" s="2" t="s">
        <v>364</v>
      </c>
      <c r="KR2" t="s">
        <v>0</v>
      </c>
      <c r="KS2" s="2" t="s">
        <v>364</v>
      </c>
      <c r="KT2" t="s">
        <v>0</v>
      </c>
      <c r="KU2" s="2" t="s">
        <v>364</v>
      </c>
      <c r="KV2" t="s">
        <v>0</v>
      </c>
      <c r="KW2" s="2" t="s">
        <v>364</v>
      </c>
      <c r="KX2" t="s">
        <v>0</v>
      </c>
      <c r="KY2" s="2" t="s">
        <v>364</v>
      </c>
      <c r="KZ2" t="s">
        <v>0</v>
      </c>
      <c r="LA2" s="2" t="s">
        <v>364</v>
      </c>
      <c r="LB2" t="s">
        <v>0</v>
      </c>
      <c r="LC2" s="2" t="s">
        <v>364</v>
      </c>
      <c r="LD2" t="s">
        <v>0</v>
      </c>
      <c r="LE2" s="2" t="s">
        <v>364</v>
      </c>
      <c r="LF2" t="s">
        <v>0</v>
      </c>
      <c r="LG2" s="2" t="s">
        <v>364</v>
      </c>
      <c r="LH2" t="s">
        <v>0</v>
      </c>
      <c r="LI2" s="2" t="s">
        <v>364</v>
      </c>
      <c r="LJ2" t="s">
        <v>0</v>
      </c>
      <c r="LK2" s="2" t="s">
        <v>364</v>
      </c>
      <c r="LL2" t="s">
        <v>0</v>
      </c>
      <c r="LM2" s="2" t="s">
        <v>364</v>
      </c>
      <c r="LN2" t="s">
        <v>0</v>
      </c>
      <c r="LO2" s="2" t="s">
        <v>364</v>
      </c>
      <c r="LP2" t="s">
        <v>0</v>
      </c>
      <c r="LQ2" s="2" t="s">
        <v>364</v>
      </c>
      <c r="LR2" t="s">
        <v>0</v>
      </c>
      <c r="LS2" s="2" t="s">
        <v>364</v>
      </c>
      <c r="LT2" t="s">
        <v>0</v>
      </c>
      <c r="LU2" s="2" t="s">
        <v>364</v>
      </c>
      <c r="LV2" t="s">
        <v>0</v>
      </c>
      <c r="LW2" s="2" t="s">
        <v>364</v>
      </c>
      <c r="LX2" t="s">
        <v>0</v>
      </c>
      <c r="LY2" s="2" t="s">
        <v>364</v>
      </c>
      <c r="LZ2" t="s">
        <v>0</v>
      </c>
      <c r="MA2" s="2" t="s">
        <v>364</v>
      </c>
      <c r="MB2" t="s">
        <v>0</v>
      </c>
      <c r="MC2" s="2" t="s">
        <v>364</v>
      </c>
      <c r="MD2" t="s">
        <v>0</v>
      </c>
      <c r="ME2" s="2" t="s">
        <v>364</v>
      </c>
      <c r="MF2" t="s">
        <v>0</v>
      </c>
      <c r="MG2" s="2" t="s">
        <v>364</v>
      </c>
      <c r="MH2" t="s">
        <v>0</v>
      </c>
      <c r="MI2" s="2" t="s">
        <v>364</v>
      </c>
      <c r="MJ2" t="s">
        <v>0</v>
      </c>
      <c r="MK2" s="2" t="s">
        <v>364</v>
      </c>
      <c r="ML2" t="s">
        <v>0</v>
      </c>
      <c r="MM2" s="2" t="s">
        <v>364</v>
      </c>
      <c r="MN2" t="s">
        <v>0</v>
      </c>
      <c r="MO2" s="2" t="s">
        <v>364</v>
      </c>
      <c r="MP2" t="s">
        <v>0</v>
      </c>
      <c r="MQ2" s="2" t="s">
        <v>364</v>
      </c>
      <c r="MR2" t="s">
        <v>0</v>
      </c>
      <c r="MS2" s="2" t="s">
        <v>364</v>
      </c>
      <c r="MT2" t="s">
        <v>0</v>
      </c>
      <c r="MU2" s="2" t="s">
        <v>364</v>
      </c>
      <c r="MV2" t="s">
        <v>0</v>
      </c>
      <c r="MW2" s="2" t="s">
        <v>364</v>
      </c>
      <c r="MX2" t="s">
        <v>0</v>
      </c>
      <c r="MY2" s="2" t="s">
        <v>364</v>
      </c>
      <c r="MZ2" t="s">
        <v>0</v>
      </c>
      <c r="NA2" s="2" t="s">
        <v>364</v>
      </c>
      <c r="NB2" t="s">
        <v>0</v>
      </c>
      <c r="NC2" s="2" t="s">
        <v>364</v>
      </c>
      <c r="ND2" t="s">
        <v>0</v>
      </c>
      <c r="NE2" s="2" t="s">
        <v>364</v>
      </c>
      <c r="NF2" t="s">
        <v>0</v>
      </c>
      <c r="NG2" s="2" t="s">
        <v>364</v>
      </c>
      <c r="NH2" t="s">
        <v>0</v>
      </c>
      <c r="NI2" s="2" t="s">
        <v>364</v>
      </c>
      <c r="NJ2" t="s">
        <v>0</v>
      </c>
      <c r="NK2" s="2" t="s">
        <v>364</v>
      </c>
      <c r="NL2" t="s">
        <v>0</v>
      </c>
      <c r="NM2" s="2" t="s">
        <v>364</v>
      </c>
      <c r="NN2" t="s">
        <v>0</v>
      </c>
      <c r="NO2" s="2" t="s">
        <v>364</v>
      </c>
      <c r="NP2" t="s">
        <v>0</v>
      </c>
      <c r="NQ2" s="2" t="s">
        <v>364</v>
      </c>
      <c r="NR2" t="s">
        <v>0</v>
      </c>
      <c r="NS2" s="2" t="s">
        <v>364</v>
      </c>
      <c r="NT2" t="s">
        <v>0</v>
      </c>
      <c r="NU2" s="2" t="s">
        <v>364</v>
      </c>
      <c r="NV2" t="s">
        <v>0</v>
      </c>
      <c r="NW2" s="2" t="s">
        <v>364</v>
      </c>
      <c r="NX2" t="s">
        <v>0</v>
      </c>
      <c r="NY2" s="2" t="s">
        <v>364</v>
      </c>
      <c r="NZ2" t="s">
        <v>0</v>
      </c>
      <c r="OA2" s="2" t="s">
        <v>364</v>
      </c>
      <c r="OB2" t="s">
        <v>0</v>
      </c>
      <c r="OC2" s="2" t="s">
        <v>364</v>
      </c>
      <c r="OD2" t="s">
        <v>0</v>
      </c>
      <c r="OE2" s="2" t="s">
        <v>364</v>
      </c>
      <c r="OF2" t="s">
        <v>0</v>
      </c>
      <c r="OG2" s="2" t="s">
        <v>364</v>
      </c>
      <c r="OH2" t="s">
        <v>0</v>
      </c>
      <c r="OI2" s="2" t="s">
        <v>364</v>
      </c>
      <c r="OJ2" t="s">
        <v>0</v>
      </c>
      <c r="OK2" s="2" t="s">
        <v>364</v>
      </c>
      <c r="OL2" t="s">
        <v>0</v>
      </c>
      <c r="OM2" s="2" t="s">
        <v>364</v>
      </c>
      <c r="ON2" t="s">
        <v>0</v>
      </c>
      <c r="OO2" s="2" t="s">
        <v>364</v>
      </c>
      <c r="OP2" t="s">
        <v>0</v>
      </c>
      <c r="OQ2" s="2" t="s">
        <v>364</v>
      </c>
      <c r="OR2" t="s">
        <v>0</v>
      </c>
      <c r="OS2" s="2" t="s">
        <v>364</v>
      </c>
      <c r="OT2" t="s">
        <v>0</v>
      </c>
      <c r="OU2" s="2" t="s">
        <v>364</v>
      </c>
      <c r="OV2" t="s">
        <v>0</v>
      </c>
      <c r="OW2" s="2" t="s">
        <v>364</v>
      </c>
      <c r="OX2" t="s">
        <v>0</v>
      </c>
      <c r="OY2" s="2" t="s">
        <v>364</v>
      </c>
      <c r="OZ2" t="s">
        <v>0</v>
      </c>
      <c r="PA2" s="2" t="s">
        <v>364</v>
      </c>
      <c r="PB2" t="s">
        <v>0</v>
      </c>
      <c r="PC2" s="2" t="s">
        <v>364</v>
      </c>
      <c r="PD2" t="s">
        <v>0</v>
      </c>
      <c r="PE2" t="s">
        <v>364</v>
      </c>
      <c r="PF2" t="s">
        <v>0</v>
      </c>
      <c r="PG2" s="2" t="s">
        <v>364</v>
      </c>
      <c r="PH2" t="s">
        <v>0</v>
      </c>
      <c r="PI2" s="2" t="s">
        <v>364</v>
      </c>
      <c r="PJ2" t="s">
        <v>0</v>
      </c>
      <c r="PK2" s="2" t="s">
        <v>364</v>
      </c>
      <c r="PL2" t="s">
        <v>0</v>
      </c>
      <c r="PM2" s="2" t="s">
        <v>364</v>
      </c>
      <c r="PN2" t="s">
        <v>0</v>
      </c>
      <c r="PO2" s="2" t="s">
        <v>364</v>
      </c>
      <c r="PP2" t="s">
        <v>0</v>
      </c>
      <c r="PQ2" s="2" t="s">
        <v>364</v>
      </c>
      <c r="PR2" t="s">
        <v>0</v>
      </c>
      <c r="PS2" s="2" t="s">
        <v>364</v>
      </c>
      <c r="PT2" t="s">
        <v>0</v>
      </c>
      <c r="PU2" s="2" t="s">
        <v>364</v>
      </c>
      <c r="PV2" t="s">
        <v>0</v>
      </c>
      <c r="PW2" s="2" t="s">
        <v>364</v>
      </c>
      <c r="PX2" t="s">
        <v>0</v>
      </c>
      <c r="PY2" s="2" t="s">
        <v>364</v>
      </c>
      <c r="PZ2" t="s">
        <v>0</v>
      </c>
      <c r="QA2" s="2" t="s">
        <v>364</v>
      </c>
      <c r="QB2" t="s">
        <v>0</v>
      </c>
      <c r="QC2" s="2" t="s">
        <v>364</v>
      </c>
      <c r="QD2" t="s">
        <v>0</v>
      </c>
      <c r="QE2" s="2" t="s">
        <v>364</v>
      </c>
      <c r="QF2" t="s">
        <v>0</v>
      </c>
      <c r="QG2" s="2" t="s">
        <v>364</v>
      </c>
      <c r="QH2" t="s">
        <v>0</v>
      </c>
      <c r="QI2" s="2" t="s">
        <v>364</v>
      </c>
      <c r="QJ2" t="s">
        <v>0</v>
      </c>
      <c r="QK2" s="2" t="s">
        <v>364</v>
      </c>
      <c r="QL2" t="s">
        <v>0</v>
      </c>
      <c r="QM2" s="2" t="s">
        <v>364</v>
      </c>
      <c r="QN2" t="s">
        <v>0</v>
      </c>
      <c r="QO2" s="2" t="s">
        <v>364</v>
      </c>
      <c r="QP2" t="s">
        <v>0</v>
      </c>
      <c r="QQ2" s="2" t="s">
        <v>364</v>
      </c>
      <c r="QR2" t="s">
        <v>0</v>
      </c>
      <c r="QS2" s="2" t="s">
        <v>364</v>
      </c>
      <c r="QT2" t="s">
        <v>0</v>
      </c>
      <c r="QU2" s="2" t="s">
        <v>364</v>
      </c>
      <c r="QV2" t="s">
        <v>0</v>
      </c>
      <c r="QW2" s="2" t="s">
        <v>364</v>
      </c>
      <c r="QX2" t="s">
        <v>0</v>
      </c>
      <c r="QY2" s="2" t="s">
        <v>364</v>
      </c>
      <c r="QZ2" t="s">
        <v>0</v>
      </c>
      <c r="RA2" s="2" t="s">
        <v>364</v>
      </c>
      <c r="RB2" t="s">
        <v>0</v>
      </c>
      <c r="RC2" s="2" t="s">
        <v>364</v>
      </c>
      <c r="RD2" t="s">
        <v>0</v>
      </c>
      <c r="RE2" s="2" t="s">
        <v>364</v>
      </c>
      <c r="RF2" t="s">
        <v>0</v>
      </c>
      <c r="RG2" s="2" t="s">
        <v>364</v>
      </c>
      <c r="RH2" t="s">
        <v>0</v>
      </c>
      <c r="RI2" s="2" t="s">
        <v>364</v>
      </c>
      <c r="RJ2" t="s">
        <v>0</v>
      </c>
      <c r="RK2" s="2" t="s">
        <v>364</v>
      </c>
      <c r="RL2" t="s">
        <v>0</v>
      </c>
      <c r="RM2" s="2" t="s">
        <v>364</v>
      </c>
      <c r="RN2" t="s">
        <v>0</v>
      </c>
      <c r="RO2" s="2" t="s">
        <v>364</v>
      </c>
      <c r="RP2" t="s">
        <v>0</v>
      </c>
      <c r="RQ2" s="2" t="s">
        <v>364</v>
      </c>
      <c r="RR2" t="s">
        <v>0</v>
      </c>
      <c r="RS2" s="2" t="s">
        <v>364</v>
      </c>
      <c r="RT2" t="s">
        <v>0</v>
      </c>
      <c r="RU2" s="2" t="s">
        <v>364</v>
      </c>
      <c r="RV2" t="s">
        <v>0</v>
      </c>
      <c r="RW2" s="2" t="s">
        <v>364</v>
      </c>
      <c r="RX2" t="s">
        <v>0</v>
      </c>
      <c r="RY2" s="2" t="s">
        <v>364</v>
      </c>
      <c r="RZ2" t="s">
        <v>0</v>
      </c>
      <c r="SA2" s="2" t="s">
        <v>364</v>
      </c>
      <c r="SB2" t="s">
        <v>0</v>
      </c>
      <c r="SC2" s="2" t="s">
        <v>364</v>
      </c>
      <c r="SD2" t="s">
        <v>0</v>
      </c>
      <c r="SE2" s="2" t="s">
        <v>364</v>
      </c>
      <c r="SF2" t="s">
        <v>0</v>
      </c>
      <c r="SG2" s="2" t="s">
        <v>364</v>
      </c>
      <c r="SH2" t="s">
        <v>0</v>
      </c>
      <c r="SI2" s="2" t="s">
        <v>364</v>
      </c>
      <c r="SJ2" t="s">
        <v>0</v>
      </c>
      <c r="SK2" s="2" t="s">
        <v>364</v>
      </c>
      <c r="SL2" t="s">
        <v>0</v>
      </c>
      <c r="SM2" s="2" t="s">
        <v>364</v>
      </c>
      <c r="SN2" t="s">
        <v>0</v>
      </c>
      <c r="SO2" s="2" t="s">
        <v>364</v>
      </c>
      <c r="SP2" t="s">
        <v>0</v>
      </c>
      <c r="SQ2" s="2" t="s">
        <v>364</v>
      </c>
      <c r="SR2" t="s">
        <v>0</v>
      </c>
      <c r="SS2" s="2" t="s">
        <v>364</v>
      </c>
      <c r="ST2" t="s">
        <v>0</v>
      </c>
      <c r="SU2" s="2" t="s">
        <v>364</v>
      </c>
      <c r="SV2" t="s">
        <v>0</v>
      </c>
      <c r="SW2" s="2" t="s">
        <v>364</v>
      </c>
      <c r="SX2" t="s">
        <v>0</v>
      </c>
      <c r="SY2" s="2" t="s">
        <v>364</v>
      </c>
      <c r="SZ2" t="s">
        <v>0</v>
      </c>
      <c r="TA2" s="2" t="s">
        <v>364</v>
      </c>
      <c r="TB2" t="s">
        <v>0</v>
      </c>
      <c r="TC2" s="2" t="s">
        <v>364</v>
      </c>
      <c r="TD2" t="s">
        <v>0</v>
      </c>
      <c r="TE2" s="2" t="s">
        <v>364</v>
      </c>
      <c r="TF2" t="s">
        <v>0</v>
      </c>
      <c r="TG2" s="2" t="s">
        <v>364</v>
      </c>
      <c r="TH2" t="s">
        <v>0</v>
      </c>
      <c r="TI2" s="2" t="s">
        <v>364</v>
      </c>
      <c r="TJ2" t="s">
        <v>0</v>
      </c>
      <c r="TK2" s="2" t="s">
        <v>364</v>
      </c>
      <c r="TL2" t="s">
        <v>0</v>
      </c>
      <c r="TM2" s="2" t="s">
        <v>364</v>
      </c>
      <c r="TN2" t="s">
        <v>0</v>
      </c>
      <c r="TO2" s="2" t="s">
        <v>364</v>
      </c>
      <c r="TP2" t="s">
        <v>0</v>
      </c>
      <c r="TQ2" t="s">
        <v>364</v>
      </c>
      <c r="TR2" t="s">
        <v>0</v>
      </c>
      <c r="TS2" s="2" t="s">
        <v>364</v>
      </c>
      <c r="TT2" t="s">
        <v>0</v>
      </c>
      <c r="TU2" s="2" t="s">
        <v>364</v>
      </c>
      <c r="TV2" t="s">
        <v>0</v>
      </c>
      <c r="TW2" s="2" t="s">
        <v>364</v>
      </c>
      <c r="TX2" t="s">
        <v>0</v>
      </c>
      <c r="TY2" s="2" t="s">
        <v>364</v>
      </c>
      <c r="TZ2" t="s">
        <v>0</v>
      </c>
      <c r="UA2" s="2" t="s">
        <v>364</v>
      </c>
      <c r="UB2" t="s">
        <v>0</v>
      </c>
      <c r="UC2" s="2" t="s">
        <v>364</v>
      </c>
      <c r="UD2" t="s">
        <v>0</v>
      </c>
      <c r="UE2" s="2" t="s">
        <v>364</v>
      </c>
      <c r="UF2" t="s">
        <v>0</v>
      </c>
      <c r="UG2" s="2" t="s">
        <v>364</v>
      </c>
      <c r="UH2" t="s">
        <v>0</v>
      </c>
      <c r="UI2" s="2" t="s">
        <v>364</v>
      </c>
      <c r="UJ2" t="s">
        <v>0</v>
      </c>
      <c r="UK2" s="2" t="s">
        <v>364</v>
      </c>
      <c r="UL2" t="s">
        <v>0</v>
      </c>
      <c r="UM2" s="2" t="s">
        <v>364</v>
      </c>
      <c r="UN2" t="s">
        <v>0</v>
      </c>
      <c r="UO2" s="2" t="s">
        <v>364</v>
      </c>
      <c r="UP2" t="s">
        <v>0</v>
      </c>
      <c r="UQ2" s="2" t="s">
        <v>364</v>
      </c>
      <c r="UR2" t="s">
        <v>0</v>
      </c>
      <c r="US2" s="2" t="s">
        <v>364</v>
      </c>
      <c r="UT2" t="s">
        <v>0</v>
      </c>
      <c r="UU2" s="2" t="s">
        <v>364</v>
      </c>
      <c r="UV2" t="s">
        <v>0</v>
      </c>
      <c r="UW2" s="2" t="s">
        <v>364</v>
      </c>
      <c r="UX2" t="s">
        <v>0</v>
      </c>
      <c r="UY2" s="2" t="s">
        <v>364</v>
      </c>
      <c r="UZ2" t="s">
        <v>0</v>
      </c>
      <c r="VA2" s="2" t="s">
        <v>364</v>
      </c>
      <c r="VB2" t="s">
        <v>0</v>
      </c>
      <c r="VC2" s="2" t="s">
        <v>364</v>
      </c>
      <c r="VD2" t="s">
        <v>0</v>
      </c>
      <c r="VE2" s="2" t="s">
        <v>364</v>
      </c>
      <c r="VF2" t="s">
        <v>0</v>
      </c>
      <c r="VG2" s="2" t="s">
        <v>364</v>
      </c>
      <c r="VH2" t="s">
        <v>0</v>
      </c>
      <c r="VI2" s="2" t="s">
        <v>364</v>
      </c>
      <c r="VJ2" t="s">
        <v>0</v>
      </c>
      <c r="VK2" s="2" t="s">
        <v>364</v>
      </c>
      <c r="VL2" t="s">
        <v>0</v>
      </c>
      <c r="VM2" s="2" t="s">
        <v>364</v>
      </c>
      <c r="VN2" t="s">
        <v>0</v>
      </c>
      <c r="VO2" s="2" t="s">
        <v>364</v>
      </c>
      <c r="VP2" t="s">
        <v>0</v>
      </c>
      <c r="VQ2" s="2" t="s">
        <v>364</v>
      </c>
      <c r="VR2" t="s">
        <v>0</v>
      </c>
      <c r="VS2" s="2" t="s">
        <v>364</v>
      </c>
      <c r="VT2" t="s">
        <v>0</v>
      </c>
      <c r="VU2" s="2" t="s">
        <v>364</v>
      </c>
      <c r="VV2" t="s">
        <v>0</v>
      </c>
      <c r="VW2" t="s">
        <v>364</v>
      </c>
      <c r="VX2" t="s">
        <v>0</v>
      </c>
      <c r="VY2" s="2" t="s">
        <v>364</v>
      </c>
      <c r="VZ2" t="s">
        <v>0</v>
      </c>
      <c r="WA2" s="2" t="s">
        <v>364</v>
      </c>
      <c r="WB2" t="s">
        <v>0</v>
      </c>
      <c r="WC2" s="2" t="s">
        <v>364</v>
      </c>
      <c r="WD2" t="s">
        <v>0</v>
      </c>
      <c r="WE2" s="2" t="s">
        <v>364</v>
      </c>
      <c r="WF2" t="s">
        <v>0</v>
      </c>
      <c r="WG2" t="s">
        <v>364</v>
      </c>
      <c r="WH2" t="s">
        <v>0</v>
      </c>
      <c r="WI2" s="2" t="s">
        <v>364</v>
      </c>
      <c r="WJ2" t="s">
        <v>0</v>
      </c>
      <c r="WK2" s="2" t="s">
        <v>364</v>
      </c>
      <c r="WL2" t="s">
        <v>0</v>
      </c>
      <c r="WM2" s="2" t="s">
        <v>364</v>
      </c>
      <c r="WN2" t="s">
        <v>0</v>
      </c>
      <c r="WO2" t="s">
        <v>364</v>
      </c>
      <c r="WP2" t="s">
        <v>0</v>
      </c>
      <c r="WQ2" s="2" t="s">
        <v>364</v>
      </c>
      <c r="WR2" t="s">
        <v>0</v>
      </c>
    </row>
    <row r="3" spans="1:616" ht="17.25" customHeight="1" x14ac:dyDescent="0.35">
      <c r="A3" s="3" t="s">
        <v>1</v>
      </c>
      <c r="B3">
        <v>0</v>
      </c>
      <c r="C3" t="s">
        <v>1</v>
      </c>
      <c r="D3">
        <v>0</v>
      </c>
      <c r="E3" t="s">
        <v>1</v>
      </c>
      <c r="F3">
        <v>0</v>
      </c>
      <c r="G3" t="s">
        <v>1</v>
      </c>
      <c r="H3">
        <v>0</v>
      </c>
      <c r="I3" t="s">
        <v>1</v>
      </c>
      <c r="J3">
        <v>0</v>
      </c>
      <c r="K3" t="s">
        <v>1</v>
      </c>
      <c r="L3">
        <v>0</v>
      </c>
      <c r="M3" t="s">
        <v>1</v>
      </c>
      <c r="N3">
        <v>0</v>
      </c>
      <c r="O3" t="s">
        <v>1</v>
      </c>
      <c r="P3">
        <v>0</v>
      </c>
      <c r="Q3" t="s">
        <v>1</v>
      </c>
      <c r="R3">
        <v>0</v>
      </c>
      <c r="S3" t="s">
        <v>1</v>
      </c>
      <c r="T3">
        <v>0</v>
      </c>
      <c r="U3" t="s">
        <v>1</v>
      </c>
      <c r="V3">
        <v>0</v>
      </c>
      <c r="W3" t="s">
        <v>1</v>
      </c>
      <c r="X3">
        <v>0</v>
      </c>
      <c r="Y3" t="s">
        <v>1</v>
      </c>
      <c r="Z3">
        <v>0</v>
      </c>
      <c r="AA3" t="s">
        <v>1</v>
      </c>
      <c r="AB3">
        <v>0</v>
      </c>
      <c r="AC3" t="s">
        <v>1</v>
      </c>
      <c r="AD3">
        <v>0</v>
      </c>
      <c r="AE3" t="s">
        <v>1</v>
      </c>
      <c r="AF3">
        <v>0</v>
      </c>
      <c r="AG3" t="s">
        <v>1</v>
      </c>
      <c r="AH3">
        <v>0</v>
      </c>
      <c r="AI3" t="s">
        <v>1</v>
      </c>
      <c r="AJ3">
        <v>0</v>
      </c>
      <c r="AK3" t="s">
        <v>1</v>
      </c>
      <c r="AL3">
        <v>0</v>
      </c>
      <c r="AM3" t="s">
        <v>1</v>
      </c>
      <c r="AN3">
        <v>0</v>
      </c>
      <c r="AO3" t="s">
        <v>1</v>
      </c>
      <c r="AP3">
        <v>0</v>
      </c>
      <c r="AQ3" t="s">
        <v>1</v>
      </c>
      <c r="AR3">
        <v>0</v>
      </c>
      <c r="AS3" t="s">
        <v>1</v>
      </c>
      <c r="AT3">
        <v>0</v>
      </c>
      <c r="AU3" t="s">
        <v>1</v>
      </c>
      <c r="AV3">
        <v>0</v>
      </c>
      <c r="AW3" t="s">
        <v>1</v>
      </c>
      <c r="AX3">
        <v>0</v>
      </c>
      <c r="AY3" t="s">
        <v>1</v>
      </c>
      <c r="AZ3">
        <v>0</v>
      </c>
      <c r="BA3" t="s">
        <v>1</v>
      </c>
      <c r="BB3">
        <v>0</v>
      </c>
      <c r="BC3" t="s">
        <v>1</v>
      </c>
      <c r="BD3">
        <v>0</v>
      </c>
      <c r="BE3" t="s">
        <v>1</v>
      </c>
      <c r="BF3">
        <v>0</v>
      </c>
      <c r="BG3" t="s">
        <v>1</v>
      </c>
      <c r="BH3">
        <v>0</v>
      </c>
      <c r="BI3" t="s">
        <v>1</v>
      </c>
      <c r="BJ3">
        <v>0</v>
      </c>
      <c r="BK3" t="s">
        <v>1</v>
      </c>
      <c r="BL3">
        <v>0</v>
      </c>
      <c r="BM3" t="s">
        <v>1</v>
      </c>
      <c r="BN3">
        <v>0</v>
      </c>
      <c r="BO3" t="s">
        <v>1</v>
      </c>
      <c r="BP3">
        <v>0</v>
      </c>
      <c r="BQ3" t="s">
        <v>1</v>
      </c>
      <c r="BR3">
        <v>0</v>
      </c>
      <c r="BS3" t="s">
        <v>1</v>
      </c>
      <c r="BT3">
        <v>0</v>
      </c>
      <c r="BU3" t="s">
        <v>1</v>
      </c>
      <c r="BV3">
        <v>0</v>
      </c>
      <c r="BW3" t="s">
        <v>1</v>
      </c>
      <c r="BX3">
        <v>0</v>
      </c>
      <c r="BY3" t="s">
        <v>1</v>
      </c>
      <c r="BZ3">
        <v>0</v>
      </c>
      <c r="CA3" t="s">
        <v>1</v>
      </c>
      <c r="CB3">
        <v>0</v>
      </c>
      <c r="CC3" t="s">
        <v>1</v>
      </c>
      <c r="CD3">
        <v>0</v>
      </c>
      <c r="CE3" t="s">
        <v>1</v>
      </c>
      <c r="CF3">
        <v>0</v>
      </c>
      <c r="CG3" t="s">
        <v>1</v>
      </c>
      <c r="CH3">
        <v>0</v>
      </c>
      <c r="CI3" t="s">
        <v>1</v>
      </c>
      <c r="CJ3">
        <v>0</v>
      </c>
      <c r="CK3" t="s">
        <v>1</v>
      </c>
      <c r="CL3">
        <v>0</v>
      </c>
      <c r="CM3" t="s">
        <v>1</v>
      </c>
      <c r="CN3">
        <v>0</v>
      </c>
      <c r="CO3" t="s">
        <v>1</v>
      </c>
      <c r="CP3">
        <v>0</v>
      </c>
      <c r="CQ3" t="s">
        <v>1</v>
      </c>
      <c r="CR3">
        <v>0</v>
      </c>
      <c r="CS3" t="s">
        <v>1</v>
      </c>
      <c r="CT3">
        <v>0</v>
      </c>
      <c r="CU3" t="s">
        <v>1</v>
      </c>
      <c r="CV3">
        <v>0</v>
      </c>
      <c r="CW3" t="s">
        <v>1</v>
      </c>
      <c r="CX3">
        <v>0</v>
      </c>
      <c r="CY3" t="s">
        <v>1</v>
      </c>
      <c r="CZ3">
        <v>0</v>
      </c>
      <c r="DA3" t="s">
        <v>1</v>
      </c>
      <c r="DB3">
        <v>0</v>
      </c>
      <c r="DC3" t="s">
        <v>1</v>
      </c>
      <c r="DD3">
        <v>0</v>
      </c>
      <c r="DE3" t="s">
        <v>1</v>
      </c>
      <c r="DF3">
        <v>0</v>
      </c>
      <c r="DG3" t="s">
        <v>1</v>
      </c>
      <c r="DH3">
        <v>0</v>
      </c>
      <c r="DI3" t="s">
        <v>1</v>
      </c>
      <c r="DJ3">
        <v>0</v>
      </c>
      <c r="DK3" t="s">
        <v>1</v>
      </c>
      <c r="DL3">
        <v>0</v>
      </c>
      <c r="DM3" t="s">
        <v>1</v>
      </c>
      <c r="DN3">
        <v>0</v>
      </c>
      <c r="DO3" t="s">
        <v>1</v>
      </c>
      <c r="DP3">
        <v>0</v>
      </c>
      <c r="DQ3" t="s">
        <v>1</v>
      </c>
      <c r="DR3">
        <v>0</v>
      </c>
      <c r="DS3" t="s">
        <v>1</v>
      </c>
      <c r="DT3">
        <v>0</v>
      </c>
      <c r="DU3" t="s">
        <v>1</v>
      </c>
      <c r="DV3">
        <v>0</v>
      </c>
      <c r="DW3" t="s">
        <v>1</v>
      </c>
      <c r="DX3">
        <v>0</v>
      </c>
      <c r="DY3" t="s">
        <v>1</v>
      </c>
      <c r="DZ3">
        <v>0</v>
      </c>
      <c r="EA3" t="s">
        <v>1</v>
      </c>
      <c r="EB3">
        <v>0</v>
      </c>
      <c r="EC3" t="s">
        <v>1</v>
      </c>
      <c r="ED3">
        <v>0</v>
      </c>
      <c r="EE3" t="s">
        <v>1</v>
      </c>
      <c r="EF3">
        <v>0</v>
      </c>
      <c r="EG3" t="s">
        <v>1</v>
      </c>
      <c r="EH3">
        <v>0</v>
      </c>
      <c r="EI3" t="s">
        <v>1</v>
      </c>
      <c r="EJ3">
        <v>0</v>
      </c>
      <c r="EK3" t="s">
        <v>1</v>
      </c>
      <c r="EL3">
        <v>0</v>
      </c>
      <c r="EM3" t="s">
        <v>1</v>
      </c>
      <c r="EN3">
        <v>0</v>
      </c>
      <c r="EO3" t="s">
        <v>1</v>
      </c>
      <c r="EP3">
        <v>0</v>
      </c>
      <c r="EQ3" t="s">
        <v>1</v>
      </c>
      <c r="ER3">
        <v>0</v>
      </c>
      <c r="ES3" t="s">
        <v>1</v>
      </c>
      <c r="ET3">
        <v>0</v>
      </c>
      <c r="EU3" t="s">
        <v>1</v>
      </c>
      <c r="EV3">
        <v>0</v>
      </c>
      <c r="EW3" t="s">
        <v>1</v>
      </c>
      <c r="EX3">
        <v>0</v>
      </c>
      <c r="EY3" t="s">
        <v>1</v>
      </c>
      <c r="EZ3">
        <v>0</v>
      </c>
      <c r="FA3" t="s">
        <v>1</v>
      </c>
      <c r="FB3">
        <v>0</v>
      </c>
      <c r="FC3" t="s">
        <v>1</v>
      </c>
      <c r="FD3">
        <v>0</v>
      </c>
      <c r="FE3" t="s">
        <v>1</v>
      </c>
      <c r="FF3">
        <v>0</v>
      </c>
      <c r="FG3" t="s">
        <v>1</v>
      </c>
      <c r="FH3">
        <v>0</v>
      </c>
      <c r="FI3" t="s">
        <v>1</v>
      </c>
      <c r="FJ3">
        <v>0</v>
      </c>
      <c r="FK3" t="s">
        <v>1</v>
      </c>
      <c r="FL3">
        <v>0</v>
      </c>
      <c r="FM3" t="s">
        <v>1</v>
      </c>
      <c r="FN3">
        <v>0</v>
      </c>
      <c r="FO3" t="s">
        <v>1</v>
      </c>
      <c r="FP3">
        <v>0</v>
      </c>
      <c r="FQ3" t="s">
        <v>1</v>
      </c>
      <c r="FR3">
        <v>0</v>
      </c>
      <c r="FS3" t="s">
        <v>1</v>
      </c>
      <c r="FT3">
        <v>0</v>
      </c>
      <c r="FU3" t="s">
        <v>1</v>
      </c>
      <c r="FV3">
        <v>0</v>
      </c>
      <c r="FW3" t="s">
        <v>1</v>
      </c>
      <c r="FX3">
        <v>0</v>
      </c>
      <c r="FY3" t="s">
        <v>1</v>
      </c>
      <c r="FZ3">
        <v>0</v>
      </c>
      <c r="GA3" t="s">
        <v>1</v>
      </c>
      <c r="GB3">
        <v>0</v>
      </c>
      <c r="GC3" t="s">
        <v>1</v>
      </c>
      <c r="GD3">
        <v>0</v>
      </c>
      <c r="GE3" t="s">
        <v>1</v>
      </c>
      <c r="GF3">
        <v>0</v>
      </c>
      <c r="GG3" t="s">
        <v>1</v>
      </c>
      <c r="GH3">
        <v>0</v>
      </c>
      <c r="GI3" t="s">
        <v>1</v>
      </c>
      <c r="GJ3">
        <v>0</v>
      </c>
      <c r="GK3" t="s">
        <v>1</v>
      </c>
      <c r="GL3">
        <v>0</v>
      </c>
      <c r="GM3" t="s">
        <v>1</v>
      </c>
      <c r="GN3">
        <v>0</v>
      </c>
      <c r="GO3" t="s">
        <v>1</v>
      </c>
      <c r="GP3">
        <v>0</v>
      </c>
      <c r="GQ3" t="s">
        <v>1</v>
      </c>
      <c r="GR3">
        <v>0</v>
      </c>
      <c r="GS3" t="s">
        <v>1</v>
      </c>
      <c r="GT3">
        <v>0</v>
      </c>
      <c r="GU3" t="s">
        <v>1</v>
      </c>
      <c r="GV3">
        <v>0</v>
      </c>
      <c r="GW3" t="s">
        <v>1</v>
      </c>
      <c r="GX3">
        <v>0</v>
      </c>
      <c r="GY3" t="s">
        <v>1</v>
      </c>
      <c r="GZ3">
        <v>0</v>
      </c>
      <c r="HA3" t="s">
        <v>1</v>
      </c>
      <c r="HB3">
        <v>0</v>
      </c>
      <c r="HC3" t="s">
        <v>1</v>
      </c>
      <c r="HD3">
        <v>0</v>
      </c>
      <c r="HE3" t="s">
        <v>1</v>
      </c>
      <c r="HF3">
        <v>0</v>
      </c>
      <c r="HG3" t="s">
        <v>1</v>
      </c>
      <c r="HH3">
        <v>0</v>
      </c>
      <c r="HI3" t="s">
        <v>1</v>
      </c>
      <c r="HJ3">
        <v>0</v>
      </c>
      <c r="HK3" t="s">
        <v>1</v>
      </c>
      <c r="HL3">
        <v>0</v>
      </c>
      <c r="HM3" t="s">
        <v>1</v>
      </c>
      <c r="HN3">
        <v>0</v>
      </c>
      <c r="HO3" t="s">
        <v>1</v>
      </c>
      <c r="HP3">
        <v>0</v>
      </c>
      <c r="HQ3" t="s">
        <v>1</v>
      </c>
      <c r="HR3">
        <v>0</v>
      </c>
      <c r="HS3" t="s">
        <v>1</v>
      </c>
      <c r="HT3">
        <v>0</v>
      </c>
      <c r="HU3" t="s">
        <v>1</v>
      </c>
      <c r="HV3">
        <v>0</v>
      </c>
      <c r="HW3" t="s">
        <v>1</v>
      </c>
      <c r="HX3">
        <v>0</v>
      </c>
      <c r="HY3" t="s">
        <v>1</v>
      </c>
      <c r="HZ3">
        <v>0</v>
      </c>
      <c r="IA3" t="s">
        <v>1</v>
      </c>
      <c r="IB3">
        <v>0</v>
      </c>
      <c r="IC3" t="s">
        <v>1</v>
      </c>
      <c r="ID3">
        <v>0</v>
      </c>
      <c r="IE3" t="s">
        <v>1</v>
      </c>
      <c r="IF3">
        <v>0</v>
      </c>
      <c r="IG3" t="s">
        <v>1</v>
      </c>
      <c r="IH3">
        <v>0</v>
      </c>
      <c r="II3" t="s">
        <v>1</v>
      </c>
      <c r="IJ3">
        <v>0</v>
      </c>
      <c r="IK3" t="s">
        <v>1</v>
      </c>
      <c r="IL3">
        <v>0</v>
      </c>
      <c r="IM3" t="s">
        <v>1</v>
      </c>
      <c r="IN3">
        <v>0</v>
      </c>
      <c r="IO3" t="s">
        <v>1</v>
      </c>
      <c r="IP3">
        <v>0</v>
      </c>
      <c r="IQ3" t="s">
        <v>1</v>
      </c>
      <c r="IR3">
        <v>0</v>
      </c>
      <c r="IS3" t="s">
        <v>1</v>
      </c>
      <c r="IT3">
        <v>0</v>
      </c>
      <c r="IU3" t="s">
        <v>1</v>
      </c>
      <c r="IV3">
        <v>0</v>
      </c>
      <c r="IW3" t="s">
        <v>1</v>
      </c>
      <c r="IX3">
        <v>0</v>
      </c>
      <c r="IY3" t="s">
        <v>1</v>
      </c>
      <c r="IZ3">
        <v>0</v>
      </c>
      <c r="JA3" t="s">
        <v>1</v>
      </c>
      <c r="JB3">
        <v>0</v>
      </c>
      <c r="JC3" t="s">
        <v>1</v>
      </c>
      <c r="JD3">
        <v>0</v>
      </c>
      <c r="JE3" t="s">
        <v>1</v>
      </c>
      <c r="JF3">
        <v>0</v>
      </c>
      <c r="JG3" t="s">
        <v>1</v>
      </c>
      <c r="JH3">
        <v>0</v>
      </c>
      <c r="JI3" t="s">
        <v>1</v>
      </c>
      <c r="JJ3">
        <v>0</v>
      </c>
      <c r="JK3" t="s">
        <v>1</v>
      </c>
      <c r="JL3">
        <v>0</v>
      </c>
      <c r="JM3" t="s">
        <v>1</v>
      </c>
      <c r="JN3">
        <v>0</v>
      </c>
      <c r="JO3" t="s">
        <v>1</v>
      </c>
      <c r="JP3">
        <v>0</v>
      </c>
      <c r="JQ3" t="s">
        <v>1</v>
      </c>
      <c r="JR3">
        <v>0</v>
      </c>
      <c r="JS3" t="s">
        <v>1</v>
      </c>
      <c r="JT3">
        <v>0</v>
      </c>
      <c r="JU3" t="s">
        <v>1</v>
      </c>
      <c r="JV3">
        <v>0</v>
      </c>
      <c r="JW3" t="s">
        <v>1</v>
      </c>
      <c r="JX3">
        <v>0</v>
      </c>
      <c r="JY3" t="s">
        <v>1</v>
      </c>
      <c r="JZ3">
        <v>0</v>
      </c>
      <c r="KA3" t="s">
        <v>1</v>
      </c>
      <c r="KB3">
        <v>0</v>
      </c>
      <c r="KC3" t="s">
        <v>1</v>
      </c>
      <c r="KD3">
        <v>0</v>
      </c>
      <c r="KE3" t="s">
        <v>1</v>
      </c>
      <c r="KF3">
        <v>0</v>
      </c>
      <c r="KG3" t="s">
        <v>1</v>
      </c>
      <c r="KH3">
        <v>0</v>
      </c>
      <c r="KI3" t="s">
        <v>1</v>
      </c>
      <c r="KJ3">
        <v>0</v>
      </c>
      <c r="KK3" t="s">
        <v>1</v>
      </c>
      <c r="KL3">
        <v>0</v>
      </c>
      <c r="KM3" t="s">
        <v>1</v>
      </c>
      <c r="KN3">
        <v>0</v>
      </c>
      <c r="KO3" t="s">
        <v>1</v>
      </c>
      <c r="KP3">
        <v>0</v>
      </c>
      <c r="KQ3" t="s">
        <v>1</v>
      </c>
      <c r="KR3">
        <v>0</v>
      </c>
      <c r="KS3" t="s">
        <v>1</v>
      </c>
      <c r="KT3">
        <v>0</v>
      </c>
      <c r="KU3" t="s">
        <v>1</v>
      </c>
      <c r="KV3">
        <v>0</v>
      </c>
      <c r="KW3" t="s">
        <v>1</v>
      </c>
      <c r="KX3">
        <v>0</v>
      </c>
      <c r="KY3" t="s">
        <v>1</v>
      </c>
      <c r="KZ3">
        <v>0</v>
      </c>
      <c r="LA3" t="s">
        <v>1</v>
      </c>
      <c r="LB3">
        <v>0</v>
      </c>
      <c r="LC3" t="s">
        <v>1</v>
      </c>
      <c r="LD3">
        <v>0</v>
      </c>
      <c r="LE3" t="s">
        <v>1</v>
      </c>
      <c r="LF3">
        <v>0</v>
      </c>
      <c r="LG3" t="s">
        <v>1</v>
      </c>
      <c r="LH3">
        <v>0</v>
      </c>
      <c r="LI3" t="s">
        <v>1</v>
      </c>
      <c r="LJ3">
        <v>0</v>
      </c>
      <c r="LK3" t="s">
        <v>1</v>
      </c>
      <c r="LL3">
        <v>0</v>
      </c>
      <c r="LM3" t="s">
        <v>1</v>
      </c>
      <c r="LN3">
        <v>0</v>
      </c>
      <c r="LO3" t="s">
        <v>1</v>
      </c>
      <c r="LP3">
        <v>0</v>
      </c>
      <c r="LQ3" t="s">
        <v>1</v>
      </c>
      <c r="LR3">
        <v>0</v>
      </c>
      <c r="LS3" t="s">
        <v>1</v>
      </c>
      <c r="LT3">
        <v>0</v>
      </c>
      <c r="LU3" t="s">
        <v>1</v>
      </c>
      <c r="LV3">
        <v>0</v>
      </c>
      <c r="LW3" t="s">
        <v>1</v>
      </c>
      <c r="LX3">
        <v>0</v>
      </c>
      <c r="LY3" t="s">
        <v>1</v>
      </c>
      <c r="LZ3">
        <v>0</v>
      </c>
      <c r="MA3" t="s">
        <v>1</v>
      </c>
      <c r="MB3">
        <v>0</v>
      </c>
      <c r="MC3" t="s">
        <v>1</v>
      </c>
      <c r="MD3">
        <v>0</v>
      </c>
      <c r="ME3" t="s">
        <v>1</v>
      </c>
      <c r="MF3">
        <v>0</v>
      </c>
      <c r="MG3" t="s">
        <v>1</v>
      </c>
      <c r="MH3">
        <v>0</v>
      </c>
      <c r="MI3" t="s">
        <v>1</v>
      </c>
      <c r="MJ3">
        <v>0</v>
      </c>
      <c r="MK3" t="s">
        <v>1</v>
      </c>
      <c r="ML3">
        <v>0</v>
      </c>
      <c r="MM3" t="s">
        <v>1</v>
      </c>
      <c r="MN3">
        <v>0</v>
      </c>
      <c r="MO3" t="s">
        <v>1</v>
      </c>
      <c r="MP3">
        <v>0</v>
      </c>
      <c r="MQ3" t="s">
        <v>1</v>
      </c>
      <c r="MR3">
        <v>0</v>
      </c>
      <c r="MS3" t="s">
        <v>1</v>
      </c>
      <c r="MT3">
        <v>0</v>
      </c>
      <c r="MU3" t="s">
        <v>1</v>
      </c>
      <c r="MV3">
        <v>0</v>
      </c>
      <c r="MW3" t="s">
        <v>1</v>
      </c>
      <c r="MX3">
        <v>0</v>
      </c>
      <c r="MY3" t="s">
        <v>1</v>
      </c>
      <c r="MZ3">
        <v>0</v>
      </c>
      <c r="NA3" t="s">
        <v>1</v>
      </c>
      <c r="NB3">
        <v>0</v>
      </c>
      <c r="NC3" t="s">
        <v>1</v>
      </c>
      <c r="ND3">
        <v>0</v>
      </c>
      <c r="NE3" t="s">
        <v>1</v>
      </c>
      <c r="NF3">
        <v>0</v>
      </c>
      <c r="NG3" t="s">
        <v>1</v>
      </c>
      <c r="NH3">
        <v>0</v>
      </c>
      <c r="NI3" t="s">
        <v>1</v>
      </c>
      <c r="NJ3">
        <v>0</v>
      </c>
      <c r="NK3" t="s">
        <v>1</v>
      </c>
      <c r="NL3">
        <v>0</v>
      </c>
      <c r="NM3" t="s">
        <v>1</v>
      </c>
      <c r="NN3">
        <v>0</v>
      </c>
      <c r="NO3" t="s">
        <v>1</v>
      </c>
      <c r="NP3">
        <v>0</v>
      </c>
      <c r="NQ3" t="s">
        <v>1</v>
      </c>
      <c r="NR3">
        <v>0</v>
      </c>
      <c r="NS3" t="s">
        <v>1</v>
      </c>
      <c r="NT3">
        <v>0</v>
      </c>
      <c r="NU3" t="s">
        <v>1</v>
      </c>
      <c r="NV3">
        <v>0</v>
      </c>
      <c r="NW3" t="s">
        <v>1</v>
      </c>
      <c r="NX3">
        <v>0</v>
      </c>
      <c r="NY3" t="s">
        <v>1</v>
      </c>
      <c r="NZ3">
        <v>0</v>
      </c>
      <c r="OA3" t="s">
        <v>1</v>
      </c>
      <c r="OB3">
        <v>0</v>
      </c>
      <c r="OC3" t="s">
        <v>1</v>
      </c>
      <c r="OD3">
        <v>0</v>
      </c>
      <c r="OE3" t="s">
        <v>1</v>
      </c>
      <c r="OF3">
        <v>0</v>
      </c>
      <c r="OG3" t="s">
        <v>1</v>
      </c>
      <c r="OH3">
        <v>0</v>
      </c>
      <c r="OI3" t="s">
        <v>1</v>
      </c>
      <c r="OJ3">
        <v>0</v>
      </c>
      <c r="OK3" t="s">
        <v>1</v>
      </c>
      <c r="OL3">
        <v>0</v>
      </c>
      <c r="OM3" t="s">
        <v>1</v>
      </c>
      <c r="ON3">
        <v>0</v>
      </c>
      <c r="OO3" t="s">
        <v>1</v>
      </c>
      <c r="OP3">
        <v>0</v>
      </c>
      <c r="OQ3" t="s">
        <v>1</v>
      </c>
      <c r="OR3">
        <v>0</v>
      </c>
      <c r="OS3" t="s">
        <v>1</v>
      </c>
      <c r="OT3">
        <v>0</v>
      </c>
      <c r="OU3" t="s">
        <v>1</v>
      </c>
      <c r="OV3">
        <v>0</v>
      </c>
      <c r="OW3" t="s">
        <v>1</v>
      </c>
      <c r="OX3">
        <v>0</v>
      </c>
      <c r="OY3" t="s">
        <v>1</v>
      </c>
      <c r="OZ3">
        <v>0</v>
      </c>
      <c r="PA3" t="s">
        <v>1</v>
      </c>
      <c r="PB3">
        <v>0</v>
      </c>
      <c r="PC3" t="s">
        <v>1</v>
      </c>
      <c r="PD3">
        <v>0</v>
      </c>
      <c r="PE3" t="s">
        <v>1</v>
      </c>
      <c r="PF3">
        <v>0</v>
      </c>
      <c r="PG3" t="s">
        <v>1</v>
      </c>
      <c r="PH3">
        <v>0</v>
      </c>
      <c r="PI3" t="s">
        <v>1</v>
      </c>
      <c r="PJ3">
        <v>0</v>
      </c>
      <c r="PK3" t="s">
        <v>1</v>
      </c>
      <c r="PL3">
        <v>0</v>
      </c>
      <c r="PM3" t="s">
        <v>1</v>
      </c>
      <c r="PN3">
        <v>0</v>
      </c>
      <c r="PO3" t="s">
        <v>1</v>
      </c>
      <c r="PP3">
        <v>0</v>
      </c>
      <c r="PQ3" t="s">
        <v>1</v>
      </c>
      <c r="PR3">
        <v>0</v>
      </c>
      <c r="PS3" t="s">
        <v>1</v>
      </c>
      <c r="PT3">
        <v>0</v>
      </c>
      <c r="PU3" t="s">
        <v>1</v>
      </c>
      <c r="PV3">
        <v>0</v>
      </c>
      <c r="PW3" t="s">
        <v>1</v>
      </c>
      <c r="PX3">
        <v>0</v>
      </c>
      <c r="PY3" t="s">
        <v>1</v>
      </c>
      <c r="PZ3">
        <v>0</v>
      </c>
      <c r="QA3" t="s">
        <v>1</v>
      </c>
      <c r="QB3">
        <v>0</v>
      </c>
      <c r="QC3" t="s">
        <v>1</v>
      </c>
      <c r="QD3">
        <v>0</v>
      </c>
      <c r="QE3" t="s">
        <v>1</v>
      </c>
      <c r="QF3">
        <v>0</v>
      </c>
      <c r="QG3" t="s">
        <v>1</v>
      </c>
      <c r="QH3">
        <v>0</v>
      </c>
      <c r="QI3" t="s">
        <v>1</v>
      </c>
      <c r="QJ3">
        <v>0</v>
      </c>
      <c r="QK3" t="s">
        <v>1</v>
      </c>
      <c r="QL3">
        <v>0</v>
      </c>
      <c r="QM3" t="s">
        <v>1</v>
      </c>
      <c r="QN3">
        <v>0</v>
      </c>
      <c r="QO3" t="s">
        <v>1</v>
      </c>
      <c r="QP3">
        <v>0</v>
      </c>
      <c r="QQ3" t="s">
        <v>1</v>
      </c>
      <c r="QR3">
        <v>0</v>
      </c>
      <c r="QS3" t="s">
        <v>1</v>
      </c>
      <c r="QT3">
        <v>0</v>
      </c>
      <c r="QU3" t="s">
        <v>1</v>
      </c>
      <c r="QV3">
        <v>0</v>
      </c>
      <c r="QW3" t="s">
        <v>1</v>
      </c>
      <c r="QX3">
        <v>0</v>
      </c>
      <c r="QY3" t="s">
        <v>1</v>
      </c>
      <c r="QZ3">
        <v>0</v>
      </c>
      <c r="RA3" t="s">
        <v>1</v>
      </c>
      <c r="RB3">
        <v>0</v>
      </c>
      <c r="RC3" t="s">
        <v>1</v>
      </c>
      <c r="RD3">
        <v>0</v>
      </c>
      <c r="RE3" t="s">
        <v>1</v>
      </c>
      <c r="RF3">
        <v>0</v>
      </c>
      <c r="RG3" t="s">
        <v>1</v>
      </c>
      <c r="RH3">
        <v>0</v>
      </c>
      <c r="RI3" t="s">
        <v>2</v>
      </c>
      <c r="RJ3">
        <v>0.60324</v>
      </c>
      <c r="RK3" t="s">
        <v>1</v>
      </c>
      <c r="RL3">
        <v>0</v>
      </c>
      <c r="RM3" t="s">
        <v>1</v>
      </c>
      <c r="RN3">
        <v>0</v>
      </c>
      <c r="RO3" t="s">
        <v>1</v>
      </c>
      <c r="RP3">
        <v>0</v>
      </c>
      <c r="RQ3" t="s">
        <v>1</v>
      </c>
      <c r="RR3">
        <v>0</v>
      </c>
      <c r="RS3" t="s">
        <v>1</v>
      </c>
      <c r="RT3">
        <v>0</v>
      </c>
      <c r="RU3" t="s">
        <v>1</v>
      </c>
      <c r="RV3">
        <v>0</v>
      </c>
      <c r="RW3" t="s">
        <v>1</v>
      </c>
      <c r="RX3">
        <v>0</v>
      </c>
      <c r="RY3" t="s">
        <v>1</v>
      </c>
      <c r="RZ3">
        <v>0</v>
      </c>
      <c r="SA3" t="s">
        <v>1</v>
      </c>
      <c r="SB3">
        <v>0</v>
      </c>
      <c r="SC3" t="s">
        <v>1</v>
      </c>
      <c r="SD3">
        <v>0</v>
      </c>
      <c r="SE3" t="s">
        <v>1</v>
      </c>
      <c r="SF3">
        <v>0</v>
      </c>
      <c r="SG3" t="s">
        <v>1</v>
      </c>
      <c r="SH3">
        <v>0</v>
      </c>
      <c r="SI3" t="s">
        <v>1</v>
      </c>
      <c r="SJ3">
        <v>0</v>
      </c>
      <c r="SK3" t="s">
        <v>1</v>
      </c>
      <c r="SL3">
        <v>0</v>
      </c>
      <c r="SM3" t="s">
        <v>1</v>
      </c>
      <c r="SN3">
        <v>0</v>
      </c>
      <c r="SO3" t="s">
        <v>1</v>
      </c>
      <c r="SP3">
        <v>0</v>
      </c>
      <c r="SQ3" t="s">
        <v>1</v>
      </c>
      <c r="SR3">
        <v>0</v>
      </c>
      <c r="SS3" t="s">
        <v>1</v>
      </c>
      <c r="ST3">
        <v>0</v>
      </c>
      <c r="SU3" t="s">
        <v>1</v>
      </c>
      <c r="SV3">
        <v>0</v>
      </c>
      <c r="SW3" t="s">
        <v>1</v>
      </c>
      <c r="SX3">
        <v>0</v>
      </c>
      <c r="SY3" t="s">
        <v>1</v>
      </c>
      <c r="SZ3">
        <v>0</v>
      </c>
      <c r="TA3" t="s">
        <v>1</v>
      </c>
      <c r="TB3">
        <v>0</v>
      </c>
      <c r="TC3" t="s">
        <v>1</v>
      </c>
      <c r="TD3">
        <v>0</v>
      </c>
      <c r="TE3" t="s">
        <v>1</v>
      </c>
      <c r="TF3">
        <v>0</v>
      </c>
      <c r="TG3" t="s">
        <v>1</v>
      </c>
      <c r="TH3">
        <v>0</v>
      </c>
      <c r="TI3" t="s">
        <v>1</v>
      </c>
      <c r="TJ3">
        <v>0</v>
      </c>
      <c r="TK3" t="s">
        <v>1</v>
      </c>
      <c r="TL3">
        <v>0</v>
      </c>
      <c r="TM3" t="s">
        <v>1</v>
      </c>
      <c r="TN3">
        <v>0</v>
      </c>
      <c r="TO3" t="s">
        <v>1</v>
      </c>
      <c r="TP3">
        <v>0</v>
      </c>
      <c r="TQ3" t="s">
        <v>1</v>
      </c>
      <c r="TR3">
        <v>0</v>
      </c>
      <c r="TS3" t="s">
        <v>1</v>
      </c>
      <c r="TT3">
        <v>0</v>
      </c>
      <c r="TU3" t="s">
        <v>1</v>
      </c>
      <c r="TV3">
        <v>0</v>
      </c>
      <c r="TW3" t="s">
        <v>1</v>
      </c>
      <c r="TX3">
        <v>0</v>
      </c>
      <c r="TY3" t="s">
        <v>1</v>
      </c>
      <c r="TZ3">
        <v>0</v>
      </c>
      <c r="UA3" t="s">
        <v>1</v>
      </c>
      <c r="UB3">
        <v>0</v>
      </c>
      <c r="UC3" t="s">
        <v>1</v>
      </c>
      <c r="UD3">
        <v>0</v>
      </c>
      <c r="UE3" t="s">
        <v>1</v>
      </c>
      <c r="UF3">
        <v>0</v>
      </c>
      <c r="UG3" t="s">
        <v>1</v>
      </c>
      <c r="UH3">
        <v>0</v>
      </c>
      <c r="UI3" t="s">
        <v>1</v>
      </c>
      <c r="UJ3">
        <v>0</v>
      </c>
      <c r="UK3" t="s">
        <v>1</v>
      </c>
      <c r="UL3">
        <v>0</v>
      </c>
      <c r="UM3" t="s">
        <v>1</v>
      </c>
      <c r="UN3">
        <v>0</v>
      </c>
      <c r="UO3" t="s">
        <v>1</v>
      </c>
      <c r="UP3">
        <v>0</v>
      </c>
      <c r="UQ3" t="s">
        <v>1</v>
      </c>
      <c r="UR3">
        <v>0</v>
      </c>
      <c r="US3" t="s">
        <v>1</v>
      </c>
      <c r="UT3">
        <v>0</v>
      </c>
      <c r="UU3" t="s">
        <v>1</v>
      </c>
      <c r="UV3">
        <v>0</v>
      </c>
      <c r="UW3" t="s">
        <v>1</v>
      </c>
      <c r="UX3">
        <v>0</v>
      </c>
      <c r="UY3" t="s">
        <v>1</v>
      </c>
      <c r="UZ3">
        <v>0</v>
      </c>
      <c r="VA3" t="s">
        <v>1</v>
      </c>
      <c r="VB3">
        <v>0</v>
      </c>
      <c r="VC3" t="s">
        <v>1</v>
      </c>
      <c r="VD3">
        <v>0</v>
      </c>
      <c r="VE3" t="s">
        <v>1</v>
      </c>
      <c r="VF3">
        <v>0</v>
      </c>
      <c r="VG3" t="s">
        <v>1</v>
      </c>
      <c r="VH3">
        <v>0</v>
      </c>
      <c r="VI3" t="s">
        <v>1</v>
      </c>
      <c r="VJ3">
        <v>0</v>
      </c>
      <c r="VK3" t="s">
        <v>1</v>
      </c>
      <c r="VL3">
        <v>0</v>
      </c>
      <c r="VM3" t="s">
        <v>1</v>
      </c>
      <c r="VN3">
        <v>0</v>
      </c>
      <c r="VO3" t="s">
        <v>1</v>
      </c>
      <c r="VP3">
        <v>0</v>
      </c>
      <c r="VQ3" t="s">
        <v>1</v>
      </c>
      <c r="VR3">
        <v>0</v>
      </c>
      <c r="VS3" t="s">
        <v>1</v>
      </c>
      <c r="VT3">
        <v>0</v>
      </c>
      <c r="VU3" t="s">
        <v>1</v>
      </c>
      <c r="VV3">
        <v>0</v>
      </c>
      <c r="VW3" t="s">
        <v>1</v>
      </c>
      <c r="VX3">
        <v>0</v>
      </c>
      <c r="VY3" t="s">
        <v>1</v>
      </c>
      <c r="VZ3">
        <v>0</v>
      </c>
      <c r="WA3" t="s">
        <v>1</v>
      </c>
      <c r="WB3">
        <v>0</v>
      </c>
      <c r="WC3" t="s">
        <v>1</v>
      </c>
      <c r="WD3">
        <v>0</v>
      </c>
      <c r="WE3" t="s">
        <v>1</v>
      </c>
      <c r="WF3">
        <v>0</v>
      </c>
      <c r="WG3" t="s">
        <v>1</v>
      </c>
      <c r="WH3">
        <v>0</v>
      </c>
      <c r="WI3" t="s">
        <v>1</v>
      </c>
      <c r="WJ3">
        <v>0</v>
      </c>
      <c r="WK3" t="s">
        <v>1</v>
      </c>
      <c r="WL3">
        <v>0</v>
      </c>
      <c r="WM3" t="s">
        <v>1</v>
      </c>
      <c r="WN3">
        <v>0</v>
      </c>
      <c r="WO3" t="s">
        <v>1</v>
      </c>
      <c r="WP3">
        <v>0</v>
      </c>
      <c r="WQ3" t="s">
        <v>1</v>
      </c>
      <c r="WR3">
        <v>0</v>
      </c>
    </row>
    <row r="4" spans="1:616" x14ac:dyDescent="0.35">
      <c r="A4" t="s">
        <v>3</v>
      </c>
      <c r="B4">
        <v>0</v>
      </c>
      <c r="C4" t="s">
        <v>3</v>
      </c>
      <c r="D4">
        <v>0</v>
      </c>
      <c r="E4" t="s">
        <v>3</v>
      </c>
      <c r="F4">
        <v>0</v>
      </c>
      <c r="G4" t="s">
        <v>3</v>
      </c>
      <c r="H4">
        <v>0</v>
      </c>
      <c r="I4" t="s">
        <v>3</v>
      </c>
      <c r="J4">
        <v>0</v>
      </c>
      <c r="K4" t="s">
        <v>3</v>
      </c>
      <c r="L4">
        <v>0</v>
      </c>
      <c r="M4" t="s">
        <v>3</v>
      </c>
      <c r="N4">
        <v>0</v>
      </c>
      <c r="O4" t="s">
        <v>3</v>
      </c>
      <c r="P4">
        <v>0</v>
      </c>
      <c r="Q4" t="s">
        <v>3</v>
      </c>
      <c r="R4">
        <v>0</v>
      </c>
      <c r="S4" t="s">
        <v>3</v>
      </c>
      <c r="T4">
        <v>0</v>
      </c>
      <c r="U4" t="s">
        <v>3</v>
      </c>
      <c r="V4">
        <v>0</v>
      </c>
      <c r="W4" t="s">
        <v>3</v>
      </c>
      <c r="X4">
        <v>0</v>
      </c>
      <c r="Y4" t="s">
        <v>3</v>
      </c>
      <c r="Z4">
        <v>0</v>
      </c>
      <c r="AA4" t="s">
        <v>3</v>
      </c>
      <c r="AB4">
        <v>0</v>
      </c>
      <c r="AC4" t="s">
        <v>3</v>
      </c>
      <c r="AD4">
        <v>0</v>
      </c>
      <c r="AE4" t="s">
        <v>3</v>
      </c>
      <c r="AF4">
        <v>0</v>
      </c>
      <c r="AG4" t="s">
        <v>3</v>
      </c>
      <c r="AH4">
        <v>0</v>
      </c>
      <c r="AI4" t="s">
        <v>3</v>
      </c>
      <c r="AJ4">
        <v>0</v>
      </c>
      <c r="AK4" t="s">
        <v>3</v>
      </c>
      <c r="AL4">
        <v>0</v>
      </c>
      <c r="AM4" t="s">
        <v>3</v>
      </c>
      <c r="AN4">
        <v>0</v>
      </c>
      <c r="AO4" t="s">
        <v>3</v>
      </c>
      <c r="AP4">
        <v>0</v>
      </c>
      <c r="AQ4" t="s">
        <v>3</v>
      </c>
      <c r="AR4">
        <v>0</v>
      </c>
      <c r="AS4" t="s">
        <v>3</v>
      </c>
      <c r="AT4">
        <v>0</v>
      </c>
      <c r="AU4" t="s">
        <v>3</v>
      </c>
      <c r="AV4">
        <v>0</v>
      </c>
      <c r="AW4" t="s">
        <v>3</v>
      </c>
      <c r="AX4">
        <v>0</v>
      </c>
      <c r="AY4" t="s">
        <v>3</v>
      </c>
      <c r="AZ4">
        <v>0</v>
      </c>
      <c r="BA4" t="s">
        <v>3</v>
      </c>
      <c r="BB4">
        <v>0</v>
      </c>
      <c r="BC4" t="s">
        <v>3</v>
      </c>
      <c r="BD4">
        <v>0</v>
      </c>
      <c r="BE4" t="s">
        <v>3</v>
      </c>
      <c r="BF4">
        <v>0</v>
      </c>
      <c r="BG4" t="s">
        <v>3</v>
      </c>
      <c r="BH4">
        <v>0</v>
      </c>
      <c r="BI4" t="s">
        <v>3</v>
      </c>
      <c r="BJ4">
        <v>0</v>
      </c>
      <c r="BK4" t="s">
        <v>3</v>
      </c>
      <c r="BL4">
        <v>0</v>
      </c>
      <c r="BM4" t="s">
        <v>3</v>
      </c>
      <c r="BN4">
        <v>0</v>
      </c>
      <c r="BO4" t="s">
        <v>3</v>
      </c>
      <c r="BP4">
        <v>0</v>
      </c>
      <c r="BQ4" t="s">
        <v>3</v>
      </c>
      <c r="BR4">
        <v>0</v>
      </c>
      <c r="BS4" t="s">
        <v>3</v>
      </c>
      <c r="BT4">
        <v>0</v>
      </c>
      <c r="BU4" t="s">
        <v>3</v>
      </c>
      <c r="BV4">
        <v>0</v>
      </c>
      <c r="BW4" t="s">
        <v>3</v>
      </c>
      <c r="BX4">
        <v>0</v>
      </c>
      <c r="BY4" t="s">
        <v>3</v>
      </c>
      <c r="BZ4">
        <v>0</v>
      </c>
      <c r="CA4" t="s">
        <v>3</v>
      </c>
      <c r="CB4">
        <v>0</v>
      </c>
      <c r="CC4" t="s">
        <v>3</v>
      </c>
      <c r="CD4">
        <v>0</v>
      </c>
      <c r="CE4" t="s">
        <v>3</v>
      </c>
      <c r="CF4">
        <v>0</v>
      </c>
      <c r="CG4" t="s">
        <v>3</v>
      </c>
      <c r="CH4">
        <v>0</v>
      </c>
      <c r="CI4" t="s">
        <v>3</v>
      </c>
      <c r="CJ4">
        <v>0</v>
      </c>
      <c r="CK4" t="s">
        <v>3</v>
      </c>
      <c r="CL4">
        <v>0</v>
      </c>
      <c r="CM4" t="s">
        <v>3</v>
      </c>
      <c r="CN4">
        <v>0</v>
      </c>
      <c r="CO4" t="s">
        <v>3</v>
      </c>
      <c r="CP4">
        <v>0</v>
      </c>
      <c r="CQ4" t="s">
        <v>3</v>
      </c>
      <c r="CR4">
        <v>0</v>
      </c>
      <c r="CS4" t="s">
        <v>3</v>
      </c>
      <c r="CT4">
        <v>0</v>
      </c>
      <c r="CU4" t="s">
        <v>3</v>
      </c>
      <c r="CV4">
        <v>0</v>
      </c>
      <c r="CW4" t="s">
        <v>3</v>
      </c>
      <c r="CX4">
        <v>0</v>
      </c>
      <c r="CY4" t="s">
        <v>3</v>
      </c>
      <c r="CZ4">
        <v>0</v>
      </c>
      <c r="DA4" t="s">
        <v>3</v>
      </c>
      <c r="DB4">
        <v>0</v>
      </c>
      <c r="DC4" t="s">
        <v>3</v>
      </c>
      <c r="DD4">
        <v>0</v>
      </c>
      <c r="DE4" t="s">
        <v>3</v>
      </c>
      <c r="DF4">
        <v>0</v>
      </c>
      <c r="DG4" t="s">
        <v>3</v>
      </c>
      <c r="DH4">
        <v>0</v>
      </c>
      <c r="DI4" t="s">
        <v>3</v>
      </c>
      <c r="DJ4">
        <v>0</v>
      </c>
      <c r="DK4" t="s">
        <v>3</v>
      </c>
      <c r="DL4">
        <v>0</v>
      </c>
      <c r="DM4" t="s">
        <v>3</v>
      </c>
      <c r="DN4">
        <v>0</v>
      </c>
      <c r="DO4" t="s">
        <v>3</v>
      </c>
      <c r="DP4">
        <v>0</v>
      </c>
      <c r="DQ4" t="s">
        <v>3</v>
      </c>
      <c r="DR4">
        <v>0</v>
      </c>
      <c r="DS4" t="s">
        <v>3</v>
      </c>
      <c r="DT4">
        <v>0</v>
      </c>
      <c r="DU4" t="s">
        <v>3</v>
      </c>
      <c r="DV4">
        <v>0</v>
      </c>
      <c r="DW4" t="s">
        <v>3</v>
      </c>
      <c r="DX4">
        <v>0</v>
      </c>
      <c r="DY4" t="s">
        <v>3</v>
      </c>
      <c r="DZ4">
        <v>0</v>
      </c>
      <c r="EA4" t="s">
        <v>3</v>
      </c>
      <c r="EB4">
        <v>0</v>
      </c>
      <c r="EC4" t="s">
        <v>3</v>
      </c>
      <c r="ED4">
        <v>0</v>
      </c>
      <c r="EE4" t="s">
        <v>3</v>
      </c>
      <c r="EF4">
        <v>0</v>
      </c>
      <c r="EG4" t="s">
        <v>3</v>
      </c>
      <c r="EH4">
        <v>0</v>
      </c>
      <c r="EI4" t="s">
        <v>3</v>
      </c>
      <c r="EJ4">
        <v>0</v>
      </c>
      <c r="EK4" t="s">
        <v>3</v>
      </c>
      <c r="EL4">
        <v>0</v>
      </c>
      <c r="EM4" t="s">
        <v>3</v>
      </c>
      <c r="EN4">
        <v>0</v>
      </c>
      <c r="EO4" t="s">
        <v>3</v>
      </c>
      <c r="EP4">
        <v>0</v>
      </c>
      <c r="EQ4" t="s">
        <v>3</v>
      </c>
      <c r="ER4">
        <v>0</v>
      </c>
      <c r="ES4" t="s">
        <v>3</v>
      </c>
      <c r="ET4">
        <v>0</v>
      </c>
      <c r="EU4" t="s">
        <v>3</v>
      </c>
      <c r="EV4">
        <v>0</v>
      </c>
      <c r="EW4" t="s">
        <v>3</v>
      </c>
      <c r="EX4">
        <v>0</v>
      </c>
      <c r="EY4" t="s">
        <v>3</v>
      </c>
      <c r="EZ4">
        <v>0</v>
      </c>
      <c r="FA4" t="s">
        <v>3</v>
      </c>
      <c r="FB4">
        <v>0</v>
      </c>
      <c r="FC4" t="s">
        <v>3</v>
      </c>
      <c r="FD4">
        <v>0</v>
      </c>
      <c r="FE4" t="s">
        <v>3</v>
      </c>
      <c r="FF4">
        <v>0</v>
      </c>
      <c r="FG4" t="s">
        <v>3</v>
      </c>
      <c r="FH4">
        <v>0</v>
      </c>
      <c r="FI4" t="s">
        <v>3</v>
      </c>
      <c r="FJ4">
        <v>0</v>
      </c>
      <c r="FK4" t="s">
        <v>3</v>
      </c>
      <c r="FL4">
        <v>0</v>
      </c>
      <c r="FM4" t="s">
        <v>3</v>
      </c>
      <c r="FN4">
        <v>0</v>
      </c>
      <c r="FO4" t="s">
        <v>3</v>
      </c>
      <c r="FP4">
        <v>0</v>
      </c>
      <c r="FQ4" t="s">
        <v>3</v>
      </c>
      <c r="FR4">
        <v>0</v>
      </c>
      <c r="FS4" t="s">
        <v>3</v>
      </c>
      <c r="FT4">
        <v>0</v>
      </c>
      <c r="FU4" t="s">
        <v>3</v>
      </c>
      <c r="FV4">
        <v>0</v>
      </c>
      <c r="FW4" t="s">
        <v>3</v>
      </c>
      <c r="FX4">
        <v>0</v>
      </c>
      <c r="FY4" t="s">
        <v>3</v>
      </c>
      <c r="FZ4">
        <v>0</v>
      </c>
      <c r="GA4" t="s">
        <v>3</v>
      </c>
      <c r="GB4">
        <v>0</v>
      </c>
      <c r="GC4" t="s">
        <v>3</v>
      </c>
      <c r="GD4">
        <v>0</v>
      </c>
      <c r="GE4" t="s">
        <v>3</v>
      </c>
      <c r="GF4">
        <v>0</v>
      </c>
      <c r="GG4" t="s">
        <v>3</v>
      </c>
      <c r="GH4">
        <v>0</v>
      </c>
      <c r="GI4" t="s">
        <v>3</v>
      </c>
      <c r="GJ4">
        <v>0</v>
      </c>
      <c r="GK4" t="s">
        <v>3</v>
      </c>
      <c r="GL4">
        <v>0</v>
      </c>
      <c r="GM4" t="s">
        <v>3</v>
      </c>
      <c r="GN4">
        <v>0</v>
      </c>
      <c r="GO4" t="s">
        <v>3</v>
      </c>
      <c r="GP4">
        <v>0</v>
      </c>
      <c r="GQ4" t="s">
        <v>3</v>
      </c>
      <c r="GR4">
        <v>0</v>
      </c>
      <c r="GS4" t="s">
        <v>3</v>
      </c>
      <c r="GT4">
        <v>0</v>
      </c>
      <c r="GU4" t="s">
        <v>3</v>
      </c>
      <c r="GV4">
        <v>0</v>
      </c>
      <c r="GW4" t="s">
        <v>3</v>
      </c>
      <c r="GX4">
        <v>0</v>
      </c>
      <c r="GY4" t="s">
        <v>3</v>
      </c>
      <c r="GZ4">
        <v>0</v>
      </c>
      <c r="HA4" t="s">
        <v>3</v>
      </c>
      <c r="HB4">
        <v>0</v>
      </c>
      <c r="HC4" t="s">
        <v>3</v>
      </c>
      <c r="HD4">
        <v>0</v>
      </c>
      <c r="HE4" t="s">
        <v>3</v>
      </c>
      <c r="HF4">
        <v>0</v>
      </c>
      <c r="HG4" t="s">
        <v>3</v>
      </c>
      <c r="HH4">
        <v>0</v>
      </c>
      <c r="HI4" t="s">
        <v>3</v>
      </c>
      <c r="HJ4">
        <v>0</v>
      </c>
      <c r="HK4" t="s">
        <v>3</v>
      </c>
      <c r="HL4">
        <v>0</v>
      </c>
      <c r="HM4" t="s">
        <v>3</v>
      </c>
      <c r="HN4">
        <v>0</v>
      </c>
      <c r="HO4" t="s">
        <v>3</v>
      </c>
      <c r="HP4">
        <v>0</v>
      </c>
      <c r="HQ4" t="s">
        <v>3</v>
      </c>
      <c r="HR4">
        <v>0</v>
      </c>
      <c r="HS4" t="s">
        <v>3</v>
      </c>
      <c r="HT4">
        <v>0</v>
      </c>
      <c r="HU4" t="s">
        <v>3</v>
      </c>
      <c r="HV4">
        <v>0</v>
      </c>
      <c r="HW4" t="s">
        <v>3</v>
      </c>
      <c r="HX4">
        <v>0</v>
      </c>
      <c r="HY4" t="s">
        <v>3</v>
      </c>
      <c r="HZ4">
        <v>0</v>
      </c>
      <c r="IA4" t="s">
        <v>3</v>
      </c>
      <c r="IB4">
        <v>0</v>
      </c>
      <c r="IC4" t="s">
        <v>3</v>
      </c>
      <c r="ID4">
        <v>0</v>
      </c>
      <c r="IE4" t="s">
        <v>3</v>
      </c>
      <c r="IF4">
        <v>0</v>
      </c>
      <c r="IG4" t="s">
        <v>3</v>
      </c>
      <c r="IH4">
        <v>0</v>
      </c>
      <c r="II4" t="s">
        <v>3</v>
      </c>
      <c r="IJ4">
        <v>0</v>
      </c>
      <c r="IK4" t="s">
        <v>3</v>
      </c>
      <c r="IL4">
        <v>0</v>
      </c>
      <c r="IM4" t="s">
        <v>3</v>
      </c>
      <c r="IN4">
        <v>0</v>
      </c>
      <c r="IO4" t="s">
        <v>3</v>
      </c>
      <c r="IP4">
        <v>0</v>
      </c>
      <c r="IQ4" t="s">
        <v>3</v>
      </c>
      <c r="IR4">
        <v>0</v>
      </c>
      <c r="IS4" t="s">
        <v>3</v>
      </c>
      <c r="IT4">
        <v>0</v>
      </c>
      <c r="IU4" t="s">
        <v>3</v>
      </c>
      <c r="IV4">
        <v>0</v>
      </c>
      <c r="IW4" t="s">
        <v>3</v>
      </c>
      <c r="IX4">
        <v>0</v>
      </c>
      <c r="IY4" t="s">
        <v>3</v>
      </c>
      <c r="IZ4">
        <v>0</v>
      </c>
      <c r="JA4" t="s">
        <v>3</v>
      </c>
      <c r="JB4">
        <v>0</v>
      </c>
      <c r="JC4" t="s">
        <v>3</v>
      </c>
      <c r="JD4">
        <v>0</v>
      </c>
      <c r="JE4" t="s">
        <v>3</v>
      </c>
      <c r="JF4">
        <v>0</v>
      </c>
      <c r="JG4" t="s">
        <v>3</v>
      </c>
      <c r="JH4">
        <v>0</v>
      </c>
      <c r="JI4" t="s">
        <v>3</v>
      </c>
      <c r="JJ4">
        <v>0</v>
      </c>
      <c r="JK4" t="s">
        <v>3</v>
      </c>
      <c r="JL4">
        <v>0</v>
      </c>
      <c r="JM4" t="s">
        <v>3</v>
      </c>
      <c r="JN4">
        <v>0</v>
      </c>
      <c r="JO4" t="s">
        <v>3</v>
      </c>
      <c r="JP4">
        <v>0</v>
      </c>
      <c r="JQ4" t="s">
        <v>3</v>
      </c>
      <c r="JR4">
        <v>0</v>
      </c>
      <c r="JS4" t="s">
        <v>3</v>
      </c>
      <c r="JT4">
        <v>0</v>
      </c>
      <c r="JU4" t="s">
        <v>3</v>
      </c>
      <c r="JV4">
        <v>0</v>
      </c>
      <c r="JW4" t="s">
        <v>3</v>
      </c>
      <c r="JX4">
        <v>0</v>
      </c>
      <c r="JY4" t="s">
        <v>3</v>
      </c>
      <c r="JZ4">
        <v>0</v>
      </c>
      <c r="KA4" t="s">
        <v>3</v>
      </c>
      <c r="KB4">
        <v>0</v>
      </c>
      <c r="KC4" t="s">
        <v>3</v>
      </c>
      <c r="KD4">
        <v>0</v>
      </c>
      <c r="KE4" t="s">
        <v>3</v>
      </c>
      <c r="KF4">
        <v>0</v>
      </c>
      <c r="KG4" t="s">
        <v>3</v>
      </c>
      <c r="KH4">
        <v>0</v>
      </c>
      <c r="KI4" t="s">
        <v>3</v>
      </c>
      <c r="KJ4">
        <v>0</v>
      </c>
      <c r="KK4" t="s">
        <v>3</v>
      </c>
      <c r="KL4">
        <v>0</v>
      </c>
      <c r="KM4" t="s">
        <v>3</v>
      </c>
      <c r="KN4">
        <v>0</v>
      </c>
      <c r="KO4" t="s">
        <v>3</v>
      </c>
      <c r="KP4">
        <v>0</v>
      </c>
      <c r="KQ4" t="s">
        <v>3</v>
      </c>
      <c r="KR4">
        <v>0</v>
      </c>
      <c r="KS4" t="s">
        <v>3</v>
      </c>
      <c r="KT4">
        <v>0</v>
      </c>
      <c r="KU4" t="s">
        <v>3</v>
      </c>
      <c r="KV4">
        <v>0</v>
      </c>
      <c r="KW4" t="s">
        <v>3</v>
      </c>
      <c r="KX4">
        <v>0</v>
      </c>
      <c r="KY4" t="s">
        <v>3</v>
      </c>
      <c r="KZ4">
        <v>0</v>
      </c>
      <c r="LA4" t="s">
        <v>3</v>
      </c>
      <c r="LB4">
        <v>0</v>
      </c>
      <c r="LC4" t="s">
        <v>3</v>
      </c>
      <c r="LD4">
        <v>0</v>
      </c>
      <c r="LE4" t="s">
        <v>3</v>
      </c>
      <c r="LF4">
        <v>0</v>
      </c>
      <c r="LG4" t="s">
        <v>3</v>
      </c>
      <c r="LH4">
        <v>0</v>
      </c>
      <c r="LI4" t="s">
        <v>3</v>
      </c>
      <c r="LJ4">
        <v>0</v>
      </c>
      <c r="LK4" t="s">
        <v>3</v>
      </c>
      <c r="LL4">
        <v>0</v>
      </c>
      <c r="LM4" t="s">
        <v>3</v>
      </c>
      <c r="LN4">
        <v>0</v>
      </c>
      <c r="LO4" t="s">
        <v>3</v>
      </c>
      <c r="LP4">
        <v>0</v>
      </c>
      <c r="LQ4" t="s">
        <v>3</v>
      </c>
      <c r="LR4">
        <v>0</v>
      </c>
      <c r="LS4" t="s">
        <v>3</v>
      </c>
      <c r="LT4">
        <v>0</v>
      </c>
      <c r="LU4" t="s">
        <v>3</v>
      </c>
      <c r="LV4">
        <v>0</v>
      </c>
      <c r="LW4" t="s">
        <v>3</v>
      </c>
      <c r="LX4">
        <v>0</v>
      </c>
      <c r="LY4" t="s">
        <v>3</v>
      </c>
      <c r="LZ4">
        <v>0</v>
      </c>
      <c r="MA4" t="s">
        <v>3</v>
      </c>
      <c r="MB4">
        <v>0</v>
      </c>
      <c r="MC4" t="s">
        <v>3</v>
      </c>
      <c r="MD4">
        <v>0</v>
      </c>
      <c r="ME4" t="s">
        <v>3</v>
      </c>
      <c r="MF4">
        <v>0</v>
      </c>
      <c r="MG4" t="s">
        <v>3</v>
      </c>
      <c r="MH4">
        <v>0</v>
      </c>
      <c r="MI4" t="s">
        <v>3</v>
      </c>
      <c r="MJ4">
        <v>0</v>
      </c>
      <c r="MK4" t="s">
        <v>3</v>
      </c>
      <c r="ML4">
        <v>0</v>
      </c>
      <c r="MM4" t="s">
        <v>3</v>
      </c>
      <c r="MN4">
        <v>0</v>
      </c>
      <c r="MO4" t="s">
        <v>3</v>
      </c>
      <c r="MP4">
        <v>0</v>
      </c>
      <c r="MQ4" t="s">
        <v>3</v>
      </c>
      <c r="MR4">
        <v>0</v>
      </c>
      <c r="MS4" t="s">
        <v>3</v>
      </c>
      <c r="MT4">
        <v>0</v>
      </c>
      <c r="MU4" t="s">
        <v>3</v>
      </c>
      <c r="MV4">
        <v>0</v>
      </c>
      <c r="MW4" t="s">
        <v>3</v>
      </c>
      <c r="MX4">
        <v>0</v>
      </c>
      <c r="MY4" t="s">
        <v>3</v>
      </c>
      <c r="MZ4">
        <v>0</v>
      </c>
      <c r="NA4" t="s">
        <v>3</v>
      </c>
      <c r="NB4">
        <v>0</v>
      </c>
      <c r="NC4" t="s">
        <v>3</v>
      </c>
      <c r="ND4">
        <v>0</v>
      </c>
      <c r="NE4" t="s">
        <v>3</v>
      </c>
      <c r="NF4">
        <v>0</v>
      </c>
      <c r="NG4" t="s">
        <v>3</v>
      </c>
      <c r="NH4">
        <v>0</v>
      </c>
      <c r="NI4" t="s">
        <v>3</v>
      </c>
      <c r="NJ4">
        <v>0</v>
      </c>
      <c r="NK4" t="s">
        <v>3</v>
      </c>
      <c r="NL4">
        <v>0</v>
      </c>
      <c r="NM4" t="s">
        <v>3</v>
      </c>
      <c r="NN4">
        <v>0</v>
      </c>
      <c r="NO4" t="s">
        <v>3</v>
      </c>
      <c r="NP4">
        <v>0</v>
      </c>
      <c r="NQ4" t="s">
        <v>3</v>
      </c>
      <c r="NR4">
        <v>0</v>
      </c>
      <c r="NS4" t="s">
        <v>3</v>
      </c>
      <c r="NT4">
        <v>0</v>
      </c>
      <c r="NU4" t="s">
        <v>3</v>
      </c>
      <c r="NV4">
        <v>0</v>
      </c>
      <c r="NW4" t="s">
        <v>3</v>
      </c>
      <c r="NX4">
        <v>0</v>
      </c>
      <c r="NY4" t="s">
        <v>3</v>
      </c>
      <c r="NZ4">
        <v>0</v>
      </c>
      <c r="OA4" t="s">
        <v>3</v>
      </c>
      <c r="OB4">
        <v>0</v>
      </c>
      <c r="OC4" t="s">
        <v>3</v>
      </c>
      <c r="OD4">
        <v>0</v>
      </c>
      <c r="OE4" t="s">
        <v>3</v>
      </c>
      <c r="OF4">
        <v>0</v>
      </c>
      <c r="OG4" t="s">
        <v>3</v>
      </c>
      <c r="OH4">
        <v>0</v>
      </c>
      <c r="OI4" t="s">
        <v>3</v>
      </c>
      <c r="OJ4">
        <v>0</v>
      </c>
      <c r="OK4" t="s">
        <v>3</v>
      </c>
      <c r="OL4">
        <v>0</v>
      </c>
      <c r="OM4" t="s">
        <v>3</v>
      </c>
      <c r="ON4">
        <v>0</v>
      </c>
      <c r="OO4" t="s">
        <v>3</v>
      </c>
      <c r="OP4">
        <v>0</v>
      </c>
      <c r="OQ4" t="s">
        <v>3</v>
      </c>
      <c r="OR4">
        <v>0</v>
      </c>
      <c r="OS4" t="s">
        <v>3</v>
      </c>
      <c r="OT4">
        <v>0</v>
      </c>
      <c r="OU4" t="s">
        <v>3</v>
      </c>
      <c r="OV4">
        <v>0</v>
      </c>
      <c r="OW4" t="s">
        <v>3</v>
      </c>
      <c r="OX4">
        <v>0</v>
      </c>
      <c r="OY4" t="s">
        <v>3</v>
      </c>
      <c r="OZ4">
        <v>0</v>
      </c>
      <c r="PA4" t="s">
        <v>3</v>
      </c>
      <c r="PB4">
        <v>0</v>
      </c>
      <c r="PC4" t="s">
        <v>3</v>
      </c>
      <c r="PD4">
        <v>0</v>
      </c>
      <c r="PE4" t="s">
        <v>3</v>
      </c>
      <c r="PF4">
        <v>0</v>
      </c>
      <c r="PG4" t="s">
        <v>3</v>
      </c>
      <c r="PH4">
        <v>0</v>
      </c>
      <c r="PI4" t="s">
        <v>3</v>
      </c>
      <c r="PJ4">
        <v>0</v>
      </c>
      <c r="PK4" t="s">
        <v>3</v>
      </c>
      <c r="PL4">
        <v>0</v>
      </c>
      <c r="PM4" t="s">
        <v>3</v>
      </c>
      <c r="PN4">
        <v>0</v>
      </c>
      <c r="PO4" t="s">
        <v>3</v>
      </c>
      <c r="PP4">
        <v>0</v>
      </c>
      <c r="PQ4" t="s">
        <v>3</v>
      </c>
      <c r="PR4">
        <v>0</v>
      </c>
      <c r="PS4" t="s">
        <v>3</v>
      </c>
      <c r="PT4">
        <v>0</v>
      </c>
      <c r="PU4" t="s">
        <v>3</v>
      </c>
      <c r="PV4">
        <v>0</v>
      </c>
      <c r="PW4" t="s">
        <v>3</v>
      </c>
      <c r="PX4">
        <v>0</v>
      </c>
      <c r="PY4" t="s">
        <v>3</v>
      </c>
      <c r="PZ4">
        <v>0</v>
      </c>
      <c r="QA4" t="s">
        <v>3</v>
      </c>
      <c r="QB4">
        <v>0</v>
      </c>
      <c r="QC4" t="s">
        <v>3</v>
      </c>
      <c r="QD4">
        <v>0</v>
      </c>
      <c r="QE4" t="s">
        <v>3</v>
      </c>
      <c r="QF4">
        <v>0</v>
      </c>
      <c r="QG4" t="s">
        <v>3</v>
      </c>
      <c r="QH4">
        <v>0</v>
      </c>
      <c r="QI4" t="s">
        <v>3</v>
      </c>
      <c r="QJ4">
        <v>0</v>
      </c>
      <c r="QK4" t="s">
        <v>3</v>
      </c>
      <c r="QL4">
        <v>0</v>
      </c>
      <c r="QM4" t="s">
        <v>3</v>
      </c>
      <c r="QN4">
        <v>0</v>
      </c>
      <c r="QO4" t="s">
        <v>3</v>
      </c>
      <c r="QP4">
        <v>0</v>
      </c>
      <c r="QQ4" t="s">
        <v>3</v>
      </c>
      <c r="QR4">
        <v>0</v>
      </c>
      <c r="QS4" t="s">
        <v>3</v>
      </c>
      <c r="QT4">
        <v>0</v>
      </c>
      <c r="QU4" t="s">
        <v>3</v>
      </c>
      <c r="QV4">
        <v>0</v>
      </c>
      <c r="QW4" t="s">
        <v>3</v>
      </c>
      <c r="QX4">
        <v>0</v>
      </c>
      <c r="QY4" t="s">
        <v>3</v>
      </c>
      <c r="QZ4">
        <v>0</v>
      </c>
      <c r="RA4" t="s">
        <v>3</v>
      </c>
      <c r="RB4">
        <v>0</v>
      </c>
      <c r="RC4" t="s">
        <v>3</v>
      </c>
      <c r="RD4">
        <v>0</v>
      </c>
      <c r="RE4" t="s">
        <v>3</v>
      </c>
      <c r="RF4">
        <v>0</v>
      </c>
      <c r="RG4" t="s">
        <v>3</v>
      </c>
      <c r="RH4">
        <v>0</v>
      </c>
      <c r="RI4" t="s">
        <v>4</v>
      </c>
      <c r="RJ4">
        <v>0.52434599999999998</v>
      </c>
      <c r="RK4" t="s">
        <v>3</v>
      </c>
      <c r="RL4">
        <v>0</v>
      </c>
      <c r="RM4" t="s">
        <v>3</v>
      </c>
      <c r="RN4">
        <v>0</v>
      </c>
      <c r="RO4" t="s">
        <v>3</v>
      </c>
      <c r="RP4">
        <v>0</v>
      </c>
      <c r="RQ4" t="s">
        <v>3</v>
      </c>
      <c r="RR4">
        <v>0</v>
      </c>
      <c r="RS4" t="s">
        <v>3</v>
      </c>
      <c r="RT4">
        <v>0</v>
      </c>
      <c r="RU4" t="s">
        <v>3</v>
      </c>
      <c r="RV4">
        <v>0</v>
      </c>
      <c r="RW4" t="s">
        <v>3</v>
      </c>
      <c r="RX4">
        <v>0</v>
      </c>
      <c r="RY4" t="s">
        <v>3</v>
      </c>
      <c r="RZ4">
        <v>0</v>
      </c>
      <c r="SA4" t="s">
        <v>3</v>
      </c>
      <c r="SB4">
        <v>0</v>
      </c>
      <c r="SC4" t="s">
        <v>3</v>
      </c>
      <c r="SD4">
        <v>0</v>
      </c>
      <c r="SE4" t="s">
        <v>3</v>
      </c>
      <c r="SF4">
        <v>0</v>
      </c>
      <c r="SG4" t="s">
        <v>3</v>
      </c>
      <c r="SH4">
        <v>0</v>
      </c>
      <c r="SI4" t="s">
        <v>3</v>
      </c>
      <c r="SJ4">
        <v>0</v>
      </c>
      <c r="SK4" t="s">
        <v>3</v>
      </c>
      <c r="SL4">
        <v>0</v>
      </c>
      <c r="SM4" t="s">
        <v>3</v>
      </c>
      <c r="SN4">
        <v>0</v>
      </c>
      <c r="SO4" t="s">
        <v>3</v>
      </c>
      <c r="SP4">
        <v>0</v>
      </c>
      <c r="SQ4" t="s">
        <v>3</v>
      </c>
      <c r="SR4">
        <v>0</v>
      </c>
      <c r="SS4" t="s">
        <v>3</v>
      </c>
      <c r="ST4">
        <v>0</v>
      </c>
      <c r="SU4" t="s">
        <v>3</v>
      </c>
      <c r="SV4">
        <v>0</v>
      </c>
      <c r="SW4" t="s">
        <v>3</v>
      </c>
      <c r="SX4">
        <v>0</v>
      </c>
      <c r="SY4" t="s">
        <v>3</v>
      </c>
      <c r="SZ4">
        <v>0</v>
      </c>
      <c r="TA4" t="s">
        <v>3</v>
      </c>
      <c r="TB4">
        <v>0</v>
      </c>
      <c r="TC4" t="s">
        <v>3</v>
      </c>
      <c r="TD4">
        <v>0</v>
      </c>
      <c r="TE4" t="s">
        <v>3</v>
      </c>
      <c r="TF4">
        <v>0</v>
      </c>
      <c r="TG4" t="s">
        <v>3</v>
      </c>
      <c r="TH4">
        <v>0</v>
      </c>
      <c r="TI4" t="s">
        <v>3</v>
      </c>
      <c r="TJ4">
        <v>0</v>
      </c>
      <c r="TK4" t="s">
        <v>3</v>
      </c>
      <c r="TL4">
        <v>0</v>
      </c>
      <c r="TM4" t="s">
        <v>3</v>
      </c>
      <c r="TN4">
        <v>0</v>
      </c>
      <c r="TO4" t="s">
        <v>3</v>
      </c>
      <c r="TP4">
        <v>0</v>
      </c>
      <c r="TQ4" t="s">
        <v>3</v>
      </c>
      <c r="TR4">
        <v>0</v>
      </c>
      <c r="TS4" t="s">
        <v>3</v>
      </c>
      <c r="TT4">
        <v>0</v>
      </c>
      <c r="TU4" t="s">
        <v>3</v>
      </c>
      <c r="TV4">
        <v>0</v>
      </c>
      <c r="TW4" t="s">
        <v>3</v>
      </c>
      <c r="TX4">
        <v>0</v>
      </c>
      <c r="TY4" t="s">
        <v>3</v>
      </c>
      <c r="TZ4">
        <v>0</v>
      </c>
      <c r="UA4" t="s">
        <v>3</v>
      </c>
      <c r="UB4">
        <v>0</v>
      </c>
      <c r="UC4" t="s">
        <v>3</v>
      </c>
      <c r="UD4">
        <v>0</v>
      </c>
      <c r="UE4" t="s">
        <v>3</v>
      </c>
      <c r="UF4">
        <v>0</v>
      </c>
      <c r="UG4" t="s">
        <v>3</v>
      </c>
      <c r="UH4">
        <v>0</v>
      </c>
      <c r="UI4" t="s">
        <v>3</v>
      </c>
      <c r="UJ4">
        <v>0</v>
      </c>
      <c r="UK4" t="s">
        <v>3</v>
      </c>
      <c r="UL4">
        <v>0</v>
      </c>
      <c r="UM4" t="s">
        <v>3</v>
      </c>
      <c r="UN4">
        <v>0</v>
      </c>
      <c r="UO4" t="s">
        <v>3</v>
      </c>
      <c r="UP4">
        <v>0</v>
      </c>
      <c r="UQ4" t="s">
        <v>3</v>
      </c>
      <c r="UR4">
        <v>0</v>
      </c>
      <c r="US4" t="s">
        <v>3</v>
      </c>
      <c r="UT4">
        <v>0</v>
      </c>
      <c r="UU4" t="s">
        <v>3</v>
      </c>
      <c r="UV4">
        <v>0</v>
      </c>
      <c r="UW4" t="s">
        <v>3</v>
      </c>
      <c r="UX4">
        <v>0</v>
      </c>
      <c r="UY4" t="s">
        <v>3</v>
      </c>
      <c r="UZ4">
        <v>0</v>
      </c>
      <c r="VA4" t="s">
        <v>3</v>
      </c>
      <c r="VB4">
        <v>0</v>
      </c>
      <c r="VC4" t="s">
        <v>3</v>
      </c>
      <c r="VD4">
        <v>0</v>
      </c>
      <c r="VE4" t="s">
        <v>3</v>
      </c>
      <c r="VF4">
        <v>0</v>
      </c>
      <c r="VG4" t="s">
        <v>3</v>
      </c>
      <c r="VH4">
        <v>0</v>
      </c>
      <c r="VI4" t="s">
        <v>3</v>
      </c>
      <c r="VJ4">
        <v>0</v>
      </c>
      <c r="VK4" t="s">
        <v>3</v>
      </c>
      <c r="VL4">
        <v>0</v>
      </c>
      <c r="VM4" t="s">
        <v>3</v>
      </c>
      <c r="VN4">
        <v>0</v>
      </c>
      <c r="VO4" t="s">
        <v>3</v>
      </c>
      <c r="VP4">
        <v>0</v>
      </c>
      <c r="VQ4" t="s">
        <v>3</v>
      </c>
      <c r="VR4">
        <v>0</v>
      </c>
      <c r="VS4" t="s">
        <v>3</v>
      </c>
      <c r="VT4">
        <v>0</v>
      </c>
      <c r="VU4" t="s">
        <v>3</v>
      </c>
      <c r="VV4">
        <v>0</v>
      </c>
      <c r="VW4" t="s">
        <v>3</v>
      </c>
      <c r="VX4">
        <v>0</v>
      </c>
      <c r="VY4" t="s">
        <v>3</v>
      </c>
      <c r="VZ4">
        <v>0</v>
      </c>
      <c r="WA4" t="s">
        <v>3</v>
      </c>
      <c r="WB4">
        <v>0</v>
      </c>
      <c r="WC4" t="s">
        <v>3</v>
      </c>
      <c r="WD4">
        <v>0</v>
      </c>
      <c r="WE4" t="s">
        <v>3</v>
      </c>
      <c r="WF4">
        <v>0</v>
      </c>
      <c r="WG4" t="s">
        <v>3</v>
      </c>
      <c r="WH4">
        <v>0</v>
      </c>
      <c r="WI4" t="s">
        <v>3</v>
      </c>
      <c r="WJ4">
        <v>0</v>
      </c>
      <c r="WK4" t="s">
        <v>3</v>
      </c>
      <c r="WL4">
        <v>0</v>
      </c>
      <c r="WM4" t="s">
        <v>3</v>
      </c>
      <c r="WN4">
        <v>0</v>
      </c>
      <c r="WO4" t="s">
        <v>3</v>
      </c>
      <c r="WP4">
        <v>0</v>
      </c>
      <c r="WQ4" t="s">
        <v>3</v>
      </c>
      <c r="WR4">
        <v>0</v>
      </c>
    </row>
    <row r="5" spans="1:616" x14ac:dyDescent="0.35">
      <c r="A5" t="s">
        <v>5</v>
      </c>
      <c r="B5">
        <v>4.6840159999999997</v>
      </c>
      <c r="C5" t="s">
        <v>5</v>
      </c>
      <c r="D5">
        <v>4.6840159999999997</v>
      </c>
      <c r="E5" t="s">
        <v>5</v>
      </c>
      <c r="F5">
        <v>4.6840159999999997</v>
      </c>
      <c r="G5" t="s">
        <v>5</v>
      </c>
      <c r="H5">
        <v>4.6840159999999997</v>
      </c>
      <c r="I5" t="s">
        <v>5</v>
      </c>
      <c r="J5">
        <v>4.4997319999999998</v>
      </c>
      <c r="K5" t="s">
        <v>5</v>
      </c>
      <c r="L5">
        <v>4.5888239999999998</v>
      </c>
      <c r="M5" t="s">
        <v>5</v>
      </c>
      <c r="N5">
        <v>4.8024269999999998</v>
      </c>
      <c r="O5" t="s">
        <v>5</v>
      </c>
      <c r="P5">
        <v>4.943759</v>
      </c>
      <c r="Q5" t="s">
        <v>5</v>
      </c>
      <c r="R5">
        <v>4.943759</v>
      </c>
      <c r="S5" t="s">
        <v>5</v>
      </c>
      <c r="T5">
        <v>4.943759</v>
      </c>
      <c r="U5" t="s">
        <v>5</v>
      </c>
      <c r="V5">
        <v>5.0610379999999999</v>
      </c>
      <c r="W5" t="s">
        <v>5</v>
      </c>
      <c r="X5">
        <v>5.1272719999999996</v>
      </c>
      <c r="Y5" t="s">
        <v>5</v>
      </c>
      <c r="Z5">
        <v>5.2941839999999996</v>
      </c>
      <c r="AA5" t="s">
        <v>5</v>
      </c>
      <c r="AB5">
        <v>5.2462780000000002</v>
      </c>
      <c r="AC5" t="s">
        <v>5</v>
      </c>
      <c r="AD5">
        <v>5.2608430000000004</v>
      </c>
      <c r="AE5" t="s">
        <v>5</v>
      </c>
      <c r="AF5">
        <v>5.2608430000000004</v>
      </c>
      <c r="AG5" t="s">
        <v>5</v>
      </c>
      <c r="AH5">
        <v>5.2608430000000004</v>
      </c>
      <c r="AI5" t="s">
        <v>5</v>
      </c>
      <c r="AJ5">
        <v>5.2776730000000001</v>
      </c>
      <c r="AK5" t="s">
        <v>5</v>
      </c>
      <c r="AL5">
        <v>5.1415309999999996</v>
      </c>
      <c r="AM5" t="s">
        <v>5</v>
      </c>
      <c r="AN5">
        <v>5.1184349999999998</v>
      </c>
      <c r="AO5" t="s">
        <v>5</v>
      </c>
      <c r="AP5">
        <v>5.219538</v>
      </c>
      <c r="AQ5" t="s">
        <v>5</v>
      </c>
      <c r="AR5">
        <v>5.2375740000000004</v>
      </c>
      <c r="AS5" t="s">
        <v>5</v>
      </c>
      <c r="AT5">
        <v>5.2375740000000004</v>
      </c>
      <c r="AU5" t="s">
        <v>5</v>
      </c>
      <c r="AV5">
        <v>5.2375740000000004</v>
      </c>
      <c r="AW5" t="s">
        <v>5</v>
      </c>
      <c r="AX5">
        <v>5.2355989999999997</v>
      </c>
      <c r="AY5" t="s">
        <v>5</v>
      </c>
      <c r="AZ5">
        <v>5.2587200000000003</v>
      </c>
      <c r="BA5" t="s">
        <v>5</v>
      </c>
      <c r="BB5">
        <v>5.3217720000000002</v>
      </c>
      <c r="BC5" t="s">
        <v>5</v>
      </c>
      <c r="BD5">
        <v>5.2806740000000003</v>
      </c>
      <c r="BE5" t="s">
        <v>5</v>
      </c>
      <c r="BF5">
        <v>5.3279899999999998</v>
      </c>
      <c r="BG5" t="s">
        <v>5</v>
      </c>
      <c r="BH5">
        <v>5.3279899999999998</v>
      </c>
      <c r="BI5" t="s">
        <v>5</v>
      </c>
      <c r="BJ5">
        <v>5.3279899999999998</v>
      </c>
      <c r="BK5" t="s">
        <v>5</v>
      </c>
      <c r="BL5">
        <v>5.335153</v>
      </c>
      <c r="BM5" t="s">
        <v>5</v>
      </c>
      <c r="BN5">
        <v>5.189845</v>
      </c>
      <c r="BO5" t="s">
        <v>5</v>
      </c>
      <c r="BP5">
        <v>5.163907</v>
      </c>
      <c r="BQ5" t="s">
        <v>5</v>
      </c>
      <c r="BR5">
        <v>5.1122730000000001</v>
      </c>
      <c r="BS5" t="s">
        <v>5</v>
      </c>
      <c r="BT5">
        <v>5.0670739999999999</v>
      </c>
      <c r="BU5" t="s">
        <v>5</v>
      </c>
      <c r="BV5">
        <v>5.0670739999999999</v>
      </c>
      <c r="BW5" t="s">
        <v>5</v>
      </c>
      <c r="BX5">
        <v>5.0670739999999999</v>
      </c>
      <c r="BY5" t="s">
        <v>5</v>
      </c>
      <c r="BZ5">
        <v>5.0662820000000002</v>
      </c>
      <c r="CA5" t="s">
        <v>5</v>
      </c>
      <c r="CB5">
        <v>5.196123</v>
      </c>
      <c r="CC5" t="s">
        <v>5</v>
      </c>
      <c r="CD5">
        <v>5.2121240000000002</v>
      </c>
      <c r="CE5" t="s">
        <v>5</v>
      </c>
      <c r="CF5">
        <v>5.1100349999999999</v>
      </c>
      <c r="CG5" t="s">
        <v>5</v>
      </c>
      <c r="CH5">
        <v>5.1233110000000002</v>
      </c>
      <c r="CI5" t="s">
        <v>5</v>
      </c>
      <c r="CJ5">
        <v>5.1233110000000002</v>
      </c>
      <c r="CK5" t="s">
        <v>5</v>
      </c>
      <c r="CL5">
        <v>5.1233110000000002</v>
      </c>
      <c r="CM5" t="s">
        <v>5</v>
      </c>
      <c r="CN5">
        <v>5.199446</v>
      </c>
      <c r="CO5" t="s">
        <v>5</v>
      </c>
      <c r="CP5">
        <v>5.1375140000000004</v>
      </c>
      <c r="CQ5" t="s">
        <v>5</v>
      </c>
      <c r="CR5">
        <v>5.0760249999999996</v>
      </c>
      <c r="CS5" t="s">
        <v>5</v>
      </c>
      <c r="CT5">
        <v>5.0640900000000002</v>
      </c>
      <c r="CU5" t="s">
        <v>5</v>
      </c>
      <c r="CV5">
        <v>5.0964130000000001</v>
      </c>
      <c r="CW5" t="s">
        <v>5</v>
      </c>
      <c r="CX5">
        <v>5.0964130000000001</v>
      </c>
      <c r="CY5" t="s">
        <v>5</v>
      </c>
      <c r="CZ5">
        <v>5.0964130000000001</v>
      </c>
      <c r="DA5" t="s">
        <v>5</v>
      </c>
      <c r="DB5">
        <v>5.0995650000000001</v>
      </c>
      <c r="DC5" t="s">
        <v>5</v>
      </c>
      <c r="DD5">
        <v>5.0890789999999999</v>
      </c>
      <c r="DE5" t="s">
        <v>5</v>
      </c>
      <c r="DF5">
        <v>5.0069619999999997</v>
      </c>
      <c r="DG5" t="s">
        <v>5</v>
      </c>
      <c r="DH5">
        <v>5.0521950000000002</v>
      </c>
      <c r="DI5" t="s">
        <v>5</v>
      </c>
      <c r="DJ5">
        <v>4.9528780000000001</v>
      </c>
      <c r="DK5" t="s">
        <v>5</v>
      </c>
      <c r="DL5">
        <v>4.9528780000000001</v>
      </c>
      <c r="DM5" t="s">
        <v>5</v>
      </c>
      <c r="DN5">
        <v>4.9528780000000001</v>
      </c>
      <c r="DO5" t="s">
        <v>5</v>
      </c>
      <c r="DP5">
        <v>4.9528780000000001</v>
      </c>
      <c r="DQ5" t="s">
        <v>5</v>
      </c>
      <c r="DR5">
        <v>4.8983569999999999</v>
      </c>
      <c r="DS5" t="s">
        <v>5</v>
      </c>
      <c r="DT5">
        <v>4.9029439999999997</v>
      </c>
      <c r="DU5" t="s">
        <v>5</v>
      </c>
      <c r="DV5">
        <v>4.9962039999999996</v>
      </c>
      <c r="DW5" t="s">
        <v>5</v>
      </c>
      <c r="DX5">
        <v>4.9838820000000004</v>
      </c>
      <c r="DY5" t="s">
        <v>5</v>
      </c>
      <c r="DZ5">
        <v>4.9838820000000004</v>
      </c>
      <c r="EA5" t="s">
        <v>5</v>
      </c>
      <c r="EB5">
        <v>4.9838820000000004</v>
      </c>
      <c r="EC5" t="s">
        <v>5</v>
      </c>
      <c r="ED5">
        <v>4.8475549999999998</v>
      </c>
      <c r="EE5" t="s">
        <v>5</v>
      </c>
      <c r="EF5">
        <v>4.8430869999999997</v>
      </c>
      <c r="EG5" t="s">
        <v>5</v>
      </c>
      <c r="EH5">
        <v>4.8110879999999998</v>
      </c>
      <c r="EI5" t="s">
        <v>5</v>
      </c>
      <c r="EJ5">
        <v>4.7885260000000001</v>
      </c>
      <c r="EK5" t="s">
        <v>5</v>
      </c>
      <c r="EL5">
        <v>4.7511489999999998</v>
      </c>
      <c r="EM5" t="s">
        <v>5</v>
      </c>
      <c r="EN5">
        <v>4.7511489999999998</v>
      </c>
      <c r="EO5" t="s">
        <v>5</v>
      </c>
      <c r="EP5">
        <v>4.7511489999999998</v>
      </c>
      <c r="EQ5" t="s">
        <v>5</v>
      </c>
      <c r="ER5">
        <v>4.7963120000000004</v>
      </c>
      <c r="ES5" t="s">
        <v>5</v>
      </c>
      <c r="ET5">
        <v>4.7691420000000004</v>
      </c>
      <c r="EU5" t="s">
        <v>5</v>
      </c>
      <c r="EV5">
        <v>4.6953950000000004</v>
      </c>
      <c r="EW5" t="s">
        <v>5</v>
      </c>
      <c r="EX5">
        <v>4.7286650000000003</v>
      </c>
      <c r="EY5" t="s">
        <v>5</v>
      </c>
      <c r="EZ5">
        <v>4.6900360000000001</v>
      </c>
      <c r="FA5" t="s">
        <v>5</v>
      </c>
      <c r="FB5">
        <v>4.6900360000000001</v>
      </c>
      <c r="FC5" t="s">
        <v>5</v>
      </c>
      <c r="FD5">
        <v>4.6900360000000001</v>
      </c>
      <c r="FE5" t="s">
        <v>5</v>
      </c>
      <c r="FF5">
        <v>4.7396609999999999</v>
      </c>
      <c r="FG5" t="s">
        <v>5</v>
      </c>
      <c r="FH5">
        <v>4.6898840000000002</v>
      </c>
      <c r="FI5" t="s">
        <v>5</v>
      </c>
      <c r="FJ5">
        <v>4.805822</v>
      </c>
      <c r="FK5" t="s">
        <v>5</v>
      </c>
      <c r="FL5">
        <v>4.8129920000000004</v>
      </c>
      <c r="FM5" t="s">
        <v>5</v>
      </c>
      <c r="FN5">
        <v>4.8573649999999997</v>
      </c>
      <c r="FO5" t="s">
        <v>5</v>
      </c>
      <c r="FP5">
        <v>4.8573649999999997</v>
      </c>
      <c r="FQ5" t="s">
        <v>5</v>
      </c>
      <c r="FR5">
        <v>4.8573649999999997</v>
      </c>
      <c r="FS5" t="s">
        <v>5</v>
      </c>
      <c r="FT5">
        <v>4.8210369999999996</v>
      </c>
      <c r="FU5" t="s">
        <v>5</v>
      </c>
      <c r="FV5">
        <v>4.784186</v>
      </c>
      <c r="FW5" t="s">
        <v>5</v>
      </c>
      <c r="FX5">
        <v>4.8506729999999996</v>
      </c>
      <c r="FY5" t="s">
        <v>5</v>
      </c>
      <c r="FZ5">
        <v>4.804322</v>
      </c>
      <c r="GA5" t="s">
        <v>5</v>
      </c>
      <c r="GB5">
        <v>4.804322</v>
      </c>
      <c r="GC5" t="s">
        <v>5</v>
      </c>
      <c r="GD5">
        <v>4.804322</v>
      </c>
      <c r="GE5" t="s">
        <v>5</v>
      </c>
      <c r="GF5">
        <v>4.804322</v>
      </c>
      <c r="GG5" t="s">
        <v>5</v>
      </c>
      <c r="GH5">
        <v>4.8113630000000001</v>
      </c>
      <c r="GI5" t="s">
        <v>5</v>
      </c>
      <c r="GJ5">
        <v>4.7323199999999996</v>
      </c>
      <c r="GK5" t="s">
        <v>5</v>
      </c>
      <c r="GL5">
        <v>4.7663380000000002</v>
      </c>
      <c r="GM5" t="s">
        <v>5</v>
      </c>
      <c r="GN5">
        <v>4.7663380000000002</v>
      </c>
      <c r="GO5" t="s">
        <v>5</v>
      </c>
      <c r="GP5">
        <v>4.7663380000000002</v>
      </c>
      <c r="GQ5" t="s">
        <v>5</v>
      </c>
      <c r="GR5">
        <v>4.7663380000000002</v>
      </c>
      <c r="GS5" t="s">
        <v>5</v>
      </c>
      <c r="GT5">
        <v>4.7663380000000002</v>
      </c>
      <c r="GU5" t="s">
        <v>5</v>
      </c>
      <c r="GV5">
        <v>4.7903010000000004</v>
      </c>
      <c r="GW5" t="s">
        <v>5</v>
      </c>
      <c r="GX5">
        <v>4.8352259999999996</v>
      </c>
      <c r="GY5" t="s">
        <v>5</v>
      </c>
      <c r="GZ5">
        <v>4.8334840000000003</v>
      </c>
      <c r="HA5" t="s">
        <v>5</v>
      </c>
      <c r="HB5">
        <v>4.7877770000000002</v>
      </c>
      <c r="HC5" t="s">
        <v>5</v>
      </c>
      <c r="HD5">
        <v>4.7398540000000002</v>
      </c>
      <c r="HE5" t="s">
        <v>5</v>
      </c>
      <c r="HF5">
        <v>4.7398540000000002</v>
      </c>
      <c r="HG5" t="s">
        <v>5</v>
      </c>
      <c r="HH5">
        <v>4.7398540000000002</v>
      </c>
      <c r="HI5" t="s">
        <v>5</v>
      </c>
      <c r="HJ5">
        <v>4.6780220000000003</v>
      </c>
      <c r="HK5" t="s">
        <v>5</v>
      </c>
      <c r="HL5">
        <v>4.5605739999999999</v>
      </c>
      <c r="HM5" t="s">
        <v>5</v>
      </c>
      <c r="HN5">
        <v>4.6534190000000004</v>
      </c>
      <c r="HO5" t="s">
        <v>5</v>
      </c>
      <c r="HP5">
        <v>4.6534190000000004</v>
      </c>
      <c r="HQ5" t="s">
        <v>5</v>
      </c>
      <c r="HR5">
        <v>4.7107549999999998</v>
      </c>
      <c r="HS5" t="s">
        <v>5</v>
      </c>
      <c r="HT5">
        <v>4.7107549999999998</v>
      </c>
      <c r="HU5" t="s">
        <v>5</v>
      </c>
      <c r="HV5">
        <v>4.7107549999999998</v>
      </c>
      <c r="HW5" t="s">
        <v>5</v>
      </c>
      <c r="HX5">
        <v>4.6946450000000004</v>
      </c>
      <c r="HY5" t="s">
        <v>5</v>
      </c>
      <c r="HZ5">
        <v>4.675217</v>
      </c>
      <c r="IA5" t="s">
        <v>5</v>
      </c>
      <c r="IB5">
        <v>4.5108649999999999</v>
      </c>
      <c r="IC5" t="s">
        <v>5</v>
      </c>
      <c r="ID5">
        <v>4.5973100000000002</v>
      </c>
      <c r="IE5" t="s">
        <v>5</v>
      </c>
      <c r="IF5">
        <v>4.5664030000000002</v>
      </c>
      <c r="IG5" t="s">
        <v>5</v>
      </c>
      <c r="IH5">
        <v>4.5664030000000002</v>
      </c>
      <c r="II5" t="s">
        <v>5</v>
      </c>
      <c r="IJ5">
        <v>4.5664030000000002</v>
      </c>
      <c r="IK5" t="s">
        <v>5</v>
      </c>
      <c r="IL5">
        <v>4.6516019999999996</v>
      </c>
      <c r="IM5" t="s">
        <v>5</v>
      </c>
      <c r="IN5">
        <v>4.821021</v>
      </c>
      <c r="IO5" t="s">
        <v>5</v>
      </c>
      <c r="IP5">
        <v>4.7521810000000002</v>
      </c>
      <c r="IQ5" t="s">
        <v>5</v>
      </c>
      <c r="IR5">
        <v>4.8871830000000003</v>
      </c>
      <c r="IS5" t="s">
        <v>5</v>
      </c>
      <c r="IT5">
        <v>4.8478510000000004</v>
      </c>
      <c r="IU5" t="s">
        <v>5</v>
      </c>
      <c r="IV5">
        <v>4.8478510000000004</v>
      </c>
      <c r="IW5" t="s">
        <v>5</v>
      </c>
      <c r="IX5">
        <v>4.8478510000000004</v>
      </c>
      <c r="IY5" t="s">
        <v>5</v>
      </c>
      <c r="IZ5">
        <v>4.7878189999999998</v>
      </c>
      <c r="JA5" t="s">
        <v>5</v>
      </c>
      <c r="JB5">
        <v>4.7606349999999997</v>
      </c>
      <c r="JC5" t="s">
        <v>5</v>
      </c>
      <c r="JD5">
        <v>4.786486</v>
      </c>
      <c r="JE5" t="s">
        <v>5</v>
      </c>
      <c r="JF5">
        <v>4.7217659999999997</v>
      </c>
      <c r="JG5" t="s">
        <v>5</v>
      </c>
      <c r="JH5">
        <v>4.7038029999999997</v>
      </c>
      <c r="JI5" t="s">
        <v>5</v>
      </c>
      <c r="JJ5">
        <v>4.7038029999999997</v>
      </c>
      <c r="JK5" t="s">
        <v>5</v>
      </c>
      <c r="JL5">
        <v>4.7038029999999997</v>
      </c>
      <c r="JM5" t="s">
        <v>5</v>
      </c>
      <c r="JN5">
        <v>4.6961449999999996</v>
      </c>
      <c r="JO5" t="s">
        <v>5</v>
      </c>
      <c r="JP5">
        <v>4.6754239999999996</v>
      </c>
      <c r="JQ5" t="s">
        <v>5</v>
      </c>
      <c r="JR5">
        <v>4.7687739999999996</v>
      </c>
      <c r="JS5" t="s">
        <v>5</v>
      </c>
      <c r="JT5">
        <v>4.6487239999999996</v>
      </c>
      <c r="JU5" t="s">
        <v>5</v>
      </c>
      <c r="JV5">
        <v>4.6487239999999996</v>
      </c>
      <c r="JW5" t="s">
        <v>5</v>
      </c>
      <c r="JX5">
        <v>4.6487239999999996</v>
      </c>
      <c r="JY5" t="s">
        <v>5</v>
      </c>
      <c r="JZ5">
        <v>4.6487239999999996</v>
      </c>
      <c r="KA5" t="s">
        <v>5</v>
      </c>
      <c r="KB5">
        <v>4.7357209999999998</v>
      </c>
      <c r="KC5" t="s">
        <v>5</v>
      </c>
      <c r="KD5">
        <v>4.8974630000000001</v>
      </c>
      <c r="KE5" t="s">
        <v>5</v>
      </c>
      <c r="KF5">
        <v>5.095027</v>
      </c>
      <c r="KG5" t="s">
        <v>5</v>
      </c>
      <c r="KH5">
        <v>5.0208199999999996</v>
      </c>
      <c r="KI5" t="s">
        <v>5</v>
      </c>
      <c r="KJ5">
        <v>5.174328</v>
      </c>
      <c r="KK5" t="s">
        <v>5</v>
      </c>
      <c r="KL5">
        <v>5.174328</v>
      </c>
      <c r="KM5" t="s">
        <v>5</v>
      </c>
      <c r="KN5">
        <v>5.174328</v>
      </c>
      <c r="KO5" t="s">
        <v>5</v>
      </c>
      <c r="KP5">
        <v>5.0744999999999996</v>
      </c>
      <c r="KQ5" t="s">
        <v>5</v>
      </c>
      <c r="KR5">
        <v>5.0683119999999997</v>
      </c>
      <c r="KS5" t="s">
        <v>5</v>
      </c>
      <c r="KT5">
        <v>5.0386189999999997</v>
      </c>
      <c r="KU5" t="s">
        <v>5</v>
      </c>
      <c r="KV5">
        <v>5.0802300000000002</v>
      </c>
      <c r="KW5" t="s">
        <v>5</v>
      </c>
      <c r="KX5">
        <v>5.1190350000000002</v>
      </c>
      <c r="KY5" t="s">
        <v>5</v>
      </c>
      <c r="KZ5">
        <v>5.1190350000000002</v>
      </c>
      <c r="LA5" t="s">
        <v>5</v>
      </c>
      <c r="LB5">
        <v>5.1190350000000002</v>
      </c>
      <c r="LC5" t="s">
        <v>5</v>
      </c>
      <c r="LD5">
        <v>5.1205730000000003</v>
      </c>
      <c r="LE5" t="s">
        <v>5</v>
      </c>
      <c r="LF5">
        <v>5.0781429999999999</v>
      </c>
      <c r="LG5" t="s">
        <v>5</v>
      </c>
      <c r="LH5">
        <v>5.0666200000000003</v>
      </c>
      <c r="LI5" t="s">
        <v>5</v>
      </c>
      <c r="LJ5">
        <v>4.9669780000000001</v>
      </c>
      <c r="LK5" t="s">
        <v>5</v>
      </c>
      <c r="LL5">
        <v>4.9341080000000002</v>
      </c>
      <c r="LM5" t="s">
        <v>5</v>
      </c>
      <c r="LN5">
        <v>4.9341080000000002</v>
      </c>
      <c r="LO5" t="s">
        <v>5</v>
      </c>
      <c r="LP5">
        <v>4.9341080000000002</v>
      </c>
      <c r="LQ5" t="s">
        <v>5</v>
      </c>
      <c r="LR5">
        <v>4.9341080000000002</v>
      </c>
      <c r="LS5" t="s">
        <v>5</v>
      </c>
      <c r="LT5">
        <v>4.9488060000000003</v>
      </c>
      <c r="LU5" t="s">
        <v>5</v>
      </c>
      <c r="LV5">
        <v>4.9485729999999997</v>
      </c>
      <c r="LW5" t="s">
        <v>5</v>
      </c>
      <c r="LX5">
        <v>4.8775389999999996</v>
      </c>
      <c r="LY5" t="s">
        <v>5</v>
      </c>
      <c r="LZ5">
        <v>4.8970359999999999</v>
      </c>
      <c r="MA5" t="s">
        <v>5</v>
      </c>
      <c r="MB5">
        <v>4.8970359999999999</v>
      </c>
      <c r="MC5" t="s">
        <v>5</v>
      </c>
      <c r="MD5">
        <v>4.8970359999999999</v>
      </c>
      <c r="ME5" t="s">
        <v>5</v>
      </c>
      <c r="MF5">
        <v>4.9009929999999997</v>
      </c>
      <c r="MG5" t="s">
        <v>5</v>
      </c>
      <c r="MH5">
        <v>4.9439130000000002</v>
      </c>
      <c r="MI5" t="s">
        <v>5</v>
      </c>
      <c r="MJ5">
        <v>4.8884949999999998</v>
      </c>
      <c r="MK5" t="s">
        <v>5</v>
      </c>
      <c r="ML5">
        <v>4.8884949999999998</v>
      </c>
      <c r="MM5" t="s">
        <v>5</v>
      </c>
      <c r="MN5">
        <v>4.893878</v>
      </c>
      <c r="MO5" t="s">
        <v>5</v>
      </c>
      <c r="MP5">
        <v>4.893878</v>
      </c>
      <c r="MQ5" t="s">
        <v>5</v>
      </c>
      <c r="MR5">
        <v>4.893878</v>
      </c>
      <c r="MS5" t="s">
        <v>5</v>
      </c>
      <c r="MT5">
        <v>4.7982829999999996</v>
      </c>
      <c r="MU5" t="s">
        <v>5</v>
      </c>
      <c r="MV5">
        <v>4.8013519999999996</v>
      </c>
      <c r="MW5" t="s">
        <v>5</v>
      </c>
      <c r="MX5">
        <v>4.7660260000000001</v>
      </c>
      <c r="MY5" t="s">
        <v>5</v>
      </c>
      <c r="MZ5">
        <v>4.7576590000000003</v>
      </c>
      <c r="NA5" t="s">
        <v>5</v>
      </c>
      <c r="NB5">
        <v>4.8146100000000001</v>
      </c>
      <c r="NC5" t="s">
        <v>5</v>
      </c>
      <c r="ND5">
        <v>4.8146100000000001</v>
      </c>
      <c r="NE5" t="s">
        <v>5</v>
      </c>
      <c r="NF5">
        <v>4.8146100000000001</v>
      </c>
      <c r="NG5" t="s">
        <v>5</v>
      </c>
      <c r="NH5">
        <v>4.7709770000000002</v>
      </c>
      <c r="NI5" t="s">
        <v>5</v>
      </c>
      <c r="NJ5">
        <v>4.7044959999999998</v>
      </c>
      <c r="NK5" t="s">
        <v>5</v>
      </c>
      <c r="NL5">
        <v>4.6980190000000004</v>
      </c>
      <c r="NM5" t="s">
        <v>5</v>
      </c>
      <c r="NN5">
        <v>4.6904690000000002</v>
      </c>
      <c r="NO5" t="s">
        <v>5</v>
      </c>
      <c r="NP5">
        <v>4.6879229999999996</v>
      </c>
      <c r="NQ5" t="s">
        <v>5</v>
      </c>
      <c r="NR5">
        <v>4.6879229999999996</v>
      </c>
      <c r="NS5" t="s">
        <v>5</v>
      </c>
      <c r="NT5">
        <v>4.6879229999999996</v>
      </c>
      <c r="NU5" t="s">
        <v>5</v>
      </c>
      <c r="NV5">
        <v>4.6812820000000004</v>
      </c>
      <c r="NW5" t="s">
        <v>5</v>
      </c>
      <c r="NX5">
        <v>4.7052259999999997</v>
      </c>
      <c r="NY5" t="s">
        <v>5</v>
      </c>
      <c r="NZ5">
        <v>4.5951399999999998</v>
      </c>
      <c r="OA5" t="s">
        <v>5</v>
      </c>
      <c r="OB5">
        <v>4.5516120000000004</v>
      </c>
      <c r="OC5" t="s">
        <v>5</v>
      </c>
      <c r="OD5">
        <v>4.537312</v>
      </c>
      <c r="OE5" t="s">
        <v>5</v>
      </c>
      <c r="OF5">
        <v>4.537312</v>
      </c>
      <c r="OG5" t="s">
        <v>5</v>
      </c>
      <c r="OH5">
        <v>4.537312</v>
      </c>
      <c r="OI5" t="s">
        <v>5</v>
      </c>
      <c r="OJ5">
        <v>4.5785609999999997</v>
      </c>
      <c r="OK5" t="s">
        <v>5</v>
      </c>
      <c r="OL5">
        <v>4.5804749999999999</v>
      </c>
      <c r="OM5" t="s">
        <v>5</v>
      </c>
      <c r="ON5">
        <v>4.57531</v>
      </c>
      <c r="OO5" t="s">
        <v>5</v>
      </c>
      <c r="OP5">
        <v>4.5627690000000003</v>
      </c>
      <c r="OQ5" t="s">
        <v>5</v>
      </c>
      <c r="OR5">
        <v>4.5585529999999999</v>
      </c>
      <c r="OS5" t="s">
        <v>5</v>
      </c>
      <c r="OT5">
        <v>4.5585529999999999</v>
      </c>
      <c r="OU5" t="s">
        <v>5</v>
      </c>
      <c r="OV5">
        <v>4.5585529999999999</v>
      </c>
      <c r="OW5" t="s">
        <v>5</v>
      </c>
      <c r="OX5">
        <v>4.5922489999999998</v>
      </c>
      <c r="OY5" t="s">
        <v>5</v>
      </c>
      <c r="OZ5">
        <v>4.595154</v>
      </c>
      <c r="PA5" t="s">
        <v>5</v>
      </c>
      <c r="PB5">
        <v>4.5937999999999999</v>
      </c>
      <c r="PC5" t="s">
        <v>5</v>
      </c>
      <c r="PD5">
        <v>4.5894630000000003</v>
      </c>
      <c r="PE5" t="s">
        <v>5</v>
      </c>
      <c r="PF5">
        <v>4.5877499999999998</v>
      </c>
      <c r="PG5" t="s">
        <v>5</v>
      </c>
      <c r="PH5">
        <v>4.5877499999999998</v>
      </c>
      <c r="PI5" t="s">
        <v>5</v>
      </c>
      <c r="PJ5">
        <v>4.5877499999999998</v>
      </c>
      <c r="PK5" t="s">
        <v>5</v>
      </c>
      <c r="PL5">
        <v>4.5219120000000004</v>
      </c>
      <c r="PM5" t="s">
        <v>5</v>
      </c>
      <c r="PN5">
        <v>4.4304819999999996</v>
      </c>
      <c r="PO5" t="s">
        <v>5</v>
      </c>
      <c r="PP5">
        <v>4.3920890000000004</v>
      </c>
      <c r="PQ5" t="s">
        <v>5</v>
      </c>
      <c r="PR5">
        <v>4.3365559999999999</v>
      </c>
      <c r="PS5" t="s">
        <v>5</v>
      </c>
      <c r="PT5">
        <v>4.2896320000000001</v>
      </c>
      <c r="PU5" t="s">
        <v>5</v>
      </c>
      <c r="PV5">
        <v>4.2896320000000001</v>
      </c>
      <c r="PW5" t="s">
        <v>5</v>
      </c>
      <c r="PX5">
        <v>4.2896320000000001</v>
      </c>
      <c r="PY5" t="s">
        <v>5</v>
      </c>
      <c r="PZ5">
        <v>4.4276289999999996</v>
      </c>
      <c r="QA5" t="s">
        <v>5</v>
      </c>
      <c r="QB5">
        <v>4.5305669999999996</v>
      </c>
      <c r="QC5" t="s">
        <v>5</v>
      </c>
      <c r="QD5">
        <v>4.4706599999999996</v>
      </c>
      <c r="QE5" t="s">
        <v>5</v>
      </c>
      <c r="QF5">
        <v>4.5007619999999999</v>
      </c>
      <c r="QG5" t="s">
        <v>5</v>
      </c>
      <c r="QH5">
        <v>4.4973619999999999</v>
      </c>
      <c r="QI5" t="s">
        <v>5</v>
      </c>
      <c r="QJ5">
        <v>4.4973619999999999</v>
      </c>
      <c r="QK5" t="s">
        <v>5</v>
      </c>
      <c r="QL5">
        <v>4.4973619999999999</v>
      </c>
      <c r="QM5" t="s">
        <v>5</v>
      </c>
      <c r="QN5">
        <v>4.4846899999999996</v>
      </c>
      <c r="QO5" t="s">
        <v>5</v>
      </c>
      <c r="QP5">
        <v>4.6332040000000001</v>
      </c>
      <c r="QQ5" t="s">
        <v>5</v>
      </c>
      <c r="QR5">
        <v>4.5353579999999996</v>
      </c>
      <c r="QS5" t="s">
        <v>5</v>
      </c>
      <c r="QT5">
        <v>4.5328530000000002</v>
      </c>
      <c r="QU5" t="s">
        <v>5</v>
      </c>
      <c r="QV5">
        <v>4.5879510000000003</v>
      </c>
      <c r="QW5" t="s">
        <v>5</v>
      </c>
      <c r="QX5">
        <v>4.5879510000000003</v>
      </c>
      <c r="QY5" t="s">
        <v>5</v>
      </c>
      <c r="QZ5">
        <v>4.5879510000000003</v>
      </c>
      <c r="RA5" t="s">
        <v>5</v>
      </c>
      <c r="RB5">
        <v>4.570932</v>
      </c>
      <c r="RC5" t="s">
        <v>5</v>
      </c>
      <c r="RD5">
        <v>4.5377299999999998</v>
      </c>
      <c r="RE5" t="s">
        <v>5</v>
      </c>
      <c r="RF5">
        <v>4.5349940000000002</v>
      </c>
      <c r="RG5" t="s">
        <v>5</v>
      </c>
      <c r="RH5">
        <v>4.4787210000000002</v>
      </c>
      <c r="RI5" t="s">
        <v>6</v>
      </c>
      <c r="RJ5">
        <v>0.65762299999999996</v>
      </c>
      <c r="RK5" t="s">
        <v>5</v>
      </c>
      <c r="RL5">
        <v>4.4590759999999996</v>
      </c>
      <c r="RM5" t="s">
        <v>5</v>
      </c>
      <c r="RN5">
        <v>4.4590759999999996</v>
      </c>
      <c r="RO5" t="s">
        <v>5</v>
      </c>
      <c r="RP5">
        <v>4.4514740000000002</v>
      </c>
      <c r="RQ5" t="s">
        <v>5</v>
      </c>
      <c r="RR5">
        <v>4.4374459999999996</v>
      </c>
      <c r="RS5" t="s">
        <v>5</v>
      </c>
      <c r="RT5">
        <v>4.3855320000000004</v>
      </c>
      <c r="RU5" t="s">
        <v>5</v>
      </c>
      <c r="RV5">
        <v>4.4638770000000001</v>
      </c>
      <c r="RW5" t="s">
        <v>5</v>
      </c>
      <c r="RX5">
        <v>4.4973479999999997</v>
      </c>
      <c r="RY5" t="s">
        <v>5</v>
      </c>
      <c r="RZ5">
        <v>4.4973479999999997</v>
      </c>
      <c r="SA5" t="s">
        <v>5</v>
      </c>
      <c r="SB5">
        <v>4.4973479999999997</v>
      </c>
      <c r="SC5" t="s">
        <v>5</v>
      </c>
      <c r="SD5">
        <v>4.3478329999999996</v>
      </c>
      <c r="SE5" t="s">
        <v>5</v>
      </c>
      <c r="SF5">
        <v>4.4287020000000004</v>
      </c>
      <c r="SG5" t="s">
        <v>5</v>
      </c>
      <c r="SH5">
        <v>4.322419</v>
      </c>
      <c r="SI5" t="s">
        <v>5</v>
      </c>
      <c r="SJ5">
        <v>4.2222520000000001</v>
      </c>
      <c r="SK5" t="s">
        <v>5</v>
      </c>
      <c r="SL5">
        <v>4.2367460000000001</v>
      </c>
      <c r="SM5" t="s">
        <v>5</v>
      </c>
      <c r="SN5">
        <v>4.2367460000000001</v>
      </c>
      <c r="SO5" t="s">
        <v>5</v>
      </c>
      <c r="SP5">
        <v>4.2367460000000001</v>
      </c>
      <c r="SQ5" t="s">
        <v>5</v>
      </c>
      <c r="SR5">
        <v>4.2276150000000001</v>
      </c>
      <c r="SS5" t="s">
        <v>5</v>
      </c>
      <c r="ST5">
        <v>4.1680419999999998</v>
      </c>
      <c r="SU5" t="s">
        <v>5</v>
      </c>
      <c r="SV5">
        <v>4.1163970000000001</v>
      </c>
      <c r="SW5" t="s">
        <v>5</v>
      </c>
      <c r="SX5">
        <v>4.0242519999999997</v>
      </c>
      <c r="SY5" t="s">
        <v>5</v>
      </c>
      <c r="SZ5">
        <v>4.0625850000000003</v>
      </c>
      <c r="TA5" t="s">
        <v>5</v>
      </c>
      <c r="TB5">
        <v>4.0625850000000003</v>
      </c>
      <c r="TC5" t="s">
        <v>5</v>
      </c>
      <c r="TD5">
        <v>4.0625850000000003</v>
      </c>
      <c r="TE5" t="s">
        <v>5</v>
      </c>
      <c r="TF5">
        <v>4.0465059999999999</v>
      </c>
      <c r="TG5" t="s">
        <v>5</v>
      </c>
      <c r="TH5">
        <v>4.016311</v>
      </c>
      <c r="TI5" t="s">
        <v>5</v>
      </c>
      <c r="TJ5">
        <v>4.02888</v>
      </c>
      <c r="TK5" t="s">
        <v>5</v>
      </c>
      <c r="TL5">
        <v>4.0394690000000004</v>
      </c>
      <c r="TM5" t="s">
        <v>5</v>
      </c>
      <c r="TN5">
        <v>4.1045530000000001</v>
      </c>
      <c r="TO5" t="s">
        <v>5</v>
      </c>
      <c r="TP5">
        <v>4.1045530000000001</v>
      </c>
      <c r="TQ5" t="s">
        <v>5</v>
      </c>
      <c r="TR5">
        <v>4.1045530000000001</v>
      </c>
      <c r="TS5" t="s">
        <v>5</v>
      </c>
      <c r="TT5">
        <v>4.2862590000000003</v>
      </c>
      <c r="TU5" t="s">
        <v>5</v>
      </c>
      <c r="TV5">
        <v>4.2567760000000003</v>
      </c>
      <c r="TW5" t="s">
        <v>5</v>
      </c>
      <c r="TX5">
        <v>4.2195239999999998</v>
      </c>
      <c r="TY5" t="s">
        <v>5</v>
      </c>
      <c r="TZ5">
        <v>4.1863830000000002</v>
      </c>
      <c r="UA5" t="s">
        <v>5</v>
      </c>
      <c r="UB5">
        <v>4.209854</v>
      </c>
      <c r="UC5" t="s">
        <v>5</v>
      </c>
      <c r="UD5">
        <v>4.209854</v>
      </c>
      <c r="UE5" t="s">
        <v>5</v>
      </c>
      <c r="UF5">
        <v>4.209854</v>
      </c>
      <c r="UG5" t="s">
        <v>5</v>
      </c>
      <c r="UH5">
        <v>4.1715210000000003</v>
      </c>
      <c r="UI5" t="s">
        <v>5</v>
      </c>
      <c r="UJ5">
        <v>4.1777930000000003</v>
      </c>
      <c r="UK5" t="s">
        <v>5</v>
      </c>
      <c r="UL5">
        <v>4.1777930000000003</v>
      </c>
      <c r="UM5" t="s">
        <v>5</v>
      </c>
      <c r="UN5">
        <v>4.1989190000000001</v>
      </c>
      <c r="UO5" t="s">
        <v>5</v>
      </c>
      <c r="UP5">
        <v>4.2005379999999999</v>
      </c>
      <c r="UQ5" t="s">
        <v>5</v>
      </c>
      <c r="UR5">
        <v>4.2005379999999999</v>
      </c>
      <c r="US5" t="s">
        <v>5</v>
      </c>
      <c r="UT5">
        <v>4.2005379999999999</v>
      </c>
      <c r="UU5" t="s">
        <v>5</v>
      </c>
      <c r="UV5">
        <v>4.2131999999999996</v>
      </c>
      <c r="UW5" t="s">
        <v>5</v>
      </c>
      <c r="UX5">
        <v>4.2842479999999998</v>
      </c>
      <c r="UY5" t="s">
        <v>5</v>
      </c>
      <c r="UZ5">
        <v>4.3344860000000001</v>
      </c>
      <c r="VA5" t="s">
        <v>5</v>
      </c>
      <c r="VB5">
        <v>4.3112000000000004</v>
      </c>
      <c r="VC5" t="s">
        <v>5</v>
      </c>
      <c r="VD5">
        <v>4.4306369999999999</v>
      </c>
      <c r="VE5" t="s">
        <v>5</v>
      </c>
      <c r="VF5">
        <v>4.4306369999999999</v>
      </c>
      <c r="VG5" t="s">
        <v>5</v>
      </c>
      <c r="VH5">
        <v>4.4306369999999999</v>
      </c>
      <c r="VI5" t="s">
        <v>5</v>
      </c>
      <c r="VJ5">
        <v>4.4869399999999997</v>
      </c>
      <c r="VK5" t="s">
        <v>5</v>
      </c>
      <c r="VL5">
        <v>4.4661179999999998</v>
      </c>
      <c r="VM5" t="s">
        <v>5</v>
      </c>
      <c r="VN5">
        <v>4.451632</v>
      </c>
      <c r="VO5" t="s">
        <v>5</v>
      </c>
      <c r="VP5">
        <v>4.2945120000000001</v>
      </c>
      <c r="VQ5" t="s">
        <v>5</v>
      </c>
      <c r="VR5">
        <v>4.1805430000000001</v>
      </c>
      <c r="VS5" t="s">
        <v>5</v>
      </c>
      <c r="VT5">
        <v>4.1805430000000001</v>
      </c>
      <c r="VU5" t="s">
        <v>5</v>
      </c>
      <c r="VV5">
        <v>4.1805430000000001</v>
      </c>
      <c r="VW5" t="s">
        <v>5</v>
      </c>
      <c r="VX5">
        <v>4.1391559999999998</v>
      </c>
      <c r="VY5" t="s">
        <v>5</v>
      </c>
      <c r="VZ5">
        <v>4.2018899999999997</v>
      </c>
      <c r="WA5" t="s">
        <v>5</v>
      </c>
      <c r="WB5">
        <v>4.2288220000000001</v>
      </c>
      <c r="WC5" t="s">
        <v>5</v>
      </c>
      <c r="WD5">
        <v>4.2373700000000003</v>
      </c>
      <c r="WE5" t="s">
        <v>5</v>
      </c>
      <c r="WF5">
        <v>4.2056230000000001</v>
      </c>
      <c r="WG5" t="s">
        <v>5</v>
      </c>
      <c r="WH5">
        <v>4.2056230000000001</v>
      </c>
      <c r="WI5" t="s">
        <v>5</v>
      </c>
      <c r="WJ5">
        <v>4.2056230000000001</v>
      </c>
      <c r="WK5" t="s">
        <v>5</v>
      </c>
      <c r="WL5">
        <v>4.1742419999999996</v>
      </c>
      <c r="WM5" t="s">
        <v>5</v>
      </c>
      <c r="WN5">
        <v>4.1742419999999996</v>
      </c>
      <c r="WO5" t="s">
        <v>5</v>
      </c>
      <c r="WP5">
        <v>4.2027999999999999</v>
      </c>
      <c r="WQ5" t="s">
        <v>5</v>
      </c>
      <c r="WR5">
        <v>4.2380769999999997</v>
      </c>
    </row>
    <row r="6" spans="1:616" x14ac:dyDescent="0.35">
      <c r="A6" t="s">
        <v>7</v>
      </c>
      <c r="B6">
        <v>0</v>
      </c>
      <c r="C6" t="s">
        <v>7</v>
      </c>
      <c r="D6">
        <v>0</v>
      </c>
      <c r="E6" t="s">
        <v>7</v>
      </c>
      <c r="F6">
        <v>0</v>
      </c>
      <c r="G6" t="s">
        <v>7</v>
      </c>
      <c r="H6">
        <v>0</v>
      </c>
      <c r="I6" t="s">
        <v>7</v>
      </c>
      <c r="J6">
        <v>0</v>
      </c>
      <c r="K6" t="s">
        <v>7</v>
      </c>
      <c r="L6">
        <v>0</v>
      </c>
      <c r="M6" t="s">
        <v>7</v>
      </c>
      <c r="N6">
        <v>0</v>
      </c>
      <c r="O6" t="s">
        <v>7</v>
      </c>
      <c r="P6">
        <v>0</v>
      </c>
      <c r="Q6" t="s">
        <v>7</v>
      </c>
      <c r="R6">
        <v>0</v>
      </c>
      <c r="S6" t="s">
        <v>7</v>
      </c>
      <c r="T6">
        <v>0</v>
      </c>
      <c r="U6" t="s">
        <v>7</v>
      </c>
      <c r="V6">
        <v>0</v>
      </c>
      <c r="W6" t="s">
        <v>7</v>
      </c>
      <c r="X6">
        <v>0</v>
      </c>
      <c r="Y6" t="s">
        <v>7</v>
      </c>
      <c r="Z6">
        <v>0</v>
      </c>
      <c r="AA6" t="s">
        <v>7</v>
      </c>
      <c r="AB6">
        <v>0</v>
      </c>
      <c r="AC6" t="s">
        <v>7</v>
      </c>
      <c r="AD6">
        <v>0</v>
      </c>
      <c r="AE6" t="s">
        <v>7</v>
      </c>
      <c r="AF6">
        <v>0</v>
      </c>
      <c r="AG6" t="s">
        <v>7</v>
      </c>
      <c r="AH6">
        <v>0</v>
      </c>
      <c r="AI6" t="s">
        <v>7</v>
      </c>
      <c r="AJ6">
        <v>0</v>
      </c>
      <c r="AK6" t="s">
        <v>7</v>
      </c>
      <c r="AL6">
        <v>0</v>
      </c>
      <c r="AM6" t="s">
        <v>7</v>
      </c>
      <c r="AN6">
        <v>0</v>
      </c>
      <c r="AO6" t="s">
        <v>7</v>
      </c>
      <c r="AP6">
        <v>0</v>
      </c>
      <c r="AQ6" t="s">
        <v>7</v>
      </c>
      <c r="AR6">
        <v>0</v>
      </c>
      <c r="AS6" t="s">
        <v>7</v>
      </c>
      <c r="AT6">
        <v>0</v>
      </c>
      <c r="AU6" t="s">
        <v>7</v>
      </c>
      <c r="AV6">
        <v>0</v>
      </c>
      <c r="AW6" t="s">
        <v>7</v>
      </c>
      <c r="AX6">
        <v>0</v>
      </c>
      <c r="AY6" t="s">
        <v>7</v>
      </c>
      <c r="AZ6">
        <v>0</v>
      </c>
      <c r="BA6" t="s">
        <v>7</v>
      </c>
      <c r="BB6">
        <v>0</v>
      </c>
      <c r="BC6" t="s">
        <v>7</v>
      </c>
      <c r="BD6">
        <v>0</v>
      </c>
      <c r="BE6" t="s">
        <v>7</v>
      </c>
      <c r="BF6">
        <v>0</v>
      </c>
      <c r="BG6" t="s">
        <v>7</v>
      </c>
      <c r="BH6">
        <v>0</v>
      </c>
      <c r="BI6" t="s">
        <v>7</v>
      </c>
      <c r="BJ6">
        <v>0</v>
      </c>
      <c r="BK6" t="s">
        <v>7</v>
      </c>
      <c r="BL6">
        <v>0</v>
      </c>
      <c r="BM6" t="s">
        <v>7</v>
      </c>
      <c r="BN6">
        <v>0</v>
      </c>
      <c r="BO6" t="s">
        <v>7</v>
      </c>
      <c r="BP6">
        <v>0</v>
      </c>
      <c r="BQ6" t="s">
        <v>7</v>
      </c>
      <c r="BR6">
        <v>0</v>
      </c>
      <c r="BS6" t="s">
        <v>7</v>
      </c>
      <c r="BT6">
        <v>0</v>
      </c>
      <c r="BU6" t="s">
        <v>7</v>
      </c>
      <c r="BV6">
        <v>0</v>
      </c>
      <c r="BW6" t="s">
        <v>7</v>
      </c>
      <c r="BX6">
        <v>0</v>
      </c>
      <c r="BY6" t="s">
        <v>7</v>
      </c>
      <c r="BZ6">
        <v>0</v>
      </c>
      <c r="CA6" t="s">
        <v>7</v>
      </c>
      <c r="CB6">
        <v>0</v>
      </c>
      <c r="CC6" t="s">
        <v>7</v>
      </c>
      <c r="CD6">
        <v>0</v>
      </c>
      <c r="CE6" t="s">
        <v>7</v>
      </c>
      <c r="CF6">
        <v>0</v>
      </c>
      <c r="CG6" t="s">
        <v>7</v>
      </c>
      <c r="CH6">
        <v>0</v>
      </c>
      <c r="CI6" t="s">
        <v>7</v>
      </c>
      <c r="CJ6">
        <v>0</v>
      </c>
      <c r="CK6" t="s">
        <v>7</v>
      </c>
      <c r="CL6">
        <v>0</v>
      </c>
      <c r="CM6" t="s">
        <v>7</v>
      </c>
      <c r="CN6">
        <v>0</v>
      </c>
      <c r="CO6" t="s">
        <v>7</v>
      </c>
      <c r="CP6">
        <v>0</v>
      </c>
      <c r="CQ6" t="s">
        <v>7</v>
      </c>
      <c r="CR6">
        <v>0</v>
      </c>
      <c r="CS6" t="s">
        <v>7</v>
      </c>
      <c r="CT6">
        <v>0</v>
      </c>
      <c r="CU6" t="s">
        <v>7</v>
      </c>
      <c r="CV6">
        <v>0</v>
      </c>
      <c r="CW6" t="s">
        <v>7</v>
      </c>
      <c r="CX6">
        <v>0</v>
      </c>
      <c r="CY6" t="s">
        <v>7</v>
      </c>
      <c r="CZ6">
        <v>0</v>
      </c>
      <c r="DA6" t="s">
        <v>7</v>
      </c>
      <c r="DB6">
        <v>0</v>
      </c>
      <c r="DC6" t="s">
        <v>7</v>
      </c>
      <c r="DD6">
        <v>0</v>
      </c>
      <c r="DE6" t="s">
        <v>7</v>
      </c>
      <c r="DF6">
        <v>0</v>
      </c>
      <c r="DG6" t="s">
        <v>7</v>
      </c>
      <c r="DH6">
        <v>0</v>
      </c>
      <c r="DI6" t="s">
        <v>7</v>
      </c>
      <c r="DJ6">
        <v>0</v>
      </c>
      <c r="DK6" t="s">
        <v>7</v>
      </c>
      <c r="DL6">
        <v>0</v>
      </c>
      <c r="DM6" t="s">
        <v>7</v>
      </c>
      <c r="DN6">
        <v>0</v>
      </c>
      <c r="DO6" t="s">
        <v>7</v>
      </c>
      <c r="DP6">
        <v>0</v>
      </c>
      <c r="DQ6" t="s">
        <v>7</v>
      </c>
      <c r="DR6">
        <v>0</v>
      </c>
      <c r="DS6" t="s">
        <v>7</v>
      </c>
      <c r="DT6">
        <v>0</v>
      </c>
      <c r="DU6" t="s">
        <v>7</v>
      </c>
      <c r="DV6">
        <v>0</v>
      </c>
      <c r="DW6" t="s">
        <v>7</v>
      </c>
      <c r="DX6">
        <v>0</v>
      </c>
      <c r="DY6" t="s">
        <v>7</v>
      </c>
      <c r="DZ6">
        <v>0</v>
      </c>
      <c r="EA6" t="s">
        <v>7</v>
      </c>
      <c r="EB6">
        <v>0</v>
      </c>
      <c r="EC6" t="s">
        <v>7</v>
      </c>
      <c r="ED6">
        <v>0</v>
      </c>
      <c r="EE6" t="s">
        <v>7</v>
      </c>
      <c r="EF6">
        <v>0</v>
      </c>
      <c r="EG6" t="s">
        <v>7</v>
      </c>
      <c r="EH6">
        <v>0</v>
      </c>
      <c r="EI6" t="s">
        <v>7</v>
      </c>
      <c r="EJ6">
        <v>0</v>
      </c>
      <c r="EK6" t="s">
        <v>7</v>
      </c>
      <c r="EL6">
        <v>0</v>
      </c>
      <c r="EM6" t="s">
        <v>7</v>
      </c>
      <c r="EN6">
        <v>0</v>
      </c>
      <c r="EO6" t="s">
        <v>7</v>
      </c>
      <c r="EP6">
        <v>0</v>
      </c>
      <c r="EQ6" t="s">
        <v>7</v>
      </c>
      <c r="ER6">
        <v>0</v>
      </c>
      <c r="ES6" t="s">
        <v>7</v>
      </c>
      <c r="ET6">
        <v>0</v>
      </c>
      <c r="EU6" t="s">
        <v>7</v>
      </c>
      <c r="EV6">
        <v>0</v>
      </c>
      <c r="EW6" t="s">
        <v>7</v>
      </c>
      <c r="EX6">
        <v>0</v>
      </c>
      <c r="EY6" t="s">
        <v>7</v>
      </c>
      <c r="EZ6">
        <v>0</v>
      </c>
      <c r="FA6" t="s">
        <v>7</v>
      </c>
      <c r="FB6">
        <v>0</v>
      </c>
      <c r="FC6" t="s">
        <v>7</v>
      </c>
      <c r="FD6">
        <v>0</v>
      </c>
      <c r="FE6" t="s">
        <v>7</v>
      </c>
      <c r="FF6">
        <v>0</v>
      </c>
      <c r="FG6" t="s">
        <v>7</v>
      </c>
      <c r="FH6">
        <v>0</v>
      </c>
      <c r="FI6" t="s">
        <v>7</v>
      </c>
      <c r="FJ6">
        <v>0</v>
      </c>
      <c r="FK6" t="s">
        <v>7</v>
      </c>
      <c r="FL6">
        <v>0</v>
      </c>
      <c r="FM6" t="s">
        <v>7</v>
      </c>
      <c r="FN6">
        <v>0</v>
      </c>
      <c r="FO6" t="s">
        <v>7</v>
      </c>
      <c r="FP6">
        <v>0</v>
      </c>
      <c r="FQ6" t="s">
        <v>7</v>
      </c>
      <c r="FR6">
        <v>0</v>
      </c>
      <c r="FS6" t="s">
        <v>7</v>
      </c>
      <c r="FT6">
        <v>0</v>
      </c>
      <c r="FU6" t="s">
        <v>7</v>
      </c>
      <c r="FV6">
        <v>0</v>
      </c>
      <c r="FW6" t="s">
        <v>7</v>
      </c>
      <c r="FX6">
        <v>0</v>
      </c>
      <c r="FY6" t="s">
        <v>7</v>
      </c>
      <c r="FZ6">
        <v>0</v>
      </c>
      <c r="GA6" t="s">
        <v>7</v>
      </c>
      <c r="GB6">
        <v>0</v>
      </c>
      <c r="GC6" t="s">
        <v>7</v>
      </c>
      <c r="GD6">
        <v>0</v>
      </c>
      <c r="GE6" t="s">
        <v>7</v>
      </c>
      <c r="GF6">
        <v>0</v>
      </c>
      <c r="GG6" t="s">
        <v>7</v>
      </c>
      <c r="GH6">
        <v>0</v>
      </c>
      <c r="GI6" t="s">
        <v>7</v>
      </c>
      <c r="GJ6">
        <v>0</v>
      </c>
      <c r="GK6" t="s">
        <v>7</v>
      </c>
      <c r="GL6">
        <v>0</v>
      </c>
      <c r="GM6" t="s">
        <v>7</v>
      </c>
      <c r="GN6">
        <v>0</v>
      </c>
      <c r="GO6" t="s">
        <v>7</v>
      </c>
      <c r="GP6">
        <v>0</v>
      </c>
      <c r="GQ6" t="s">
        <v>7</v>
      </c>
      <c r="GR6">
        <v>0</v>
      </c>
      <c r="GS6" t="s">
        <v>7</v>
      </c>
      <c r="GT6">
        <v>0</v>
      </c>
      <c r="GU6" t="s">
        <v>7</v>
      </c>
      <c r="GV6">
        <v>0</v>
      </c>
      <c r="GW6" t="s">
        <v>7</v>
      </c>
      <c r="GX6">
        <v>0</v>
      </c>
      <c r="GY6" t="s">
        <v>7</v>
      </c>
      <c r="GZ6">
        <v>0</v>
      </c>
      <c r="HA6" t="s">
        <v>7</v>
      </c>
      <c r="HB6">
        <v>0</v>
      </c>
      <c r="HC6" t="s">
        <v>7</v>
      </c>
      <c r="HD6">
        <v>0</v>
      </c>
      <c r="HE6" t="s">
        <v>7</v>
      </c>
      <c r="HF6">
        <v>0</v>
      </c>
      <c r="HG6" t="s">
        <v>7</v>
      </c>
      <c r="HH6">
        <v>0</v>
      </c>
      <c r="HI6" t="s">
        <v>7</v>
      </c>
      <c r="HJ6">
        <v>0</v>
      </c>
      <c r="HK6" t="s">
        <v>7</v>
      </c>
      <c r="HL6">
        <v>0</v>
      </c>
      <c r="HM6" t="s">
        <v>7</v>
      </c>
      <c r="HN6">
        <v>0</v>
      </c>
      <c r="HO6" t="s">
        <v>7</v>
      </c>
      <c r="HP6">
        <v>0</v>
      </c>
      <c r="HQ6" t="s">
        <v>7</v>
      </c>
      <c r="HR6">
        <v>0</v>
      </c>
      <c r="HS6" t="s">
        <v>7</v>
      </c>
      <c r="HT6">
        <v>0</v>
      </c>
      <c r="HU6" t="s">
        <v>7</v>
      </c>
      <c r="HV6">
        <v>0</v>
      </c>
      <c r="HW6" t="s">
        <v>7</v>
      </c>
      <c r="HX6">
        <v>0</v>
      </c>
      <c r="HY6" t="s">
        <v>7</v>
      </c>
      <c r="HZ6">
        <v>0</v>
      </c>
      <c r="IA6" t="s">
        <v>7</v>
      </c>
      <c r="IB6">
        <v>0</v>
      </c>
      <c r="IC6" t="s">
        <v>7</v>
      </c>
      <c r="ID6">
        <v>0</v>
      </c>
      <c r="IE6" t="s">
        <v>7</v>
      </c>
      <c r="IF6">
        <v>0</v>
      </c>
      <c r="IG6" t="s">
        <v>7</v>
      </c>
      <c r="IH6">
        <v>0</v>
      </c>
      <c r="II6" t="s">
        <v>7</v>
      </c>
      <c r="IJ6">
        <v>0</v>
      </c>
      <c r="IK6" t="s">
        <v>7</v>
      </c>
      <c r="IL6">
        <v>0</v>
      </c>
      <c r="IM6" t="s">
        <v>7</v>
      </c>
      <c r="IN6">
        <v>0</v>
      </c>
      <c r="IO6" t="s">
        <v>7</v>
      </c>
      <c r="IP6">
        <v>0</v>
      </c>
      <c r="IQ6" t="s">
        <v>7</v>
      </c>
      <c r="IR6">
        <v>0</v>
      </c>
      <c r="IS6" t="s">
        <v>7</v>
      </c>
      <c r="IT6">
        <v>0</v>
      </c>
      <c r="IU6" t="s">
        <v>7</v>
      </c>
      <c r="IV6">
        <v>0</v>
      </c>
      <c r="IW6" t="s">
        <v>7</v>
      </c>
      <c r="IX6">
        <v>0</v>
      </c>
      <c r="IY6" t="s">
        <v>7</v>
      </c>
      <c r="IZ6">
        <v>0</v>
      </c>
      <c r="JA6" t="s">
        <v>7</v>
      </c>
      <c r="JB6">
        <v>0</v>
      </c>
      <c r="JC6" t="s">
        <v>7</v>
      </c>
      <c r="JD6">
        <v>0</v>
      </c>
      <c r="JE6" t="s">
        <v>7</v>
      </c>
      <c r="JF6">
        <v>0</v>
      </c>
      <c r="JG6" t="s">
        <v>7</v>
      </c>
      <c r="JH6">
        <v>0</v>
      </c>
      <c r="JI6" t="s">
        <v>7</v>
      </c>
      <c r="JJ6">
        <v>0</v>
      </c>
      <c r="JK6" t="s">
        <v>7</v>
      </c>
      <c r="JL6">
        <v>0</v>
      </c>
      <c r="JM6" t="s">
        <v>7</v>
      </c>
      <c r="JN6">
        <v>0</v>
      </c>
      <c r="JO6" t="s">
        <v>7</v>
      </c>
      <c r="JP6">
        <v>0</v>
      </c>
      <c r="JQ6" t="s">
        <v>7</v>
      </c>
      <c r="JR6">
        <v>0</v>
      </c>
      <c r="JS6" t="s">
        <v>7</v>
      </c>
      <c r="JT6">
        <v>0</v>
      </c>
      <c r="JU6" t="s">
        <v>7</v>
      </c>
      <c r="JV6">
        <v>0</v>
      </c>
      <c r="JW6" t="s">
        <v>7</v>
      </c>
      <c r="JX6">
        <v>0</v>
      </c>
      <c r="JY6" t="s">
        <v>7</v>
      </c>
      <c r="JZ6">
        <v>0</v>
      </c>
      <c r="KA6" t="s">
        <v>7</v>
      </c>
      <c r="KB6">
        <v>0</v>
      </c>
      <c r="KC6" t="s">
        <v>7</v>
      </c>
      <c r="KD6">
        <v>0</v>
      </c>
      <c r="KE6" t="s">
        <v>7</v>
      </c>
      <c r="KF6">
        <v>0</v>
      </c>
      <c r="KG6" t="s">
        <v>7</v>
      </c>
      <c r="KH6">
        <v>0</v>
      </c>
      <c r="KI6" t="s">
        <v>7</v>
      </c>
      <c r="KJ6">
        <v>0</v>
      </c>
      <c r="KK6" t="s">
        <v>7</v>
      </c>
      <c r="KL6">
        <v>0</v>
      </c>
      <c r="KM6" t="s">
        <v>7</v>
      </c>
      <c r="KN6">
        <v>0</v>
      </c>
      <c r="KO6" t="s">
        <v>7</v>
      </c>
      <c r="KP6">
        <v>0</v>
      </c>
      <c r="KQ6" t="s">
        <v>7</v>
      </c>
      <c r="KR6">
        <v>0</v>
      </c>
      <c r="KS6" t="s">
        <v>7</v>
      </c>
      <c r="KT6">
        <v>0</v>
      </c>
      <c r="KU6" t="s">
        <v>7</v>
      </c>
      <c r="KV6">
        <v>0</v>
      </c>
      <c r="KW6" t="s">
        <v>7</v>
      </c>
      <c r="KX6">
        <v>0</v>
      </c>
      <c r="KY6" t="s">
        <v>7</v>
      </c>
      <c r="KZ6">
        <v>0</v>
      </c>
      <c r="LA6" t="s">
        <v>7</v>
      </c>
      <c r="LB6">
        <v>0</v>
      </c>
      <c r="LC6" t="s">
        <v>7</v>
      </c>
      <c r="LD6">
        <v>0</v>
      </c>
      <c r="LE6" t="s">
        <v>7</v>
      </c>
      <c r="LF6">
        <v>0</v>
      </c>
      <c r="LG6" t="s">
        <v>7</v>
      </c>
      <c r="LH6">
        <v>0</v>
      </c>
      <c r="LI6" t="s">
        <v>7</v>
      </c>
      <c r="LJ6">
        <v>0</v>
      </c>
      <c r="LK6" t="s">
        <v>7</v>
      </c>
      <c r="LL6">
        <v>0</v>
      </c>
      <c r="LM6" t="s">
        <v>7</v>
      </c>
      <c r="LN6">
        <v>0</v>
      </c>
      <c r="LO6" t="s">
        <v>7</v>
      </c>
      <c r="LP6">
        <v>0</v>
      </c>
      <c r="LQ6" t="s">
        <v>7</v>
      </c>
      <c r="LR6">
        <v>0</v>
      </c>
      <c r="LS6" t="s">
        <v>7</v>
      </c>
      <c r="LT6">
        <v>0</v>
      </c>
      <c r="LU6" t="s">
        <v>7</v>
      </c>
      <c r="LV6">
        <v>0</v>
      </c>
      <c r="LW6" t="s">
        <v>7</v>
      </c>
      <c r="LX6">
        <v>0</v>
      </c>
      <c r="LY6" t="s">
        <v>7</v>
      </c>
      <c r="LZ6">
        <v>0</v>
      </c>
      <c r="MA6" t="s">
        <v>7</v>
      </c>
      <c r="MB6">
        <v>0</v>
      </c>
      <c r="MC6" t="s">
        <v>7</v>
      </c>
      <c r="MD6">
        <v>0</v>
      </c>
      <c r="ME6" t="s">
        <v>7</v>
      </c>
      <c r="MF6">
        <v>0</v>
      </c>
      <c r="MG6" t="s">
        <v>7</v>
      </c>
      <c r="MH6">
        <v>0</v>
      </c>
      <c r="MI6" t="s">
        <v>7</v>
      </c>
      <c r="MJ6">
        <v>0</v>
      </c>
      <c r="MK6" t="s">
        <v>7</v>
      </c>
      <c r="ML6">
        <v>0</v>
      </c>
      <c r="MM6" t="s">
        <v>7</v>
      </c>
      <c r="MN6">
        <v>0</v>
      </c>
      <c r="MO6" t="s">
        <v>7</v>
      </c>
      <c r="MP6">
        <v>0</v>
      </c>
      <c r="MQ6" t="s">
        <v>7</v>
      </c>
      <c r="MR6">
        <v>0</v>
      </c>
      <c r="MS6" t="s">
        <v>7</v>
      </c>
      <c r="MT6">
        <v>0</v>
      </c>
      <c r="MU6" t="s">
        <v>7</v>
      </c>
      <c r="MV6">
        <v>0</v>
      </c>
      <c r="MW6" t="s">
        <v>7</v>
      </c>
      <c r="MX6">
        <v>0</v>
      </c>
      <c r="MY6" t="s">
        <v>7</v>
      </c>
      <c r="MZ6">
        <v>0</v>
      </c>
      <c r="NA6" t="s">
        <v>7</v>
      </c>
      <c r="NB6">
        <v>0</v>
      </c>
      <c r="NC6" t="s">
        <v>7</v>
      </c>
      <c r="ND6">
        <v>0</v>
      </c>
      <c r="NE6" t="s">
        <v>7</v>
      </c>
      <c r="NF6">
        <v>0</v>
      </c>
      <c r="NG6" t="s">
        <v>7</v>
      </c>
      <c r="NH6">
        <v>0</v>
      </c>
      <c r="NI6" t="s">
        <v>7</v>
      </c>
      <c r="NJ6">
        <v>0</v>
      </c>
      <c r="NK6" t="s">
        <v>7</v>
      </c>
      <c r="NL6">
        <v>0</v>
      </c>
      <c r="NM6" t="s">
        <v>7</v>
      </c>
      <c r="NN6">
        <v>0</v>
      </c>
      <c r="NO6" t="s">
        <v>7</v>
      </c>
      <c r="NP6">
        <v>0</v>
      </c>
      <c r="NQ6" t="s">
        <v>7</v>
      </c>
      <c r="NR6">
        <v>0</v>
      </c>
      <c r="NS6" t="s">
        <v>7</v>
      </c>
      <c r="NT6">
        <v>0</v>
      </c>
      <c r="NU6" t="s">
        <v>7</v>
      </c>
      <c r="NV6">
        <v>0</v>
      </c>
      <c r="NW6" t="s">
        <v>7</v>
      </c>
      <c r="NX6">
        <v>0</v>
      </c>
      <c r="NY6" t="s">
        <v>7</v>
      </c>
      <c r="NZ6">
        <v>0</v>
      </c>
      <c r="OA6" t="s">
        <v>7</v>
      </c>
      <c r="OB6">
        <v>0</v>
      </c>
      <c r="OC6" t="s">
        <v>7</v>
      </c>
      <c r="OD6">
        <v>0</v>
      </c>
      <c r="OE6" t="s">
        <v>7</v>
      </c>
      <c r="OF6">
        <v>0</v>
      </c>
      <c r="OG6" t="s">
        <v>7</v>
      </c>
      <c r="OH6">
        <v>0</v>
      </c>
      <c r="OI6" t="s">
        <v>7</v>
      </c>
      <c r="OJ6">
        <v>0</v>
      </c>
      <c r="OK6" t="s">
        <v>7</v>
      </c>
      <c r="OL6">
        <v>0</v>
      </c>
      <c r="OM6" t="s">
        <v>7</v>
      </c>
      <c r="ON6">
        <v>0</v>
      </c>
      <c r="OO6" t="s">
        <v>7</v>
      </c>
      <c r="OP6">
        <v>0</v>
      </c>
      <c r="OQ6" t="s">
        <v>7</v>
      </c>
      <c r="OR6">
        <v>0</v>
      </c>
      <c r="OS6" t="s">
        <v>7</v>
      </c>
      <c r="OT6">
        <v>0</v>
      </c>
      <c r="OU6" t="s">
        <v>7</v>
      </c>
      <c r="OV6">
        <v>0</v>
      </c>
      <c r="OW6" t="s">
        <v>7</v>
      </c>
      <c r="OX6">
        <v>0</v>
      </c>
      <c r="OY6" t="s">
        <v>7</v>
      </c>
      <c r="OZ6">
        <v>0</v>
      </c>
      <c r="PA6" t="s">
        <v>7</v>
      </c>
      <c r="PB6">
        <v>0</v>
      </c>
      <c r="PC6" t="s">
        <v>7</v>
      </c>
      <c r="PD6">
        <v>0</v>
      </c>
      <c r="PE6" t="s">
        <v>7</v>
      </c>
      <c r="PF6">
        <v>0</v>
      </c>
      <c r="PG6" t="s">
        <v>7</v>
      </c>
      <c r="PH6">
        <v>0</v>
      </c>
      <c r="PI6" t="s">
        <v>7</v>
      </c>
      <c r="PJ6">
        <v>0</v>
      </c>
      <c r="PK6" t="s">
        <v>7</v>
      </c>
      <c r="PL6">
        <v>0</v>
      </c>
      <c r="PM6" t="s">
        <v>7</v>
      </c>
      <c r="PN6">
        <v>0</v>
      </c>
      <c r="PO6" t="s">
        <v>7</v>
      </c>
      <c r="PP6">
        <v>0</v>
      </c>
      <c r="PQ6" t="s">
        <v>7</v>
      </c>
      <c r="PR6">
        <v>0</v>
      </c>
      <c r="PS6" t="s">
        <v>7</v>
      </c>
      <c r="PT6">
        <v>0</v>
      </c>
      <c r="PU6" t="s">
        <v>7</v>
      </c>
      <c r="PV6">
        <v>0</v>
      </c>
      <c r="PW6" t="s">
        <v>7</v>
      </c>
      <c r="PX6">
        <v>0</v>
      </c>
      <c r="PY6" t="s">
        <v>7</v>
      </c>
      <c r="PZ6">
        <v>0</v>
      </c>
      <c r="QA6" t="s">
        <v>7</v>
      </c>
      <c r="QB6">
        <v>0</v>
      </c>
      <c r="QC6" t="s">
        <v>7</v>
      </c>
      <c r="QD6">
        <v>0</v>
      </c>
      <c r="QE6" t="s">
        <v>7</v>
      </c>
      <c r="QF6">
        <v>0</v>
      </c>
      <c r="QG6" t="s">
        <v>7</v>
      </c>
      <c r="QH6">
        <v>0</v>
      </c>
      <c r="QI6" t="s">
        <v>7</v>
      </c>
      <c r="QJ6">
        <v>0</v>
      </c>
      <c r="QK6" t="s">
        <v>7</v>
      </c>
      <c r="QL6">
        <v>0</v>
      </c>
      <c r="QM6" t="s">
        <v>7</v>
      </c>
      <c r="QN6">
        <v>0</v>
      </c>
      <c r="QO6" t="s">
        <v>7</v>
      </c>
      <c r="QP6">
        <v>0</v>
      </c>
      <c r="QQ6" t="s">
        <v>7</v>
      </c>
      <c r="QR6">
        <v>0</v>
      </c>
      <c r="QS6" t="s">
        <v>7</v>
      </c>
      <c r="QT6">
        <v>0</v>
      </c>
      <c r="QU6" t="s">
        <v>7</v>
      </c>
      <c r="QV6">
        <v>0</v>
      </c>
      <c r="QW6" t="s">
        <v>7</v>
      </c>
      <c r="QX6">
        <v>0</v>
      </c>
      <c r="QY6" t="s">
        <v>7</v>
      </c>
      <c r="QZ6">
        <v>0</v>
      </c>
      <c r="RA6" t="s">
        <v>7</v>
      </c>
      <c r="RB6">
        <v>0</v>
      </c>
      <c r="RC6" t="s">
        <v>7</v>
      </c>
      <c r="RD6">
        <v>0</v>
      </c>
      <c r="RE6" t="s">
        <v>7</v>
      </c>
      <c r="RF6">
        <v>0</v>
      </c>
      <c r="RG6" t="s">
        <v>7</v>
      </c>
      <c r="RH6">
        <v>0</v>
      </c>
      <c r="RI6" t="s">
        <v>8</v>
      </c>
      <c r="RJ6">
        <v>0.101982</v>
      </c>
      <c r="RK6" t="s">
        <v>7</v>
      </c>
      <c r="RL6">
        <v>0</v>
      </c>
      <c r="RM6" t="s">
        <v>7</v>
      </c>
      <c r="RN6">
        <v>0</v>
      </c>
      <c r="RO6" t="s">
        <v>7</v>
      </c>
      <c r="RP6">
        <v>0</v>
      </c>
      <c r="RQ6" t="s">
        <v>7</v>
      </c>
      <c r="RR6">
        <v>0</v>
      </c>
      <c r="RS6" t="s">
        <v>7</v>
      </c>
      <c r="RT6">
        <v>0</v>
      </c>
      <c r="RU6" t="s">
        <v>7</v>
      </c>
      <c r="RV6">
        <v>0</v>
      </c>
      <c r="RW6" t="s">
        <v>7</v>
      </c>
      <c r="RX6">
        <v>0</v>
      </c>
      <c r="RY6" t="s">
        <v>7</v>
      </c>
      <c r="RZ6">
        <v>0</v>
      </c>
      <c r="SA6" t="s">
        <v>7</v>
      </c>
      <c r="SB6">
        <v>0</v>
      </c>
      <c r="SC6" t="s">
        <v>7</v>
      </c>
      <c r="SD6">
        <v>0</v>
      </c>
      <c r="SE6" t="s">
        <v>7</v>
      </c>
      <c r="SF6">
        <v>0</v>
      </c>
      <c r="SG6" t="s">
        <v>7</v>
      </c>
      <c r="SH6">
        <v>0</v>
      </c>
      <c r="SI6" t="s">
        <v>7</v>
      </c>
      <c r="SJ6">
        <v>0</v>
      </c>
      <c r="SK6" t="s">
        <v>7</v>
      </c>
      <c r="SL6">
        <v>0</v>
      </c>
      <c r="SM6" t="s">
        <v>7</v>
      </c>
      <c r="SN6">
        <v>0</v>
      </c>
      <c r="SO6" t="s">
        <v>7</v>
      </c>
      <c r="SP6">
        <v>0</v>
      </c>
      <c r="SQ6" t="s">
        <v>7</v>
      </c>
      <c r="SR6">
        <v>0</v>
      </c>
      <c r="SS6" t="s">
        <v>7</v>
      </c>
      <c r="ST6">
        <v>0</v>
      </c>
      <c r="SU6" t="s">
        <v>7</v>
      </c>
      <c r="SV6">
        <v>0</v>
      </c>
      <c r="SW6" t="s">
        <v>7</v>
      </c>
      <c r="SX6">
        <v>0</v>
      </c>
      <c r="SY6" t="s">
        <v>7</v>
      </c>
      <c r="SZ6">
        <v>0</v>
      </c>
      <c r="TA6" t="s">
        <v>7</v>
      </c>
      <c r="TB6">
        <v>0</v>
      </c>
      <c r="TC6" t="s">
        <v>7</v>
      </c>
      <c r="TD6">
        <v>0</v>
      </c>
      <c r="TE6" t="s">
        <v>7</v>
      </c>
      <c r="TF6">
        <v>0</v>
      </c>
      <c r="TG6" t="s">
        <v>7</v>
      </c>
      <c r="TH6">
        <v>0</v>
      </c>
      <c r="TI6" t="s">
        <v>7</v>
      </c>
      <c r="TJ6">
        <v>0</v>
      </c>
      <c r="TK6" t="s">
        <v>7</v>
      </c>
      <c r="TL6">
        <v>0</v>
      </c>
      <c r="TM6" t="s">
        <v>7</v>
      </c>
      <c r="TN6">
        <v>0</v>
      </c>
      <c r="TO6" t="s">
        <v>7</v>
      </c>
      <c r="TP6">
        <v>0</v>
      </c>
      <c r="TQ6" t="s">
        <v>7</v>
      </c>
      <c r="TR6">
        <v>0</v>
      </c>
      <c r="TS6" t="s">
        <v>7</v>
      </c>
      <c r="TT6">
        <v>0</v>
      </c>
      <c r="TU6" t="s">
        <v>7</v>
      </c>
      <c r="TV6">
        <v>0</v>
      </c>
      <c r="TW6" t="s">
        <v>7</v>
      </c>
      <c r="TX6">
        <v>0</v>
      </c>
      <c r="TY6" t="s">
        <v>7</v>
      </c>
      <c r="TZ6">
        <v>0</v>
      </c>
      <c r="UA6" t="s">
        <v>7</v>
      </c>
      <c r="UB6">
        <v>0</v>
      </c>
      <c r="UC6" t="s">
        <v>7</v>
      </c>
      <c r="UD6">
        <v>0</v>
      </c>
      <c r="UE6" t="s">
        <v>7</v>
      </c>
      <c r="UF6">
        <v>0</v>
      </c>
      <c r="UG6" t="s">
        <v>7</v>
      </c>
      <c r="UH6">
        <v>0</v>
      </c>
      <c r="UI6" t="s">
        <v>7</v>
      </c>
      <c r="UJ6">
        <v>0</v>
      </c>
      <c r="UK6" t="s">
        <v>7</v>
      </c>
      <c r="UL6">
        <v>0</v>
      </c>
      <c r="UM6" t="s">
        <v>7</v>
      </c>
      <c r="UN6">
        <v>0</v>
      </c>
      <c r="UO6" t="s">
        <v>7</v>
      </c>
      <c r="UP6">
        <v>0</v>
      </c>
      <c r="UQ6" t="s">
        <v>7</v>
      </c>
      <c r="UR6">
        <v>0</v>
      </c>
      <c r="US6" t="s">
        <v>7</v>
      </c>
      <c r="UT6">
        <v>0</v>
      </c>
      <c r="UU6" t="s">
        <v>7</v>
      </c>
      <c r="UV6">
        <v>0</v>
      </c>
      <c r="UW6" t="s">
        <v>7</v>
      </c>
      <c r="UX6">
        <v>0</v>
      </c>
      <c r="UY6" t="s">
        <v>7</v>
      </c>
      <c r="UZ6">
        <v>0</v>
      </c>
      <c r="VA6" t="s">
        <v>7</v>
      </c>
      <c r="VB6">
        <v>0</v>
      </c>
      <c r="VC6" t="s">
        <v>7</v>
      </c>
      <c r="VD6">
        <v>0</v>
      </c>
      <c r="VE6" t="s">
        <v>7</v>
      </c>
      <c r="VF6">
        <v>0</v>
      </c>
      <c r="VG6" t="s">
        <v>7</v>
      </c>
      <c r="VH6">
        <v>0</v>
      </c>
      <c r="VI6" t="s">
        <v>7</v>
      </c>
      <c r="VJ6">
        <v>0</v>
      </c>
      <c r="VK6" t="s">
        <v>7</v>
      </c>
      <c r="VL6">
        <v>0</v>
      </c>
      <c r="VM6" t="s">
        <v>7</v>
      </c>
      <c r="VN6">
        <v>0</v>
      </c>
      <c r="VO6" t="s">
        <v>7</v>
      </c>
      <c r="VP6">
        <v>0</v>
      </c>
      <c r="VQ6" t="s">
        <v>7</v>
      </c>
      <c r="VR6">
        <v>0</v>
      </c>
      <c r="VS6" t="s">
        <v>7</v>
      </c>
      <c r="VT6">
        <v>0</v>
      </c>
      <c r="VU6" t="s">
        <v>7</v>
      </c>
      <c r="VV6">
        <v>0</v>
      </c>
      <c r="VW6" t="s">
        <v>7</v>
      </c>
      <c r="VX6">
        <v>0</v>
      </c>
      <c r="VY6" t="s">
        <v>7</v>
      </c>
      <c r="VZ6">
        <v>0</v>
      </c>
      <c r="WA6" t="s">
        <v>7</v>
      </c>
      <c r="WB6">
        <v>0</v>
      </c>
      <c r="WC6" t="s">
        <v>7</v>
      </c>
      <c r="WD6">
        <v>0</v>
      </c>
      <c r="WE6" t="s">
        <v>7</v>
      </c>
      <c r="WF6">
        <v>0</v>
      </c>
      <c r="WG6" t="s">
        <v>7</v>
      </c>
      <c r="WH6">
        <v>0</v>
      </c>
      <c r="WI6" t="s">
        <v>7</v>
      </c>
      <c r="WJ6">
        <v>0</v>
      </c>
      <c r="WK6" t="s">
        <v>7</v>
      </c>
      <c r="WL6">
        <v>0</v>
      </c>
      <c r="WM6" t="s">
        <v>7</v>
      </c>
      <c r="WN6">
        <v>0</v>
      </c>
      <c r="WO6" t="s">
        <v>7</v>
      </c>
      <c r="WP6">
        <v>0</v>
      </c>
      <c r="WQ6" t="s">
        <v>7</v>
      </c>
      <c r="WR6">
        <v>0</v>
      </c>
    </row>
    <row r="7" spans="1:616" x14ac:dyDescent="0.35">
      <c r="A7" t="s">
        <v>9</v>
      </c>
      <c r="B7">
        <v>2.562395</v>
      </c>
      <c r="C7" t="s">
        <v>9</v>
      </c>
      <c r="D7">
        <v>2.562395</v>
      </c>
      <c r="E7" t="s">
        <v>9</v>
      </c>
      <c r="F7">
        <v>2.562395</v>
      </c>
      <c r="G7" t="s">
        <v>9</v>
      </c>
      <c r="H7">
        <v>2.562395</v>
      </c>
      <c r="I7" t="s">
        <v>9</v>
      </c>
      <c r="J7">
        <v>2.455749</v>
      </c>
      <c r="K7" t="s">
        <v>9</v>
      </c>
      <c r="L7">
        <v>2.479511</v>
      </c>
      <c r="M7" t="s">
        <v>9</v>
      </c>
      <c r="N7">
        <v>2.608473</v>
      </c>
      <c r="O7" t="s">
        <v>9</v>
      </c>
      <c r="P7">
        <v>2.6948279999999998</v>
      </c>
      <c r="Q7" t="s">
        <v>9</v>
      </c>
      <c r="R7">
        <v>2.6948279999999998</v>
      </c>
      <c r="S7" t="s">
        <v>9</v>
      </c>
      <c r="T7">
        <v>2.6948279999999998</v>
      </c>
      <c r="U7" t="s">
        <v>9</v>
      </c>
      <c r="V7">
        <v>2.7504369999999998</v>
      </c>
      <c r="W7" t="s">
        <v>9</v>
      </c>
      <c r="X7">
        <v>2.8149679999999999</v>
      </c>
      <c r="Y7" t="s">
        <v>9</v>
      </c>
      <c r="Z7">
        <v>2.854514</v>
      </c>
      <c r="AA7" t="s">
        <v>9</v>
      </c>
      <c r="AB7">
        <v>2.915238</v>
      </c>
      <c r="AC7" t="s">
        <v>9</v>
      </c>
      <c r="AD7">
        <v>2.8624809999999998</v>
      </c>
      <c r="AE7" t="s">
        <v>9</v>
      </c>
      <c r="AF7">
        <v>2.8624809999999998</v>
      </c>
      <c r="AG7" t="s">
        <v>9</v>
      </c>
      <c r="AH7">
        <v>2.8624809999999998</v>
      </c>
      <c r="AI7" t="s">
        <v>9</v>
      </c>
      <c r="AJ7">
        <v>2.9132560000000001</v>
      </c>
      <c r="AK7" t="s">
        <v>9</v>
      </c>
      <c r="AL7">
        <v>2.9879549999999999</v>
      </c>
      <c r="AM7" t="s">
        <v>9</v>
      </c>
      <c r="AN7">
        <v>3.0188229999999998</v>
      </c>
      <c r="AO7" t="s">
        <v>9</v>
      </c>
      <c r="AP7">
        <v>3.0677089999999998</v>
      </c>
      <c r="AQ7" t="s">
        <v>9</v>
      </c>
      <c r="AR7">
        <v>3.090195</v>
      </c>
      <c r="AS7" t="s">
        <v>9</v>
      </c>
      <c r="AT7">
        <v>3.090195</v>
      </c>
      <c r="AU7" t="s">
        <v>9</v>
      </c>
      <c r="AV7">
        <v>3.090195</v>
      </c>
      <c r="AW7" t="s">
        <v>9</v>
      </c>
      <c r="AX7">
        <v>3.1010019999999998</v>
      </c>
      <c r="AY7" t="s">
        <v>9</v>
      </c>
      <c r="AZ7">
        <v>3.114697</v>
      </c>
      <c r="BA7" t="s">
        <v>9</v>
      </c>
      <c r="BB7">
        <v>3.1379800000000002</v>
      </c>
      <c r="BC7" t="s">
        <v>9</v>
      </c>
      <c r="BD7">
        <v>3.1190630000000001</v>
      </c>
      <c r="BE7" t="s">
        <v>9</v>
      </c>
      <c r="BF7">
        <v>3.1435399999999998</v>
      </c>
      <c r="BG7" t="s">
        <v>9</v>
      </c>
      <c r="BH7">
        <v>3.1435399999999998</v>
      </c>
      <c r="BI7" t="s">
        <v>9</v>
      </c>
      <c r="BJ7">
        <v>3.1435399999999998</v>
      </c>
      <c r="BK7" t="s">
        <v>9</v>
      </c>
      <c r="BL7">
        <v>3.1722630000000001</v>
      </c>
      <c r="BM7" t="s">
        <v>9</v>
      </c>
      <c r="BN7">
        <v>3.101591</v>
      </c>
      <c r="BO7" t="s">
        <v>9</v>
      </c>
      <c r="BP7">
        <v>3.0908090000000001</v>
      </c>
      <c r="BQ7" t="s">
        <v>9</v>
      </c>
      <c r="BR7">
        <v>3.1323820000000002</v>
      </c>
      <c r="BS7" t="s">
        <v>9</v>
      </c>
      <c r="BT7">
        <v>3.1585290000000001</v>
      </c>
      <c r="BU7" t="s">
        <v>9</v>
      </c>
      <c r="BV7">
        <v>3.1585290000000001</v>
      </c>
      <c r="BW7" t="s">
        <v>9</v>
      </c>
      <c r="BX7">
        <v>3.1585290000000001</v>
      </c>
      <c r="BY7" t="s">
        <v>9</v>
      </c>
      <c r="BZ7">
        <v>3.0926110000000002</v>
      </c>
      <c r="CA7" t="s">
        <v>9</v>
      </c>
      <c r="CB7">
        <v>3.1350730000000002</v>
      </c>
      <c r="CC7" t="s">
        <v>9</v>
      </c>
      <c r="CD7">
        <v>3.1551779999999998</v>
      </c>
      <c r="CE7" t="s">
        <v>9</v>
      </c>
      <c r="CF7">
        <v>3.1887240000000001</v>
      </c>
      <c r="CG7" t="s">
        <v>9</v>
      </c>
      <c r="CH7">
        <v>3.266305</v>
      </c>
      <c r="CI7" t="s">
        <v>9</v>
      </c>
      <c r="CJ7">
        <v>3.266305</v>
      </c>
      <c r="CK7" t="s">
        <v>9</v>
      </c>
      <c r="CL7">
        <v>3.266305</v>
      </c>
      <c r="CM7" t="s">
        <v>9</v>
      </c>
      <c r="CN7">
        <v>3.2801149999999999</v>
      </c>
      <c r="CO7" t="s">
        <v>9</v>
      </c>
      <c r="CP7">
        <v>3.3066279999999999</v>
      </c>
      <c r="CQ7" t="s">
        <v>9</v>
      </c>
      <c r="CR7">
        <v>3.2961200000000002</v>
      </c>
      <c r="CS7" t="s">
        <v>9</v>
      </c>
      <c r="CT7">
        <v>3.2943020000000001</v>
      </c>
      <c r="CU7" t="s">
        <v>9</v>
      </c>
      <c r="CV7">
        <v>3.2704249999999999</v>
      </c>
      <c r="CW7" t="s">
        <v>9</v>
      </c>
      <c r="CX7">
        <v>3.2704249999999999</v>
      </c>
      <c r="CY7" t="s">
        <v>9</v>
      </c>
      <c r="CZ7">
        <v>3.2704249999999999</v>
      </c>
      <c r="DA7" t="s">
        <v>9</v>
      </c>
      <c r="DB7">
        <v>3.276424</v>
      </c>
      <c r="DC7" t="s">
        <v>9</v>
      </c>
      <c r="DD7">
        <v>3.27739</v>
      </c>
      <c r="DE7" t="s">
        <v>9</v>
      </c>
      <c r="DF7">
        <v>3.26098</v>
      </c>
      <c r="DG7" t="s">
        <v>9</v>
      </c>
      <c r="DH7">
        <v>3.2632460000000001</v>
      </c>
      <c r="DI7" t="s">
        <v>9</v>
      </c>
      <c r="DJ7">
        <v>3.2319599999999999</v>
      </c>
      <c r="DK7" t="s">
        <v>9</v>
      </c>
      <c r="DL7">
        <v>3.2319599999999999</v>
      </c>
      <c r="DM7" t="s">
        <v>9</v>
      </c>
      <c r="DN7">
        <v>3.2319599999999999</v>
      </c>
      <c r="DO7" t="s">
        <v>9</v>
      </c>
      <c r="DP7">
        <v>3.2319599999999999</v>
      </c>
      <c r="DQ7" t="s">
        <v>9</v>
      </c>
      <c r="DR7">
        <v>3.2759019999999999</v>
      </c>
      <c r="DS7" t="s">
        <v>9</v>
      </c>
      <c r="DT7">
        <v>3.2911049999999999</v>
      </c>
      <c r="DU7" t="s">
        <v>9</v>
      </c>
      <c r="DV7">
        <v>3.3477839999999999</v>
      </c>
      <c r="DW7" t="s">
        <v>9</v>
      </c>
      <c r="DX7">
        <v>3.3099910000000001</v>
      </c>
      <c r="DY7" t="s">
        <v>9</v>
      </c>
      <c r="DZ7">
        <v>3.3099910000000001</v>
      </c>
      <c r="EA7" t="s">
        <v>9</v>
      </c>
      <c r="EB7">
        <v>3.3099910000000001</v>
      </c>
      <c r="EC7" t="s">
        <v>9</v>
      </c>
      <c r="ED7">
        <v>3.2531210000000002</v>
      </c>
      <c r="EE7" t="s">
        <v>9</v>
      </c>
      <c r="EF7">
        <v>3.281002</v>
      </c>
      <c r="EG7" t="s">
        <v>9</v>
      </c>
      <c r="EH7">
        <v>3.2574070000000002</v>
      </c>
      <c r="EI7" t="s">
        <v>9</v>
      </c>
      <c r="EJ7">
        <v>3.2497639999999999</v>
      </c>
      <c r="EK7" t="s">
        <v>9</v>
      </c>
      <c r="EL7">
        <v>3.2327129999999999</v>
      </c>
      <c r="EM7" t="s">
        <v>9</v>
      </c>
      <c r="EN7">
        <v>3.2327129999999999</v>
      </c>
      <c r="EO7" t="s">
        <v>9</v>
      </c>
      <c r="EP7">
        <v>3.2327129999999999</v>
      </c>
      <c r="EQ7" t="s">
        <v>9</v>
      </c>
      <c r="ER7">
        <v>3.239115</v>
      </c>
      <c r="ES7" t="s">
        <v>9</v>
      </c>
      <c r="ET7">
        <v>3.2487729999999999</v>
      </c>
      <c r="EU7" t="s">
        <v>9</v>
      </c>
      <c r="EV7">
        <v>3.255147</v>
      </c>
      <c r="EW7" t="s">
        <v>9</v>
      </c>
      <c r="EX7">
        <v>3.2838210000000001</v>
      </c>
      <c r="EY7" t="s">
        <v>9</v>
      </c>
      <c r="EZ7">
        <v>3.2858179999999999</v>
      </c>
      <c r="FA7" t="s">
        <v>9</v>
      </c>
      <c r="FB7">
        <v>3.2858179999999999</v>
      </c>
      <c r="FC7" t="s">
        <v>9</v>
      </c>
      <c r="FD7">
        <v>3.2858179999999999</v>
      </c>
      <c r="FE7" t="s">
        <v>9</v>
      </c>
      <c r="FF7">
        <v>3.220653</v>
      </c>
      <c r="FG7" t="s">
        <v>9</v>
      </c>
      <c r="FH7">
        <v>3.2734519999999998</v>
      </c>
      <c r="FI7" t="s">
        <v>9</v>
      </c>
      <c r="FJ7">
        <v>3.341081</v>
      </c>
      <c r="FK7" t="s">
        <v>9</v>
      </c>
      <c r="FL7">
        <v>3.3219989999999999</v>
      </c>
      <c r="FM7" t="s">
        <v>9</v>
      </c>
      <c r="FN7">
        <v>3.2892960000000002</v>
      </c>
      <c r="FO7" t="s">
        <v>9</v>
      </c>
      <c r="FP7">
        <v>3.2892960000000002</v>
      </c>
      <c r="FQ7" t="s">
        <v>9</v>
      </c>
      <c r="FR7">
        <v>3.2892960000000002</v>
      </c>
      <c r="FS7" t="s">
        <v>9</v>
      </c>
      <c r="FT7">
        <v>3.2929620000000002</v>
      </c>
      <c r="FU7" t="s">
        <v>9</v>
      </c>
      <c r="FV7">
        <v>3.269406</v>
      </c>
      <c r="FW7" t="s">
        <v>9</v>
      </c>
      <c r="FX7">
        <v>3.2861410000000002</v>
      </c>
      <c r="FY7" t="s">
        <v>9</v>
      </c>
      <c r="FZ7">
        <v>3.147977</v>
      </c>
      <c r="GA7" t="s">
        <v>9</v>
      </c>
      <c r="GB7">
        <v>3.147977</v>
      </c>
      <c r="GC7" t="s">
        <v>9</v>
      </c>
      <c r="GD7">
        <v>3.147977</v>
      </c>
      <c r="GE7" t="s">
        <v>9</v>
      </c>
      <c r="GF7">
        <v>3.147977</v>
      </c>
      <c r="GG7" t="s">
        <v>9</v>
      </c>
      <c r="GH7">
        <v>3.1664180000000002</v>
      </c>
      <c r="GI7" t="s">
        <v>9</v>
      </c>
      <c r="GJ7">
        <v>3.156879</v>
      </c>
      <c r="GK7" t="s">
        <v>9</v>
      </c>
      <c r="GL7">
        <v>3.1732130000000001</v>
      </c>
      <c r="GM7" t="s">
        <v>9</v>
      </c>
      <c r="GN7">
        <v>3.1732130000000001</v>
      </c>
      <c r="GO7" t="s">
        <v>9</v>
      </c>
      <c r="GP7">
        <v>3.1732130000000001</v>
      </c>
      <c r="GQ7" t="s">
        <v>9</v>
      </c>
      <c r="GR7">
        <v>3.1732130000000001</v>
      </c>
      <c r="GS7" t="s">
        <v>9</v>
      </c>
      <c r="GT7">
        <v>3.1732130000000001</v>
      </c>
      <c r="GU7" t="s">
        <v>9</v>
      </c>
      <c r="GV7">
        <v>3.1990090000000002</v>
      </c>
      <c r="GW7" t="s">
        <v>9</v>
      </c>
      <c r="GX7">
        <v>3.2004350000000001</v>
      </c>
      <c r="GY7" t="s">
        <v>9</v>
      </c>
      <c r="GZ7">
        <v>3.268872</v>
      </c>
      <c r="HA7" t="s">
        <v>9</v>
      </c>
      <c r="HB7">
        <v>3.1982819999999998</v>
      </c>
      <c r="HC7" t="s">
        <v>9</v>
      </c>
      <c r="HD7">
        <v>3.1662680000000001</v>
      </c>
      <c r="HE7" t="s">
        <v>9</v>
      </c>
      <c r="HF7">
        <v>3.1662680000000001</v>
      </c>
      <c r="HG7" t="s">
        <v>9</v>
      </c>
      <c r="HH7">
        <v>3.1662680000000001</v>
      </c>
      <c r="HI7" t="s">
        <v>9</v>
      </c>
      <c r="HJ7">
        <v>3.1173419999999998</v>
      </c>
      <c r="HK7" t="s">
        <v>9</v>
      </c>
      <c r="HL7">
        <v>3.111634</v>
      </c>
      <c r="HM7" t="s">
        <v>9</v>
      </c>
      <c r="HN7">
        <v>3.1891889999999998</v>
      </c>
      <c r="HO7" t="s">
        <v>9</v>
      </c>
      <c r="HP7">
        <v>3.1891889999999998</v>
      </c>
      <c r="HQ7" t="s">
        <v>9</v>
      </c>
      <c r="HR7">
        <v>3.0430809999999999</v>
      </c>
      <c r="HS7" t="s">
        <v>9</v>
      </c>
      <c r="HT7">
        <v>3.0430809999999999</v>
      </c>
      <c r="HU7" t="s">
        <v>9</v>
      </c>
      <c r="HV7">
        <v>3.0430809999999999</v>
      </c>
      <c r="HW7" t="s">
        <v>9</v>
      </c>
      <c r="HX7">
        <v>3.0572409999999999</v>
      </c>
      <c r="HY7" t="s">
        <v>9</v>
      </c>
      <c r="HZ7">
        <v>3.0598299999999998</v>
      </c>
      <c r="IA7" t="s">
        <v>9</v>
      </c>
      <c r="IB7">
        <v>3.0432790000000001</v>
      </c>
      <c r="IC7" t="s">
        <v>9</v>
      </c>
      <c r="ID7">
        <v>3.098468</v>
      </c>
      <c r="IE7" t="s">
        <v>9</v>
      </c>
      <c r="IF7">
        <v>3.1479029999999999</v>
      </c>
      <c r="IG7" t="s">
        <v>9</v>
      </c>
      <c r="IH7">
        <v>3.1479029999999999</v>
      </c>
      <c r="II7" t="s">
        <v>9</v>
      </c>
      <c r="IJ7">
        <v>3.1479029999999999</v>
      </c>
      <c r="IK7" t="s">
        <v>9</v>
      </c>
      <c r="IL7">
        <v>3.1555879999999998</v>
      </c>
      <c r="IM7" t="s">
        <v>9</v>
      </c>
      <c r="IN7">
        <v>3.1430959999999999</v>
      </c>
      <c r="IO7" t="s">
        <v>9</v>
      </c>
      <c r="IP7">
        <v>3.1447379999999998</v>
      </c>
      <c r="IQ7" t="s">
        <v>9</v>
      </c>
      <c r="IR7">
        <v>3.1920739999999999</v>
      </c>
      <c r="IS7" t="s">
        <v>9</v>
      </c>
      <c r="IT7">
        <v>3.1508120000000002</v>
      </c>
      <c r="IU7" t="s">
        <v>9</v>
      </c>
      <c r="IV7">
        <v>3.1508120000000002</v>
      </c>
      <c r="IW7" t="s">
        <v>9</v>
      </c>
      <c r="IX7">
        <v>3.1508120000000002</v>
      </c>
      <c r="IY7" t="s">
        <v>9</v>
      </c>
      <c r="IZ7">
        <v>3.1702539999999999</v>
      </c>
      <c r="JA7" t="s">
        <v>9</v>
      </c>
      <c r="JB7">
        <v>3.1661410000000001</v>
      </c>
      <c r="JC7" t="s">
        <v>9</v>
      </c>
      <c r="JD7">
        <v>3.2013180000000001</v>
      </c>
      <c r="JE7" t="s">
        <v>9</v>
      </c>
      <c r="JF7">
        <v>3.211017</v>
      </c>
      <c r="JG7" t="s">
        <v>9</v>
      </c>
      <c r="JH7">
        <v>3.213276</v>
      </c>
      <c r="JI7" t="s">
        <v>9</v>
      </c>
      <c r="JJ7">
        <v>3.213276</v>
      </c>
      <c r="JK7" t="s">
        <v>9</v>
      </c>
      <c r="JL7">
        <v>3.213276</v>
      </c>
      <c r="JM7" t="s">
        <v>9</v>
      </c>
      <c r="JN7">
        <v>3.2226270000000001</v>
      </c>
      <c r="JO7" t="s">
        <v>9</v>
      </c>
      <c r="JP7">
        <v>3.1837520000000001</v>
      </c>
      <c r="JQ7" t="s">
        <v>9</v>
      </c>
      <c r="JR7">
        <v>3.2179319999999998</v>
      </c>
      <c r="JS7" t="s">
        <v>9</v>
      </c>
      <c r="JT7">
        <v>3.2105320000000002</v>
      </c>
      <c r="JU7" t="s">
        <v>9</v>
      </c>
      <c r="JV7">
        <v>3.2105320000000002</v>
      </c>
      <c r="JW7" t="s">
        <v>9</v>
      </c>
      <c r="JX7">
        <v>3.2105320000000002</v>
      </c>
      <c r="JY7" t="s">
        <v>9</v>
      </c>
      <c r="JZ7">
        <v>3.2105320000000002</v>
      </c>
      <c r="KA7" t="s">
        <v>9</v>
      </c>
      <c r="KB7">
        <v>3.230426</v>
      </c>
      <c r="KC7" t="s">
        <v>9</v>
      </c>
      <c r="KD7">
        <v>3.304071</v>
      </c>
      <c r="KE7" t="s">
        <v>9</v>
      </c>
      <c r="KF7">
        <v>3.3978090000000001</v>
      </c>
      <c r="KG7" t="s">
        <v>9</v>
      </c>
      <c r="KH7">
        <v>3.4011499999999999</v>
      </c>
      <c r="KI7" t="s">
        <v>9</v>
      </c>
      <c r="KJ7">
        <v>3.4507400000000001</v>
      </c>
      <c r="KK7" t="s">
        <v>9</v>
      </c>
      <c r="KL7">
        <v>3.4507400000000001</v>
      </c>
      <c r="KM7" t="s">
        <v>9</v>
      </c>
      <c r="KN7">
        <v>3.4507400000000001</v>
      </c>
      <c r="KO7" t="s">
        <v>9</v>
      </c>
      <c r="KP7">
        <v>3.4010560000000001</v>
      </c>
      <c r="KQ7" t="s">
        <v>9</v>
      </c>
      <c r="KR7">
        <v>3.399248</v>
      </c>
      <c r="KS7" t="s">
        <v>9</v>
      </c>
      <c r="KT7">
        <v>3.3793329999999999</v>
      </c>
      <c r="KU7" t="s">
        <v>9</v>
      </c>
      <c r="KV7">
        <v>3.3535659999999998</v>
      </c>
      <c r="KW7" t="s">
        <v>9</v>
      </c>
      <c r="KX7">
        <v>3.3284539999999998</v>
      </c>
      <c r="KY7" t="s">
        <v>9</v>
      </c>
      <c r="KZ7">
        <v>3.3284539999999998</v>
      </c>
      <c r="LA7" t="s">
        <v>9</v>
      </c>
      <c r="LB7">
        <v>3.3284539999999998</v>
      </c>
      <c r="LC7" t="s">
        <v>9</v>
      </c>
      <c r="LD7">
        <v>3.3214980000000001</v>
      </c>
      <c r="LE7" t="s">
        <v>9</v>
      </c>
      <c r="LF7">
        <v>3.3158569999999998</v>
      </c>
      <c r="LG7" t="s">
        <v>9</v>
      </c>
      <c r="LH7">
        <v>3.253145</v>
      </c>
      <c r="LI7" t="s">
        <v>9</v>
      </c>
      <c r="LJ7">
        <v>3.206385</v>
      </c>
      <c r="LK7" t="s">
        <v>9</v>
      </c>
      <c r="LL7">
        <v>3.2307769999999998</v>
      </c>
      <c r="LM7" t="s">
        <v>9</v>
      </c>
      <c r="LN7">
        <v>3.2307769999999998</v>
      </c>
      <c r="LO7" t="s">
        <v>9</v>
      </c>
      <c r="LP7">
        <v>3.2307769999999998</v>
      </c>
      <c r="LQ7" t="s">
        <v>9</v>
      </c>
      <c r="LR7">
        <v>3.2307769999999998</v>
      </c>
      <c r="LS7" t="s">
        <v>9</v>
      </c>
      <c r="LT7">
        <v>3.226899</v>
      </c>
      <c r="LU7" t="s">
        <v>9</v>
      </c>
      <c r="LV7">
        <v>3.2267480000000002</v>
      </c>
      <c r="LW7" t="s">
        <v>9</v>
      </c>
      <c r="LX7">
        <v>3.1865869999999998</v>
      </c>
      <c r="LY7" t="s">
        <v>9</v>
      </c>
      <c r="LZ7">
        <v>3.1820940000000002</v>
      </c>
      <c r="MA7" t="s">
        <v>9</v>
      </c>
      <c r="MB7">
        <v>3.1820940000000002</v>
      </c>
      <c r="MC7" t="s">
        <v>9</v>
      </c>
      <c r="MD7">
        <v>3.1820940000000002</v>
      </c>
      <c r="ME7" t="s">
        <v>9</v>
      </c>
      <c r="MF7">
        <v>3.1713399999999998</v>
      </c>
      <c r="MG7" t="s">
        <v>9</v>
      </c>
      <c r="MH7">
        <v>3.204825</v>
      </c>
      <c r="MI7" t="s">
        <v>9</v>
      </c>
      <c r="MJ7">
        <v>3.2030150000000002</v>
      </c>
      <c r="MK7" t="s">
        <v>9</v>
      </c>
      <c r="ML7">
        <v>3.2030150000000002</v>
      </c>
      <c r="MM7" t="s">
        <v>9</v>
      </c>
      <c r="MN7">
        <v>3.1876129999999998</v>
      </c>
      <c r="MO7" t="s">
        <v>9</v>
      </c>
      <c r="MP7">
        <v>3.1876129999999998</v>
      </c>
      <c r="MQ7" t="s">
        <v>9</v>
      </c>
      <c r="MR7">
        <v>3.1876129999999998</v>
      </c>
      <c r="MS7" t="s">
        <v>9</v>
      </c>
      <c r="MT7">
        <v>3.1401949999999998</v>
      </c>
      <c r="MU7" t="s">
        <v>9</v>
      </c>
      <c r="MV7">
        <v>3.0994670000000002</v>
      </c>
      <c r="MW7" t="s">
        <v>9</v>
      </c>
      <c r="MX7">
        <v>3.1026259999999999</v>
      </c>
      <c r="MY7" t="s">
        <v>9</v>
      </c>
      <c r="MZ7">
        <v>3.1008749999999998</v>
      </c>
      <c r="NA7" t="s">
        <v>9</v>
      </c>
      <c r="NB7">
        <v>3.1024620000000001</v>
      </c>
      <c r="NC7" t="s">
        <v>9</v>
      </c>
      <c r="ND7">
        <v>3.1024620000000001</v>
      </c>
      <c r="NE7" t="s">
        <v>9</v>
      </c>
      <c r="NF7">
        <v>3.1024620000000001</v>
      </c>
      <c r="NG7" t="s">
        <v>9</v>
      </c>
      <c r="NH7">
        <v>3.0928770000000001</v>
      </c>
      <c r="NI7" t="s">
        <v>9</v>
      </c>
      <c r="NJ7">
        <v>3.0923210000000001</v>
      </c>
      <c r="NK7" t="s">
        <v>9</v>
      </c>
      <c r="NL7">
        <v>3.0620039999999999</v>
      </c>
      <c r="NM7" t="s">
        <v>9</v>
      </c>
      <c r="NN7">
        <v>3.064371</v>
      </c>
      <c r="NO7" t="s">
        <v>9</v>
      </c>
      <c r="NP7">
        <v>3.0554229999999998</v>
      </c>
      <c r="NQ7" t="s">
        <v>9</v>
      </c>
      <c r="NR7">
        <v>3.0554229999999998</v>
      </c>
      <c r="NS7" t="s">
        <v>9</v>
      </c>
      <c r="NT7">
        <v>3.0554229999999998</v>
      </c>
      <c r="NU7" t="s">
        <v>9</v>
      </c>
      <c r="NV7">
        <v>3.076552</v>
      </c>
      <c r="NW7" t="s">
        <v>9</v>
      </c>
      <c r="NX7">
        <v>3.0446629999999999</v>
      </c>
      <c r="NY7" t="s">
        <v>9</v>
      </c>
      <c r="NZ7">
        <v>3.0130180000000002</v>
      </c>
      <c r="OA7" t="s">
        <v>9</v>
      </c>
      <c r="OB7">
        <v>2.9953940000000001</v>
      </c>
      <c r="OC7" t="s">
        <v>9</v>
      </c>
      <c r="OD7">
        <v>2.9859830000000001</v>
      </c>
      <c r="OE7" t="s">
        <v>9</v>
      </c>
      <c r="OF7">
        <v>2.9859830000000001</v>
      </c>
      <c r="OG7" t="s">
        <v>9</v>
      </c>
      <c r="OH7">
        <v>2.9859830000000001</v>
      </c>
      <c r="OI7" t="s">
        <v>9</v>
      </c>
      <c r="OJ7">
        <v>3.000362</v>
      </c>
      <c r="OK7" t="s">
        <v>9</v>
      </c>
      <c r="OL7">
        <v>3.012594</v>
      </c>
      <c r="OM7" t="s">
        <v>9</v>
      </c>
      <c r="ON7">
        <v>3.0091969999999999</v>
      </c>
      <c r="OO7" t="s">
        <v>9</v>
      </c>
      <c r="OP7">
        <v>2.986259</v>
      </c>
      <c r="OQ7" t="s">
        <v>9</v>
      </c>
      <c r="OR7">
        <v>3.0071050000000001</v>
      </c>
      <c r="OS7" t="s">
        <v>9</v>
      </c>
      <c r="OT7">
        <v>3.0071050000000001</v>
      </c>
      <c r="OU7" t="s">
        <v>9</v>
      </c>
      <c r="OV7">
        <v>3.0071050000000001</v>
      </c>
      <c r="OW7" t="s">
        <v>9</v>
      </c>
      <c r="OX7">
        <v>3.007746</v>
      </c>
      <c r="OY7" t="s">
        <v>9</v>
      </c>
      <c r="OZ7">
        <v>3.009649</v>
      </c>
      <c r="PA7" t="s">
        <v>9</v>
      </c>
      <c r="PB7">
        <v>3.0087619999999999</v>
      </c>
      <c r="PC7" t="s">
        <v>9</v>
      </c>
      <c r="PD7">
        <v>3.005922</v>
      </c>
      <c r="PE7" t="s">
        <v>9</v>
      </c>
      <c r="PF7">
        <v>3.0191759999999999</v>
      </c>
      <c r="PG7" t="s">
        <v>9</v>
      </c>
      <c r="PH7">
        <v>3.0191759999999999</v>
      </c>
      <c r="PI7" t="s">
        <v>9</v>
      </c>
      <c r="PJ7">
        <v>3.0191759999999999</v>
      </c>
      <c r="PK7" t="s">
        <v>9</v>
      </c>
      <c r="PL7">
        <v>2.9867870000000001</v>
      </c>
      <c r="PM7" t="s">
        <v>9</v>
      </c>
      <c r="PN7">
        <v>2.975517</v>
      </c>
      <c r="PO7" t="s">
        <v>9</v>
      </c>
      <c r="PP7">
        <v>2.9833720000000001</v>
      </c>
      <c r="PQ7" t="s">
        <v>9</v>
      </c>
      <c r="PR7">
        <v>2.9815369999999999</v>
      </c>
      <c r="PS7" t="s">
        <v>9</v>
      </c>
      <c r="PT7">
        <v>2.9882960000000001</v>
      </c>
      <c r="PU7" t="s">
        <v>9</v>
      </c>
      <c r="PV7">
        <v>2.9882960000000001</v>
      </c>
      <c r="PW7" t="s">
        <v>9</v>
      </c>
      <c r="PX7">
        <v>2.9882960000000001</v>
      </c>
      <c r="PY7" t="s">
        <v>9</v>
      </c>
      <c r="PZ7">
        <v>2.9497239999999998</v>
      </c>
      <c r="QA7" t="s">
        <v>9</v>
      </c>
      <c r="QB7">
        <v>2.9848159999999999</v>
      </c>
      <c r="QC7" t="s">
        <v>9</v>
      </c>
      <c r="QD7">
        <v>2.9683890000000002</v>
      </c>
      <c r="QE7" t="s">
        <v>9</v>
      </c>
      <c r="QF7">
        <v>2.9369350000000001</v>
      </c>
      <c r="QG7" t="s">
        <v>9</v>
      </c>
      <c r="QH7">
        <v>2.9258639999999998</v>
      </c>
      <c r="QI7" t="s">
        <v>9</v>
      </c>
      <c r="QJ7">
        <v>2.9258639999999998</v>
      </c>
      <c r="QK7" t="s">
        <v>9</v>
      </c>
      <c r="QL7">
        <v>2.9258639999999998</v>
      </c>
      <c r="QM7" t="s">
        <v>9</v>
      </c>
      <c r="QN7">
        <v>2.9330509999999999</v>
      </c>
      <c r="QO7" t="s">
        <v>9</v>
      </c>
      <c r="QP7">
        <v>3.0085739999999999</v>
      </c>
      <c r="QQ7" t="s">
        <v>9</v>
      </c>
      <c r="QR7">
        <v>2.9551609999999999</v>
      </c>
      <c r="QS7" t="s">
        <v>9</v>
      </c>
      <c r="QT7">
        <v>2.9756260000000001</v>
      </c>
      <c r="QU7" t="s">
        <v>9</v>
      </c>
      <c r="QV7">
        <v>2.9513180000000001</v>
      </c>
      <c r="QW7" t="s">
        <v>9</v>
      </c>
      <c r="QX7">
        <v>2.9513180000000001</v>
      </c>
      <c r="QY7" t="s">
        <v>9</v>
      </c>
      <c r="QZ7">
        <v>2.9513180000000001</v>
      </c>
      <c r="RA7" t="s">
        <v>9</v>
      </c>
      <c r="RB7">
        <v>3.007965</v>
      </c>
      <c r="RC7" t="s">
        <v>9</v>
      </c>
      <c r="RD7">
        <v>2.9190119999999999</v>
      </c>
      <c r="RE7" t="s">
        <v>9</v>
      </c>
      <c r="RF7">
        <v>2.917252</v>
      </c>
      <c r="RG7" t="s">
        <v>9</v>
      </c>
      <c r="RH7">
        <v>2.8810530000000001</v>
      </c>
      <c r="RI7" t="s">
        <v>10</v>
      </c>
      <c r="RJ7">
        <v>0.32424500000000001</v>
      </c>
      <c r="RK7" t="s">
        <v>9</v>
      </c>
      <c r="RL7">
        <v>2.879982</v>
      </c>
      <c r="RM7" t="s">
        <v>9</v>
      </c>
      <c r="RN7">
        <v>2.879982</v>
      </c>
      <c r="RO7" t="s">
        <v>9</v>
      </c>
      <c r="RP7">
        <v>2.853532</v>
      </c>
      <c r="RQ7" t="s">
        <v>9</v>
      </c>
      <c r="RR7">
        <v>2.861084</v>
      </c>
      <c r="RS7" t="s">
        <v>9</v>
      </c>
      <c r="RT7">
        <v>2.7570450000000002</v>
      </c>
      <c r="RU7" t="s">
        <v>9</v>
      </c>
      <c r="RV7">
        <v>2.7832910000000002</v>
      </c>
      <c r="RW7" t="s">
        <v>9</v>
      </c>
      <c r="RX7">
        <v>2.7945229999999999</v>
      </c>
      <c r="RY7" t="s">
        <v>9</v>
      </c>
      <c r="RZ7">
        <v>2.7945229999999999</v>
      </c>
      <c r="SA7" t="s">
        <v>9</v>
      </c>
      <c r="SB7">
        <v>2.7945229999999999</v>
      </c>
      <c r="SC7" t="s">
        <v>9</v>
      </c>
      <c r="SD7">
        <v>2.7445010000000001</v>
      </c>
      <c r="SE7" t="s">
        <v>9</v>
      </c>
      <c r="SF7">
        <v>2.8120180000000001</v>
      </c>
      <c r="SG7" t="s">
        <v>9</v>
      </c>
      <c r="SH7">
        <v>2.8374860000000002</v>
      </c>
      <c r="SI7" t="s">
        <v>9</v>
      </c>
      <c r="SJ7">
        <v>2.7778670000000001</v>
      </c>
      <c r="SK7" t="s">
        <v>9</v>
      </c>
      <c r="SL7">
        <v>2.779045</v>
      </c>
      <c r="SM7" t="s">
        <v>9</v>
      </c>
      <c r="SN7">
        <v>2.779045</v>
      </c>
      <c r="SO7" t="s">
        <v>9</v>
      </c>
      <c r="SP7">
        <v>2.779045</v>
      </c>
      <c r="SQ7" t="s">
        <v>9</v>
      </c>
      <c r="SR7">
        <v>2.7762069999999999</v>
      </c>
      <c r="SS7" t="s">
        <v>9</v>
      </c>
      <c r="ST7">
        <v>2.756297</v>
      </c>
      <c r="SU7" t="s">
        <v>9</v>
      </c>
      <c r="SV7">
        <v>2.7917450000000001</v>
      </c>
      <c r="SW7" t="s">
        <v>9</v>
      </c>
      <c r="SX7">
        <v>2.6797070000000001</v>
      </c>
      <c r="SY7" t="s">
        <v>9</v>
      </c>
      <c r="SZ7">
        <v>2.7052330000000002</v>
      </c>
      <c r="TA7" t="s">
        <v>9</v>
      </c>
      <c r="TB7">
        <v>2.7052330000000002</v>
      </c>
      <c r="TC7" t="s">
        <v>9</v>
      </c>
      <c r="TD7">
        <v>2.7052330000000002</v>
      </c>
      <c r="TE7" t="s">
        <v>9</v>
      </c>
      <c r="TF7">
        <v>2.7174260000000001</v>
      </c>
      <c r="TG7" t="s">
        <v>9</v>
      </c>
      <c r="TH7">
        <v>2.6778179999999998</v>
      </c>
      <c r="TI7" t="s">
        <v>9</v>
      </c>
      <c r="TJ7">
        <v>2.6953550000000002</v>
      </c>
      <c r="TK7" t="s">
        <v>9</v>
      </c>
      <c r="TL7">
        <v>2.7197529999999999</v>
      </c>
      <c r="TM7" t="s">
        <v>9</v>
      </c>
      <c r="TN7">
        <v>2.8135370000000002</v>
      </c>
      <c r="TO7" t="s">
        <v>9</v>
      </c>
      <c r="TP7">
        <v>2.8135370000000002</v>
      </c>
      <c r="TQ7" t="s">
        <v>9</v>
      </c>
      <c r="TR7">
        <v>2.8135370000000002</v>
      </c>
      <c r="TS7" t="s">
        <v>9</v>
      </c>
      <c r="TT7">
        <v>2.84701</v>
      </c>
      <c r="TU7" t="s">
        <v>9</v>
      </c>
      <c r="TV7">
        <v>2.8547310000000001</v>
      </c>
      <c r="TW7" t="s">
        <v>9</v>
      </c>
      <c r="TX7">
        <v>2.8598029999999999</v>
      </c>
      <c r="TY7" t="s">
        <v>9</v>
      </c>
      <c r="TZ7">
        <v>2.782197</v>
      </c>
      <c r="UA7" t="s">
        <v>9</v>
      </c>
      <c r="UB7">
        <v>2.8424930000000002</v>
      </c>
      <c r="UC7" t="s">
        <v>9</v>
      </c>
      <c r="UD7">
        <v>2.8424930000000002</v>
      </c>
      <c r="UE7" t="s">
        <v>9</v>
      </c>
      <c r="UF7">
        <v>2.8424930000000002</v>
      </c>
      <c r="UG7" t="s">
        <v>9</v>
      </c>
      <c r="UH7">
        <v>2.7898109999999998</v>
      </c>
      <c r="UI7" t="s">
        <v>9</v>
      </c>
      <c r="UJ7">
        <v>2.794006</v>
      </c>
      <c r="UK7" t="s">
        <v>9</v>
      </c>
      <c r="UL7">
        <v>2.794006</v>
      </c>
      <c r="UM7" t="s">
        <v>9</v>
      </c>
      <c r="UN7">
        <v>2.8257919999999999</v>
      </c>
      <c r="UO7" t="s">
        <v>9</v>
      </c>
      <c r="UP7">
        <v>2.7972630000000001</v>
      </c>
      <c r="UQ7" t="s">
        <v>9</v>
      </c>
      <c r="UR7">
        <v>2.7972630000000001</v>
      </c>
      <c r="US7" t="s">
        <v>9</v>
      </c>
      <c r="UT7">
        <v>2.7972630000000001</v>
      </c>
      <c r="UU7" t="s">
        <v>9</v>
      </c>
      <c r="UV7">
        <v>2.8056950000000001</v>
      </c>
      <c r="UW7" t="s">
        <v>9</v>
      </c>
      <c r="UX7">
        <v>2.8614000000000002</v>
      </c>
      <c r="UY7" t="s">
        <v>9</v>
      </c>
      <c r="UZ7">
        <v>2.907324</v>
      </c>
      <c r="VA7" t="s">
        <v>9</v>
      </c>
      <c r="VB7">
        <v>2.9097909999999998</v>
      </c>
      <c r="VC7" t="s">
        <v>9</v>
      </c>
      <c r="VD7">
        <v>2.9680369999999998</v>
      </c>
      <c r="VE7" t="s">
        <v>9</v>
      </c>
      <c r="VF7">
        <v>2.9680369999999998</v>
      </c>
      <c r="VG7" t="s">
        <v>9</v>
      </c>
      <c r="VH7">
        <v>2.9680369999999998</v>
      </c>
      <c r="VI7" t="s">
        <v>9</v>
      </c>
      <c r="VJ7">
        <v>2.9672179999999999</v>
      </c>
      <c r="VK7" t="s">
        <v>9</v>
      </c>
      <c r="VL7">
        <v>2.972372</v>
      </c>
      <c r="VM7" t="s">
        <v>9</v>
      </c>
      <c r="VN7">
        <v>2.9644740000000001</v>
      </c>
      <c r="VO7" t="s">
        <v>9</v>
      </c>
      <c r="VP7">
        <v>2.8968240000000001</v>
      </c>
      <c r="VQ7" t="s">
        <v>9</v>
      </c>
      <c r="VR7">
        <v>2.8604759999999998</v>
      </c>
      <c r="VS7" t="s">
        <v>9</v>
      </c>
      <c r="VT7">
        <v>2.8604759999999998</v>
      </c>
      <c r="VU7" t="s">
        <v>9</v>
      </c>
      <c r="VV7">
        <v>2.8604759999999998</v>
      </c>
      <c r="VW7" t="s">
        <v>9</v>
      </c>
      <c r="VX7">
        <v>2.8585560000000001</v>
      </c>
      <c r="VY7" t="s">
        <v>9</v>
      </c>
      <c r="VZ7">
        <v>2.8233459999999999</v>
      </c>
      <c r="WA7" t="s">
        <v>9</v>
      </c>
      <c r="WB7">
        <v>2.8041659999999999</v>
      </c>
      <c r="WC7" t="s">
        <v>9</v>
      </c>
      <c r="WD7">
        <v>2.8478500000000002</v>
      </c>
      <c r="WE7" t="s">
        <v>9</v>
      </c>
      <c r="WF7">
        <v>2.83019</v>
      </c>
      <c r="WG7" t="s">
        <v>9</v>
      </c>
      <c r="WH7">
        <v>2.83019</v>
      </c>
      <c r="WI7" t="s">
        <v>9</v>
      </c>
      <c r="WJ7">
        <v>2.83019</v>
      </c>
      <c r="WK7" t="s">
        <v>9</v>
      </c>
      <c r="WL7">
        <v>2.7236739999999999</v>
      </c>
      <c r="WM7" t="s">
        <v>9</v>
      </c>
      <c r="WN7">
        <v>2.7236739999999999</v>
      </c>
      <c r="WO7" t="s">
        <v>9</v>
      </c>
      <c r="WP7">
        <v>2.773854</v>
      </c>
      <c r="WQ7" t="s">
        <v>9</v>
      </c>
      <c r="WR7">
        <v>2.894101</v>
      </c>
    </row>
    <row r="8" spans="1:616" x14ac:dyDescent="0.35">
      <c r="A8" t="s">
        <v>11</v>
      </c>
      <c r="B8">
        <v>1.053453</v>
      </c>
      <c r="C8" t="s">
        <v>11</v>
      </c>
      <c r="D8">
        <v>1.053453</v>
      </c>
      <c r="E8" t="s">
        <v>11</v>
      </c>
      <c r="F8">
        <v>1.053453</v>
      </c>
      <c r="G8" t="s">
        <v>11</v>
      </c>
      <c r="H8">
        <v>1.053453</v>
      </c>
      <c r="I8" t="s">
        <v>11</v>
      </c>
      <c r="J8">
        <v>0.98798799999999998</v>
      </c>
      <c r="K8" t="s">
        <v>11</v>
      </c>
      <c r="L8">
        <v>0.99983699999999998</v>
      </c>
      <c r="M8" t="s">
        <v>11</v>
      </c>
      <c r="N8">
        <v>1.0369919999999999</v>
      </c>
      <c r="O8" t="s">
        <v>11</v>
      </c>
      <c r="P8">
        <v>1.105539</v>
      </c>
      <c r="Q8" t="s">
        <v>11</v>
      </c>
      <c r="R8">
        <v>1.105539</v>
      </c>
      <c r="S8" t="s">
        <v>11</v>
      </c>
      <c r="T8">
        <v>1.105539</v>
      </c>
      <c r="U8" t="s">
        <v>11</v>
      </c>
      <c r="V8">
        <v>1.099153</v>
      </c>
      <c r="W8" t="s">
        <v>11</v>
      </c>
      <c r="X8">
        <v>1.1215489999999999</v>
      </c>
      <c r="Y8" t="s">
        <v>11</v>
      </c>
      <c r="Z8">
        <v>1.1447339999999999</v>
      </c>
      <c r="AA8" t="s">
        <v>11</v>
      </c>
      <c r="AB8">
        <v>1.184321</v>
      </c>
      <c r="AC8" t="s">
        <v>11</v>
      </c>
      <c r="AD8">
        <v>1.129991</v>
      </c>
      <c r="AE8" t="s">
        <v>11</v>
      </c>
      <c r="AF8">
        <v>1.129991</v>
      </c>
      <c r="AG8" t="s">
        <v>11</v>
      </c>
      <c r="AH8">
        <v>1.129991</v>
      </c>
      <c r="AI8" t="s">
        <v>11</v>
      </c>
      <c r="AJ8">
        <v>1.121923</v>
      </c>
      <c r="AK8" t="s">
        <v>11</v>
      </c>
      <c r="AL8">
        <v>1.140895</v>
      </c>
      <c r="AM8" t="s">
        <v>11</v>
      </c>
      <c r="AN8">
        <v>1.1255390000000001</v>
      </c>
      <c r="AO8" t="s">
        <v>11</v>
      </c>
      <c r="AP8">
        <v>1.1496740000000001</v>
      </c>
      <c r="AQ8" t="s">
        <v>11</v>
      </c>
      <c r="AR8">
        <v>1.1594519999999999</v>
      </c>
      <c r="AS8" t="s">
        <v>11</v>
      </c>
      <c r="AT8">
        <v>1.1594519999999999</v>
      </c>
      <c r="AU8" t="s">
        <v>11</v>
      </c>
      <c r="AV8">
        <v>1.1594519999999999</v>
      </c>
      <c r="AW8" t="s">
        <v>11</v>
      </c>
      <c r="AX8">
        <v>1.1526590000000001</v>
      </c>
      <c r="AY8" t="s">
        <v>11</v>
      </c>
      <c r="AZ8">
        <v>1.1305080000000001</v>
      </c>
      <c r="BA8" t="s">
        <v>11</v>
      </c>
      <c r="BB8">
        <v>1.1520030000000001</v>
      </c>
      <c r="BC8" t="s">
        <v>11</v>
      </c>
      <c r="BD8">
        <v>1.134153</v>
      </c>
      <c r="BE8" t="s">
        <v>11</v>
      </c>
      <c r="BF8">
        <v>1.12723</v>
      </c>
      <c r="BG8" t="s">
        <v>11</v>
      </c>
      <c r="BH8">
        <v>1.12723</v>
      </c>
      <c r="BI8" t="s">
        <v>11</v>
      </c>
      <c r="BJ8">
        <v>1.12723</v>
      </c>
      <c r="BK8" t="s">
        <v>11</v>
      </c>
      <c r="BL8">
        <v>1.1375299999999999</v>
      </c>
      <c r="BM8" t="s">
        <v>11</v>
      </c>
      <c r="BN8">
        <v>1.154652</v>
      </c>
      <c r="BO8" t="s">
        <v>11</v>
      </c>
      <c r="BP8">
        <v>1.1300870000000001</v>
      </c>
      <c r="BQ8" t="s">
        <v>11</v>
      </c>
      <c r="BR8">
        <v>1.1205290000000001</v>
      </c>
      <c r="BS8" t="s">
        <v>11</v>
      </c>
      <c r="BT8">
        <v>1.107029</v>
      </c>
      <c r="BU8" t="s">
        <v>11</v>
      </c>
      <c r="BV8">
        <v>1.107029</v>
      </c>
      <c r="BW8" t="s">
        <v>11</v>
      </c>
      <c r="BX8">
        <v>1.107029</v>
      </c>
      <c r="BY8" t="s">
        <v>11</v>
      </c>
      <c r="BZ8">
        <v>1.105842</v>
      </c>
      <c r="CA8" t="s">
        <v>11</v>
      </c>
      <c r="CB8">
        <v>1.108619</v>
      </c>
      <c r="CC8" t="s">
        <v>11</v>
      </c>
      <c r="CD8">
        <v>1.090867</v>
      </c>
      <c r="CE8" t="s">
        <v>11</v>
      </c>
      <c r="CF8">
        <v>1.102797</v>
      </c>
      <c r="CG8" t="s">
        <v>11</v>
      </c>
      <c r="CH8">
        <v>1.1289469999999999</v>
      </c>
      <c r="CI8" t="s">
        <v>11</v>
      </c>
      <c r="CJ8">
        <v>1.1289469999999999</v>
      </c>
      <c r="CK8" t="s">
        <v>11</v>
      </c>
      <c r="CL8">
        <v>1.1289469999999999</v>
      </c>
      <c r="CM8" t="s">
        <v>11</v>
      </c>
      <c r="CN8">
        <v>1.114676</v>
      </c>
      <c r="CO8" t="s">
        <v>11</v>
      </c>
      <c r="CP8">
        <v>1.127821</v>
      </c>
      <c r="CQ8" t="s">
        <v>11</v>
      </c>
      <c r="CR8">
        <v>1.1231679999999999</v>
      </c>
      <c r="CS8" t="s">
        <v>11</v>
      </c>
      <c r="CT8">
        <v>1.105456</v>
      </c>
      <c r="CU8" t="s">
        <v>11</v>
      </c>
      <c r="CV8">
        <v>1.1022430000000001</v>
      </c>
      <c r="CW8" t="s">
        <v>11</v>
      </c>
      <c r="CX8">
        <v>1.1022430000000001</v>
      </c>
      <c r="CY8" t="s">
        <v>11</v>
      </c>
      <c r="CZ8">
        <v>1.1022430000000001</v>
      </c>
      <c r="DA8" t="s">
        <v>11</v>
      </c>
      <c r="DB8">
        <v>1.0952500000000001</v>
      </c>
      <c r="DC8" t="s">
        <v>11</v>
      </c>
      <c r="DD8">
        <v>1.087677</v>
      </c>
      <c r="DE8" t="s">
        <v>11</v>
      </c>
      <c r="DF8">
        <v>1.1027439999999999</v>
      </c>
      <c r="DG8" t="s">
        <v>11</v>
      </c>
      <c r="DH8">
        <v>1.0714239999999999</v>
      </c>
      <c r="DI8" t="s">
        <v>11</v>
      </c>
      <c r="DJ8">
        <v>1.0767100000000001</v>
      </c>
      <c r="DK8" t="s">
        <v>11</v>
      </c>
      <c r="DL8">
        <v>1.0767100000000001</v>
      </c>
      <c r="DM8" t="s">
        <v>11</v>
      </c>
      <c r="DN8">
        <v>1.0767100000000001</v>
      </c>
      <c r="DO8" t="s">
        <v>11</v>
      </c>
      <c r="DP8">
        <v>1.0767100000000001</v>
      </c>
      <c r="DQ8" t="s">
        <v>11</v>
      </c>
      <c r="DR8">
        <v>1.126071</v>
      </c>
      <c r="DS8" t="s">
        <v>11</v>
      </c>
      <c r="DT8">
        <v>1.1291500000000001</v>
      </c>
      <c r="DU8" t="s">
        <v>11</v>
      </c>
      <c r="DV8">
        <v>1.142031</v>
      </c>
      <c r="DW8" t="s">
        <v>11</v>
      </c>
      <c r="DX8">
        <v>1.143502</v>
      </c>
      <c r="DY8" t="s">
        <v>11</v>
      </c>
      <c r="DZ8">
        <v>1.143502</v>
      </c>
      <c r="EA8" t="s">
        <v>11</v>
      </c>
      <c r="EB8">
        <v>1.143502</v>
      </c>
      <c r="EC8" t="s">
        <v>11</v>
      </c>
      <c r="ED8">
        <v>1.1176459999999999</v>
      </c>
      <c r="EE8" t="s">
        <v>11</v>
      </c>
      <c r="EF8">
        <v>1.064778</v>
      </c>
      <c r="EG8" t="s">
        <v>11</v>
      </c>
      <c r="EH8">
        <v>1.041042</v>
      </c>
      <c r="EI8" t="s">
        <v>11</v>
      </c>
      <c r="EJ8">
        <v>1.0292330000000001</v>
      </c>
      <c r="EK8" t="s">
        <v>11</v>
      </c>
      <c r="EL8">
        <v>1.024259</v>
      </c>
      <c r="EM8" t="s">
        <v>11</v>
      </c>
      <c r="EN8">
        <v>1.024259</v>
      </c>
      <c r="EO8" t="s">
        <v>11</v>
      </c>
      <c r="EP8">
        <v>1.024259</v>
      </c>
      <c r="EQ8" t="s">
        <v>11</v>
      </c>
      <c r="ER8">
        <v>0.97672899999999996</v>
      </c>
      <c r="ES8" t="s">
        <v>11</v>
      </c>
      <c r="ET8">
        <v>0.98379799999999995</v>
      </c>
      <c r="EU8" t="s">
        <v>11</v>
      </c>
      <c r="EV8">
        <v>0.98017500000000002</v>
      </c>
      <c r="EW8" t="s">
        <v>11</v>
      </c>
      <c r="EX8">
        <v>0.96460199999999996</v>
      </c>
      <c r="EY8" t="s">
        <v>11</v>
      </c>
      <c r="EZ8">
        <v>0.97073600000000004</v>
      </c>
      <c r="FA8" t="s">
        <v>11</v>
      </c>
      <c r="FB8">
        <v>0.97073600000000004</v>
      </c>
      <c r="FC8" t="s">
        <v>11</v>
      </c>
      <c r="FD8">
        <v>0.97073600000000004</v>
      </c>
      <c r="FE8" t="s">
        <v>11</v>
      </c>
      <c r="FF8">
        <v>0.98768199999999995</v>
      </c>
      <c r="FG8" t="s">
        <v>11</v>
      </c>
      <c r="FH8">
        <v>0.96944699999999995</v>
      </c>
      <c r="FI8" t="s">
        <v>11</v>
      </c>
      <c r="FJ8">
        <v>0.97740199999999999</v>
      </c>
      <c r="FK8" t="s">
        <v>11</v>
      </c>
      <c r="FL8">
        <v>1.0435570000000001</v>
      </c>
      <c r="FM8" t="s">
        <v>11</v>
      </c>
      <c r="FN8">
        <v>1.0448200000000001</v>
      </c>
      <c r="FO8" t="s">
        <v>11</v>
      </c>
      <c r="FP8">
        <v>1.0448200000000001</v>
      </c>
      <c r="FQ8" t="s">
        <v>11</v>
      </c>
      <c r="FR8">
        <v>1.0448200000000001</v>
      </c>
      <c r="FS8" t="s">
        <v>11</v>
      </c>
      <c r="FT8">
        <v>1.0153019999999999</v>
      </c>
      <c r="FU8" t="s">
        <v>11</v>
      </c>
      <c r="FV8">
        <v>1.005172</v>
      </c>
      <c r="FW8" t="s">
        <v>11</v>
      </c>
      <c r="FX8">
        <v>1.0103169999999999</v>
      </c>
      <c r="FY8" t="s">
        <v>11</v>
      </c>
      <c r="FZ8">
        <v>1.0051969999999999</v>
      </c>
      <c r="GA8" t="s">
        <v>11</v>
      </c>
      <c r="GB8">
        <v>1.0051969999999999</v>
      </c>
      <c r="GC8" t="s">
        <v>11</v>
      </c>
      <c r="GD8">
        <v>1.0051969999999999</v>
      </c>
      <c r="GE8" t="s">
        <v>11</v>
      </c>
      <c r="GF8">
        <v>1.0051969999999999</v>
      </c>
      <c r="GG8" t="s">
        <v>11</v>
      </c>
      <c r="GH8">
        <v>0.992753</v>
      </c>
      <c r="GI8" t="s">
        <v>11</v>
      </c>
      <c r="GJ8">
        <v>0.99833700000000003</v>
      </c>
      <c r="GK8" t="s">
        <v>11</v>
      </c>
      <c r="GL8">
        <v>0.99818099999999998</v>
      </c>
      <c r="GM8" t="s">
        <v>11</v>
      </c>
      <c r="GN8">
        <v>0.99818099999999998</v>
      </c>
      <c r="GO8" t="s">
        <v>11</v>
      </c>
      <c r="GP8">
        <v>0.99818099999999998</v>
      </c>
      <c r="GQ8" t="s">
        <v>11</v>
      </c>
      <c r="GR8">
        <v>0.99818099999999998</v>
      </c>
      <c r="GS8" t="s">
        <v>11</v>
      </c>
      <c r="GT8">
        <v>0.99818099999999998</v>
      </c>
      <c r="GU8" t="s">
        <v>11</v>
      </c>
      <c r="GV8">
        <v>1.003199</v>
      </c>
      <c r="GW8" t="s">
        <v>11</v>
      </c>
      <c r="GX8">
        <v>0.97076300000000004</v>
      </c>
      <c r="GY8" t="s">
        <v>11</v>
      </c>
      <c r="GZ8">
        <v>1.0005660000000001</v>
      </c>
      <c r="HA8" t="s">
        <v>11</v>
      </c>
      <c r="HB8">
        <v>1.0518400000000001</v>
      </c>
      <c r="HC8" t="s">
        <v>11</v>
      </c>
      <c r="HD8">
        <v>1.066538</v>
      </c>
      <c r="HE8" t="s">
        <v>11</v>
      </c>
      <c r="HF8">
        <v>1.066538</v>
      </c>
      <c r="HG8" t="s">
        <v>11</v>
      </c>
      <c r="HH8">
        <v>1.066538</v>
      </c>
      <c r="HI8" t="s">
        <v>11</v>
      </c>
      <c r="HJ8">
        <v>1.135618</v>
      </c>
      <c r="HK8" t="s">
        <v>11</v>
      </c>
      <c r="HL8">
        <v>1.1528389999999999</v>
      </c>
      <c r="HM8" t="s">
        <v>11</v>
      </c>
      <c r="HN8">
        <v>1.1506959999999999</v>
      </c>
      <c r="HO8" t="s">
        <v>11</v>
      </c>
      <c r="HP8">
        <v>1.1506959999999999</v>
      </c>
      <c r="HQ8" t="s">
        <v>11</v>
      </c>
      <c r="HR8">
        <v>1.131888</v>
      </c>
      <c r="HS8" t="s">
        <v>11</v>
      </c>
      <c r="HT8">
        <v>1.131888</v>
      </c>
      <c r="HU8" t="s">
        <v>11</v>
      </c>
      <c r="HV8">
        <v>1.131888</v>
      </c>
      <c r="HW8" t="s">
        <v>11</v>
      </c>
      <c r="HX8">
        <v>1.101434</v>
      </c>
      <c r="HY8" t="s">
        <v>11</v>
      </c>
      <c r="HZ8">
        <v>1.096206</v>
      </c>
      <c r="IA8" t="s">
        <v>11</v>
      </c>
      <c r="IB8">
        <v>1.072678</v>
      </c>
      <c r="IC8" t="s">
        <v>11</v>
      </c>
      <c r="ID8">
        <v>0.99981299999999995</v>
      </c>
      <c r="IE8" t="s">
        <v>11</v>
      </c>
      <c r="IF8">
        <v>0.97675000000000001</v>
      </c>
      <c r="IG8" t="s">
        <v>11</v>
      </c>
      <c r="IH8">
        <v>0.97675000000000001</v>
      </c>
      <c r="II8" t="s">
        <v>11</v>
      </c>
      <c r="IJ8">
        <v>0.97675000000000001</v>
      </c>
      <c r="IK8" t="s">
        <v>11</v>
      </c>
      <c r="IL8">
        <v>0.98152799999999996</v>
      </c>
      <c r="IM8" t="s">
        <v>11</v>
      </c>
      <c r="IN8">
        <v>0.976248</v>
      </c>
      <c r="IO8" t="s">
        <v>11</v>
      </c>
      <c r="IP8">
        <v>0.97497</v>
      </c>
      <c r="IQ8" t="s">
        <v>11</v>
      </c>
      <c r="IR8">
        <v>0.98257700000000003</v>
      </c>
      <c r="IS8" t="s">
        <v>11</v>
      </c>
      <c r="IT8">
        <v>0.97745000000000004</v>
      </c>
      <c r="IU8" t="s">
        <v>11</v>
      </c>
      <c r="IV8">
        <v>0.97745000000000004</v>
      </c>
      <c r="IW8" t="s">
        <v>11</v>
      </c>
      <c r="IX8">
        <v>0.97745000000000004</v>
      </c>
      <c r="IY8" t="s">
        <v>11</v>
      </c>
      <c r="IZ8">
        <v>0.98087899999999995</v>
      </c>
      <c r="JA8" t="s">
        <v>11</v>
      </c>
      <c r="JB8">
        <v>0.89972399999999997</v>
      </c>
      <c r="JC8" t="s">
        <v>11</v>
      </c>
      <c r="JD8">
        <v>0.87606099999999998</v>
      </c>
      <c r="JE8" t="s">
        <v>11</v>
      </c>
      <c r="JF8">
        <v>0.83999000000000001</v>
      </c>
      <c r="JG8" t="s">
        <v>11</v>
      </c>
      <c r="JH8">
        <v>0.82209100000000002</v>
      </c>
      <c r="JI8" t="s">
        <v>11</v>
      </c>
      <c r="JJ8">
        <v>0.82209100000000002</v>
      </c>
      <c r="JK8" t="s">
        <v>11</v>
      </c>
      <c r="JL8">
        <v>0.82209100000000002</v>
      </c>
      <c r="JM8" t="s">
        <v>11</v>
      </c>
      <c r="JN8">
        <v>0.75601399999999996</v>
      </c>
      <c r="JO8" t="s">
        <v>11</v>
      </c>
      <c r="JP8">
        <v>0.68763700000000005</v>
      </c>
      <c r="JQ8" t="s">
        <v>11</v>
      </c>
      <c r="JR8">
        <v>0.64887700000000004</v>
      </c>
      <c r="JS8" t="s">
        <v>11</v>
      </c>
      <c r="JT8">
        <v>0.65019400000000005</v>
      </c>
      <c r="JU8" t="s">
        <v>11</v>
      </c>
      <c r="JV8">
        <v>0.65019400000000005</v>
      </c>
      <c r="JW8" t="s">
        <v>11</v>
      </c>
      <c r="JX8">
        <v>0.65019400000000005</v>
      </c>
      <c r="JY8" t="s">
        <v>11</v>
      </c>
      <c r="JZ8">
        <v>0.65019400000000005</v>
      </c>
      <c r="KA8" t="s">
        <v>11</v>
      </c>
      <c r="KB8">
        <v>0.65625699999999998</v>
      </c>
      <c r="KC8" t="s">
        <v>11</v>
      </c>
      <c r="KD8">
        <v>0.67247299999999999</v>
      </c>
      <c r="KE8" t="s">
        <v>11</v>
      </c>
      <c r="KF8">
        <v>0.69456300000000004</v>
      </c>
      <c r="KG8" t="s">
        <v>11</v>
      </c>
      <c r="KH8">
        <v>0.68607200000000002</v>
      </c>
      <c r="KI8" t="s">
        <v>11</v>
      </c>
      <c r="KJ8">
        <v>0.69305300000000003</v>
      </c>
      <c r="KK8" t="s">
        <v>11</v>
      </c>
      <c r="KL8">
        <v>0.69305300000000003</v>
      </c>
      <c r="KM8" t="s">
        <v>11</v>
      </c>
      <c r="KN8">
        <v>0.69305300000000003</v>
      </c>
      <c r="KO8" t="s">
        <v>11</v>
      </c>
      <c r="KP8">
        <v>0.69902299999999995</v>
      </c>
      <c r="KQ8" t="s">
        <v>11</v>
      </c>
      <c r="KR8">
        <v>0.67150900000000002</v>
      </c>
      <c r="KS8" t="s">
        <v>11</v>
      </c>
      <c r="KT8">
        <v>0.66757500000000003</v>
      </c>
      <c r="KU8" t="s">
        <v>11</v>
      </c>
      <c r="KV8">
        <v>0.67751600000000001</v>
      </c>
      <c r="KW8" t="s">
        <v>11</v>
      </c>
      <c r="KX8">
        <v>0.66683300000000001</v>
      </c>
      <c r="KY8" t="s">
        <v>11</v>
      </c>
      <c r="KZ8">
        <v>0.66683300000000001</v>
      </c>
      <c r="LA8" t="s">
        <v>11</v>
      </c>
      <c r="LB8">
        <v>0.66683300000000001</v>
      </c>
      <c r="LC8" t="s">
        <v>11</v>
      </c>
      <c r="LD8">
        <v>0.66270200000000001</v>
      </c>
      <c r="LE8" t="s">
        <v>11</v>
      </c>
      <c r="LF8">
        <v>0.64849199999999996</v>
      </c>
      <c r="LG8" t="s">
        <v>11</v>
      </c>
      <c r="LH8">
        <v>0.65164900000000003</v>
      </c>
      <c r="LI8" t="s">
        <v>11</v>
      </c>
      <c r="LJ8">
        <v>0.64299899999999999</v>
      </c>
      <c r="LK8" t="s">
        <v>11</v>
      </c>
      <c r="LL8">
        <v>0.64564200000000005</v>
      </c>
      <c r="LM8" t="s">
        <v>11</v>
      </c>
      <c r="LN8">
        <v>0.64564200000000005</v>
      </c>
      <c r="LO8" t="s">
        <v>11</v>
      </c>
      <c r="LP8">
        <v>0.64564200000000005</v>
      </c>
      <c r="LQ8" t="s">
        <v>11</v>
      </c>
      <c r="LR8">
        <v>0.64564200000000005</v>
      </c>
      <c r="LS8" t="s">
        <v>11</v>
      </c>
      <c r="LT8">
        <v>0.64486699999999997</v>
      </c>
      <c r="LU8" t="s">
        <v>11</v>
      </c>
      <c r="LV8">
        <v>0.64483699999999999</v>
      </c>
      <c r="LW8" t="s">
        <v>11</v>
      </c>
      <c r="LX8">
        <v>0.64775199999999999</v>
      </c>
      <c r="LY8" t="s">
        <v>11</v>
      </c>
      <c r="LZ8">
        <v>0.65723299999999996</v>
      </c>
      <c r="MA8" t="s">
        <v>11</v>
      </c>
      <c r="MB8">
        <v>0.65723299999999996</v>
      </c>
      <c r="MC8" t="s">
        <v>11</v>
      </c>
      <c r="MD8">
        <v>0.65723299999999996</v>
      </c>
      <c r="ME8" t="s">
        <v>11</v>
      </c>
      <c r="MF8">
        <v>0.67282600000000004</v>
      </c>
      <c r="MG8" t="s">
        <v>11</v>
      </c>
      <c r="MH8">
        <v>0.64968999999999999</v>
      </c>
      <c r="MI8" t="s">
        <v>11</v>
      </c>
      <c r="MJ8">
        <v>0.65608699999999998</v>
      </c>
      <c r="MK8" t="s">
        <v>11</v>
      </c>
      <c r="ML8">
        <v>0.65608699999999998</v>
      </c>
      <c r="MM8" t="s">
        <v>11</v>
      </c>
      <c r="MN8">
        <v>0.62658000000000003</v>
      </c>
      <c r="MO8" t="s">
        <v>11</v>
      </c>
      <c r="MP8">
        <v>0.62658000000000003</v>
      </c>
      <c r="MQ8" t="s">
        <v>11</v>
      </c>
      <c r="MR8">
        <v>0.62658000000000003</v>
      </c>
      <c r="MS8" t="s">
        <v>11</v>
      </c>
      <c r="MT8">
        <v>0.65475700000000003</v>
      </c>
      <c r="MU8" t="s">
        <v>11</v>
      </c>
      <c r="MV8">
        <v>0.647065</v>
      </c>
      <c r="MW8" t="s">
        <v>11</v>
      </c>
      <c r="MX8">
        <v>0.67191299999999998</v>
      </c>
      <c r="MY8" t="s">
        <v>11</v>
      </c>
      <c r="MZ8">
        <v>0.68414799999999998</v>
      </c>
      <c r="NA8" t="s">
        <v>11</v>
      </c>
      <c r="NB8">
        <v>0.65962100000000001</v>
      </c>
      <c r="NC8" t="s">
        <v>11</v>
      </c>
      <c r="ND8">
        <v>0.65962100000000001</v>
      </c>
      <c r="NE8" t="s">
        <v>11</v>
      </c>
      <c r="NF8">
        <v>0.65962100000000001</v>
      </c>
      <c r="NG8" t="s">
        <v>11</v>
      </c>
      <c r="NH8">
        <v>0.67530199999999996</v>
      </c>
      <c r="NI8" t="s">
        <v>11</v>
      </c>
      <c r="NJ8">
        <v>0.68226100000000001</v>
      </c>
      <c r="NK8" t="s">
        <v>11</v>
      </c>
      <c r="NL8">
        <v>0.67557199999999995</v>
      </c>
      <c r="NM8" t="s">
        <v>11</v>
      </c>
      <c r="NN8">
        <v>0.67448699999999995</v>
      </c>
      <c r="NO8" t="s">
        <v>11</v>
      </c>
      <c r="NP8">
        <v>0.66354599999999997</v>
      </c>
      <c r="NQ8" t="s">
        <v>11</v>
      </c>
      <c r="NR8">
        <v>0.66354599999999997</v>
      </c>
      <c r="NS8" t="s">
        <v>11</v>
      </c>
      <c r="NT8">
        <v>0.66354599999999997</v>
      </c>
      <c r="NU8" t="s">
        <v>11</v>
      </c>
      <c r="NV8">
        <v>0.67316600000000004</v>
      </c>
      <c r="NW8" t="s">
        <v>11</v>
      </c>
      <c r="NX8">
        <v>0.66568400000000005</v>
      </c>
      <c r="NY8" t="s">
        <v>11</v>
      </c>
      <c r="NZ8">
        <v>0.65056700000000001</v>
      </c>
      <c r="OA8" t="s">
        <v>11</v>
      </c>
      <c r="OB8">
        <v>0.64844100000000005</v>
      </c>
      <c r="OC8" t="s">
        <v>11</v>
      </c>
      <c r="OD8">
        <v>0.669628</v>
      </c>
      <c r="OE8" t="s">
        <v>11</v>
      </c>
      <c r="OF8">
        <v>0.669628</v>
      </c>
      <c r="OG8" t="s">
        <v>11</v>
      </c>
      <c r="OH8">
        <v>0.669628</v>
      </c>
      <c r="OI8" t="s">
        <v>11</v>
      </c>
      <c r="OJ8">
        <v>0.67285200000000001</v>
      </c>
      <c r="OK8" t="s">
        <v>11</v>
      </c>
      <c r="OL8">
        <v>0.67208999999999997</v>
      </c>
      <c r="OM8" t="s">
        <v>11</v>
      </c>
      <c r="ON8">
        <v>0.66873000000000005</v>
      </c>
      <c r="OO8" t="s">
        <v>11</v>
      </c>
      <c r="OP8">
        <v>0.66898899999999994</v>
      </c>
      <c r="OQ8" t="s">
        <v>11</v>
      </c>
      <c r="OR8">
        <v>0.67405899999999996</v>
      </c>
      <c r="OS8" t="s">
        <v>11</v>
      </c>
      <c r="OT8">
        <v>0.67405899999999996</v>
      </c>
      <c r="OU8" t="s">
        <v>11</v>
      </c>
      <c r="OV8">
        <v>0.67405899999999996</v>
      </c>
      <c r="OW8" t="s">
        <v>11</v>
      </c>
      <c r="OX8">
        <v>0.65422999999999998</v>
      </c>
      <c r="OY8" t="s">
        <v>11</v>
      </c>
      <c r="OZ8">
        <v>0.65725699999999998</v>
      </c>
      <c r="PA8" t="s">
        <v>11</v>
      </c>
      <c r="PB8">
        <v>0.67927099999999996</v>
      </c>
      <c r="PC8" t="s">
        <v>11</v>
      </c>
      <c r="PD8">
        <v>0.67732400000000004</v>
      </c>
      <c r="PE8" t="s">
        <v>11</v>
      </c>
      <c r="PF8">
        <v>0.64184799999999997</v>
      </c>
      <c r="PG8" t="s">
        <v>11</v>
      </c>
      <c r="PH8">
        <v>0.64184799999999997</v>
      </c>
      <c r="PI8" t="s">
        <v>11</v>
      </c>
      <c r="PJ8">
        <v>0.64184799999999997</v>
      </c>
      <c r="PK8" t="s">
        <v>11</v>
      </c>
      <c r="PL8">
        <v>0.64308900000000002</v>
      </c>
      <c r="PM8" t="s">
        <v>11</v>
      </c>
      <c r="PN8">
        <v>0.66936300000000004</v>
      </c>
      <c r="PO8" t="s">
        <v>11</v>
      </c>
      <c r="PP8">
        <v>0.67103900000000005</v>
      </c>
      <c r="PQ8" t="s">
        <v>11</v>
      </c>
      <c r="PR8">
        <v>0.62873599999999996</v>
      </c>
      <c r="PS8" t="s">
        <v>11</v>
      </c>
      <c r="PT8">
        <v>0.66498100000000004</v>
      </c>
      <c r="PU8" t="s">
        <v>11</v>
      </c>
      <c r="PV8">
        <v>0.66498100000000004</v>
      </c>
      <c r="PW8" t="s">
        <v>11</v>
      </c>
      <c r="PX8">
        <v>0.66498100000000004</v>
      </c>
      <c r="PY8" t="s">
        <v>11</v>
      </c>
      <c r="PZ8">
        <v>0.64276</v>
      </c>
      <c r="QA8" t="s">
        <v>11</v>
      </c>
      <c r="QB8">
        <v>0.66708199999999995</v>
      </c>
      <c r="QC8" t="s">
        <v>11</v>
      </c>
      <c r="QD8">
        <v>0.63563700000000001</v>
      </c>
      <c r="QE8" t="s">
        <v>11</v>
      </c>
      <c r="QF8">
        <v>0.62436400000000003</v>
      </c>
      <c r="QG8" t="s">
        <v>11</v>
      </c>
      <c r="QH8">
        <v>0.62884799999999996</v>
      </c>
      <c r="QI8" t="s">
        <v>11</v>
      </c>
      <c r="QJ8">
        <v>0.62884799999999996</v>
      </c>
      <c r="QK8" t="s">
        <v>11</v>
      </c>
      <c r="QL8">
        <v>0.62884799999999996</v>
      </c>
      <c r="QM8" t="s">
        <v>11</v>
      </c>
      <c r="QN8">
        <v>0.63699099999999997</v>
      </c>
      <c r="QO8" t="s">
        <v>11</v>
      </c>
      <c r="QP8">
        <v>0.642347</v>
      </c>
      <c r="QQ8" t="s">
        <v>11</v>
      </c>
      <c r="QR8">
        <v>0.62734800000000002</v>
      </c>
      <c r="QS8" t="s">
        <v>11</v>
      </c>
      <c r="QT8">
        <v>0.626915</v>
      </c>
      <c r="QU8" t="s">
        <v>11</v>
      </c>
      <c r="QV8">
        <v>0.66488800000000003</v>
      </c>
      <c r="QW8" t="s">
        <v>11</v>
      </c>
      <c r="QX8">
        <v>0.66488800000000003</v>
      </c>
      <c r="QY8" t="s">
        <v>11</v>
      </c>
      <c r="QZ8">
        <v>0.66488800000000003</v>
      </c>
      <c r="RA8" t="s">
        <v>11</v>
      </c>
      <c r="RB8">
        <v>0.63788699999999998</v>
      </c>
      <c r="RC8" t="s">
        <v>11</v>
      </c>
      <c r="RD8">
        <v>0.636907</v>
      </c>
      <c r="RE8" t="s">
        <v>11</v>
      </c>
      <c r="RF8">
        <v>0.60974799999999996</v>
      </c>
      <c r="RG8" t="s">
        <v>11</v>
      </c>
      <c r="RH8">
        <v>0.62501899999999999</v>
      </c>
      <c r="RI8" t="s">
        <v>12</v>
      </c>
      <c r="RJ8">
        <v>0.172234</v>
      </c>
      <c r="RK8" t="s">
        <v>11</v>
      </c>
      <c r="RL8">
        <v>0.62478699999999998</v>
      </c>
      <c r="RM8" t="s">
        <v>11</v>
      </c>
      <c r="RN8">
        <v>0.62478699999999998</v>
      </c>
      <c r="RO8" t="s">
        <v>11</v>
      </c>
      <c r="RP8">
        <v>0.626247</v>
      </c>
      <c r="RQ8" t="s">
        <v>11</v>
      </c>
      <c r="RR8">
        <v>0.62681100000000001</v>
      </c>
      <c r="RS8" t="s">
        <v>11</v>
      </c>
      <c r="RT8">
        <v>0.59922600000000004</v>
      </c>
      <c r="RU8" t="s">
        <v>11</v>
      </c>
      <c r="RV8">
        <v>0.60142300000000004</v>
      </c>
      <c r="RW8" t="s">
        <v>11</v>
      </c>
      <c r="RX8">
        <v>0.60470100000000004</v>
      </c>
      <c r="RY8" t="s">
        <v>11</v>
      </c>
      <c r="RZ8">
        <v>0.60470100000000004</v>
      </c>
      <c r="SA8" t="s">
        <v>11</v>
      </c>
      <c r="SB8">
        <v>0.60470100000000004</v>
      </c>
      <c r="SC8" t="s">
        <v>11</v>
      </c>
      <c r="SD8">
        <v>0.59294199999999997</v>
      </c>
      <c r="SE8" t="s">
        <v>11</v>
      </c>
      <c r="SF8">
        <v>0.63191600000000003</v>
      </c>
      <c r="SG8" t="s">
        <v>11</v>
      </c>
      <c r="SH8">
        <v>0.61556699999999998</v>
      </c>
      <c r="SI8" t="s">
        <v>11</v>
      </c>
      <c r="SJ8">
        <v>0.57926999999999995</v>
      </c>
      <c r="SK8" t="s">
        <v>11</v>
      </c>
      <c r="SL8">
        <v>0.57769899999999996</v>
      </c>
      <c r="SM8" t="s">
        <v>11</v>
      </c>
      <c r="SN8">
        <v>0.57769899999999996</v>
      </c>
      <c r="SO8" t="s">
        <v>11</v>
      </c>
      <c r="SP8">
        <v>0.57769899999999996</v>
      </c>
      <c r="SQ8" t="s">
        <v>11</v>
      </c>
      <c r="SR8">
        <v>0.594754</v>
      </c>
      <c r="SS8" t="s">
        <v>11</v>
      </c>
      <c r="ST8">
        <v>0.59684400000000004</v>
      </c>
      <c r="SU8" t="s">
        <v>11</v>
      </c>
      <c r="SV8">
        <v>0.58495699999999995</v>
      </c>
      <c r="SW8" t="s">
        <v>11</v>
      </c>
      <c r="SX8">
        <v>0.57420700000000002</v>
      </c>
      <c r="SY8" t="s">
        <v>11</v>
      </c>
      <c r="SZ8">
        <v>0.57522600000000002</v>
      </c>
      <c r="TA8" t="s">
        <v>11</v>
      </c>
      <c r="TB8">
        <v>0.57522600000000002</v>
      </c>
      <c r="TC8" t="s">
        <v>11</v>
      </c>
      <c r="TD8">
        <v>0.57522600000000002</v>
      </c>
      <c r="TE8" t="s">
        <v>11</v>
      </c>
      <c r="TF8">
        <v>0.55965100000000001</v>
      </c>
      <c r="TG8" t="s">
        <v>11</v>
      </c>
      <c r="TH8">
        <v>0.55886499999999995</v>
      </c>
      <c r="TI8" t="s">
        <v>11</v>
      </c>
      <c r="TJ8">
        <v>0.56726100000000002</v>
      </c>
      <c r="TK8" t="s">
        <v>11</v>
      </c>
      <c r="TL8">
        <v>0.572218</v>
      </c>
      <c r="TM8" t="s">
        <v>11</v>
      </c>
      <c r="TN8">
        <v>0.58710499999999999</v>
      </c>
      <c r="TO8" t="s">
        <v>11</v>
      </c>
      <c r="TP8">
        <v>0.58710499999999999</v>
      </c>
      <c r="TQ8" t="s">
        <v>11</v>
      </c>
      <c r="TR8">
        <v>0.58710499999999999</v>
      </c>
      <c r="TS8" t="s">
        <v>11</v>
      </c>
      <c r="TT8">
        <v>0.61477000000000004</v>
      </c>
      <c r="TU8" t="s">
        <v>11</v>
      </c>
      <c r="TV8">
        <v>0.61240499999999998</v>
      </c>
      <c r="TW8" t="s">
        <v>11</v>
      </c>
      <c r="TX8">
        <v>0.61210399999999998</v>
      </c>
      <c r="TY8" t="s">
        <v>11</v>
      </c>
      <c r="TZ8">
        <v>0.61380299999999999</v>
      </c>
      <c r="UA8" t="s">
        <v>11</v>
      </c>
      <c r="UB8">
        <v>0.60078699999999996</v>
      </c>
      <c r="UC8" t="s">
        <v>11</v>
      </c>
      <c r="UD8">
        <v>0.60078699999999996</v>
      </c>
      <c r="UE8" t="s">
        <v>11</v>
      </c>
      <c r="UF8">
        <v>0.60078699999999996</v>
      </c>
      <c r="UG8" t="s">
        <v>11</v>
      </c>
      <c r="UH8">
        <v>0.596831</v>
      </c>
      <c r="UI8" t="s">
        <v>11</v>
      </c>
      <c r="UJ8">
        <v>0.60607999999999995</v>
      </c>
      <c r="UK8" t="s">
        <v>11</v>
      </c>
      <c r="UL8">
        <v>0.60607999999999995</v>
      </c>
      <c r="UM8" t="s">
        <v>11</v>
      </c>
      <c r="UN8">
        <v>0.63043300000000002</v>
      </c>
      <c r="UO8" t="s">
        <v>11</v>
      </c>
      <c r="UP8">
        <v>0.59723099999999996</v>
      </c>
      <c r="UQ8" t="s">
        <v>11</v>
      </c>
      <c r="UR8">
        <v>0.59723099999999996</v>
      </c>
      <c r="US8" t="s">
        <v>11</v>
      </c>
      <c r="UT8">
        <v>0.59723099999999996</v>
      </c>
      <c r="UU8" t="s">
        <v>11</v>
      </c>
      <c r="UV8">
        <v>0.59903099999999998</v>
      </c>
      <c r="UW8" t="s">
        <v>11</v>
      </c>
      <c r="UX8">
        <v>0.62131599999999998</v>
      </c>
      <c r="UY8" t="s">
        <v>11</v>
      </c>
      <c r="UZ8">
        <v>0.642428</v>
      </c>
      <c r="VA8" t="s">
        <v>11</v>
      </c>
      <c r="VB8">
        <v>0.65814499999999998</v>
      </c>
      <c r="VC8" t="s">
        <v>11</v>
      </c>
      <c r="VD8">
        <v>0.68699600000000005</v>
      </c>
      <c r="VE8" t="s">
        <v>11</v>
      </c>
      <c r="VF8">
        <v>0.68699600000000005</v>
      </c>
      <c r="VG8" t="s">
        <v>11</v>
      </c>
      <c r="VH8">
        <v>0.68699600000000005</v>
      </c>
      <c r="VI8" t="s">
        <v>11</v>
      </c>
      <c r="VJ8">
        <v>0.69193199999999999</v>
      </c>
      <c r="VK8" t="s">
        <v>11</v>
      </c>
      <c r="VL8">
        <v>0.68071000000000004</v>
      </c>
      <c r="VM8" t="s">
        <v>11</v>
      </c>
      <c r="VN8">
        <v>0.65951400000000004</v>
      </c>
      <c r="VO8" t="s">
        <v>11</v>
      </c>
      <c r="VP8">
        <v>0.64817499999999995</v>
      </c>
      <c r="VQ8" t="s">
        <v>11</v>
      </c>
      <c r="VR8">
        <v>0.61314599999999997</v>
      </c>
      <c r="VS8" t="s">
        <v>11</v>
      </c>
      <c r="VT8">
        <v>0.61314599999999997</v>
      </c>
      <c r="VU8" t="s">
        <v>11</v>
      </c>
      <c r="VV8">
        <v>0.61314599999999997</v>
      </c>
      <c r="VW8" t="s">
        <v>11</v>
      </c>
      <c r="VX8">
        <v>0.579766</v>
      </c>
      <c r="VY8" t="s">
        <v>11</v>
      </c>
      <c r="VZ8">
        <v>0.58317699999999995</v>
      </c>
      <c r="WA8" t="s">
        <v>11</v>
      </c>
      <c r="WB8">
        <v>0.59271799999999997</v>
      </c>
      <c r="WC8" t="s">
        <v>11</v>
      </c>
      <c r="WD8">
        <v>0.60471399999999997</v>
      </c>
      <c r="WE8" t="s">
        <v>11</v>
      </c>
      <c r="WF8">
        <v>0.61416599999999999</v>
      </c>
      <c r="WG8" t="s">
        <v>11</v>
      </c>
      <c r="WH8">
        <v>0.61416599999999999</v>
      </c>
      <c r="WI8" t="s">
        <v>11</v>
      </c>
      <c r="WJ8">
        <v>0.61416599999999999</v>
      </c>
      <c r="WK8" t="s">
        <v>11</v>
      </c>
      <c r="WL8">
        <v>0.61932299999999996</v>
      </c>
      <c r="WM8" t="s">
        <v>11</v>
      </c>
      <c r="WN8">
        <v>0.61932299999999996</v>
      </c>
      <c r="WO8" t="s">
        <v>11</v>
      </c>
      <c r="WP8">
        <v>0.65197300000000002</v>
      </c>
      <c r="WQ8" t="s">
        <v>11</v>
      </c>
      <c r="WR8">
        <v>0.66939899999999997</v>
      </c>
    </row>
    <row r="9" spans="1:616" x14ac:dyDescent="0.35">
      <c r="A9" t="s">
        <v>13</v>
      </c>
      <c r="B9">
        <v>0.100788</v>
      </c>
      <c r="C9" t="s">
        <v>13</v>
      </c>
      <c r="D9">
        <v>0.100788</v>
      </c>
      <c r="E9" t="s">
        <v>13</v>
      </c>
      <c r="F9">
        <v>0.100788</v>
      </c>
      <c r="G9" t="s">
        <v>13</v>
      </c>
      <c r="H9">
        <v>0.100788</v>
      </c>
      <c r="I9" t="s">
        <v>13</v>
      </c>
      <c r="J9">
        <v>8.7811E-2</v>
      </c>
      <c r="K9" t="s">
        <v>13</v>
      </c>
      <c r="L9">
        <v>8.8289000000000006E-2</v>
      </c>
      <c r="M9" t="s">
        <v>13</v>
      </c>
      <c r="N9">
        <v>9.3384999999999996E-2</v>
      </c>
      <c r="O9" t="s">
        <v>13</v>
      </c>
      <c r="P9">
        <v>9.6476000000000006E-2</v>
      </c>
      <c r="Q9" t="s">
        <v>13</v>
      </c>
      <c r="R9">
        <v>9.6476000000000006E-2</v>
      </c>
      <c r="S9" t="s">
        <v>13</v>
      </c>
      <c r="T9">
        <v>9.6476000000000006E-2</v>
      </c>
      <c r="U9" t="s">
        <v>13</v>
      </c>
      <c r="V9">
        <v>9.8765000000000006E-2</v>
      </c>
      <c r="W9" t="s">
        <v>13</v>
      </c>
      <c r="X9">
        <v>0.10077700000000001</v>
      </c>
      <c r="Y9" t="s">
        <v>13</v>
      </c>
      <c r="Z9">
        <v>0.108753</v>
      </c>
      <c r="AA9" t="s">
        <v>13</v>
      </c>
      <c r="AB9">
        <v>0.10972800000000001</v>
      </c>
      <c r="AC9" t="s">
        <v>13</v>
      </c>
      <c r="AD9">
        <v>0.10266400000000001</v>
      </c>
      <c r="AE9" t="s">
        <v>13</v>
      </c>
      <c r="AF9">
        <v>0.10266400000000001</v>
      </c>
      <c r="AG9" t="s">
        <v>13</v>
      </c>
      <c r="AH9">
        <v>0.10266400000000001</v>
      </c>
      <c r="AI9" t="s">
        <v>13</v>
      </c>
      <c r="AJ9">
        <v>0.10448499999999999</v>
      </c>
      <c r="AK9" t="s">
        <v>13</v>
      </c>
      <c r="AL9">
        <v>0.107229</v>
      </c>
      <c r="AM9" t="s">
        <v>13</v>
      </c>
      <c r="AN9">
        <v>0.108403</v>
      </c>
      <c r="AO9" t="s">
        <v>13</v>
      </c>
      <c r="AP9">
        <v>0.109693</v>
      </c>
      <c r="AQ9" t="s">
        <v>13</v>
      </c>
      <c r="AR9">
        <v>0.110497</v>
      </c>
      <c r="AS9" t="s">
        <v>13</v>
      </c>
      <c r="AT9">
        <v>0.110497</v>
      </c>
      <c r="AU9" t="s">
        <v>13</v>
      </c>
      <c r="AV9">
        <v>0.110497</v>
      </c>
      <c r="AW9" t="s">
        <v>13</v>
      </c>
      <c r="AX9">
        <v>0.110884</v>
      </c>
      <c r="AY9" t="s">
        <v>13</v>
      </c>
      <c r="AZ9">
        <v>0.11723500000000001</v>
      </c>
      <c r="BA9" t="s">
        <v>13</v>
      </c>
      <c r="BB9">
        <v>0.118183</v>
      </c>
      <c r="BC9" t="s">
        <v>13</v>
      </c>
      <c r="BD9">
        <v>0.118183</v>
      </c>
      <c r="BE9" t="s">
        <v>13</v>
      </c>
      <c r="BF9">
        <v>0.118321</v>
      </c>
      <c r="BG9" t="s">
        <v>13</v>
      </c>
      <c r="BH9">
        <v>0.118321</v>
      </c>
      <c r="BI9" t="s">
        <v>13</v>
      </c>
      <c r="BJ9">
        <v>0.118321</v>
      </c>
      <c r="BK9" t="s">
        <v>13</v>
      </c>
      <c r="BL9">
        <v>0.11940199999999999</v>
      </c>
      <c r="BM9" t="s">
        <v>13</v>
      </c>
      <c r="BN9">
        <v>0.118455</v>
      </c>
      <c r="BO9" t="s">
        <v>13</v>
      </c>
      <c r="BP9">
        <v>0.11833200000000001</v>
      </c>
      <c r="BQ9" t="s">
        <v>13</v>
      </c>
      <c r="BR9">
        <v>0.117618</v>
      </c>
      <c r="BS9" t="s">
        <v>13</v>
      </c>
      <c r="BT9">
        <v>0.111522</v>
      </c>
      <c r="BU9" t="s">
        <v>13</v>
      </c>
      <c r="BV9">
        <v>0.111522</v>
      </c>
      <c r="BW9" t="s">
        <v>13</v>
      </c>
      <c r="BX9">
        <v>0.111522</v>
      </c>
      <c r="BY9" t="s">
        <v>13</v>
      </c>
      <c r="BZ9">
        <v>0.11196200000000001</v>
      </c>
      <c r="CA9" t="s">
        <v>13</v>
      </c>
      <c r="CB9">
        <v>0.112525</v>
      </c>
      <c r="CC9" t="s">
        <v>13</v>
      </c>
      <c r="CD9">
        <v>0.11242000000000001</v>
      </c>
      <c r="CE9" t="s">
        <v>13</v>
      </c>
      <c r="CF9">
        <v>0.123469</v>
      </c>
      <c r="CG9" t="s">
        <v>13</v>
      </c>
      <c r="CH9">
        <v>0.12481200000000001</v>
      </c>
      <c r="CI9" t="s">
        <v>13</v>
      </c>
      <c r="CJ9">
        <v>0.12481200000000001</v>
      </c>
      <c r="CK9" t="s">
        <v>13</v>
      </c>
      <c r="CL9">
        <v>0.12481200000000001</v>
      </c>
      <c r="CM9" t="s">
        <v>13</v>
      </c>
      <c r="CN9">
        <v>0.125116</v>
      </c>
      <c r="CO9" t="s">
        <v>13</v>
      </c>
      <c r="CP9">
        <v>0.12515799999999999</v>
      </c>
      <c r="CQ9" t="s">
        <v>13</v>
      </c>
      <c r="CR9">
        <v>0.12417300000000001</v>
      </c>
      <c r="CS9" t="s">
        <v>13</v>
      </c>
      <c r="CT9">
        <v>0.12439799999999999</v>
      </c>
      <c r="CU9" t="s">
        <v>13</v>
      </c>
      <c r="CV9">
        <v>0.12467200000000001</v>
      </c>
      <c r="CW9" t="s">
        <v>13</v>
      </c>
      <c r="CX9">
        <v>0.12467200000000001</v>
      </c>
      <c r="CY9" t="s">
        <v>13</v>
      </c>
      <c r="CZ9">
        <v>0.12467200000000001</v>
      </c>
      <c r="DA9" t="s">
        <v>13</v>
      </c>
      <c r="DB9">
        <v>0.123723</v>
      </c>
      <c r="DC9" t="s">
        <v>13</v>
      </c>
      <c r="DD9">
        <v>0.123978</v>
      </c>
      <c r="DE9" t="s">
        <v>13</v>
      </c>
      <c r="DF9">
        <v>0.12299400000000001</v>
      </c>
      <c r="DG9" t="s">
        <v>13</v>
      </c>
      <c r="DH9">
        <v>0.12307999999999999</v>
      </c>
      <c r="DI9" t="s">
        <v>13</v>
      </c>
      <c r="DJ9">
        <v>0.123206</v>
      </c>
      <c r="DK9" t="s">
        <v>13</v>
      </c>
      <c r="DL9">
        <v>0.123206</v>
      </c>
      <c r="DM9" t="s">
        <v>13</v>
      </c>
      <c r="DN9">
        <v>0.123206</v>
      </c>
      <c r="DO9" t="s">
        <v>13</v>
      </c>
      <c r="DP9">
        <v>0.123206</v>
      </c>
      <c r="DQ9" t="s">
        <v>13</v>
      </c>
      <c r="DR9">
        <v>0.12341199999999999</v>
      </c>
      <c r="DS9" t="s">
        <v>13</v>
      </c>
      <c r="DT9">
        <v>0.124058</v>
      </c>
      <c r="DU9" t="s">
        <v>13</v>
      </c>
      <c r="DV9">
        <v>0.126417</v>
      </c>
      <c r="DW9" t="s">
        <v>13</v>
      </c>
      <c r="DX9">
        <v>0.12610499999999999</v>
      </c>
      <c r="DY9" t="s">
        <v>13</v>
      </c>
      <c r="DZ9">
        <v>0.12610499999999999</v>
      </c>
      <c r="EA9" t="s">
        <v>13</v>
      </c>
      <c r="EB9">
        <v>0.12610499999999999</v>
      </c>
      <c r="EC9" t="s">
        <v>13</v>
      </c>
      <c r="ED9">
        <v>0.12371799999999999</v>
      </c>
      <c r="EE9" t="s">
        <v>13</v>
      </c>
      <c r="EF9">
        <v>0.12360400000000001</v>
      </c>
      <c r="EG9" t="s">
        <v>13</v>
      </c>
      <c r="EH9">
        <v>0.12278699999999999</v>
      </c>
      <c r="EI9" t="s">
        <v>13</v>
      </c>
      <c r="EJ9">
        <v>0.122211</v>
      </c>
      <c r="EK9" t="s">
        <v>13</v>
      </c>
      <c r="EL9">
        <v>0.121785</v>
      </c>
      <c r="EM9" t="s">
        <v>13</v>
      </c>
      <c r="EN9">
        <v>0.121785</v>
      </c>
      <c r="EO9" t="s">
        <v>13</v>
      </c>
      <c r="EP9">
        <v>0.121785</v>
      </c>
      <c r="EQ9" t="s">
        <v>13</v>
      </c>
      <c r="ER9">
        <v>0.12188300000000001</v>
      </c>
      <c r="ES9" t="s">
        <v>13</v>
      </c>
      <c r="ET9">
        <v>0.12224599999999999</v>
      </c>
      <c r="EU9" t="s">
        <v>13</v>
      </c>
      <c r="EV9">
        <v>0.122486</v>
      </c>
      <c r="EW9" t="s">
        <v>13</v>
      </c>
      <c r="EX9">
        <v>0.12227200000000001</v>
      </c>
      <c r="EY9" t="s">
        <v>13</v>
      </c>
      <c r="EZ9">
        <v>0.122346</v>
      </c>
      <c r="FA9" t="s">
        <v>13</v>
      </c>
      <c r="FB9">
        <v>0.122346</v>
      </c>
      <c r="FC9" t="s">
        <v>13</v>
      </c>
      <c r="FD9">
        <v>0.122346</v>
      </c>
      <c r="FE9" t="s">
        <v>13</v>
      </c>
      <c r="FF9">
        <v>0.122556</v>
      </c>
      <c r="FG9" t="s">
        <v>13</v>
      </c>
      <c r="FH9">
        <v>0.122886</v>
      </c>
      <c r="FI9" t="s">
        <v>13</v>
      </c>
      <c r="FJ9">
        <v>0.123186</v>
      </c>
      <c r="FK9" t="s">
        <v>13</v>
      </c>
      <c r="FL9">
        <v>0.121782</v>
      </c>
      <c r="FM9" t="s">
        <v>13</v>
      </c>
      <c r="FN9">
        <v>0.122904</v>
      </c>
      <c r="FO9" t="s">
        <v>13</v>
      </c>
      <c r="FP9">
        <v>0.122904</v>
      </c>
      <c r="FQ9" t="s">
        <v>13</v>
      </c>
      <c r="FR9">
        <v>0.122904</v>
      </c>
      <c r="FS9" t="s">
        <v>13</v>
      </c>
      <c r="FT9">
        <v>0.123041</v>
      </c>
      <c r="FU9" t="s">
        <v>13</v>
      </c>
      <c r="FV9">
        <v>0.123167</v>
      </c>
      <c r="FW9" t="s">
        <v>13</v>
      </c>
      <c r="FX9">
        <v>0.12379800000000001</v>
      </c>
      <c r="FY9" t="s">
        <v>13</v>
      </c>
      <c r="FZ9">
        <v>0.123686</v>
      </c>
      <c r="GA9" t="s">
        <v>13</v>
      </c>
      <c r="GB9">
        <v>0.123686</v>
      </c>
      <c r="GC9" t="s">
        <v>13</v>
      </c>
      <c r="GD9">
        <v>0.123686</v>
      </c>
      <c r="GE9" t="s">
        <v>13</v>
      </c>
      <c r="GF9">
        <v>0.123686</v>
      </c>
      <c r="GG9" t="s">
        <v>13</v>
      </c>
      <c r="GH9">
        <v>0.12441000000000001</v>
      </c>
      <c r="GI9" t="s">
        <v>13</v>
      </c>
      <c r="GJ9">
        <v>0.12511</v>
      </c>
      <c r="GK9" t="s">
        <v>13</v>
      </c>
      <c r="GL9">
        <v>0.125447</v>
      </c>
      <c r="GM9" t="s">
        <v>13</v>
      </c>
      <c r="GN9">
        <v>0.125447</v>
      </c>
      <c r="GO9" t="s">
        <v>13</v>
      </c>
      <c r="GP9">
        <v>0.125447</v>
      </c>
      <c r="GQ9" t="s">
        <v>13</v>
      </c>
      <c r="GR9">
        <v>0.125447</v>
      </c>
      <c r="GS9" t="s">
        <v>13</v>
      </c>
      <c r="GT9">
        <v>0.125447</v>
      </c>
      <c r="GU9" t="s">
        <v>13</v>
      </c>
      <c r="GV9">
        <v>0.12992100000000001</v>
      </c>
      <c r="GW9" t="s">
        <v>13</v>
      </c>
      <c r="GX9">
        <v>0.12997900000000001</v>
      </c>
      <c r="GY9" t="s">
        <v>13</v>
      </c>
      <c r="GZ9">
        <v>0.13050999999999999</v>
      </c>
      <c r="HA9" t="s">
        <v>13</v>
      </c>
      <c r="HB9">
        <v>0.12870400000000001</v>
      </c>
      <c r="HC9" t="s">
        <v>13</v>
      </c>
      <c r="HD9">
        <v>0.127415</v>
      </c>
      <c r="HE9" t="s">
        <v>13</v>
      </c>
      <c r="HF9">
        <v>0.127415</v>
      </c>
      <c r="HG9" t="s">
        <v>13</v>
      </c>
      <c r="HH9">
        <v>0.127415</v>
      </c>
      <c r="HI9" t="s">
        <v>13</v>
      </c>
      <c r="HJ9">
        <v>0.125753</v>
      </c>
      <c r="HK9" t="s">
        <v>13</v>
      </c>
      <c r="HL9">
        <v>0.12537000000000001</v>
      </c>
      <c r="HM9" t="s">
        <v>13</v>
      </c>
      <c r="HN9">
        <v>0.124541</v>
      </c>
      <c r="HO9" t="s">
        <v>13</v>
      </c>
      <c r="HP9">
        <v>0.124541</v>
      </c>
      <c r="HQ9" t="s">
        <v>13</v>
      </c>
      <c r="HR9">
        <v>0.124431</v>
      </c>
      <c r="HS9" t="s">
        <v>13</v>
      </c>
      <c r="HT9">
        <v>0.124431</v>
      </c>
      <c r="HU9" t="s">
        <v>13</v>
      </c>
      <c r="HV9">
        <v>0.124431</v>
      </c>
      <c r="HW9" t="s">
        <v>13</v>
      </c>
      <c r="HX9">
        <v>0.113492</v>
      </c>
      <c r="HY9" t="s">
        <v>13</v>
      </c>
      <c r="HZ9">
        <v>0.11351799999999999</v>
      </c>
      <c r="IA9" t="s">
        <v>13</v>
      </c>
      <c r="IB9">
        <v>0.112488</v>
      </c>
      <c r="IC9" t="s">
        <v>13</v>
      </c>
      <c r="ID9">
        <v>0.117678</v>
      </c>
      <c r="IE9" t="s">
        <v>13</v>
      </c>
      <c r="IF9">
        <v>0.11955499999999999</v>
      </c>
      <c r="IG9" t="s">
        <v>13</v>
      </c>
      <c r="IH9">
        <v>0.11955499999999999</v>
      </c>
      <c r="II9" t="s">
        <v>13</v>
      </c>
      <c r="IJ9">
        <v>0.11955499999999999</v>
      </c>
      <c r="IK9" t="s">
        <v>13</v>
      </c>
      <c r="IL9">
        <v>0.12014</v>
      </c>
      <c r="IM9" t="s">
        <v>13</v>
      </c>
      <c r="IN9">
        <v>0.11966499999999999</v>
      </c>
      <c r="IO9" t="s">
        <v>13</v>
      </c>
      <c r="IP9">
        <v>0.119508</v>
      </c>
      <c r="IQ9" t="s">
        <v>13</v>
      </c>
      <c r="IR9">
        <v>0.121307</v>
      </c>
      <c r="IS9" t="s">
        <v>13</v>
      </c>
      <c r="IT9">
        <v>0.119812</v>
      </c>
      <c r="IU9" t="s">
        <v>13</v>
      </c>
      <c r="IV9">
        <v>0.119812</v>
      </c>
      <c r="IW9" t="s">
        <v>13</v>
      </c>
      <c r="IX9">
        <v>0.119812</v>
      </c>
      <c r="IY9" t="s">
        <v>13</v>
      </c>
      <c r="IZ9">
        <v>0.120404</v>
      </c>
      <c r="JA9" t="s">
        <v>13</v>
      </c>
      <c r="JB9">
        <v>0.12024799999999999</v>
      </c>
      <c r="JC9" t="s">
        <v>13</v>
      </c>
      <c r="JD9">
        <v>0.121436</v>
      </c>
      <c r="JE9" t="s">
        <v>13</v>
      </c>
      <c r="JF9">
        <v>0.122335</v>
      </c>
      <c r="JG9" t="s">
        <v>13</v>
      </c>
      <c r="JH9">
        <v>0.122421</v>
      </c>
      <c r="JI9" t="s">
        <v>13</v>
      </c>
      <c r="JJ9">
        <v>0.122421</v>
      </c>
      <c r="JK9" t="s">
        <v>13</v>
      </c>
      <c r="JL9">
        <v>0.122421</v>
      </c>
      <c r="JM9" t="s">
        <v>13</v>
      </c>
      <c r="JN9">
        <v>0.122777</v>
      </c>
      <c r="JO9" t="s">
        <v>13</v>
      </c>
      <c r="JP9">
        <v>0.122793</v>
      </c>
      <c r="JQ9" t="s">
        <v>13</v>
      </c>
      <c r="JR9">
        <v>0.124112</v>
      </c>
      <c r="JS9" t="s">
        <v>13</v>
      </c>
      <c r="JT9">
        <v>0.124364</v>
      </c>
      <c r="JU9" t="s">
        <v>13</v>
      </c>
      <c r="JV9">
        <v>0.124364</v>
      </c>
      <c r="JW9" t="s">
        <v>13</v>
      </c>
      <c r="JX9">
        <v>0.124364</v>
      </c>
      <c r="JY9" t="s">
        <v>13</v>
      </c>
      <c r="JZ9">
        <v>0.124364</v>
      </c>
      <c r="KA9" t="s">
        <v>13</v>
      </c>
      <c r="KB9">
        <v>0.125523</v>
      </c>
      <c r="KC9" t="s">
        <v>13</v>
      </c>
      <c r="KD9">
        <v>0.12862499999999999</v>
      </c>
      <c r="KE9" t="s">
        <v>13</v>
      </c>
      <c r="KF9">
        <v>0.130245</v>
      </c>
      <c r="KG9" t="s">
        <v>13</v>
      </c>
      <c r="KH9">
        <v>0.121406</v>
      </c>
      <c r="KI9" t="s">
        <v>13</v>
      </c>
      <c r="KJ9">
        <v>0.121839</v>
      </c>
      <c r="KK9" t="s">
        <v>13</v>
      </c>
      <c r="KL9">
        <v>0.121839</v>
      </c>
      <c r="KM9" t="s">
        <v>13</v>
      </c>
      <c r="KN9">
        <v>0.121839</v>
      </c>
      <c r="KO9" t="s">
        <v>13</v>
      </c>
      <c r="KP9">
        <v>0.12001299999999999</v>
      </c>
      <c r="KQ9" t="s">
        <v>13</v>
      </c>
      <c r="KR9">
        <v>0.11831</v>
      </c>
      <c r="KS9" t="s">
        <v>13</v>
      </c>
      <c r="KT9">
        <v>0.117617</v>
      </c>
      <c r="KU9" t="s">
        <v>13</v>
      </c>
      <c r="KV9">
        <v>0.11706800000000001</v>
      </c>
      <c r="KW9" t="s">
        <v>13</v>
      </c>
      <c r="KX9">
        <v>0.124233</v>
      </c>
      <c r="KY9" t="s">
        <v>13</v>
      </c>
      <c r="KZ9">
        <v>0.124233</v>
      </c>
      <c r="LA9" t="s">
        <v>13</v>
      </c>
      <c r="LB9">
        <v>0.124233</v>
      </c>
      <c r="LC9" t="s">
        <v>13</v>
      </c>
      <c r="LD9">
        <v>0.12427100000000001</v>
      </c>
      <c r="LE9" t="s">
        <v>13</v>
      </c>
      <c r="LF9">
        <v>0.123763</v>
      </c>
      <c r="LG9" t="s">
        <v>13</v>
      </c>
      <c r="LH9">
        <v>0.121932</v>
      </c>
      <c r="LI9" t="s">
        <v>13</v>
      </c>
      <c r="LJ9">
        <v>0.119534</v>
      </c>
      <c r="LK9" t="s">
        <v>13</v>
      </c>
      <c r="LL9">
        <v>0.118743</v>
      </c>
      <c r="LM9" t="s">
        <v>13</v>
      </c>
      <c r="LN9">
        <v>0.118743</v>
      </c>
      <c r="LO9" t="s">
        <v>13</v>
      </c>
      <c r="LP9">
        <v>0.118743</v>
      </c>
      <c r="LQ9" t="s">
        <v>13</v>
      </c>
      <c r="LR9">
        <v>0.118743</v>
      </c>
      <c r="LS9" t="s">
        <v>13</v>
      </c>
      <c r="LT9">
        <v>0.118601</v>
      </c>
      <c r="LU9" t="s">
        <v>13</v>
      </c>
      <c r="LV9">
        <v>0.11859500000000001</v>
      </c>
      <c r="LW9" t="s">
        <v>13</v>
      </c>
      <c r="LX9">
        <v>0.118372</v>
      </c>
      <c r="LY9" t="s">
        <v>13</v>
      </c>
      <c r="LZ9">
        <v>0.11834600000000001</v>
      </c>
      <c r="MA9" t="s">
        <v>13</v>
      </c>
      <c r="MB9">
        <v>0.11834600000000001</v>
      </c>
      <c r="MC9" t="s">
        <v>13</v>
      </c>
      <c r="MD9">
        <v>0.11834600000000001</v>
      </c>
      <c r="ME9" t="s">
        <v>13</v>
      </c>
      <c r="MF9">
        <v>0.117946</v>
      </c>
      <c r="MG9" t="s">
        <v>13</v>
      </c>
      <c r="MH9">
        <v>0.118979</v>
      </c>
      <c r="MI9" t="s">
        <v>13</v>
      </c>
      <c r="MJ9">
        <v>0.125524</v>
      </c>
      <c r="MK9" t="s">
        <v>13</v>
      </c>
      <c r="ML9">
        <v>0.125524</v>
      </c>
      <c r="MM9" t="s">
        <v>13</v>
      </c>
      <c r="MN9">
        <v>0.125662</v>
      </c>
      <c r="MO9" t="s">
        <v>13</v>
      </c>
      <c r="MP9">
        <v>0.125662</v>
      </c>
      <c r="MQ9" t="s">
        <v>13</v>
      </c>
      <c r="MR9">
        <v>0.125662</v>
      </c>
      <c r="MS9" t="s">
        <v>13</v>
      </c>
      <c r="MT9">
        <v>0.123207</v>
      </c>
      <c r="MU9" t="s">
        <v>13</v>
      </c>
      <c r="MV9">
        <v>0.12277</v>
      </c>
      <c r="MW9" t="s">
        <v>13</v>
      </c>
      <c r="MX9">
        <v>0.122895</v>
      </c>
      <c r="MY9" t="s">
        <v>13</v>
      </c>
      <c r="MZ9">
        <v>0.12268</v>
      </c>
      <c r="NA9" t="s">
        <v>13</v>
      </c>
      <c r="NB9">
        <v>0.123109</v>
      </c>
      <c r="NC9" t="s">
        <v>13</v>
      </c>
      <c r="ND9">
        <v>0.123109</v>
      </c>
      <c r="NE9" t="s">
        <v>13</v>
      </c>
      <c r="NF9">
        <v>0.123109</v>
      </c>
      <c r="NG9" t="s">
        <v>13</v>
      </c>
      <c r="NH9">
        <v>0.12302299999999999</v>
      </c>
      <c r="NI9" t="s">
        <v>13</v>
      </c>
      <c r="NJ9">
        <v>0.12234100000000001</v>
      </c>
      <c r="NK9" t="s">
        <v>13</v>
      </c>
      <c r="NL9">
        <v>0.121142</v>
      </c>
      <c r="NM9" t="s">
        <v>13</v>
      </c>
      <c r="NN9">
        <v>0.120947</v>
      </c>
      <c r="NO9" t="s">
        <v>13</v>
      </c>
      <c r="NP9">
        <v>0.120881</v>
      </c>
      <c r="NQ9" t="s">
        <v>13</v>
      </c>
      <c r="NR9">
        <v>0.120881</v>
      </c>
      <c r="NS9" t="s">
        <v>13</v>
      </c>
      <c r="NT9">
        <v>0.120881</v>
      </c>
      <c r="NU9" t="s">
        <v>13</v>
      </c>
      <c r="NV9">
        <v>0.12071</v>
      </c>
      <c r="NW9" t="s">
        <v>13</v>
      </c>
      <c r="NX9">
        <v>0.120312</v>
      </c>
      <c r="NY9" t="s">
        <v>13</v>
      </c>
      <c r="NZ9">
        <v>0.109192</v>
      </c>
      <c r="OA9" t="s">
        <v>13</v>
      </c>
      <c r="OB9">
        <v>0.10861800000000001</v>
      </c>
      <c r="OC9" t="s">
        <v>13</v>
      </c>
      <c r="OD9">
        <v>0.104112</v>
      </c>
      <c r="OE9" t="s">
        <v>13</v>
      </c>
      <c r="OF9">
        <v>0.104112</v>
      </c>
      <c r="OG9" t="s">
        <v>13</v>
      </c>
      <c r="OH9">
        <v>0.104112</v>
      </c>
      <c r="OI9" t="s">
        <v>13</v>
      </c>
      <c r="OJ9">
        <v>0.104613</v>
      </c>
      <c r="OK9" t="s">
        <v>13</v>
      </c>
      <c r="OL9">
        <v>0.107905</v>
      </c>
      <c r="OM9" t="s">
        <v>13</v>
      </c>
      <c r="ON9">
        <v>0.107783</v>
      </c>
      <c r="OO9" t="s">
        <v>13</v>
      </c>
      <c r="OP9">
        <v>0.106581</v>
      </c>
      <c r="OQ9" t="s">
        <v>13</v>
      </c>
      <c r="OR9">
        <v>0.107389</v>
      </c>
      <c r="OS9" t="s">
        <v>13</v>
      </c>
      <c r="OT9">
        <v>0.107389</v>
      </c>
      <c r="OU9" t="s">
        <v>13</v>
      </c>
      <c r="OV9">
        <v>0.107389</v>
      </c>
      <c r="OW9" t="s">
        <v>13</v>
      </c>
      <c r="OX9">
        <v>0.103265</v>
      </c>
      <c r="OY9" t="s">
        <v>13</v>
      </c>
      <c r="OZ9">
        <v>0.10333000000000001</v>
      </c>
      <c r="PA9" t="s">
        <v>13</v>
      </c>
      <c r="PB9">
        <v>0.1033</v>
      </c>
      <c r="PC9" t="s">
        <v>13</v>
      </c>
      <c r="PD9">
        <v>0.103202</v>
      </c>
      <c r="PE9" t="s">
        <v>13</v>
      </c>
      <c r="PF9">
        <v>0.10316400000000001</v>
      </c>
      <c r="PG9" t="s">
        <v>13</v>
      </c>
      <c r="PH9">
        <v>0.10316400000000001</v>
      </c>
      <c r="PI9" t="s">
        <v>13</v>
      </c>
      <c r="PJ9">
        <v>0.10316400000000001</v>
      </c>
      <c r="PK9" t="s">
        <v>13</v>
      </c>
      <c r="PL9">
        <v>0.102118</v>
      </c>
      <c r="PM9" t="s">
        <v>13</v>
      </c>
      <c r="PN9">
        <v>0.10179299999999999</v>
      </c>
      <c r="PO9" t="s">
        <v>13</v>
      </c>
      <c r="PP9">
        <v>0.102245</v>
      </c>
      <c r="PQ9" t="s">
        <v>13</v>
      </c>
      <c r="PR9">
        <v>0.10230400000000001</v>
      </c>
      <c r="PS9" t="s">
        <v>13</v>
      </c>
      <c r="PT9">
        <v>0.10210900000000001</v>
      </c>
      <c r="PU9" t="s">
        <v>13</v>
      </c>
      <c r="PV9">
        <v>0.10210900000000001</v>
      </c>
      <c r="PW9" t="s">
        <v>13</v>
      </c>
      <c r="PX9">
        <v>0.10210900000000001</v>
      </c>
      <c r="PY9" t="s">
        <v>13</v>
      </c>
      <c r="PZ9">
        <v>0.100851</v>
      </c>
      <c r="QA9" t="s">
        <v>13</v>
      </c>
      <c r="QB9">
        <v>0.100756</v>
      </c>
      <c r="QC9" t="s">
        <v>13</v>
      </c>
      <c r="QD9">
        <v>9.9847000000000005E-2</v>
      </c>
      <c r="QE9" t="s">
        <v>13</v>
      </c>
      <c r="QF9">
        <v>9.9670999999999996E-2</v>
      </c>
      <c r="QG9" t="s">
        <v>13</v>
      </c>
      <c r="QH9">
        <v>9.9177000000000001E-2</v>
      </c>
      <c r="QI9" t="s">
        <v>13</v>
      </c>
      <c r="QJ9">
        <v>9.9177000000000001E-2</v>
      </c>
      <c r="QK9" t="s">
        <v>13</v>
      </c>
      <c r="QL9">
        <v>9.9177000000000001E-2</v>
      </c>
      <c r="QM9" t="s">
        <v>13</v>
      </c>
      <c r="QN9">
        <v>9.8484000000000002E-2</v>
      </c>
      <c r="QO9" t="s">
        <v>13</v>
      </c>
      <c r="QP9">
        <v>0.100901</v>
      </c>
      <c r="QQ9" t="s">
        <v>13</v>
      </c>
      <c r="QR9">
        <v>9.7957000000000002E-2</v>
      </c>
      <c r="QS9" t="s">
        <v>13</v>
      </c>
      <c r="QT9">
        <v>9.7502000000000005E-2</v>
      </c>
      <c r="QU9" t="s">
        <v>13</v>
      </c>
      <c r="QV9">
        <v>9.6704999999999999E-2</v>
      </c>
      <c r="QW9" t="s">
        <v>13</v>
      </c>
      <c r="QX9">
        <v>9.6704999999999999E-2</v>
      </c>
      <c r="QY9" t="s">
        <v>13</v>
      </c>
      <c r="QZ9">
        <v>9.6704999999999999E-2</v>
      </c>
      <c r="RA9" t="s">
        <v>13</v>
      </c>
      <c r="RB9">
        <v>9.6347000000000002E-2</v>
      </c>
      <c r="RC9" t="s">
        <v>13</v>
      </c>
      <c r="RD9">
        <v>9.5646999999999996E-2</v>
      </c>
      <c r="RE9" t="s">
        <v>13</v>
      </c>
      <c r="RF9">
        <v>9.5588999999999993E-2</v>
      </c>
      <c r="RG9" t="s">
        <v>13</v>
      </c>
      <c r="RH9">
        <v>9.4403000000000001E-2</v>
      </c>
      <c r="RI9" t="s">
        <v>14</v>
      </c>
      <c r="RJ9">
        <v>0.23510800000000001</v>
      </c>
      <c r="RK9" t="s">
        <v>13</v>
      </c>
      <c r="RL9">
        <v>9.4367999999999994E-2</v>
      </c>
      <c r="RM9" t="s">
        <v>13</v>
      </c>
      <c r="RN9">
        <v>9.4367999999999994E-2</v>
      </c>
      <c r="RO9" t="s">
        <v>13</v>
      </c>
      <c r="RP9">
        <v>9.4588000000000005E-2</v>
      </c>
      <c r="RQ9" t="s">
        <v>13</v>
      </c>
      <c r="RR9">
        <v>9.4673999999999994E-2</v>
      </c>
      <c r="RS9" t="s">
        <v>13</v>
      </c>
      <c r="RT9">
        <v>9.2284000000000005E-2</v>
      </c>
      <c r="RU9" t="s">
        <v>13</v>
      </c>
      <c r="RV9">
        <v>9.3552999999999997E-2</v>
      </c>
      <c r="RW9" t="s">
        <v>13</v>
      </c>
      <c r="RX9">
        <v>9.3873999999999999E-2</v>
      </c>
      <c r="RY9" t="s">
        <v>13</v>
      </c>
      <c r="RZ9">
        <v>9.3873999999999999E-2</v>
      </c>
      <c r="SA9" t="s">
        <v>13</v>
      </c>
      <c r="SB9">
        <v>9.3873999999999999E-2</v>
      </c>
      <c r="SC9" t="s">
        <v>13</v>
      </c>
      <c r="SD9">
        <v>9.1864000000000001E-2</v>
      </c>
      <c r="SE9" t="s">
        <v>13</v>
      </c>
      <c r="SF9">
        <v>9.3956999999999999E-2</v>
      </c>
      <c r="SG9" t="s">
        <v>13</v>
      </c>
      <c r="SH9">
        <v>9.1702000000000006E-2</v>
      </c>
      <c r="SI9" t="s">
        <v>13</v>
      </c>
      <c r="SJ9">
        <v>9.5406000000000005E-2</v>
      </c>
      <c r="SK9" t="s">
        <v>13</v>
      </c>
      <c r="SL9">
        <v>9.4959000000000002E-2</v>
      </c>
      <c r="SM9" t="s">
        <v>13</v>
      </c>
      <c r="SN9">
        <v>9.4959000000000002E-2</v>
      </c>
      <c r="SO9" t="s">
        <v>13</v>
      </c>
      <c r="SP9">
        <v>9.4959000000000002E-2</v>
      </c>
      <c r="SQ9" t="s">
        <v>13</v>
      </c>
      <c r="SR9">
        <v>9.4754000000000005E-2</v>
      </c>
      <c r="SS9" t="s">
        <v>13</v>
      </c>
      <c r="ST9">
        <v>9.4181000000000001E-2</v>
      </c>
      <c r="SU9" t="s">
        <v>13</v>
      </c>
      <c r="SV9">
        <v>9.3013999999999999E-2</v>
      </c>
      <c r="SW9" t="s">
        <v>13</v>
      </c>
      <c r="SX9">
        <v>9.1304999999999997E-2</v>
      </c>
      <c r="SY9" t="s">
        <v>13</v>
      </c>
      <c r="SZ9">
        <v>9.2175000000000007E-2</v>
      </c>
      <c r="TA9" t="s">
        <v>13</v>
      </c>
      <c r="TB9">
        <v>9.2175000000000007E-2</v>
      </c>
      <c r="TC9" t="s">
        <v>13</v>
      </c>
      <c r="TD9">
        <v>9.2175000000000007E-2</v>
      </c>
      <c r="TE9" t="s">
        <v>13</v>
      </c>
      <c r="TF9">
        <v>9.1810000000000003E-2</v>
      </c>
      <c r="TG9" t="s">
        <v>13</v>
      </c>
      <c r="TH9">
        <v>9.1499999999999998E-2</v>
      </c>
      <c r="TI9" t="s">
        <v>13</v>
      </c>
      <c r="TJ9">
        <v>9.2978000000000005E-2</v>
      </c>
      <c r="TK9" t="s">
        <v>13</v>
      </c>
      <c r="TL9">
        <v>9.3607999999999997E-2</v>
      </c>
      <c r="TM9" t="s">
        <v>13</v>
      </c>
      <c r="TN9">
        <v>9.3896999999999994E-2</v>
      </c>
      <c r="TO9" t="s">
        <v>13</v>
      </c>
      <c r="TP9">
        <v>9.3896999999999994E-2</v>
      </c>
      <c r="TQ9" t="s">
        <v>13</v>
      </c>
      <c r="TR9">
        <v>9.3896999999999994E-2</v>
      </c>
      <c r="TS9" t="s">
        <v>13</v>
      </c>
      <c r="TT9">
        <v>9.6459000000000003E-2</v>
      </c>
      <c r="TU9" t="s">
        <v>13</v>
      </c>
      <c r="TV9">
        <v>9.7378999999999993E-2</v>
      </c>
      <c r="TW9" t="s">
        <v>13</v>
      </c>
      <c r="TX9">
        <v>9.7331000000000001E-2</v>
      </c>
      <c r="TY9" t="s">
        <v>13</v>
      </c>
      <c r="TZ9">
        <v>9.7789000000000001E-2</v>
      </c>
      <c r="UA9" t="s">
        <v>13</v>
      </c>
      <c r="UB9">
        <v>0.10420500000000001</v>
      </c>
      <c r="UC9" t="s">
        <v>13</v>
      </c>
      <c r="UD9">
        <v>0.10420500000000001</v>
      </c>
      <c r="UE9" t="s">
        <v>13</v>
      </c>
      <c r="UF9">
        <v>0.10420500000000001</v>
      </c>
      <c r="UG9" t="s">
        <v>13</v>
      </c>
      <c r="UH9">
        <v>0.10413799999999999</v>
      </c>
      <c r="UI9" t="s">
        <v>13</v>
      </c>
      <c r="UJ9">
        <v>0.104295</v>
      </c>
      <c r="UK9" t="s">
        <v>13</v>
      </c>
      <c r="UL9">
        <v>0.104295</v>
      </c>
      <c r="UM9" t="s">
        <v>13</v>
      </c>
      <c r="UN9">
        <v>0.114332</v>
      </c>
      <c r="UO9" t="s">
        <v>13</v>
      </c>
      <c r="UP9">
        <v>0.11437600000000001</v>
      </c>
      <c r="UQ9" t="s">
        <v>13</v>
      </c>
      <c r="UR9">
        <v>0.11437600000000001</v>
      </c>
      <c r="US9" t="s">
        <v>13</v>
      </c>
      <c r="UT9">
        <v>0.11437600000000001</v>
      </c>
      <c r="UU9" t="s">
        <v>13</v>
      </c>
      <c r="UV9">
        <v>0.11601</v>
      </c>
      <c r="UW9" t="s">
        <v>13</v>
      </c>
      <c r="UX9">
        <v>0.117966</v>
      </c>
      <c r="UY9" t="s">
        <v>13</v>
      </c>
      <c r="UZ9">
        <v>0.11985999999999999</v>
      </c>
      <c r="VA9" t="s">
        <v>13</v>
      </c>
      <c r="VB9">
        <v>0.120243</v>
      </c>
      <c r="VC9" t="s">
        <v>13</v>
      </c>
      <c r="VD9">
        <v>0.124109</v>
      </c>
      <c r="VE9" t="s">
        <v>13</v>
      </c>
      <c r="VF9">
        <v>0.124109</v>
      </c>
      <c r="VG9" t="s">
        <v>13</v>
      </c>
      <c r="VH9">
        <v>0.124109</v>
      </c>
      <c r="VI9" t="s">
        <v>13</v>
      </c>
      <c r="VJ9">
        <v>0.124075</v>
      </c>
      <c r="VK9" t="s">
        <v>13</v>
      </c>
      <c r="VL9">
        <v>0.122974</v>
      </c>
      <c r="VM9" t="s">
        <v>13</v>
      </c>
      <c r="VN9">
        <v>0.122575</v>
      </c>
      <c r="VO9" t="s">
        <v>13</v>
      </c>
      <c r="VP9">
        <v>0.119778</v>
      </c>
      <c r="VQ9" t="s">
        <v>13</v>
      </c>
      <c r="VR9">
        <v>0.117104</v>
      </c>
      <c r="VS9" t="s">
        <v>13</v>
      </c>
      <c r="VT9">
        <v>0.117104</v>
      </c>
      <c r="VU9" t="s">
        <v>13</v>
      </c>
      <c r="VV9">
        <v>0.117104</v>
      </c>
      <c r="VW9" t="s">
        <v>13</v>
      </c>
      <c r="VX9">
        <v>0.11695700000000001</v>
      </c>
      <c r="VY9" t="s">
        <v>13</v>
      </c>
      <c r="VZ9">
        <v>0.116193</v>
      </c>
      <c r="WA9" t="s">
        <v>13</v>
      </c>
      <c r="WB9">
        <v>0.11594699999999999</v>
      </c>
      <c r="WC9" t="s">
        <v>13</v>
      </c>
      <c r="WD9">
        <v>0.11618100000000001</v>
      </c>
      <c r="WE9" t="s">
        <v>13</v>
      </c>
      <c r="WF9">
        <v>0.117299</v>
      </c>
      <c r="WG9" t="s">
        <v>13</v>
      </c>
      <c r="WH9">
        <v>0.117299</v>
      </c>
      <c r="WI9" t="s">
        <v>13</v>
      </c>
      <c r="WJ9">
        <v>0.117299</v>
      </c>
      <c r="WK9" t="s">
        <v>13</v>
      </c>
      <c r="WL9">
        <v>0.118988</v>
      </c>
      <c r="WM9" t="s">
        <v>13</v>
      </c>
      <c r="WN9">
        <v>0.118988</v>
      </c>
      <c r="WO9" t="s">
        <v>13</v>
      </c>
      <c r="WP9">
        <v>0.110615</v>
      </c>
      <c r="WQ9" t="s">
        <v>13</v>
      </c>
      <c r="WR9">
        <v>0.117034</v>
      </c>
    </row>
    <row r="10" spans="1:616" x14ac:dyDescent="0.35">
      <c r="A10" t="s">
        <v>15</v>
      </c>
      <c r="B10">
        <v>0.59915399999999996</v>
      </c>
      <c r="C10" t="s">
        <v>15</v>
      </c>
      <c r="D10">
        <v>0.59915399999999996</v>
      </c>
      <c r="E10" t="s">
        <v>15</v>
      </c>
      <c r="F10">
        <v>0.59915399999999996</v>
      </c>
      <c r="G10" t="s">
        <v>15</v>
      </c>
      <c r="H10">
        <v>0.59915399999999996</v>
      </c>
      <c r="I10" t="s">
        <v>15</v>
      </c>
      <c r="J10">
        <v>0.61711400000000005</v>
      </c>
      <c r="K10" t="s">
        <v>15</v>
      </c>
      <c r="L10">
        <v>0.629695</v>
      </c>
      <c r="M10" t="s">
        <v>15</v>
      </c>
      <c r="N10">
        <v>0.67092099999999999</v>
      </c>
      <c r="O10" t="s">
        <v>15</v>
      </c>
      <c r="P10">
        <v>0.70825499999999997</v>
      </c>
      <c r="Q10" t="s">
        <v>15</v>
      </c>
      <c r="R10">
        <v>0.70825499999999997</v>
      </c>
      <c r="S10" t="s">
        <v>15</v>
      </c>
      <c r="T10">
        <v>0.70825499999999997</v>
      </c>
      <c r="U10" t="s">
        <v>15</v>
      </c>
      <c r="V10">
        <v>0.66829099999999997</v>
      </c>
      <c r="W10" t="s">
        <v>15</v>
      </c>
      <c r="X10">
        <v>0.67664199999999997</v>
      </c>
      <c r="Y10" t="s">
        <v>15</v>
      </c>
      <c r="Z10">
        <v>0.69907699999999995</v>
      </c>
      <c r="AA10" t="s">
        <v>15</v>
      </c>
      <c r="AB10">
        <v>0.68628299999999998</v>
      </c>
      <c r="AC10" t="s">
        <v>15</v>
      </c>
      <c r="AD10">
        <v>0.697357</v>
      </c>
      <c r="AE10" t="s">
        <v>15</v>
      </c>
      <c r="AF10">
        <v>0.697357</v>
      </c>
      <c r="AG10" t="s">
        <v>15</v>
      </c>
      <c r="AH10">
        <v>0.697357</v>
      </c>
      <c r="AI10" t="s">
        <v>15</v>
      </c>
      <c r="AJ10">
        <v>0.67833500000000002</v>
      </c>
      <c r="AK10" t="s">
        <v>15</v>
      </c>
      <c r="AL10">
        <v>0.69754899999999997</v>
      </c>
      <c r="AM10" t="s">
        <v>15</v>
      </c>
      <c r="AN10">
        <v>0.67119700000000004</v>
      </c>
      <c r="AO10" t="s">
        <v>15</v>
      </c>
      <c r="AP10">
        <v>0.71357899999999996</v>
      </c>
      <c r="AQ10" t="s">
        <v>15</v>
      </c>
      <c r="AR10">
        <v>0.67839499999999997</v>
      </c>
      <c r="AS10" t="s">
        <v>15</v>
      </c>
      <c r="AT10">
        <v>0.67839499999999997</v>
      </c>
      <c r="AU10" t="s">
        <v>15</v>
      </c>
      <c r="AV10">
        <v>0.67839499999999997</v>
      </c>
      <c r="AW10" t="s">
        <v>15</v>
      </c>
      <c r="AX10">
        <v>0.64890199999999998</v>
      </c>
      <c r="AY10" t="s">
        <v>15</v>
      </c>
      <c r="AZ10">
        <v>0.66631600000000002</v>
      </c>
      <c r="BA10" t="s">
        <v>15</v>
      </c>
      <c r="BB10">
        <v>0.68343399999999999</v>
      </c>
      <c r="BC10" t="s">
        <v>15</v>
      </c>
      <c r="BD10">
        <v>0.66730100000000003</v>
      </c>
      <c r="BE10" t="s">
        <v>15</v>
      </c>
      <c r="BF10">
        <v>0.66661300000000001</v>
      </c>
      <c r="BG10" t="s">
        <v>15</v>
      </c>
      <c r="BH10">
        <v>0.66661300000000001</v>
      </c>
      <c r="BI10" t="s">
        <v>15</v>
      </c>
      <c r="BJ10">
        <v>0.66661300000000001</v>
      </c>
      <c r="BK10" t="s">
        <v>15</v>
      </c>
      <c r="BL10">
        <v>0.68900300000000003</v>
      </c>
      <c r="BM10" t="s">
        <v>15</v>
      </c>
      <c r="BN10">
        <v>0.68353600000000003</v>
      </c>
      <c r="BO10" t="s">
        <v>15</v>
      </c>
      <c r="BP10">
        <v>0.70632399999999995</v>
      </c>
      <c r="BQ10" t="s">
        <v>15</v>
      </c>
      <c r="BR10">
        <v>0.70497799999999999</v>
      </c>
      <c r="BS10" t="s">
        <v>15</v>
      </c>
      <c r="BT10">
        <v>0.69824299999999995</v>
      </c>
      <c r="BU10" t="s">
        <v>15</v>
      </c>
      <c r="BV10">
        <v>0.69824299999999995</v>
      </c>
      <c r="BW10" t="s">
        <v>15</v>
      </c>
      <c r="BX10">
        <v>0.69824299999999995</v>
      </c>
      <c r="BY10" t="s">
        <v>15</v>
      </c>
      <c r="BZ10">
        <v>0.70099500000000003</v>
      </c>
      <c r="CA10" t="s">
        <v>15</v>
      </c>
      <c r="CB10">
        <v>0.73878200000000005</v>
      </c>
      <c r="CC10" t="s">
        <v>15</v>
      </c>
      <c r="CD10">
        <v>0.74255700000000002</v>
      </c>
      <c r="CE10" t="s">
        <v>15</v>
      </c>
      <c r="CF10">
        <v>0.74591399999999997</v>
      </c>
      <c r="CG10" t="s">
        <v>15</v>
      </c>
      <c r="CH10">
        <v>0.75403299999999995</v>
      </c>
      <c r="CI10" t="s">
        <v>15</v>
      </c>
      <c r="CJ10">
        <v>0.75403299999999995</v>
      </c>
      <c r="CK10" t="s">
        <v>15</v>
      </c>
      <c r="CL10">
        <v>0.75403299999999995</v>
      </c>
      <c r="CM10" t="s">
        <v>15</v>
      </c>
      <c r="CN10">
        <v>0.73011700000000002</v>
      </c>
      <c r="CO10" t="s">
        <v>15</v>
      </c>
      <c r="CP10">
        <v>0.73490900000000003</v>
      </c>
      <c r="CQ10" t="s">
        <v>15</v>
      </c>
      <c r="CR10">
        <v>0.70807900000000001</v>
      </c>
      <c r="CS10" t="s">
        <v>15</v>
      </c>
      <c r="CT10">
        <v>0.70182699999999998</v>
      </c>
      <c r="CU10" t="s">
        <v>15</v>
      </c>
      <c r="CV10">
        <v>0.70941399999999999</v>
      </c>
      <c r="CW10" t="s">
        <v>15</v>
      </c>
      <c r="CX10">
        <v>0.70941399999999999</v>
      </c>
      <c r="CY10" t="s">
        <v>15</v>
      </c>
      <c r="CZ10">
        <v>0.70941399999999999</v>
      </c>
      <c r="DA10" t="s">
        <v>15</v>
      </c>
      <c r="DB10">
        <v>0.75194300000000003</v>
      </c>
      <c r="DC10" t="s">
        <v>15</v>
      </c>
      <c r="DD10">
        <v>0.74899400000000005</v>
      </c>
      <c r="DE10" t="s">
        <v>15</v>
      </c>
      <c r="DF10">
        <v>0.74453899999999995</v>
      </c>
      <c r="DG10" t="s">
        <v>15</v>
      </c>
      <c r="DH10">
        <v>0.75101700000000005</v>
      </c>
      <c r="DI10" t="s">
        <v>15</v>
      </c>
      <c r="DJ10">
        <v>0.74581900000000001</v>
      </c>
      <c r="DK10" t="s">
        <v>15</v>
      </c>
      <c r="DL10">
        <v>0.74581900000000001</v>
      </c>
      <c r="DM10" t="s">
        <v>15</v>
      </c>
      <c r="DN10">
        <v>0.74581900000000001</v>
      </c>
      <c r="DO10" t="s">
        <v>15</v>
      </c>
      <c r="DP10">
        <v>0.74581900000000001</v>
      </c>
      <c r="DQ10" t="s">
        <v>15</v>
      </c>
      <c r="DR10">
        <v>0.79188999999999998</v>
      </c>
      <c r="DS10" t="s">
        <v>15</v>
      </c>
      <c r="DT10">
        <v>0.75397899999999995</v>
      </c>
      <c r="DU10" t="s">
        <v>15</v>
      </c>
      <c r="DV10">
        <v>0.76372899999999999</v>
      </c>
      <c r="DW10" t="s">
        <v>15</v>
      </c>
      <c r="DX10">
        <v>0.77863899999999997</v>
      </c>
      <c r="DY10" t="s">
        <v>15</v>
      </c>
      <c r="DZ10">
        <v>0.77863899999999997</v>
      </c>
      <c r="EA10" t="s">
        <v>15</v>
      </c>
      <c r="EB10">
        <v>0.77863899999999997</v>
      </c>
      <c r="EC10" t="s">
        <v>15</v>
      </c>
      <c r="ED10">
        <v>0.73394099999999995</v>
      </c>
      <c r="EE10" t="s">
        <v>15</v>
      </c>
      <c r="EF10">
        <v>0.74673299999999998</v>
      </c>
      <c r="EG10" t="s">
        <v>15</v>
      </c>
      <c r="EH10">
        <v>0.74328499999999997</v>
      </c>
      <c r="EI10" t="s">
        <v>15</v>
      </c>
      <c r="EJ10">
        <v>0.77235100000000001</v>
      </c>
      <c r="EK10" t="s">
        <v>15</v>
      </c>
      <c r="EL10">
        <v>0.81093800000000005</v>
      </c>
      <c r="EM10" t="s">
        <v>15</v>
      </c>
      <c r="EN10">
        <v>0.81093800000000005</v>
      </c>
      <c r="EO10" t="s">
        <v>15</v>
      </c>
      <c r="EP10">
        <v>0.81093800000000005</v>
      </c>
      <c r="EQ10" t="s">
        <v>15</v>
      </c>
      <c r="ER10">
        <v>0.75256500000000004</v>
      </c>
      <c r="ES10" t="s">
        <v>15</v>
      </c>
      <c r="ET10">
        <v>0.708928</v>
      </c>
      <c r="EU10" t="s">
        <v>15</v>
      </c>
      <c r="EV10">
        <v>0.72218199999999999</v>
      </c>
      <c r="EW10" t="s">
        <v>15</v>
      </c>
      <c r="EX10">
        <v>0.74016400000000004</v>
      </c>
      <c r="EY10" t="s">
        <v>15</v>
      </c>
      <c r="EZ10">
        <v>0.75838899999999998</v>
      </c>
      <c r="FA10" t="s">
        <v>15</v>
      </c>
      <c r="FB10">
        <v>0.75838899999999998</v>
      </c>
      <c r="FC10" t="s">
        <v>15</v>
      </c>
      <c r="FD10">
        <v>0.75838899999999998</v>
      </c>
      <c r="FE10" t="s">
        <v>15</v>
      </c>
      <c r="FF10">
        <v>0.74188500000000002</v>
      </c>
      <c r="FG10" t="s">
        <v>15</v>
      </c>
      <c r="FH10">
        <v>0.74388200000000004</v>
      </c>
      <c r="FI10" t="s">
        <v>15</v>
      </c>
      <c r="FJ10">
        <v>0.71587199999999995</v>
      </c>
      <c r="FK10" t="s">
        <v>15</v>
      </c>
      <c r="FL10">
        <v>0.72835099999999997</v>
      </c>
      <c r="FM10" t="s">
        <v>15</v>
      </c>
      <c r="FN10">
        <v>0.735066</v>
      </c>
      <c r="FO10" t="s">
        <v>15</v>
      </c>
      <c r="FP10">
        <v>0.735066</v>
      </c>
      <c r="FQ10" t="s">
        <v>15</v>
      </c>
      <c r="FR10">
        <v>0.735066</v>
      </c>
      <c r="FS10" t="s">
        <v>15</v>
      </c>
      <c r="FT10">
        <v>0.70758100000000002</v>
      </c>
      <c r="FU10" t="s">
        <v>15</v>
      </c>
      <c r="FV10">
        <v>0.70234099999999999</v>
      </c>
      <c r="FW10" t="s">
        <v>15</v>
      </c>
      <c r="FX10">
        <v>0.77038399999999996</v>
      </c>
      <c r="FY10" t="s">
        <v>15</v>
      </c>
      <c r="FZ10">
        <v>0.71727600000000002</v>
      </c>
      <c r="GA10" t="s">
        <v>15</v>
      </c>
      <c r="GB10">
        <v>0.71727600000000002</v>
      </c>
      <c r="GC10" t="s">
        <v>15</v>
      </c>
      <c r="GD10">
        <v>0.71727600000000002</v>
      </c>
      <c r="GE10" t="s">
        <v>15</v>
      </c>
      <c r="GF10">
        <v>0.71727600000000002</v>
      </c>
      <c r="GG10" t="s">
        <v>15</v>
      </c>
      <c r="GH10">
        <v>0.74407100000000004</v>
      </c>
      <c r="GI10" t="s">
        <v>15</v>
      </c>
      <c r="GJ10">
        <v>0.72553599999999996</v>
      </c>
      <c r="GK10" t="s">
        <v>15</v>
      </c>
      <c r="GL10">
        <v>0.77457100000000001</v>
      </c>
      <c r="GM10" t="s">
        <v>15</v>
      </c>
      <c r="GN10">
        <v>0.77457100000000001</v>
      </c>
      <c r="GO10" t="s">
        <v>15</v>
      </c>
      <c r="GP10">
        <v>0.77457100000000001</v>
      </c>
      <c r="GQ10" t="s">
        <v>15</v>
      </c>
      <c r="GR10">
        <v>0.77457100000000001</v>
      </c>
      <c r="GS10" t="s">
        <v>15</v>
      </c>
      <c r="GT10">
        <v>0.77457100000000001</v>
      </c>
      <c r="GU10" t="s">
        <v>15</v>
      </c>
      <c r="GV10">
        <v>0.75709599999999999</v>
      </c>
      <c r="GW10" t="s">
        <v>15</v>
      </c>
      <c r="GX10">
        <v>0.74827100000000002</v>
      </c>
      <c r="GY10" t="s">
        <v>15</v>
      </c>
      <c r="GZ10">
        <v>0.74519199999999997</v>
      </c>
      <c r="HA10" t="s">
        <v>15</v>
      </c>
      <c r="HB10">
        <v>0.73034299999999996</v>
      </c>
      <c r="HC10" t="s">
        <v>15</v>
      </c>
      <c r="HD10">
        <v>0.73800200000000005</v>
      </c>
      <c r="HE10" t="s">
        <v>15</v>
      </c>
      <c r="HF10">
        <v>0.73800200000000005</v>
      </c>
      <c r="HG10" t="s">
        <v>15</v>
      </c>
      <c r="HH10">
        <v>0.73800200000000005</v>
      </c>
      <c r="HI10" t="s">
        <v>15</v>
      </c>
      <c r="HJ10">
        <v>0.75053599999999998</v>
      </c>
      <c r="HK10" t="s">
        <v>15</v>
      </c>
      <c r="HL10">
        <v>0.74824800000000002</v>
      </c>
      <c r="HM10" t="s">
        <v>15</v>
      </c>
      <c r="HN10">
        <v>0.74329999999999996</v>
      </c>
      <c r="HO10" t="s">
        <v>15</v>
      </c>
      <c r="HP10">
        <v>0.74329999999999996</v>
      </c>
      <c r="HQ10" t="s">
        <v>15</v>
      </c>
      <c r="HR10">
        <v>0.733873</v>
      </c>
      <c r="HS10" t="s">
        <v>15</v>
      </c>
      <c r="HT10">
        <v>0.733873</v>
      </c>
      <c r="HU10" t="s">
        <v>15</v>
      </c>
      <c r="HV10">
        <v>0.733873</v>
      </c>
      <c r="HW10" t="s">
        <v>15</v>
      </c>
      <c r="HX10">
        <v>0.73163</v>
      </c>
      <c r="HY10" t="s">
        <v>15</v>
      </c>
      <c r="HZ10">
        <v>0.70252599999999998</v>
      </c>
      <c r="IA10" t="s">
        <v>15</v>
      </c>
      <c r="IB10">
        <v>0.72080500000000003</v>
      </c>
      <c r="IC10" t="s">
        <v>15</v>
      </c>
      <c r="ID10">
        <v>0.73538300000000001</v>
      </c>
      <c r="IE10" t="s">
        <v>15</v>
      </c>
      <c r="IF10">
        <v>0.75902199999999997</v>
      </c>
      <c r="IG10" t="s">
        <v>15</v>
      </c>
      <c r="IH10">
        <v>0.75902199999999997</v>
      </c>
      <c r="II10" t="s">
        <v>15</v>
      </c>
      <c r="IJ10">
        <v>0.75902199999999997</v>
      </c>
      <c r="IK10" t="s">
        <v>15</v>
      </c>
      <c r="IL10">
        <v>0.76273599999999997</v>
      </c>
      <c r="IM10" t="s">
        <v>15</v>
      </c>
      <c r="IN10">
        <v>0.75971599999999995</v>
      </c>
      <c r="IO10" t="s">
        <v>15</v>
      </c>
      <c r="IP10">
        <v>0.75872200000000001</v>
      </c>
      <c r="IQ10" t="s">
        <v>15</v>
      </c>
      <c r="IR10">
        <v>0.75806200000000001</v>
      </c>
      <c r="IS10" t="s">
        <v>15</v>
      </c>
      <c r="IT10">
        <v>0.76661699999999999</v>
      </c>
      <c r="IU10" t="s">
        <v>15</v>
      </c>
      <c r="IV10">
        <v>0.76661699999999999</v>
      </c>
      <c r="IW10" t="s">
        <v>15</v>
      </c>
      <c r="IX10">
        <v>0.76661699999999999</v>
      </c>
      <c r="IY10" t="s">
        <v>15</v>
      </c>
      <c r="IZ10">
        <v>0.77040699999999995</v>
      </c>
      <c r="JA10" t="s">
        <v>15</v>
      </c>
      <c r="JB10">
        <v>0.75144500000000003</v>
      </c>
      <c r="JC10" t="s">
        <v>15</v>
      </c>
      <c r="JD10">
        <v>0.77398500000000003</v>
      </c>
      <c r="JE10" t="s">
        <v>15</v>
      </c>
      <c r="JF10">
        <v>0.77424099999999996</v>
      </c>
      <c r="JG10" t="s">
        <v>15</v>
      </c>
      <c r="JH10">
        <v>0.75959299999999996</v>
      </c>
      <c r="JI10" t="s">
        <v>15</v>
      </c>
      <c r="JJ10">
        <v>0.75959299999999996</v>
      </c>
      <c r="JK10" t="s">
        <v>15</v>
      </c>
      <c r="JL10">
        <v>0.75959299999999996</v>
      </c>
      <c r="JM10" t="s">
        <v>15</v>
      </c>
      <c r="JN10">
        <v>0.76180400000000004</v>
      </c>
      <c r="JO10" t="s">
        <v>15</v>
      </c>
      <c r="JP10">
        <v>0.78323900000000002</v>
      </c>
      <c r="JQ10" t="s">
        <v>15</v>
      </c>
      <c r="JR10">
        <v>0.76700500000000005</v>
      </c>
      <c r="JS10" t="s">
        <v>15</v>
      </c>
      <c r="JT10">
        <v>0.75775899999999996</v>
      </c>
      <c r="JU10" t="s">
        <v>15</v>
      </c>
      <c r="JV10">
        <v>0.75775899999999996</v>
      </c>
      <c r="JW10" t="s">
        <v>15</v>
      </c>
      <c r="JX10">
        <v>0.75775899999999996</v>
      </c>
      <c r="JY10" t="s">
        <v>15</v>
      </c>
      <c r="JZ10">
        <v>0.75775899999999996</v>
      </c>
      <c r="KA10" t="s">
        <v>15</v>
      </c>
      <c r="KB10">
        <v>0.74769099999999999</v>
      </c>
      <c r="KC10" t="s">
        <v>15</v>
      </c>
      <c r="KD10">
        <v>0.78053099999999997</v>
      </c>
      <c r="KE10" t="s">
        <v>15</v>
      </c>
      <c r="KF10">
        <v>0.78713100000000003</v>
      </c>
      <c r="KG10" t="s">
        <v>15</v>
      </c>
      <c r="KH10">
        <v>0.78423100000000001</v>
      </c>
      <c r="KI10" t="s">
        <v>15</v>
      </c>
      <c r="KJ10">
        <v>0.80154700000000001</v>
      </c>
      <c r="KK10" t="s">
        <v>15</v>
      </c>
      <c r="KL10">
        <v>0.80154700000000001</v>
      </c>
      <c r="KM10" t="s">
        <v>15</v>
      </c>
      <c r="KN10">
        <v>0.80154700000000001</v>
      </c>
      <c r="KO10" t="s">
        <v>15</v>
      </c>
      <c r="KP10">
        <v>0.79429700000000003</v>
      </c>
      <c r="KQ10" t="s">
        <v>15</v>
      </c>
      <c r="KR10">
        <v>0.76736499999999996</v>
      </c>
      <c r="KS10" t="s">
        <v>15</v>
      </c>
      <c r="KT10">
        <v>0.76286900000000002</v>
      </c>
      <c r="KU10" t="s">
        <v>15</v>
      </c>
      <c r="KV10">
        <v>0.74226199999999998</v>
      </c>
      <c r="KW10" t="s">
        <v>15</v>
      </c>
      <c r="KX10">
        <v>0.73383900000000002</v>
      </c>
      <c r="KY10" t="s">
        <v>15</v>
      </c>
      <c r="KZ10">
        <v>0.73383900000000002</v>
      </c>
      <c r="LA10" t="s">
        <v>15</v>
      </c>
      <c r="LB10">
        <v>0.73383900000000002</v>
      </c>
      <c r="LC10" t="s">
        <v>15</v>
      </c>
      <c r="LD10">
        <v>0.751023</v>
      </c>
      <c r="LE10" t="s">
        <v>15</v>
      </c>
      <c r="LF10">
        <v>0.76792199999999999</v>
      </c>
      <c r="LG10" t="s">
        <v>15</v>
      </c>
      <c r="LH10">
        <v>0.72327399999999997</v>
      </c>
      <c r="LI10" t="s">
        <v>15</v>
      </c>
      <c r="LJ10">
        <v>0.67344899999999996</v>
      </c>
      <c r="LK10" t="s">
        <v>15</v>
      </c>
      <c r="LL10">
        <v>0.68225400000000003</v>
      </c>
      <c r="LM10" t="s">
        <v>15</v>
      </c>
      <c r="LN10">
        <v>0.68225400000000003</v>
      </c>
      <c r="LO10" t="s">
        <v>15</v>
      </c>
      <c r="LP10">
        <v>0.68225400000000003</v>
      </c>
      <c r="LQ10" t="s">
        <v>15</v>
      </c>
      <c r="LR10">
        <v>0.68225400000000003</v>
      </c>
      <c r="LS10" t="s">
        <v>15</v>
      </c>
      <c r="LT10">
        <v>0.65641499999999997</v>
      </c>
      <c r="LU10" t="s">
        <v>15</v>
      </c>
      <c r="LV10">
        <v>0.64019499999999996</v>
      </c>
      <c r="LW10" t="s">
        <v>15</v>
      </c>
      <c r="LX10">
        <v>0.60961399999999999</v>
      </c>
      <c r="LY10" t="s">
        <v>15</v>
      </c>
      <c r="LZ10">
        <v>0.65647500000000003</v>
      </c>
      <c r="MA10" t="s">
        <v>15</v>
      </c>
      <c r="MB10">
        <v>0.65647500000000003</v>
      </c>
      <c r="MC10" t="s">
        <v>15</v>
      </c>
      <c r="MD10">
        <v>0.65647500000000003</v>
      </c>
      <c r="ME10" t="s">
        <v>15</v>
      </c>
      <c r="MF10">
        <v>0.64986500000000003</v>
      </c>
      <c r="MG10" t="s">
        <v>15</v>
      </c>
      <c r="MH10">
        <v>0.66293899999999994</v>
      </c>
      <c r="MI10" t="s">
        <v>15</v>
      </c>
      <c r="MJ10">
        <v>0.68171899999999996</v>
      </c>
      <c r="MK10" t="s">
        <v>15</v>
      </c>
      <c r="ML10">
        <v>0.68171899999999996</v>
      </c>
      <c r="MM10" t="s">
        <v>15</v>
      </c>
      <c r="MN10">
        <v>0.68833999999999995</v>
      </c>
      <c r="MO10" t="s">
        <v>15</v>
      </c>
      <c r="MP10">
        <v>0.68833999999999995</v>
      </c>
      <c r="MQ10" t="s">
        <v>15</v>
      </c>
      <c r="MR10">
        <v>0.68833999999999995</v>
      </c>
      <c r="MS10" t="s">
        <v>15</v>
      </c>
      <c r="MT10">
        <v>0.68784599999999996</v>
      </c>
      <c r="MU10" t="s">
        <v>15</v>
      </c>
      <c r="MV10">
        <v>0.675369</v>
      </c>
      <c r="MW10" t="s">
        <v>15</v>
      </c>
      <c r="MX10">
        <v>0.67318599999999995</v>
      </c>
      <c r="MY10" t="s">
        <v>15</v>
      </c>
      <c r="MZ10">
        <v>0.68060100000000001</v>
      </c>
      <c r="NA10" t="s">
        <v>15</v>
      </c>
      <c r="NB10">
        <v>0.71749399999999997</v>
      </c>
      <c r="NC10" t="s">
        <v>15</v>
      </c>
      <c r="ND10">
        <v>0.71749399999999997</v>
      </c>
      <c r="NE10" t="s">
        <v>15</v>
      </c>
      <c r="NF10">
        <v>0.71749399999999997</v>
      </c>
      <c r="NG10" t="s">
        <v>15</v>
      </c>
      <c r="NH10">
        <v>0.74716499999999997</v>
      </c>
      <c r="NI10" t="s">
        <v>15</v>
      </c>
      <c r="NJ10">
        <v>0.73159300000000005</v>
      </c>
      <c r="NK10" t="s">
        <v>15</v>
      </c>
      <c r="NL10">
        <v>0.69470799999999999</v>
      </c>
      <c r="NM10" t="s">
        <v>15</v>
      </c>
      <c r="NN10">
        <v>0.67946499999999999</v>
      </c>
      <c r="NO10" t="s">
        <v>15</v>
      </c>
      <c r="NP10">
        <v>0.68474400000000002</v>
      </c>
      <c r="NQ10" t="s">
        <v>15</v>
      </c>
      <c r="NR10">
        <v>0.68474400000000002</v>
      </c>
      <c r="NS10" t="s">
        <v>15</v>
      </c>
      <c r="NT10">
        <v>0.68474400000000002</v>
      </c>
      <c r="NU10" t="s">
        <v>15</v>
      </c>
      <c r="NV10">
        <v>0.69364300000000001</v>
      </c>
      <c r="NW10" t="s">
        <v>15</v>
      </c>
      <c r="NX10">
        <v>0.69838199999999995</v>
      </c>
      <c r="NY10" t="s">
        <v>15</v>
      </c>
      <c r="NZ10">
        <v>0.693492</v>
      </c>
      <c r="OA10" t="s">
        <v>15</v>
      </c>
      <c r="OB10">
        <v>0.68984599999999996</v>
      </c>
      <c r="OC10" t="s">
        <v>15</v>
      </c>
      <c r="OD10">
        <v>0.71386300000000003</v>
      </c>
      <c r="OE10" t="s">
        <v>15</v>
      </c>
      <c r="OF10">
        <v>0.71386300000000003</v>
      </c>
      <c r="OG10" t="s">
        <v>15</v>
      </c>
      <c r="OH10">
        <v>0.71386300000000003</v>
      </c>
      <c r="OI10" t="s">
        <v>15</v>
      </c>
      <c r="OJ10">
        <v>0.69791400000000003</v>
      </c>
      <c r="OK10" t="s">
        <v>15</v>
      </c>
      <c r="OL10">
        <v>0.72343599999999997</v>
      </c>
      <c r="OM10" t="s">
        <v>15</v>
      </c>
      <c r="ON10">
        <v>0.73651699999999998</v>
      </c>
      <c r="OO10" t="s">
        <v>15</v>
      </c>
      <c r="OP10">
        <v>0.72555199999999997</v>
      </c>
      <c r="OQ10" t="s">
        <v>15</v>
      </c>
      <c r="OR10">
        <v>0.73382000000000003</v>
      </c>
      <c r="OS10" t="s">
        <v>15</v>
      </c>
      <c r="OT10">
        <v>0.73382000000000003</v>
      </c>
      <c r="OU10" t="s">
        <v>15</v>
      </c>
      <c r="OV10">
        <v>0.73382000000000003</v>
      </c>
      <c r="OW10" t="s">
        <v>15</v>
      </c>
      <c r="OX10">
        <v>0.74482300000000001</v>
      </c>
      <c r="OY10" t="s">
        <v>15</v>
      </c>
      <c r="OZ10">
        <v>0.77320800000000001</v>
      </c>
      <c r="PA10" t="s">
        <v>15</v>
      </c>
      <c r="PB10">
        <v>0.78135200000000005</v>
      </c>
      <c r="PC10" t="s">
        <v>15</v>
      </c>
      <c r="PD10">
        <v>0.79176599999999997</v>
      </c>
      <c r="PE10" t="s">
        <v>15</v>
      </c>
      <c r="PF10">
        <v>0.74130600000000002</v>
      </c>
      <c r="PG10" t="s">
        <v>15</v>
      </c>
      <c r="PH10">
        <v>0.74130600000000002</v>
      </c>
      <c r="PI10" t="s">
        <v>15</v>
      </c>
      <c r="PJ10">
        <v>0.74130600000000002</v>
      </c>
      <c r="PK10" t="s">
        <v>15</v>
      </c>
      <c r="PL10">
        <v>0.74758400000000003</v>
      </c>
      <c r="PM10" t="s">
        <v>15</v>
      </c>
      <c r="PN10">
        <v>0.71220899999999998</v>
      </c>
      <c r="PO10" t="s">
        <v>15</v>
      </c>
      <c r="PP10">
        <v>0.69603300000000001</v>
      </c>
      <c r="PQ10" t="s">
        <v>15</v>
      </c>
      <c r="PR10">
        <v>0.69920000000000004</v>
      </c>
      <c r="PS10" t="s">
        <v>15</v>
      </c>
      <c r="PT10">
        <v>0.68959099999999995</v>
      </c>
      <c r="PU10" t="s">
        <v>15</v>
      </c>
      <c r="PV10">
        <v>0.68959099999999995</v>
      </c>
      <c r="PW10" t="s">
        <v>15</v>
      </c>
      <c r="PX10">
        <v>0.68959099999999995</v>
      </c>
      <c r="PY10" t="s">
        <v>15</v>
      </c>
      <c r="PZ10">
        <v>0.67700800000000005</v>
      </c>
      <c r="QA10" t="s">
        <v>15</v>
      </c>
      <c r="QB10">
        <v>0.68511699999999998</v>
      </c>
      <c r="QC10" t="s">
        <v>15</v>
      </c>
      <c r="QD10">
        <v>0.63684099999999999</v>
      </c>
      <c r="QE10" t="s">
        <v>15</v>
      </c>
      <c r="QF10">
        <v>0.65062900000000001</v>
      </c>
      <c r="QG10" t="s">
        <v>15</v>
      </c>
      <c r="QH10">
        <v>0.66898599999999997</v>
      </c>
      <c r="QI10" t="s">
        <v>15</v>
      </c>
      <c r="QJ10">
        <v>0.66898599999999997</v>
      </c>
      <c r="QK10" t="s">
        <v>15</v>
      </c>
      <c r="QL10">
        <v>0.66898599999999997</v>
      </c>
      <c r="QM10" t="s">
        <v>15</v>
      </c>
      <c r="QN10">
        <v>0.66698800000000003</v>
      </c>
      <c r="QO10" t="s">
        <v>15</v>
      </c>
      <c r="QP10">
        <v>0.67237999999999998</v>
      </c>
      <c r="QQ10" t="s">
        <v>15</v>
      </c>
      <c r="QR10">
        <v>0.65942400000000001</v>
      </c>
      <c r="QS10" t="s">
        <v>15</v>
      </c>
      <c r="QT10">
        <v>0.661663</v>
      </c>
      <c r="QU10" t="s">
        <v>15</v>
      </c>
      <c r="QV10">
        <v>0.67598499999999995</v>
      </c>
      <c r="QW10" t="s">
        <v>15</v>
      </c>
      <c r="QX10">
        <v>0.67598499999999995</v>
      </c>
      <c r="QY10" t="s">
        <v>15</v>
      </c>
      <c r="QZ10">
        <v>0.67598499999999995</v>
      </c>
      <c r="RA10" t="s">
        <v>15</v>
      </c>
      <c r="RB10">
        <v>0.67609799999999998</v>
      </c>
      <c r="RC10" t="s">
        <v>15</v>
      </c>
      <c r="RD10">
        <v>0.62565999999999999</v>
      </c>
      <c r="RE10" t="s">
        <v>15</v>
      </c>
      <c r="RF10">
        <v>0.59148400000000001</v>
      </c>
      <c r="RG10" t="s">
        <v>15</v>
      </c>
      <c r="RH10">
        <v>0.58286099999999996</v>
      </c>
      <c r="RI10" t="s">
        <v>16</v>
      </c>
      <c r="RJ10">
        <v>0.17243</v>
      </c>
      <c r="RK10" t="s">
        <v>15</v>
      </c>
      <c r="RL10">
        <v>0.55825999999999998</v>
      </c>
      <c r="RM10" t="s">
        <v>15</v>
      </c>
      <c r="RN10">
        <v>0.55825999999999998</v>
      </c>
      <c r="RO10" t="s">
        <v>15</v>
      </c>
      <c r="RP10">
        <v>0.554419</v>
      </c>
      <c r="RQ10" t="s">
        <v>15</v>
      </c>
      <c r="RR10">
        <v>0.59740700000000002</v>
      </c>
      <c r="RS10" t="s">
        <v>15</v>
      </c>
      <c r="RT10">
        <v>0.61077700000000001</v>
      </c>
      <c r="RU10" t="s">
        <v>15</v>
      </c>
      <c r="RV10">
        <v>0.65012999999999999</v>
      </c>
      <c r="RW10" t="s">
        <v>15</v>
      </c>
      <c r="RX10">
        <v>0.64589200000000002</v>
      </c>
      <c r="RY10" t="s">
        <v>15</v>
      </c>
      <c r="RZ10">
        <v>0.64589200000000002</v>
      </c>
      <c r="SA10" t="s">
        <v>15</v>
      </c>
      <c r="SB10">
        <v>0.64589200000000002</v>
      </c>
      <c r="SC10" t="s">
        <v>15</v>
      </c>
      <c r="SD10">
        <v>0.62193100000000001</v>
      </c>
      <c r="SE10" t="s">
        <v>15</v>
      </c>
      <c r="SF10">
        <v>0.63998200000000005</v>
      </c>
      <c r="SG10" t="s">
        <v>15</v>
      </c>
      <c r="SH10">
        <v>0.63473900000000005</v>
      </c>
      <c r="SI10" t="s">
        <v>15</v>
      </c>
      <c r="SJ10">
        <v>0.62733899999999998</v>
      </c>
      <c r="SK10" t="s">
        <v>15</v>
      </c>
      <c r="SL10">
        <v>0.63419000000000003</v>
      </c>
      <c r="SM10" t="s">
        <v>15</v>
      </c>
      <c r="SN10">
        <v>0.63419000000000003</v>
      </c>
      <c r="SO10" t="s">
        <v>15</v>
      </c>
      <c r="SP10">
        <v>0.63419000000000003</v>
      </c>
      <c r="SQ10" t="s">
        <v>15</v>
      </c>
      <c r="SR10">
        <v>0.62793699999999997</v>
      </c>
      <c r="SS10" t="s">
        <v>15</v>
      </c>
      <c r="ST10">
        <v>0.63628499999999999</v>
      </c>
      <c r="SU10" t="s">
        <v>15</v>
      </c>
      <c r="SV10">
        <v>0.63559600000000005</v>
      </c>
      <c r="SW10" t="s">
        <v>15</v>
      </c>
      <c r="SX10">
        <v>0.64510500000000004</v>
      </c>
      <c r="SY10" t="s">
        <v>15</v>
      </c>
      <c r="SZ10">
        <v>0.61084400000000005</v>
      </c>
      <c r="TA10" t="s">
        <v>15</v>
      </c>
      <c r="TB10">
        <v>0.61084400000000005</v>
      </c>
      <c r="TC10" t="s">
        <v>15</v>
      </c>
      <c r="TD10">
        <v>0.61084400000000005</v>
      </c>
      <c r="TE10" t="s">
        <v>15</v>
      </c>
      <c r="TF10">
        <v>0.617896</v>
      </c>
      <c r="TG10" t="s">
        <v>15</v>
      </c>
      <c r="TH10">
        <v>0.60872999999999999</v>
      </c>
      <c r="TI10" t="s">
        <v>15</v>
      </c>
      <c r="TJ10">
        <v>0.60116800000000004</v>
      </c>
      <c r="TK10" t="s">
        <v>15</v>
      </c>
      <c r="TL10">
        <v>0.59570800000000002</v>
      </c>
      <c r="TM10" t="s">
        <v>15</v>
      </c>
      <c r="TN10">
        <v>0.61741199999999996</v>
      </c>
      <c r="TO10" t="s">
        <v>15</v>
      </c>
      <c r="TP10">
        <v>0.61741199999999996</v>
      </c>
      <c r="TQ10" t="s">
        <v>15</v>
      </c>
      <c r="TR10">
        <v>0.61741199999999996</v>
      </c>
      <c r="TS10" t="s">
        <v>15</v>
      </c>
      <c r="TT10">
        <v>0.64918399999999998</v>
      </c>
      <c r="TU10" t="s">
        <v>15</v>
      </c>
      <c r="TV10">
        <v>0.63277600000000001</v>
      </c>
      <c r="TW10" t="s">
        <v>15</v>
      </c>
      <c r="TX10">
        <v>0.64501500000000001</v>
      </c>
      <c r="TY10" t="s">
        <v>15</v>
      </c>
      <c r="TZ10">
        <v>0.63039800000000001</v>
      </c>
      <c r="UA10" t="s">
        <v>15</v>
      </c>
      <c r="UB10">
        <v>0.63916499999999998</v>
      </c>
      <c r="UC10" t="s">
        <v>15</v>
      </c>
      <c r="UD10">
        <v>0.63916499999999998</v>
      </c>
      <c r="UE10" t="s">
        <v>15</v>
      </c>
      <c r="UF10">
        <v>0.63916499999999998</v>
      </c>
      <c r="UG10" t="s">
        <v>15</v>
      </c>
      <c r="UH10">
        <v>0.63875800000000005</v>
      </c>
      <c r="UI10" t="s">
        <v>15</v>
      </c>
      <c r="UJ10">
        <v>0.63971900000000004</v>
      </c>
      <c r="UK10" t="s">
        <v>15</v>
      </c>
      <c r="UL10">
        <v>0.63971900000000004</v>
      </c>
      <c r="UM10" t="s">
        <v>15</v>
      </c>
      <c r="UN10">
        <v>0.64021799999999995</v>
      </c>
      <c r="UO10" t="s">
        <v>15</v>
      </c>
      <c r="UP10">
        <v>0.66342900000000005</v>
      </c>
      <c r="UQ10" t="s">
        <v>15</v>
      </c>
      <c r="UR10">
        <v>0.66342900000000005</v>
      </c>
      <c r="US10" t="s">
        <v>15</v>
      </c>
      <c r="UT10">
        <v>0.66342900000000005</v>
      </c>
      <c r="UU10" t="s">
        <v>15</v>
      </c>
      <c r="UV10">
        <v>0.65775099999999997</v>
      </c>
      <c r="UW10" t="s">
        <v>15</v>
      </c>
      <c r="UX10">
        <v>0.64932400000000001</v>
      </c>
      <c r="UY10" t="s">
        <v>15</v>
      </c>
      <c r="UZ10">
        <v>0.65710100000000005</v>
      </c>
      <c r="VA10" t="s">
        <v>15</v>
      </c>
      <c r="VB10">
        <v>0.67644800000000005</v>
      </c>
      <c r="VC10" t="s">
        <v>15</v>
      </c>
      <c r="VD10">
        <v>0.67766300000000002</v>
      </c>
      <c r="VE10" t="s">
        <v>15</v>
      </c>
      <c r="VF10">
        <v>0.67766300000000002</v>
      </c>
      <c r="VG10" t="s">
        <v>15</v>
      </c>
      <c r="VH10">
        <v>0.67766300000000002</v>
      </c>
      <c r="VI10" t="s">
        <v>15</v>
      </c>
      <c r="VJ10">
        <v>0.68021299999999996</v>
      </c>
      <c r="VK10" t="s">
        <v>15</v>
      </c>
      <c r="VL10">
        <v>0.67824499999999999</v>
      </c>
      <c r="VM10" t="s">
        <v>15</v>
      </c>
      <c r="VN10">
        <v>0.66387600000000002</v>
      </c>
      <c r="VO10" t="s">
        <v>15</v>
      </c>
      <c r="VP10">
        <v>0.65665399999999996</v>
      </c>
      <c r="VQ10" t="s">
        <v>15</v>
      </c>
      <c r="VR10">
        <v>0.64328600000000002</v>
      </c>
      <c r="VS10" t="s">
        <v>15</v>
      </c>
      <c r="VT10">
        <v>0.64328600000000002</v>
      </c>
      <c r="VU10" t="s">
        <v>15</v>
      </c>
      <c r="VV10">
        <v>0.64328600000000002</v>
      </c>
      <c r="VW10" t="s">
        <v>15</v>
      </c>
      <c r="VX10">
        <v>0.63732</v>
      </c>
      <c r="VY10" t="s">
        <v>15</v>
      </c>
      <c r="VZ10">
        <v>0.62931000000000004</v>
      </c>
      <c r="WA10" t="s">
        <v>15</v>
      </c>
      <c r="WB10">
        <v>0.624139</v>
      </c>
      <c r="WC10" t="s">
        <v>15</v>
      </c>
      <c r="WD10">
        <v>0.601051</v>
      </c>
      <c r="WE10" t="s">
        <v>15</v>
      </c>
      <c r="WF10">
        <v>0.59389499999999995</v>
      </c>
      <c r="WG10" t="s">
        <v>15</v>
      </c>
      <c r="WH10">
        <v>0.59389499999999995</v>
      </c>
      <c r="WI10" t="s">
        <v>15</v>
      </c>
      <c r="WJ10">
        <v>0.59389499999999995</v>
      </c>
      <c r="WK10" t="s">
        <v>15</v>
      </c>
      <c r="WL10">
        <v>0.60113399999999995</v>
      </c>
      <c r="WM10" t="s">
        <v>15</v>
      </c>
      <c r="WN10">
        <v>0.60113399999999995</v>
      </c>
      <c r="WO10" t="s">
        <v>15</v>
      </c>
      <c r="WP10">
        <v>0.57585500000000001</v>
      </c>
      <c r="WQ10" t="s">
        <v>15</v>
      </c>
      <c r="WR10">
        <v>0.58024699999999996</v>
      </c>
    </row>
    <row r="11" spans="1:616" x14ac:dyDescent="0.35">
      <c r="A11" t="s">
        <v>17</v>
      </c>
      <c r="B11">
        <v>0.26152799999999998</v>
      </c>
      <c r="C11" t="s">
        <v>17</v>
      </c>
      <c r="D11">
        <v>0.26152799999999998</v>
      </c>
      <c r="E11" t="s">
        <v>17</v>
      </c>
      <c r="F11">
        <v>0.26152799999999998</v>
      </c>
      <c r="G11" t="s">
        <v>17</v>
      </c>
      <c r="H11">
        <v>0.26152799999999998</v>
      </c>
      <c r="I11" t="s">
        <v>17</v>
      </c>
      <c r="J11">
        <v>0.244309</v>
      </c>
      <c r="K11" t="s">
        <v>17</v>
      </c>
      <c r="L11">
        <v>0.250944</v>
      </c>
      <c r="M11" t="s">
        <v>17</v>
      </c>
      <c r="N11">
        <v>0.258212</v>
      </c>
      <c r="O11" t="s">
        <v>17</v>
      </c>
      <c r="P11">
        <v>0.28581400000000001</v>
      </c>
      <c r="Q11" t="s">
        <v>17</v>
      </c>
      <c r="R11">
        <v>0.28581400000000001</v>
      </c>
      <c r="S11" t="s">
        <v>17</v>
      </c>
      <c r="T11">
        <v>0.28581400000000001</v>
      </c>
      <c r="U11" t="s">
        <v>17</v>
      </c>
      <c r="V11">
        <v>0.28750599999999998</v>
      </c>
      <c r="W11" t="s">
        <v>17</v>
      </c>
      <c r="X11">
        <v>0.27519100000000002</v>
      </c>
      <c r="Y11" t="s">
        <v>17</v>
      </c>
      <c r="Z11">
        <v>0.29808899999999999</v>
      </c>
      <c r="AA11" t="s">
        <v>17</v>
      </c>
      <c r="AB11">
        <v>0.303448</v>
      </c>
      <c r="AC11" t="s">
        <v>17</v>
      </c>
      <c r="AD11">
        <v>0.29092200000000001</v>
      </c>
      <c r="AE11" t="s">
        <v>17</v>
      </c>
      <c r="AF11">
        <v>0.29092200000000001</v>
      </c>
      <c r="AG11" t="s">
        <v>17</v>
      </c>
      <c r="AH11">
        <v>0.29092200000000001</v>
      </c>
      <c r="AI11" t="s">
        <v>17</v>
      </c>
      <c r="AJ11">
        <v>0.29518499999999998</v>
      </c>
      <c r="AK11" t="s">
        <v>17</v>
      </c>
      <c r="AL11">
        <v>0.29280800000000001</v>
      </c>
      <c r="AM11" t="s">
        <v>17</v>
      </c>
      <c r="AN11">
        <v>0.30066700000000002</v>
      </c>
      <c r="AO11" t="s">
        <v>17</v>
      </c>
      <c r="AP11">
        <v>0.300479</v>
      </c>
      <c r="AQ11" t="s">
        <v>17</v>
      </c>
      <c r="AR11">
        <v>0.30173299999999997</v>
      </c>
      <c r="AS11" t="s">
        <v>17</v>
      </c>
      <c r="AT11">
        <v>0.30173299999999997</v>
      </c>
      <c r="AU11" t="s">
        <v>17</v>
      </c>
      <c r="AV11">
        <v>0.30173299999999997</v>
      </c>
      <c r="AW11" t="s">
        <v>17</v>
      </c>
      <c r="AX11">
        <v>0.30374099999999998</v>
      </c>
      <c r="AY11" t="s">
        <v>17</v>
      </c>
      <c r="AZ11">
        <v>0.30603799999999998</v>
      </c>
      <c r="BA11" t="s">
        <v>17</v>
      </c>
      <c r="BB11">
        <v>0.30754799999999999</v>
      </c>
      <c r="BC11" t="s">
        <v>17</v>
      </c>
      <c r="BD11">
        <v>0.30851200000000001</v>
      </c>
      <c r="BE11" t="s">
        <v>17</v>
      </c>
      <c r="BF11">
        <v>0.305977</v>
      </c>
      <c r="BG11" t="s">
        <v>17</v>
      </c>
      <c r="BH11">
        <v>0.305977</v>
      </c>
      <c r="BI11" t="s">
        <v>17</v>
      </c>
      <c r="BJ11">
        <v>0.305977</v>
      </c>
      <c r="BK11" t="s">
        <v>17</v>
      </c>
      <c r="BL11">
        <v>0.30974600000000002</v>
      </c>
      <c r="BM11" t="s">
        <v>17</v>
      </c>
      <c r="BN11">
        <v>0.308255</v>
      </c>
      <c r="BO11" t="s">
        <v>17</v>
      </c>
      <c r="BP11">
        <v>0.30793599999999999</v>
      </c>
      <c r="BQ11" t="s">
        <v>17</v>
      </c>
      <c r="BR11">
        <v>0.30703599999999998</v>
      </c>
      <c r="BS11" t="s">
        <v>17</v>
      </c>
      <c r="BT11">
        <v>0.309562</v>
      </c>
      <c r="BU11" t="s">
        <v>17</v>
      </c>
      <c r="BV11">
        <v>0.309562</v>
      </c>
      <c r="BW11" t="s">
        <v>17</v>
      </c>
      <c r="BX11">
        <v>0.309562</v>
      </c>
      <c r="BY11" t="s">
        <v>17</v>
      </c>
      <c r="BZ11">
        <v>0.30980799999999997</v>
      </c>
      <c r="CA11" t="s">
        <v>17</v>
      </c>
      <c r="CB11">
        <v>0.30353400000000003</v>
      </c>
      <c r="CC11" t="s">
        <v>17</v>
      </c>
      <c r="CD11">
        <v>0.29836000000000001</v>
      </c>
      <c r="CE11" t="s">
        <v>17</v>
      </c>
      <c r="CF11">
        <v>0.304622</v>
      </c>
      <c r="CG11" t="s">
        <v>17</v>
      </c>
      <c r="CH11">
        <v>0.30793700000000002</v>
      </c>
      <c r="CI11" t="s">
        <v>17</v>
      </c>
      <c r="CJ11">
        <v>0.30793700000000002</v>
      </c>
      <c r="CK11" t="s">
        <v>17</v>
      </c>
      <c r="CL11">
        <v>0.30793700000000002</v>
      </c>
      <c r="CM11" t="s">
        <v>17</v>
      </c>
      <c r="CN11">
        <v>0.29872900000000002</v>
      </c>
      <c r="CO11" t="s">
        <v>17</v>
      </c>
      <c r="CP11">
        <v>0.30082199999999998</v>
      </c>
      <c r="CQ11" t="s">
        <v>17</v>
      </c>
      <c r="CR11">
        <v>0.30043199999999998</v>
      </c>
      <c r="CS11" t="s">
        <v>17</v>
      </c>
      <c r="CT11">
        <v>0.308894</v>
      </c>
      <c r="CU11" t="s">
        <v>17</v>
      </c>
      <c r="CV11">
        <v>0.31850600000000001</v>
      </c>
      <c r="CW11" t="s">
        <v>17</v>
      </c>
      <c r="CX11">
        <v>0.31850600000000001</v>
      </c>
      <c r="CY11" t="s">
        <v>17</v>
      </c>
      <c r="CZ11">
        <v>0.31850600000000001</v>
      </c>
      <c r="DA11" t="s">
        <v>17</v>
      </c>
      <c r="DB11">
        <v>0.31706499999999999</v>
      </c>
      <c r="DC11" t="s">
        <v>17</v>
      </c>
      <c r="DD11">
        <v>0.31081300000000001</v>
      </c>
      <c r="DE11" t="s">
        <v>17</v>
      </c>
      <c r="DF11">
        <v>0.31324099999999999</v>
      </c>
      <c r="DG11" t="s">
        <v>17</v>
      </c>
      <c r="DH11">
        <v>0.31737700000000002</v>
      </c>
      <c r="DI11" t="s">
        <v>17</v>
      </c>
      <c r="DJ11">
        <v>0.30593500000000001</v>
      </c>
      <c r="DK11" t="s">
        <v>17</v>
      </c>
      <c r="DL11">
        <v>0.30593500000000001</v>
      </c>
      <c r="DM11" t="s">
        <v>17</v>
      </c>
      <c r="DN11">
        <v>0.30593500000000001</v>
      </c>
      <c r="DO11" t="s">
        <v>17</v>
      </c>
      <c r="DP11">
        <v>0.30593500000000001</v>
      </c>
      <c r="DQ11" t="s">
        <v>17</v>
      </c>
      <c r="DR11">
        <v>0.306446</v>
      </c>
      <c r="DS11" t="s">
        <v>17</v>
      </c>
      <c r="DT11">
        <v>0.316936</v>
      </c>
      <c r="DU11" t="s">
        <v>17</v>
      </c>
      <c r="DV11">
        <v>0.314915</v>
      </c>
      <c r="DW11" t="s">
        <v>17</v>
      </c>
      <c r="DX11">
        <v>0.31614599999999998</v>
      </c>
      <c r="DY11" t="s">
        <v>17</v>
      </c>
      <c r="DZ11">
        <v>0.31614599999999998</v>
      </c>
      <c r="EA11" t="s">
        <v>17</v>
      </c>
      <c r="EB11">
        <v>0.31614599999999998</v>
      </c>
      <c r="EC11" t="s">
        <v>17</v>
      </c>
      <c r="ED11">
        <v>0.311145</v>
      </c>
      <c r="EE11" t="s">
        <v>17</v>
      </c>
      <c r="EF11">
        <v>0.30593999999999999</v>
      </c>
      <c r="EG11" t="s">
        <v>17</v>
      </c>
      <c r="EH11">
        <v>0.31759999999999999</v>
      </c>
      <c r="EI11" t="s">
        <v>17</v>
      </c>
      <c r="EJ11">
        <v>0.29957499999999998</v>
      </c>
      <c r="EK11" t="s">
        <v>17</v>
      </c>
      <c r="EL11">
        <v>0.30919099999999999</v>
      </c>
      <c r="EM11" t="s">
        <v>17</v>
      </c>
      <c r="EN11">
        <v>0.30919099999999999</v>
      </c>
      <c r="EO11" t="s">
        <v>17</v>
      </c>
      <c r="EP11">
        <v>0.30919099999999999</v>
      </c>
      <c r="EQ11" t="s">
        <v>17</v>
      </c>
      <c r="ER11">
        <v>0.302649</v>
      </c>
      <c r="ES11" t="s">
        <v>17</v>
      </c>
      <c r="ET11">
        <v>0.30355199999999999</v>
      </c>
      <c r="EU11" t="s">
        <v>17</v>
      </c>
      <c r="EV11">
        <v>0.304147</v>
      </c>
      <c r="EW11" t="s">
        <v>17</v>
      </c>
      <c r="EX11">
        <v>0.30945400000000001</v>
      </c>
      <c r="EY11" t="s">
        <v>17</v>
      </c>
      <c r="EZ11">
        <v>0.29601</v>
      </c>
      <c r="FA11" t="s">
        <v>17</v>
      </c>
      <c r="FB11">
        <v>0.29601</v>
      </c>
      <c r="FC11" t="s">
        <v>17</v>
      </c>
      <c r="FD11">
        <v>0.29601</v>
      </c>
      <c r="FE11" t="s">
        <v>17</v>
      </c>
      <c r="FF11">
        <v>0.302371</v>
      </c>
      <c r="FG11" t="s">
        <v>17</v>
      </c>
      <c r="FH11">
        <v>0.30318400000000001</v>
      </c>
      <c r="FI11" t="s">
        <v>17</v>
      </c>
      <c r="FJ11">
        <v>0.30294500000000002</v>
      </c>
      <c r="FK11" t="s">
        <v>17</v>
      </c>
      <c r="FL11">
        <v>0.29658299999999999</v>
      </c>
      <c r="FM11" t="s">
        <v>17</v>
      </c>
      <c r="FN11">
        <v>0.30029499999999998</v>
      </c>
      <c r="FO11" t="s">
        <v>17</v>
      </c>
      <c r="FP11">
        <v>0.30029499999999998</v>
      </c>
      <c r="FQ11" t="s">
        <v>17</v>
      </c>
      <c r="FR11">
        <v>0.30029499999999998</v>
      </c>
      <c r="FS11" t="s">
        <v>17</v>
      </c>
      <c r="FT11">
        <v>0.29377500000000001</v>
      </c>
      <c r="FU11" t="s">
        <v>17</v>
      </c>
      <c r="FV11">
        <v>0.294076</v>
      </c>
      <c r="FW11" t="s">
        <v>17</v>
      </c>
      <c r="FX11">
        <v>0.29558099999999998</v>
      </c>
      <c r="FY11" t="s">
        <v>17</v>
      </c>
      <c r="FZ11">
        <v>0.29531299999999999</v>
      </c>
      <c r="GA11" t="s">
        <v>17</v>
      </c>
      <c r="GB11">
        <v>0.29531299999999999</v>
      </c>
      <c r="GC11" t="s">
        <v>17</v>
      </c>
      <c r="GD11">
        <v>0.29531299999999999</v>
      </c>
      <c r="GE11" t="s">
        <v>17</v>
      </c>
      <c r="GF11">
        <v>0.29531299999999999</v>
      </c>
      <c r="GG11" t="s">
        <v>17</v>
      </c>
      <c r="GH11">
        <v>0.297043</v>
      </c>
      <c r="GI11" t="s">
        <v>17</v>
      </c>
      <c r="GJ11">
        <v>0.30668000000000001</v>
      </c>
      <c r="GK11" t="s">
        <v>17</v>
      </c>
      <c r="GL11">
        <v>0.30650699999999997</v>
      </c>
      <c r="GM11" t="s">
        <v>17</v>
      </c>
      <c r="GN11">
        <v>0.30650699999999997</v>
      </c>
      <c r="GO11" t="s">
        <v>17</v>
      </c>
      <c r="GP11">
        <v>0.30650699999999997</v>
      </c>
      <c r="GQ11" t="s">
        <v>17</v>
      </c>
      <c r="GR11">
        <v>0.30650699999999997</v>
      </c>
      <c r="GS11" t="s">
        <v>17</v>
      </c>
      <c r="GT11">
        <v>0.30650699999999997</v>
      </c>
      <c r="GU11" t="s">
        <v>17</v>
      </c>
      <c r="GV11">
        <v>0.30704500000000001</v>
      </c>
      <c r="GW11" t="s">
        <v>17</v>
      </c>
      <c r="GX11">
        <v>0.30617800000000001</v>
      </c>
      <c r="GY11" t="s">
        <v>17</v>
      </c>
      <c r="GZ11">
        <v>0.297348</v>
      </c>
      <c r="HA11" t="s">
        <v>17</v>
      </c>
      <c r="HB11">
        <v>0.29919699999999999</v>
      </c>
      <c r="HC11" t="s">
        <v>17</v>
      </c>
      <c r="HD11">
        <v>0.294234</v>
      </c>
      <c r="HE11" t="s">
        <v>17</v>
      </c>
      <c r="HF11">
        <v>0.294234</v>
      </c>
      <c r="HG11" t="s">
        <v>17</v>
      </c>
      <c r="HH11">
        <v>0.294234</v>
      </c>
      <c r="HI11" t="s">
        <v>17</v>
      </c>
      <c r="HJ11">
        <v>0.28748200000000002</v>
      </c>
      <c r="HK11" t="s">
        <v>17</v>
      </c>
      <c r="HL11">
        <v>0.28370099999999998</v>
      </c>
      <c r="HM11" t="s">
        <v>17</v>
      </c>
      <c r="HN11">
        <v>0.28182499999999999</v>
      </c>
      <c r="HO11" t="s">
        <v>17</v>
      </c>
      <c r="HP11">
        <v>0.28182499999999999</v>
      </c>
      <c r="HQ11" t="s">
        <v>17</v>
      </c>
      <c r="HR11">
        <v>0.295991</v>
      </c>
      <c r="HS11" t="s">
        <v>17</v>
      </c>
      <c r="HT11">
        <v>0.295991</v>
      </c>
      <c r="HU11" t="s">
        <v>17</v>
      </c>
      <c r="HV11">
        <v>0.295991</v>
      </c>
      <c r="HW11" t="s">
        <v>17</v>
      </c>
      <c r="HX11">
        <v>0.28472399999999998</v>
      </c>
      <c r="HY11" t="s">
        <v>17</v>
      </c>
      <c r="HZ11">
        <v>0.28671400000000002</v>
      </c>
      <c r="IA11" t="s">
        <v>17</v>
      </c>
      <c r="IB11">
        <v>0.28220499999999998</v>
      </c>
      <c r="IC11" t="s">
        <v>17</v>
      </c>
      <c r="ID11">
        <v>0.28504499999999999</v>
      </c>
      <c r="IE11" t="s">
        <v>17</v>
      </c>
      <c r="IF11">
        <v>0.29350599999999999</v>
      </c>
      <c r="IG11" t="s">
        <v>17</v>
      </c>
      <c r="IH11">
        <v>0.29350599999999999</v>
      </c>
      <c r="II11" t="s">
        <v>17</v>
      </c>
      <c r="IJ11">
        <v>0.29350599999999999</v>
      </c>
      <c r="IK11" t="s">
        <v>17</v>
      </c>
      <c r="IL11">
        <v>0.29494199999999998</v>
      </c>
      <c r="IM11" t="s">
        <v>17</v>
      </c>
      <c r="IN11">
        <v>0.29083599999999998</v>
      </c>
      <c r="IO11" t="s">
        <v>17</v>
      </c>
      <c r="IP11">
        <v>0.28458800000000001</v>
      </c>
      <c r="IQ11" t="s">
        <v>17</v>
      </c>
      <c r="IR11">
        <v>0.30971799999999999</v>
      </c>
      <c r="IS11" t="s">
        <v>17</v>
      </c>
      <c r="IT11">
        <v>0.32845200000000002</v>
      </c>
      <c r="IU11" t="s">
        <v>17</v>
      </c>
      <c r="IV11">
        <v>0.32845200000000002</v>
      </c>
      <c r="IW11" t="s">
        <v>17</v>
      </c>
      <c r="IX11">
        <v>0.32845200000000002</v>
      </c>
      <c r="IY11" t="s">
        <v>17</v>
      </c>
      <c r="IZ11">
        <v>0.32022200000000001</v>
      </c>
      <c r="JA11" t="s">
        <v>17</v>
      </c>
      <c r="JB11">
        <v>0.323743</v>
      </c>
      <c r="JC11" t="s">
        <v>17</v>
      </c>
      <c r="JD11">
        <v>0.32793499999999998</v>
      </c>
      <c r="JE11" t="s">
        <v>17</v>
      </c>
      <c r="JF11">
        <v>0.33232400000000001</v>
      </c>
      <c r="JG11" t="s">
        <v>17</v>
      </c>
      <c r="JH11">
        <v>0.33954800000000002</v>
      </c>
      <c r="JI11" t="s">
        <v>17</v>
      </c>
      <c r="JJ11">
        <v>0.33954800000000002</v>
      </c>
      <c r="JK11" t="s">
        <v>17</v>
      </c>
      <c r="JL11">
        <v>0.33954800000000002</v>
      </c>
      <c r="JM11" t="s">
        <v>17</v>
      </c>
      <c r="JN11">
        <v>0.33352500000000002</v>
      </c>
      <c r="JO11" t="s">
        <v>17</v>
      </c>
      <c r="JP11">
        <v>0.34158300000000003</v>
      </c>
      <c r="JQ11" t="s">
        <v>17</v>
      </c>
      <c r="JR11">
        <v>0.34525</v>
      </c>
      <c r="JS11" t="s">
        <v>17</v>
      </c>
      <c r="JT11">
        <v>0.348995</v>
      </c>
      <c r="JU11" t="s">
        <v>17</v>
      </c>
      <c r="JV11">
        <v>0.348995</v>
      </c>
      <c r="JW11" t="s">
        <v>17</v>
      </c>
      <c r="JX11">
        <v>0.348995</v>
      </c>
      <c r="JY11" t="s">
        <v>17</v>
      </c>
      <c r="JZ11">
        <v>0.348995</v>
      </c>
      <c r="KA11" t="s">
        <v>17</v>
      </c>
      <c r="KB11">
        <v>0.35224899999999998</v>
      </c>
      <c r="KC11" t="s">
        <v>17</v>
      </c>
      <c r="KD11">
        <v>0.35045999999999999</v>
      </c>
      <c r="KE11" t="s">
        <v>17</v>
      </c>
      <c r="KF11">
        <v>0.363375</v>
      </c>
      <c r="KG11" t="s">
        <v>17</v>
      </c>
      <c r="KH11">
        <v>0.35706900000000003</v>
      </c>
      <c r="KI11" t="s">
        <v>17</v>
      </c>
      <c r="KJ11">
        <v>0.363645</v>
      </c>
      <c r="KK11" t="s">
        <v>17</v>
      </c>
      <c r="KL11">
        <v>0.363645</v>
      </c>
      <c r="KM11" t="s">
        <v>17</v>
      </c>
      <c r="KN11">
        <v>0.363645</v>
      </c>
      <c r="KO11" t="s">
        <v>17</v>
      </c>
      <c r="KP11">
        <v>0.365504</v>
      </c>
      <c r="KQ11" t="s">
        <v>17</v>
      </c>
      <c r="KR11">
        <v>0.361346</v>
      </c>
      <c r="KS11" t="s">
        <v>17</v>
      </c>
      <c r="KT11">
        <v>0.34694799999999998</v>
      </c>
      <c r="KU11" t="s">
        <v>17</v>
      </c>
      <c r="KV11">
        <v>0.32699299999999998</v>
      </c>
      <c r="KW11" t="s">
        <v>17</v>
      </c>
      <c r="KX11">
        <v>0.32430599999999998</v>
      </c>
      <c r="KY11" t="s">
        <v>17</v>
      </c>
      <c r="KZ11">
        <v>0.32430599999999998</v>
      </c>
      <c r="LA11" t="s">
        <v>17</v>
      </c>
      <c r="LB11">
        <v>0.32430599999999998</v>
      </c>
      <c r="LC11" t="s">
        <v>17</v>
      </c>
      <c r="LD11">
        <v>0.324403</v>
      </c>
      <c r="LE11" t="s">
        <v>17</v>
      </c>
      <c r="LF11">
        <v>0.32408799999999999</v>
      </c>
      <c r="LG11" t="s">
        <v>17</v>
      </c>
      <c r="LH11">
        <v>0.30934699999999998</v>
      </c>
      <c r="LI11" t="s">
        <v>17</v>
      </c>
      <c r="LJ11">
        <v>0.301313</v>
      </c>
      <c r="LK11" t="s">
        <v>17</v>
      </c>
      <c r="LL11">
        <v>0.29738199999999998</v>
      </c>
      <c r="LM11" t="s">
        <v>17</v>
      </c>
      <c r="LN11">
        <v>0.29738199999999998</v>
      </c>
      <c r="LO11" t="s">
        <v>17</v>
      </c>
      <c r="LP11">
        <v>0.29738199999999998</v>
      </c>
      <c r="LQ11" t="s">
        <v>17</v>
      </c>
      <c r="LR11">
        <v>0.29738199999999998</v>
      </c>
      <c r="LS11" t="s">
        <v>17</v>
      </c>
      <c r="LT11">
        <v>0.29702499999999998</v>
      </c>
      <c r="LU11" t="s">
        <v>17</v>
      </c>
      <c r="LV11">
        <v>0.29701100000000002</v>
      </c>
      <c r="LW11" t="s">
        <v>17</v>
      </c>
      <c r="LX11">
        <v>0.29645300000000002</v>
      </c>
      <c r="LY11" t="s">
        <v>17</v>
      </c>
      <c r="LZ11">
        <v>0.29252600000000001</v>
      </c>
      <c r="MA11" t="s">
        <v>17</v>
      </c>
      <c r="MB11">
        <v>0.29252600000000001</v>
      </c>
      <c r="MC11" t="s">
        <v>17</v>
      </c>
      <c r="MD11">
        <v>0.29252600000000001</v>
      </c>
      <c r="ME11" t="s">
        <v>17</v>
      </c>
      <c r="MF11">
        <v>0.30404599999999998</v>
      </c>
      <c r="MG11" t="s">
        <v>17</v>
      </c>
      <c r="MH11">
        <v>0.29214899999999999</v>
      </c>
      <c r="MI11" t="s">
        <v>17</v>
      </c>
      <c r="MJ11">
        <v>0.305508</v>
      </c>
      <c r="MK11" t="s">
        <v>17</v>
      </c>
      <c r="ML11">
        <v>0.305508</v>
      </c>
      <c r="MM11" t="s">
        <v>17</v>
      </c>
      <c r="MN11">
        <v>0.30873899999999999</v>
      </c>
      <c r="MO11" t="s">
        <v>17</v>
      </c>
      <c r="MP11">
        <v>0.30873899999999999</v>
      </c>
      <c r="MQ11" t="s">
        <v>17</v>
      </c>
      <c r="MR11">
        <v>0.30873899999999999</v>
      </c>
      <c r="MS11" t="s">
        <v>17</v>
      </c>
      <c r="MT11">
        <v>0.30270799999999998</v>
      </c>
      <c r="MU11" t="s">
        <v>17</v>
      </c>
      <c r="MV11">
        <v>0.30163400000000001</v>
      </c>
      <c r="MW11" t="s">
        <v>17</v>
      </c>
      <c r="MX11">
        <v>0.29722399999999999</v>
      </c>
      <c r="MY11" t="s">
        <v>17</v>
      </c>
      <c r="MZ11">
        <v>0.29764400000000002</v>
      </c>
      <c r="NA11" t="s">
        <v>17</v>
      </c>
      <c r="NB11">
        <v>0.30246699999999999</v>
      </c>
      <c r="NC11" t="s">
        <v>17</v>
      </c>
      <c r="ND11">
        <v>0.30246699999999999</v>
      </c>
      <c r="NE11" t="s">
        <v>17</v>
      </c>
      <c r="NF11">
        <v>0.30246699999999999</v>
      </c>
      <c r="NG11" t="s">
        <v>17</v>
      </c>
      <c r="NH11">
        <v>0.29658800000000002</v>
      </c>
      <c r="NI11" t="s">
        <v>17</v>
      </c>
      <c r="NJ11">
        <v>0.29212700000000003</v>
      </c>
      <c r="NK11" t="s">
        <v>17</v>
      </c>
      <c r="NL11">
        <v>0.29391299999999998</v>
      </c>
      <c r="NM11" t="s">
        <v>17</v>
      </c>
      <c r="NN11">
        <v>0.29344100000000001</v>
      </c>
      <c r="NO11" t="s">
        <v>17</v>
      </c>
      <c r="NP11">
        <v>0.28864099999999998</v>
      </c>
      <c r="NQ11" t="s">
        <v>17</v>
      </c>
      <c r="NR11">
        <v>0.28864099999999998</v>
      </c>
      <c r="NS11" t="s">
        <v>17</v>
      </c>
      <c r="NT11">
        <v>0.28864099999999998</v>
      </c>
      <c r="NU11" t="s">
        <v>17</v>
      </c>
      <c r="NV11">
        <v>0.29657299999999998</v>
      </c>
      <c r="NW11" t="s">
        <v>17</v>
      </c>
      <c r="NX11">
        <v>0.29651899999999998</v>
      </c>
      <c r="NY11" t="s">
        <v>17</v>
      </c>
      <c r="NZ11">
        <v>0.301485</v>
      </c>
      <c r="OA11" t="s">
        <v>17</v>
      </c>
      <c r="OB11">
        <v>0.29081200000000001</v>
      </c>
      <c r="OC11" t="s">
        <v>17</v>
      </c>
      <c r="OD11">
        <v>0.29352200000000001</v>
      </c>
      <c r="OE11" t="s">
        <v>17</v>
      </c>
      <c r="OF11">
        <v>0.29352200000000001</v>
      </c>
      <c r="OG11" t="s">
        <v>17</v>
      </c>
      <c r="OH11">
        <v>0.29352200000000001</v>
      </c>
      <c r="OI11" t="s">
        <v>17</v>
      </c>
      <c r="OJ11">
        <v>0.30130800000000002</v>
      </c>
      <c r="OK11" t="s">
        <v>17</v>
      </c>
      <c r="OL11">
        <v>0.30180200000000001</v>
      </c>
      <c r="OM11" t="s">
        <v>17</v>
      </c>
      <c r="ON11">
        <v>0.302375</v>
      </c>
      <c r="OO11" t="s">
        <v>17</v>
      </c>
      <c r="OP11">
        <v>0.296292</v>
      </c>
      <c r="OQ11" t="s">
        <v>17</v>
      </c>
      <c r="OR11">
        <v>0.29125600000000001</v>
      </c>
      <c r="OS11" t="s">
        <v>17</v>
      </c>
      <c r="OT11">
        <v>0.29125600000000001</v>
      </c>
      <c r="OU11" t="s">
        <v>17</v>
      </c>
      <c r="OV11">
        <v>0.29125600000000001</v>
      </c>
      <c r="OW11" t="s">
        <v>17</v>
      </c>
      <c r="OX11">
        <v>0.29982700000000001</v>
      </c>
      <c r="OY11" t="s">
        <v>17</v>
      </c>
      <c r="OZ11">
        <v>0.29726399999999997</v>
      </c>
      <c r="PA11" t="s">
        <v>17</v>
      </c>
      <c r="PB11">
        <v>0.29167300000000002</v>
      </c>
      <c r="PC11" t="s">
        <v>17</v>
      </c>
      <c r="PD11">
        <v>0.28406700000000001</v>
      </c>
      <c r="PE11" t="s">
        <v>17</v>
      </c>
      <c r="PF11">
        <v>0.27571699999999999</v>
      </c>
      <c r="PG11" t="s">
        <v>17</v>
      </c>
      <c r="PH11">
        <v>0.27571699999999999</v>
      </c>
      <c r="PI11" t="s">
        <v>17</v>
      </c>
      <c r="PJ11">
        <v>0.27571699999999999</v>
      </c>
      <c r="PK11" t="s">
        <v>17</v>
      </c>
      <c r="PL11">
        <v>0.27654899999999999</v>
      </c>
      <c r="PM11" t="s">
        <v>17</v>
      </c>
      <c r="PN11">
        <v>0.28741899999999998</v>
      </c>
      <c r="PO11" t="s">
        <v>17</v>
      </c>
      <c r="PP11">
        <v>0.28687800000000002</v>
      </c>
      <c r="PQ11" t="s">
        <v>17</v>
      </c>
      <c r="PR11">
        <v>0.28704499999999999</v>
      </c>
      <c r="PS11" t="s">
        <v>17</v>
      </c>
      <c r="PT11">
        <v>0.289217</v>
      </c>
      <c r="PU11" t="s">
        <v>17</v>
      </c>
      <c r="PV11">
        <v>0.289217</v>
      </c>
      <c r="PW11" t="s">
        <v>17</v>
      </c>
      <c r="PX11">
        <v>0.289217</v>
      </c>
      <c r="PY11" t="s">
        <v>17</v>
      </c>
      <c r="PZ11">
        <v>0.28565299999999999</v>
      </c>
      <c r="QA11" t="s">
        <v>17</v>
      </c>
      <c r="QB11">
        <v>0.28283700000000001</v>
      </c>
      <c r="QC11" t="s">
        <v>17</v>
      </c>
      <c r="QD11">
        <v>0.28564000000000001</v>
      </c>
      <c r="QE11" t="s">
        <v>17</v>
      </c>
      <c r="QF11">
        <v>0.28513699999999997</v>
      </c>
      <c r="QG11" t="s">
        <v>17</v>
      </c>
      <c r="QH11">
        <v>0.29259000000000002</v>
      </c>
      <c r="QI11" t="s">
        <v>17</v>
      </c>
      <c r="QJ11">
        <v>0.29259000000000002</v>
      </c>
      <c r="QK11" t="s">
        <v>17</v>
      </c>
      <c r="QL11">
        <v>0.29259000000000002</v>
      </c>
      <c r="QM11" t="s">
        <v>17</v>
      </c>
      <c r="QN11">
        <v>0.290545</v>
      </c>
      <c r="QO11" t="s">
        <v>17</v>
      </c>
      <c r="QP11">
        <v>0.297676</v>
      </c>
      <c r="QQ11" t="s">
        <v>17</v>
      </c>
      <c r="QR11">
        <v>0.29337000000000002</v>
      </c>
      <c r="QS11" t="s">
        <v>17</v>
      </c>
      <c r="QT11">
        <v>0.28590500000000002</v>
      </c>
      <c r="QU11" t="s">
        <v>17</v>
      </c>
      <c r="QV11">
        <v>0.28443299999999999</v>
      </c>
      <c r="QW11" t="s">
        <v>17</v>
      </c>
      <c r="QX11">
        <v>0.28443299999999999</v>
      </c>
      <c r="QY11" t="s">
        <v>17</v>
      </c>
      <c r="QZ11">
        <v>0.28443299999999999</v>
      </c>
      <c r="RA11" t="s">
        <v>17</v>
      </c>
      <c r="RB11">
        <v>0.290269</v>
      </c>
      <c r="RC11" t="s">
        <v>17</v>
      </c>
      <c r="RD11">
        <v>0.28987099999999999</v>
      </c>
      <c r="RE11" t="s">
        <v>17</v>
      </c>
      <c r="RF11">
        <v>0.290551</v>
      </c>
      <c r="RG11" t="s">
        <v>17</v>
      </c>
      <c r="RH11">
        <v>0.28441300000000003</v>
      </c>
      <c r="RI11" t="s">
        <v>18</v>
      </c>
      <c r="RJ11">
        <v>1.439063</v>
      </c>
      <c r="RK11" t="s">
        <v>17</v>
      </c>
      <c r="RL11">
        <v>0.28261999999999998</v>
      </c>
      <c r="RM11" t="s">
        <v>17</v>
      </c>
      <c r="RN11">
        <v>0.28261999999999998</v>
      </c>
      <c r="RO11" t="s">
        <v>17</v>
      </c>
      <c r="RP11">
        <v>0.28159000000000001</v>
      </c>
      <c r="RQ11" t="s">
        <v>17</v>
      </c>
      <c r="RR11">
        <v>0.28522900000000001</v>
      </c>
      <c r="RS11" t="s">
        <v>17</v>
      </c>
      <c r="RT11">
        <v>0.28440100000000001</v>
      </c>
      <c r="RU11" t="s">
        <v>17</v>
      </c>
      <c r="RV11">
        <v>0.28661399999999998</v>
      </c>
      <c r="RW11" t="s">
        <v>17</v>
      </c>
      <c r="RX11">
        <v>0.28844999999999998</v>
      </c>
      <c r="RY11" t="s">
        <v>17</v>
      </c>
      <c r="RZ11">
        <v>0.28844999999999998</v>
      </c>
      <c r="SA11" t="s">
        <v>17</v>
      </c>
      <c r="SB11">
        <v>0.28844999999999998</v>
      </c>
      <c r="SC11" t="s">
        <v>17</v>
      </c>
      <c r="SD11">
        <v>0.283107</v>
      </c>
      <c r="SE11" t="s">
        <v>17</v>
      </c>
      <c r="SF11">
        <v>0.284445</v>
      </c>
      <c r="SG11" t="s">
        <v>17</v>
      </c>
      <c r="SH11">
        <v>0.265982</v>
      </c>
      <c r="SI11" t="s">
        <v>17</v>
      </c>
      <c r="SJ11">
        <v>0.25875799999999999</v>
      </c>
      <c r="SK11" t="s">
        <v>17</v>
      </c>
      <c r="SL11">
        <v>0.25352000000000002</v>
      </c>
      <c r="SM11" t="s">
        <v>17</v>
      </c>
      <c r="SN11">
        <v>0.25352000000000002</v>
      </c>
      <c r="SO11" t="s">
        <v>17</v>
      </c>
      <c r="SP11">
        <v>0.25352000000000002</v>
      </c>
      <c r="SQ11" t="s">
        <v>17</v>
      </c>
      <c r="SR11">
        <v>0.24815499999999999</v>
      </c>
      <c r="SS11" t="s">
        <v>17</v>
      </c>
      <c r="ST11">
        <v>0.24585699999999999</v>
      </c>
      <c r="SU11" t="s">
        <v>17</v>
      </c>
      <c r="SV11">
        <v>0.24202199999999999</v>
      </c>
      <c r="SW11" t="s">
        <v>17</v>
      </c>
      <c r="SX11">
        <v>0.238348</v>
      </c>
      <c r="SY11" t="s">
        <v>17</v>
      </c>
      <c r="SZ11">
        <v>0.23671200000000001</v>
      </c>
      <c r="TA11" t="s">
        <v>17</v>
      </c>
      <c r="TB11">
        <v>0.23671200000000001</v>
      </c>
      <c r="TC11" t="s">
        <v>17</v>
      </c>
      <c r="TD11">
        <v>0.23671200000000001</v>
      </c>
      <c r="TE11" t="s">
        <v>17</v>
      </c>
      <c r="TF11">
        <v>0.23344100000000001</v>
      </c>
      <c r="TG11" t="s">
        <v>17</v>
      </c>
      <c r="TH11">
        <v>0.23497899999999999</v>
      </c>
      <c r="TI11" t="s">
        <v>17</v>
      </c>
      <c r="TJ11">
        <v>0.23493600000000001</v>
      </c>
      <c r="TK11" t="s">
        <v>17</v>
      </c>
      <c r="TL11">
        <v>0.234961</v>
      </c>
      <c r="TM11" t="s">
        <v>17</v>
      </c>
      <c r="TN11">
        <v>0.24113399999999999</v>
      </c>
      <c r="TO11" t="s">
        <v>17</v>
      </c>
      <c r="TP11">
        <v>0.24113399999999999</v>
      </c>
      <c r="TQ11" t="s">
        <v>17</v>
      </c>
      <c r="TR11">
        <v>0.24113399999999999</v>
      </c>
      <c r="TS11" t="s">
        <v>17</v>
      </c>
      <c r="TT11">
        <v>0.24689700000000001</v>
      </c>
      <c r="TU11" t="s">
        <v>17</v>
      </c>
      <c r="TV11">
        <v>0.25090200000000001</v>
      </c>
      <c r="TW11" t="s">
        <v>17</v>
      </c>
      <c r="TX11">
        <v>0.25160399999999999</v>
      </c>
      <c r="TY11" t="s">
        <v>17</v>
      </c>
      <c r="TZ11">
        <v>0.243671</v>
      </c>
      <c r="UA11" t="s">
        <v>17</v>
      </c>
      <c r="UB11">
        <v>0.231846</v>
      </c>
      <c r="UC11" t="s">
        <v>17</v>
      </c>
      <c r="UD11">
        <v>0.231846</v>
      </c>
      <c r="UE11" t="s">
        <v>17</v>
      </c>
      <c r="UF11">
        <v>0.231846</v>
      </c>
      <c r="UG11" t="s">
        <v>17</v>
      </c>
      <c r="UH11">
        <v>0.23169899999999999</v>
      </c>
      <c r="UI11" t="s">
        <v>17</v>
      </c>
      <c r="UJ11">
        <v>0.22869600000000001</v>
      </c>
      <c r="UK11" t="s">
        <v>17</v>
      </c>
      <c r="UL11">
        <v>0.22869600000000001</v>
      </c>
      <c r="UM11" t="s">
        <v>17</v>
      </c>
      <c r="UN11">
        <v>0.22719800000000001</v>
      </c>
      <c r="UO11" t="s">
        <v>17</v>
      </c>
      <c r="UP11">
        <v>0.22812399999999999</v>
      </c>
      <c r="UQ11" t="s">
        <v>17</v>
      </c>
      <c r="UR11">
        <v>0.22812399999999999</v>
      </c>
      <c r="US11" t="s">
        <v>17</v>
      </c>
      <c r="UT11">
        <v>0.22812399999999999</v>
      </c>
      <c r="UU11" t="s">
        <v>17</v>
      </c>
      <c r="UV11">
        <v>0.23217699999999999</v>
      </c>
      <c r="UW11" t="s">
        <v>17</v>
      </c>
      <c r="UX11">
        <v>0.23096</v>
      </c>
      <c r="UY11" t="s">
        <v>17</v>
      </c>
      <c r="UZ11">
        <v>0.23553499999999999</v>
      </c>
      <c r="VA11" t="s">
        <v>17</v>
      </c>
      <c r="VB11">
        <v>0.23541799999999999</v>
      </c>
      <c r="VC11" t="s">
        <v>17</v>
      </c>
      <c r="VD11">
        <v>0.24298700000000001</v>
      </c>
      <c r="VE11" t="s">
        <v>17</v>
      </c>
      <c r="VF11">
        <v>0.24298700000000001</v>
      </c>
      <c r="VG11" t="s">
        <v>17</v>
      </c>
      <c r="VH11">
        <v>0.24298700000000001</v>
      </c>
      <c r="VI11" t="s">
        <v>17</v>
      </c>
      <c r="VJ11">
        <v>0.24382000000000001</v>
      </c>
      <c r="VK11" t="s">
        <v>17</v>
      </c>
      <c r="VL11">
        <v>0.24076400000000001</v>
      </c>
      <c r="VM11" t="s">
        <v>17</v>
      </c>
      <c r="VN11">
        <v>0.240872</v>
      </c>
      <c r="VO11" t="s">
        <v>17</v>
      </c>
      <c r="VP11">
        <v>0.23363800000000001</v>
      </c>
      <c r="VQ11" t="s">
        <v>17</v>
      </c>
      <c r="VR11">
        <v>0.227573</v>
      </c>
      <c r="VS11" t="s">
        <v>17</v>
      </c>
      <c r="VT11">
        <v>0.227573</v>
      </c>
      <c r="VU11" t="s">
        <v>17</v>
      </c>
      <c r="VV11">
        <v>0.227573</v>
      </c>
      <c r="VW11" t="s">
        <v>17</v>
      </c>
      <c r="VX11">
        <v>0.22389600000000001</v>
      </c>
      <c r="VY11" t="s">
        <v>17</v>
      </c>
      <c r="VZ11">
        <v>0.22411800000000001</v>
      </c>
      <c r="WA11" t="s">
        <v>17</v>
      </c>
      <c r="WB11">
        <v>0.220279</v>
      </c>
      <c r="WC11" t="s">
        <v>17</v>
      </c>
      <c r="WD11">
        <v>0.21904000000000001</v>
      </c>
      <c r="WE11" t="s">
        <v>17</v>
      </c>
      <c r="WF11">
        <v>0.22114700000000001</v>
      </c>
      <c r="WG11" t="s">
        <v>17</v>
      </c>
      <c r="WH11">
        <v>0.22114700000000001</v>
      </c>
      <c r="WI11" t="s">
        <v>17</v>
      </c>
      <c r="WJ11">
        <v>0.22114700000000001</v>
      </c>
      <c r="WK11" t="s">
        <v>17</v>
      </c>
      <c r="WL11">
        <v>0.232097</v>
      </c>
      <c r="WM11" t="s">
        <v>17</v>
      </c>
      <c r="WN11">
        <v>0.232097</v>
      </c>
      <c r="WO11" t="s">
        <v>17</v>
      </c>
      <c r="WP11">
        <v>0.23417299999999999</v>
      </c>
      <c r="WQ11" t="s">
        <v>17</v>
      </c>
      <c r="WR11">
        <v>0.23320099999999999</v>
      </c>
    </row>
    <row r="12" spans="1:616" x14ac:dyDescent="0.35">
      <c r="A12" t="s">
        <v>19</v>
      </c>
      <c r="B12">
        <v>0.14379</v>
      </c>
      <c r="C12" t="s">
        <v>19</v>
      </c>
      <c r="D12">
        <v>0.14379</v>
      </c>
      <c r="E12" t="s">
        <v>19</v>
      </c>
      <c r="F12">
        <v>0.14379</v>
      </c>
      <c r="G12" t="s">
        <v>19</v>
      </c>
      <c r="H12">
        <v>0.14379</v>
      </c>
      <c r="I12" t="s">
        <v>19</v>
      </c>
      <c r="J12">
        <v>0.13764000000000001</v>
      </c>
      <c r="K12" t="s">
        <v>19</v>
      </c>
      <c r="L12">
        <v>0.13600200000000001</v>
      </c>
      <c r="M12" t="s">
        <v>19</v>
      </c>
      <c r="N12">
        <v>0.14385200000000001</v>
      </c>
      <c r="O12" t="s">
        <v>19</v>
      </c>
      <c r="P12">
        <v>0.148615</v>
      </c>
      <c r="Q12" t="s">
        <v>19</v>
      </c>
      <c r="R12">
        <v>0.148615</v>
      </c>
      <c r="S12" t="s">
        <v>19</v>
      </c>
      <c r="T12">
        <v>0.148615</v>
      </c>
      <c r="U12" t="s">
        <v>19</v>
      </c>
      <c r="V12">
        <v>0.14947099999999999</v>
      </c>
      <c r="W12" t="s">
        <v>19</v>
      </c>
      <c r="X12">
        <v>0.15251700000000001</v>
      </c>
      <c r="Y12" t="s">
        <v>19</v>
      </c>
      <c r="Z12">
        <v>0.156357</v>
      </c>
      <c r="AA12" t="s">
        <v>19</v>
      </c>
      <c r="AB12">
        <v>0.15775900000000001</v>
      </c>
      <c r="AC12" t="s">
        <v>19</v>
      </c>
      <c r="AD12">
        <v>0.15537200000000001</v>
      </c>
      <c r="AE12" t="s">
        <v>19</v>
      </c>
      <c r="AF12">
        <v>0.15537200000000001</v>
      </c>
      <c r="AG12" t="s">
        <v>19</v>
      </c>
      <c r="AH12">
        <v>0.15537200000000001</v>
      </c>
      <c r="AI12" t="s">
        <v>19</v>
      </c>
      <c r="AJ12">
        <v>0.15812799999999999</v>
      </c>
      <c r="AK12" t="s">
        <v>19</v>
      </c>
      <c r="AL12">
        <v>0.161991</v>
      </c>
      <c r="AM12" t="s">
        <v>19</v>
      </c>
      <c r="AN12">
        <v>0.16405600000000001</v>
      </c>
      <c r="AO12" t="s">
        <v>19</v>
      </c>
      <c r="AP12">
        <v>0.16600999999999999</v>
      </c>
      <c r="AQ12" t="s">
        <v>19</v>
      </c>
      <c r="AR12">
        <v>0.16722699999999999</v>
      </c>
      <c r="AS12" t="s">
        <v>19</v>
      </c>
      <c r="AT12">
        <v>0.16722699999999999</v>
      </c>
      <c r="AU12" t="s">
        <v>19</v>
      </c>
      <c r="AV12">
        <v>0.16722699999999999</v>
      </c>
      <c r="AW12" t="s">
        <v>19</v>
      </c>
      <c r="AX12">
        <v>0.17080799999999999</v>
      </c>
      <c r="AY12" t="s">
        <v>19</v>
      </c>
      <c r="AZ12">
        <v>0.17156299999999999</v>
      </c>
      <c r="BA12" t="s">
        <v>19</v>
      </c>
      <c r="BB12">
        <v>0.158689</v>
      </c>
      <c r="BC12" t="s">
        <v>19</v>
      </c>
      <c r="BD12">
        <v>0.158688</v>
      </c>
      <c r="BE12" t="s">
        <v>19</v>
      </c>
      <c r="BF12">
        <v>0.15887399999999999</v>
      </c>
      <c r="BG12" t="s">
        <v>19</v>
      </c>
      <c r="BH12">
        <v>0.15887399999999999</v>
      </c>
      <c r="BI12" t="s">
        <v>19</v>
      </c>
      <c r="BJ12">
        <v>0.15887399999999999</v>
      </c>
      <c r="BK12" t="s">
        <v>19</v>
      </c>
      <c r="BL12">
        <v>0.160326</v>
      </c>
      <c r="BM12" t="s">
        <v>19</v>
      </c>
      <c r="BN12">
        <v>0.159053</v>
      </c>
      <c r="BO12" t="s">
        <v>19</v>
      </c>
      <c r="BP12">
        <v>0.158889</v>
      </c>
      <c r="BQ12" t="s">
        <v>19</v>
      </c>
      <c r="BR12">
        <v>0.17272599999999999</v>
      </c>
      <c r="BS12" t="s">
        <v>19</v>
      </c>
      <c r="BT12">
        <v>0.15881200000000001</v>
      </c>
      <c r="BU12" t="s">
        <v>19</v>
      </c>
      <c r="BV12">
        <v>0.15881200000000001</v>
      </c>
      <c r="BW12" t="s">
        <v>19</v>
      </c>
      <c r="BX12">
        <v>0.15881200000000001</v>
      </c>
      <c r="BY12" t="s">
        <v>19</v>
      </c>
      <c r="BZ12">
        <v>0.159437</v>
      </c>
      <c r="CA12" t="s">
        <v>19</v>
      </c>
      <c r="CB12">
        <v>0.16023999999999999</v>
      </c>
      <c r="CC12" t="s">
        <v>19</v>
      </c>
      <c r="CD12">
        <v>0.16009100000000001</v>
      </c>
      <c r="CE12" t="s">
        <v>19</v>
      </c>
      <c r="CF12">
        <v>0.16081400000000001</v>
      </c>
      <c r="CG12" t="s">
        <v>19</v>
      </c>
      <c r="CH12">
        <v>0.16881699999999999</v>
      </c>
      <c r="CI12" t="s">
        <v>19</v>
      </c>
      <c r="CJ12">
        <v>0.16881699999999999</v>
      </c>
      <c r="CK12" t="s">
        <v>19</v>
      </c>
      <c r="CL12">
        <v>0.16881699999999999</v>
      </c>
      <c r="CM12" t="s">
        <v>19</v>
      </c>
      <c r="CN12">
        <v>0.16922799999999999</v>
      </c>
      <c r="CO12" t="s">
        <v>19</v>
      </c>
      <c r="CP12">
        <v>0.16928499999999999</v>
      </c>
      <c r="CQ12" t="s">
        <v>19</v>
      </c>
      <c r="CR12">
        <v>0.16795299999999999</v>
      </c>
      <c r="CS12" t="s">
        <v>19</v>
      </c>
      <c r="CT12">
        <v>0.16825599999999999</v>
      </c>
      <c r="CU12" t="s">
        <v>19</v>
      </c>
      <c r="CV12">
        <v>0.168628</v>
      </c>
      <c r="CW12" t="s">
        <v>19</v>
      </c>
      <c r="CX12">
        <v>0.168628</v>
      </c>
      <c r="CY12" t="s">
        <v>19</v>
      </c>
      <c r="CZ12">
        <v>0.168628</v>
      </c>
      <c r="DA12" t="s">
        <v>19</v>
      </c>
      <c r="DB12">
        <v>0.16734299999999999</v>
      </c>
      <c r="DC12" t="s">
        <v>19</v>
      </c>
      <c r="DD12">
        <v>0.167689</v>
      </c>
      <c r="DE12" t="s">
        <v>19</v>
      </c>
      <c r="DF12">
        <v>0.16635800000000001</v>
      </c>
      <c r="DG12" t="s">
        <v>19</v>
      </c>
      <c r="DH12">
        <v>0.16647400000000001</v>
      </c>
      <c r="DI12" t="s">
        <v>19</v>
      </c>
      <c r="DJ12">
        <v>0.16664399999999999</v>
      </c>
      <c r="DK12" t="s">
        <v>19</v>
      </c>
      <c r="DL12">
        <v>0.16664399999999999</v>
      </c>
      <c r="DM12" t="s">
        <v>19</v>
      </c>
      <c r="DN12">
        <v>0.16664399999999999</v>
      </c>
      <c r="DO12" t="s">
        <v>19</v>
      </c>
      <c r="DP12">
        <v>0.16664399999999999</v>
      </c>
      <c r="DQ12" t="s">
        <v>19</v>
      </c>
      <c r="DR12">
        <v>0.16692299999999999</v>
      </c>
      <c r="DS12" t="s">
        <v>19</v>
      </c>
      <c r="DT12">
        <v>0.167796</v>
      </c>
      <c r="DU12" t="s">
        <v>19</v>
      </c>
      <c r="DV12">
        <v>0.170988</v>
      </c>
      <c r="DW12" t="s">
        <v>19</v>
      </c>
      <c r="DX12">
        <v>0.170566</v>
      </c>
      <c r="DY12" t="s">
        <v>19</v>
      </c>
      <c r="DZ12">
        <v>0.170566</v>
      </c>
      <c r="EA12" t="s">
        <v>19</v>
      </c>
      <c r="EB12">
        <v>0.170566</v>
      </c>
      <c r="EC12" t="s">
        <v>19</v>
      </c>
      <c r="ED12">
        <v>0.16733700000000001</v>
      </c>
      <c r="EE12" t="s">
        <v>19</v>
      </c>
      <c r="EF12">
        <v>0.167183</v>
      </c>
      <c r="EG12" t="s">
        <v>19</v>
      </c>
      <c r="EH12">
        <v>0.166078</v>
      </c>
      <c r="EI12" t="s">
        <v>19</v>
      </c>
      <c r="EJ12">
        <v>0.153055</v>
      </c>
      <c r="EK12" t="s">
        <v>19</v>
      </c>
      <c r="EL12">
        <v>0.15252099999999999</v>
      </c>
      <c r="EM12" t="s">
        <v>19</v>
      </c>
      <c r="EN12">
        <v>0.15252099999999999</v>
      </c>
      <c r="EO12" t="s">
        <v>19</v>
      </c>
      <c r="EP12">
        <v>0.15252099999999999</v>
      </c>
      <c r="EQ12" t="s">
        <v>19</v>
      </c>
      <c r="ER12">
        <v>0.152643</v>
      </c>
      <c r="ES12" t="s">
        <v>19</v>
      </c>
      <c r="ET12">
        <v>0.15309800000000001</v>
      </c>
      <c r="EU12" t="s">
        <v>19</v>
      </c>
      <c r="EV12">
        <v>0.168738</v>
      </c>
      <c r="EW12" t="s">
        <v>19</v>
      </c>
      <c r="EX12">
        <v>0.165381</v>
      </c>
      <c r="EY12" t="s">
        <v>19</v>
      </c>
      <c r="EZ12">
        <v>0.153223</v>
      </c>
      <c r="FA12" t="s">
        <v>19</v>
      </c>
      <c r="FB12">
        <v>0.153223</v>
      </c>
      <c r="FC12" t="s">
        <v>19</v>
      </c>
      <c r="FD12">
        <v>0.153223</v>
      </c>
      <c r="FE12" t="s">
        <v>19</v>
      </c>
      <c r="FF12">
        <v>0.15348600000000001</v>
      </c>
      <c r="FG12" t="s">
        <v>19</v>
      </c>
      <c r="FH12">
        <v>0.15389900000000001</v>
      </c>
      <c r="FI12" t="s">
        <v>19</v>
      </c>
      <c r="FJ12">
        <v>0.154276</v>
      </c>
      <c r="FK12" t="s">
        <v>19</v>
      </c>
      <c r="FL12">
        <v>0.15282200000000001</v>
      </c>
      <c r="FM12" t="s">
        <v>19</v>
      </c>
      <c r="FN12">
        <v>0.15423000000000001</v>
      </c>
      <c r="FO12" t="s">
        <v>19</v>
      </c>
      <c r="FP12">
        <v>0.15423000000000001</v>
      </c>
      <c r="FQ12" t="s">
        <v>19</v>
      </c>
      <c r="FR12">
        <v>0.15423000000000001</v>
      </c>
      <c r="FS12" t="s">
        <v>19</v>
      </c>
      <c r="FT12">
        <v>0.15440200000000001</v>
      </c>
      <c r="FU12" t="s">
        <v>19</v>
      </c>
      <c r="FV12">
        <v>0.15486900000000001</v>
      </c>
      <c r="FW12" t="s">
        <v>19</v>
      </c>
      <c r="FX12">
        <v>0.15504100000000001</v>
      </c>
      <c r="FY12" t="s">
        <v>19</v>
      </c>
      <c r="FZ12">
        <v>0.15490100000000001</v>
      </c>
      <c r="GA12" t="s">
        <v>19</v>
      </c>
      <c r="GB12">
        <v>0.15490100000000001</v>
      </c>
      <c r="GC12" t="s">
        <v>19</v>
      </c>
      <c r="GD12">
        <v>0.15490100000000001</v>
      </c>
      <c r="GE12" t="s">
        <v>19</v>
      </c>
      <c r="GF12">
        <v>0.15490100000000001</v>
      </c>
      <c r="GG12" t="s">
        <v>19</v>
      </c>
      <c r="GH12">
        <v>0.155808</v>
      </c>
      <c r="GI12" t="s">
        <v>19</v>
      </c>
      <c r="GJ12">
        <v>0.15668499999999999</v>
      </c>
      <c r="GK12" t="s">
        <v>19</v>
      </c>
      <c r="GL12">
        <v>0.157107</v>
      </c>
      <c r="GM12" t="s">
        <v>19</v>
      </c>
      <c r="GN12">
        <v>0.157107</v>
      </c>
      <c r="GO12" t="s">
        <v>19</v>
      </c>
      <c r="GP12">
        <v>0.157107</v>
      </c>
      <c r="GQ12" t="s">
        <v>19</v>
      </c>
      <c r="GR12">
        <v>0.157107</v>
      </c>
      <c r="GS12" t="s">
        <v>19</v>
      </c>
      <c r="GT12">
        <v>0.157107</v>
      </c>
      <c r="GU12" t="s">
        <v>19</v>
      </c>
      <c r="GV12">
        <v>0.15789600000000001</v>
      </c>
      <c r="GW12" t="s">
        <v>19</v>
      </c>
      <c r="GX12">
        <v>0.157967</v>
      </c>
      <c r="GY12" t="s">
        <v>19</v>
      </c>
      <c r="GZ12">
        <v>0.158612</v>
      </c>
      <c r="HA12" t="s">
        <v>19</v>
      </c>
      <c r="HB12">
        <v>0.156417</v>
      </c>
      <c r="HC12" t="s">
        <v>19</v>
      </c>
      <c r="HD12">
        <v>0.15485099999999999</v>
      </c>
      <c r="HE12" t="s">
        <v>19</v>
      </c>
      <c r="HF12">
        <v>0.15485099999999999</v>
      </c>
      <c r="HG12" t="s">
        <v>19</v>
      </c>
      <c r="HH12">
        <v>0.15485099999999999</v>
      </c>
      <c r="HI12" t="s">
        <v>19</v>
      </c>
      <c r="HJ12">
        <v>0.14671799999999999</v>
      </c>
      <c r="HK12" t="s">
        <v>19</v>
      </c>
      <c r="HL12">
        <v>0.14627000000000001</v>
      </c>
      <c r="HM12" t="s">
        <v>19</v>
      </c>
      <c r="HN12">
        <v>0.14530299999999999</v>
      </c>
      <c r="HO12" t="s">
        <v>19</v>
      </c>
      <c r="HP12">
        <v>0.14530299999999999</v>
      </c>
      <c r="HQ12" t="s">
        <v>19</v>
      </c>
      <c r="HR12">
        <v>0.145175</v>
      </c>
      <c r="HS12" t="s">
        <v>19</v>
      </c>
      <c r="HT12">
        <v>0.145175</v>
      </c>
      <c r="HU12" t="s">
        <v>19</v>
      </c>
      <c r="HV12">
        <v>0.145175</v>
      </c>
      <c r="HW12" t="s">
        <v>19</v>
      </c>
      <c r="HX12">
        <v>0.14530999999999999</v>
      </c>
      <c r="HY12" t="s">
        <v>19</v>
      </c>
      <c r="HZ12">
        <v>0.152005</v>
      </c>
      <c r="IA12" t="s">
        <v>19</v>
      </c>
      <c r="IB12">
        <v>0.15032499999999999</v>
      </c>
      <c r="IC12" t="s">
        <v>19</v>
      </c>
      <c r="ID12">
        <v>0.151838</v>
      </c>
      <c r="IE12" t="s">
        <v>19</v>
      </c>
      <c r="IF12">
        <v>0.15426100000000001</v>
      </c>
      <c r="IG12" t="s">
        <v>19</v>
      </c>
      <c r="IH12">
        <v>0.15426100000000001</v>
      </c>
      <c r="II12" t="s">
        <v>19</v>
      </c>
      <c r="IJ12">
        <v>0.15426100000000001</v>
      </c>
      <c r="IK12" t="s">
        <v>19</v>
      </c>
      <c r="IL12">
        <v>0.15501499999999999</v>
      </c>
      <c r="IM12" t="s">
        <v>19</v>
      </c>
      <c r="IN12">
        <v>0.15440200000000001</v>
      </c>
      <c r="IO12" t="s">
        <v>19</v>
      </c>
      <c r="IP12">
        <v>0.1542</v>
      </c>
      <c r="IQ12" t="s">
        <v>19</v>
      </c>
      <c r="IR12">
        <v>0.14371200000000001</v>
      </c>
      <c r="IS12" t="s">
        <v>19</v>
      </c>
      <c r="IT12">
        <v>0.14194100000000001</v>
      </c>
      <c r="IU12" t="s">
        <v>19</v>
      </c>
      <c r="IV12">
        <v>0.14194100000000001</v>
      </c>
      <c r="IW12" t="s">
        <v>19</v>
      </c>
      <c r="IX12">
        <v>0.14194100000000001</v>
      </c>
      <c r="IY12" t="s">
        <v>19</v>
      </c>
      <c r="IZ12">
        <v>0.139541</v>
      </c>
      <c r="JA12" t="s">
        <v>19</v>
      </c>
      <c r="JB12">
        <v>0.13936000000000001</v>
      </c>
      <c r="JC12" t="s">
        <v>19</v>
      </c>
      <c r="JD12">
        <v>0.146367</v>
      </c>
      <c r="JE12" t="s">
        <v>19</v>
      </c>
      <c r="JF12">
        <v>0.133798</v>
      </c>
      <c r="JG12" t="s">
        <v>19</v>
      </c>
      <c r="JH12">
        <v>0.14866399999999999</v>
      </c>
      <c r="JI12" t="s">
        <v>19</v>
      </c>
      <c r="JJ12">
        <v>0.14866399999999999</v>
      </c>
      <c r="JK12" t="s">
        <v>19</v>
      </c>
      <c r="JL12">
        <v>0.14866399999999999</v>
      </c>
      <c r="JM12" t="s">
        <v>19</v>
      </c>
      <c r="JN12">
        <v>0.14909700000000001</v>
      </c>
      <c r="JO12" t="s">
        <v>19</v>
      </c>
      <c r="JP12">
        <v>0.15825900000000001</v>
      </c>
      <c r="JQ12" t="s">
        <v>19</v>
      </c>
      <c r="JR12">
        <v>0.15995799999999999</v>
      </c>
      <c r="JS12" t="s">
        <v>19</v>
      </c>
      <c r="JT12">
        <v>0.16028300000000001</v>
      </c>
      <c r="JU12" t="s">
        <v>19</v>
      </c>
      <c r="JV12">
        <v>0.16028300000000001</v>
      </c>
      <c r="JW12" t="s">
        <v>19</v>
      </c>
      <c r="JX12">
        <v>0.16028300000000001</v>
      </c>
      <c r="JY12" t="s">
        <v>19</v>
      </c>
      <c r="JZ12">
        <v>0.16028300000000001</v>
      </c>
      <c r="KA12" t="s">
        <v>19</v>
      </c>
      <c r="KB12">
        <v>0.161777</v>
      </c>
      <c r="KC12" t="s">
        <v>19</v>
      </c>
      <c r="KD12">
        <v>0.16577500000000001</v>
      </c>
      <c r="KE12" t="s">
        <v>19</v>
      </c>
      <c r="KF12">
        <v>0.18324499999999999</v>
      </c>
      <c r="KG12" t="s">
        <v>19</v>
      </c>
      <c r="KH12">
        <v>0.182196</v>
      </c>
      <c r="KI12" t="s">
        <v>19</v>
      </c>
      <c r="KJ12">
        <v>0.18284600000000001</v>
      </c>
      <c r="KK12" t="s">
        <v>19</v>
      </c>
      <c r="KL12">
        <v>0.18284600000000001</v>
      </c>
      <c r="KM12" t="s">
        <v>19</v>
      </c>
      <c r="KN12">
        <v>0.18284600000000001</v>
      </c>
      <c r="KO12" t="s">
        <v>19</v>
      </c>
      <c r="KP12">
        <v>0.18010499999999999</v>
      </c>
      <c r="KQ12" t="s">
        <v>19</v>
      </c>
      <c r="KR12">
        <v>0.17755000000000001</v>
      </c>
      <c r="KS12" t="s">
        <v>19</v>
      </c>
      <c r="KT12">
        <v>0.176509</v>
      </c>
      <c r="KU12" t="s">
        <v>19</v>
      </c>
      <c r="KV12">
        <v>0.17568500000000001</v>
      </c>
      <c r="KW12" t="s">
        <v>19</v>
      </c>
      <c r="KX12">
        <v>0.18307899999999999</v>
      </c>
      <c r="KY12" t="s">
        <v>19</v>
      </c>
      <c r="KZ12">
        <v>0.18307899999999999</v>
      </c>
      <c r="LA12" t="s">
        <v>19</v>
      </c>
      <c r="LB12">
        <v>0.18307899999999999</v>
      </c>
      <c r="LC12" t="s">
        <v>19</v>
      </c>
      <c r="LD12">
        <v>0.18313399999999999</v>
      </c>
      <c r="LE12" t="s">
        <v>19</v>
      </c>
      <c r="LF12">
        <v>0.18238599999999999</v>
      </c>
      <c r="LG12" t="s">
        <v>19</v>
      </c>
      <c r="LH12">
        <v>0.16341</v>
      </c>
      <c r="LI12" t="s">
        <v>19</v>
      </c>
      <c r="LJ12">
        <v>0.159889</v>
      </c>
      <c r="LK12" t="s">
        <v>19</v>
      </c>
      <c r="LL12">
        <v>0.158831</v>
      </c>
      <c r="LM12" t="s">
        <v>19</v>
      </c>
      <c r="LN12">
        <v>0.158831</v>
      </c>
      <c r="LO12" t="s">
        <v>19</v>
      </c>
      <c r="LP12">
        <v>0.158831</v>
      </c>
      <c r="LQ12" t="s">
        <v>19</v>
      </c>
      <c r="LR12">
        <v>0.158831</v>
      </c>
      <c r="LS12" t="s">
        <v>19</v>
      </c>
      <c r="LT12">
        <v>0.158641</v>
      </c>
      <c r="LU12" t="s">
        <v>19</v>
      </c>
      <c r="LV12">
        <v>0.158633</v>
      </c>
      <c r="LW12" t="s">
        <v>19</v>
      </c>
      <c r="LX12">
        <v>0.158031</v>
      </c>
      <c r="LY12" t="s">
        <v>19</v>
      </c>
      <c r="LZ12">
        <v>0.164073</v>
      </c>
      <c r="MA12" t="s">
        <v>19</v>
      </c>
      <c r="MB12">
        <v>0.164073</v>
      </c>
      <c r="MC12" t="s">
        <v>19</v>
      </c>
      <c r="MD12">
        <v>0.164073</v>
      </c>
      <c r="ME12" t="s">
        <v>19</v>
      </c>
      <c r="MF12">
        <v>0.16109599999999999</v>
      </c>
      <c r="MG12" t="s">
        <v>19</v>
      </c>
      <c r="MH12">
        <v>0.16250700000000001</v>
      </c>
      <c r="MI12" t="s">
        <v>19</v>
      </c>
      <c r="MJ12">
        <v>0.16227</v>
      </c>
      <c r="MK12" t="s">
        <v>19</v>
      </c>
      <c r="ML12">
        <v>0.16227</v>
      </c>
      <c r="MM12" t="s">
        <v>19</v>
      </c>
      <c r="MN12">
        <v>0.15576899999999999</v>
      </c>
      <c r="MO12" t="s">
        <v>19</v>
      </c>
      <c r="MP12">
        <v>0.15576899999999999</v>
      </c>
      <c r="MQ12" t="s">
        <v>19</v>
      </c>
      <c r="MR12">
        <v>0.15576899999999999</v>
      </c>
      <c r="MS12" t="s">
        <v>19</v>
      </c>
      <c r="MT12">
        <v>0.152726</v>
      </c>
      <c r="MU12" t="s">
        <v>19</v>
      </c>
      <c r="MV12">
        <v>0.15218499999999999</v>
      </c>
      <c r="MW12" t="s">
        <v>19</v>
      </c>
      <c r="MX12">
        <v>0.15234</v>
      </c>
      <c r="MY12" t="s">
        <v>19</v>
      </c>
      <c r="MZ12">
        <v>0.15207200000000001</v>
      </c>
      <c r="NA12" t="s">
        <v>19</v>
      </c>
      <c r="NB12">
        <v>0.15260499999999999</v>
      </c>
      <c r="NC12" t="s">
        <v>19</v>
      </c>
      <c r="ND12">
        <v>0.15260499999999999</v>
      </c>
      <c r="NE12" t="s">
        <v>19</v>
      </c>
      <c r="NF12">
        <v>0.15260499999999999</v>
      </c>
      <c r="NG12" t="s">
        <v>19</v>
      </c>
      <c r="NH12">
        <v>0.160524</v>
      </c>
      <c r="NI12" t="s">
        <v>19</v>
      </c>
      <c r="NJ12">
        <v>0.159634</v>
      </c>
      <c r="NK12" t="s">
        <v>19</v>
      </c>
      <c r="NL12">
        <v>0.17534</v>
      </c>
      <c r="NM12" t="s">
        <v>19</v>
      </c>
      <c r="NN12">
        <v>0.189086</v>
      </c>
      <c r="NO12" t="s">
        <v>19</v>
      </c>
      <c r="NP12">
        <v>0.18898400000000001</v>
      </c>
      <c r="NQ12" t="s">
        <v>19</v>
      </c>
      <c r="NR12">
        <v>0.18898400000000001</v>
      </c>
      <c r="NS12" t="s">
        <v>19</v>
      </c>
      <c r="NT12">
        <v>0.18898400000000001</v>
      </c>
      <c r="NU12" t="s">
        <v>19</v>
      </c>
      <c r="NV12">
        <v>0.18871599999999999</v>
      </c>
      <c r="NW12" t="s">
        <v>19</v>
      </c>
      <c r="NX12">
        <v>0.17908199999999999</v>
      </c>
      <c r="NY12" t="s">
        <v>19</v>
      </c>
      <c r="NZ12">
        <v>0.19666600000000001</v>
      </c>
      <c r="OA12" t="s">
        <v>19</v>
      </c>
      <c r="OB12">
        <v>0.21736900000000001</v>
      </c>
      <c r="OC12" t="s">
        <v>19</v>
      </c>
      <c r="OD12">
        <v>0.21668699999999999</v>
      </c>
      <c r="OE12" t="s">
        <v>19</v>
      </c>
      <c r="OF12">
        <v>0.21668699999999999</v>
      </c>
      <c r="OG12" t="s">
        <v>19</v>
      </c>
      <c r="OH12">
        <v>0.21668699999999999</v>
      </c>
      <c r="OI12" t="s">
        <v>19</v>
      </c>
      <c r="OJ12">
        <v>0.21773000000000001</v>
      </c>
      <c r="OK12" t="s">
        <v>19</v>
      </c>
      <c r="OL12">
        <v>0.218748</v>
      </c>
      <c r="OM12" t="s">
        <v>19</v>
      </c>
      <c r="ON12">
        <v>0.218501</v>
      </c>
      <c r="OO12" t="s">
        <v>19</v>
      </c>
      <c r="OP12">
        <v>0.21606300000000001</v>
      </c>
      <c r="OQ12" t="s">
        <v>19</v>
      </c>
      <c r="OR12">
        <v>0.21197199999999999</v>
      </c>
      <c r="OS12" t="s">
        <v>19</v>
      </c>
      <c r="OT12">
        <v>0.21197199999999999</v>
      </c>
      <c r="OU12" t="s">
        <v>19</v>
      </c>
      <c r="OV12">
        <v>0.21197199999999999</v>
      </c>
      <c r="OW12" t="s">
        <v>19</v>
      </c>
      <c r="OX12">
        <v>0.21353900000000001</v>
      </c>
      <c r="OY12" t="s">
        <v>19</v>
      </c>
      <c r="OZ12">
        <v>0.213674</v>
      </c>
      <c r="PA12" t="s">
        <v>19</v>
      </c>
      <c r="PB12">
        <v>0.213611</v>
      </c>
      <c r="PC12" t="s">
        <v>19</v>
      </c>
      <c r="PD12">
        <v>0.22869400000000001</v>
      </c>
      <c r="PE12" t="s">
        <v>19</v>
      </c>
      <c r="PF12">
        <v>0.22860900000000001</v>
      </c>
      <c r="PG12" t="s">
        <v>19</v>
      </c>
      <c r="PH12">
        <v>0.22860900000000001</v>
      </c>
      <c r="PI12" t="s">
        <v>19</v>
      </c>
      <c r="PJ12">
        <v>0.22860900000000001</v>
      </c>
      <c r="PK12" t="s">
        <v>19</v>
      </c>
      <c r="PL12">
        <v>0.22229599999999999</v>
      </c>
      <c r="PM12" t="s">
        <v>19</v>
      </c>
      <c r="PN12">
        <v>0.236096</v>
      </c>
      <c r="PO12" t="s">
        <v>19</v>
      </c>
      <c r="PP12">
        <v>0.23714299999999999</v>
      </c>
      <c r="PQ12" t="s">
        <v>19</v>
      </c>
      <c r="PR12">
        <v>0.23728099999999999</v>
      </c>
      <c r="PS12" t="s">
        <v>19</v>
      </c>
      <c r="PT12">
        <v>0.23682800000000001</v>
      </c>
      <c r="PU12" t="s">
        <v>19</v>
      </c>
      <c r="PV12">
        <v>0.23682800000000001</v>
      </c>
      <c r="PW12" t="s">
        <v>19</v>
      </c>
      <c r="PX12">
        <v>0.23682800000000001</v>
      </c>
      <c r="PY12" t="s">
        <v>19</v>
      </c>
      <c r="PZ12">
        <v>0.23391000000000001</v>
      </c>
      <c r="QA12" t="s">
        <v>19</v>
      </c>
      <c r="QB12">
        <v>0.235291</v>
      </c>
      <c r="QC12" t="s">
        <v>19</v>
      </c>
      <c r="QD12">
        <v>0.23316799999999999</v>
      </c>
      <c r="QE12" t="s">
        <v>19</v>
      </c>
      <c r="QF12">
        <v>0.22434399999999999</v>
      </c>
      <c r="QG12" t="s">
        <v>19</v>
      </c>
      <c r="QH12">
        <v>0.22323299999999999</v>
      </c>
      <c r="QI12" t="s">
        <v>19</v>
      </c>
      <c r="QJ12">
        <v>0.22323299999999999</v>
      </c>
      <c r="QK12" t="s">
        <v>19</v>
      </c>
      <c r="QL12">
        <v>0.22323299999999999</v>
      </c>
      <c r="QM12" t="s">
        <v>19</v>
      </c>
      <c r="QN12">
        <v>0.20477000000000001</v>
      </c>
      <c r="QO12" t="s">
        <v>19</v>
      </c>
      <c r="QP12">
        <v>0.193046</v>
      </c>
      <c r="QQ12" t="s">
        <v>19</v>
      </c>
      <c r="QR12">
        <v>0.187414</v>
      </c>
      <c r="QS12" t="s">
        <v>19</v>
      </c>
      <c r="QT12">
        <v>0.18654299999999999</v>
      </c>
      <c r="QU12" t="s">
        <v>19</v>
      </c>
      <c r="QV12">
        <v>0.184475</v>
      </c>
      <c r="QW12" t="s">
        <v>19</v>
      </c>
      <c r="QX12">
        <v>0.184475</v>
      </c>
      <c r="QY12" t="s">
        <v>19</v>
      </c>
      <c r="QZ12">
        <v>0.184475</v>
      </c>
      <c r="RA12" t="s">
        <v>19</v>
      </c>
      <c r="RB12">
        <v>0.17972399999999999</v>
      </c>
      <c r="RC12" t="s">
        <v>19</v>
      </c>
      <c r="RD12">
        <v>0.17841899999999999</v>
      </c>
      <c r="RE12" t="s">
        <v>19</v>
      </c>
      <c r="RF12">
        <v>0.18234500000000001</v>
      </c>
      <c r="RG12" t="s">
        <v>19</v>
      </c>
      <c r="RH12">
        <v>0.17955099999999999</v>
      </c>
      <c r="RI12" t="s">
        <v>20</v>
      </c>
      <c r="RJ12">
        <v>0.35659000000000002</v>
      </c>
      <c r="RK12" t="s">
        <v>19</v>
      </c>
      <c r="RL12">
        <v>0.16408500000000001</v>
      </c>
      <c r="RM12" t="s">
        <v>19</v>
      </c>
      <c r="RN12">
        <v>0.16408500000000001</v>
      </c>
      <c r="RO12" t="s">
        <v>19</v>
      </c>
      <c r="RP12">
        <v>0.149565</v>
      </c>
      <c r="RQ12" t="s">
        <v>19</v>
      </c>
      <c r="RR12">
        <v>0.1497</v>
      </c>
      <c r="RS12" t="s">
        <v>19</v>
      </c>
      <c r="RT12">
        <v>0.147949</v>
      </c>
      <c r="RU12" t="s">
        <v>19</v>
      </c>
      <c r="RV12">
        <v>0.149982</v>
      </c>
      <c r="RW12" t="s">
        <v>19</v>
      </c>
      <c r="RX12">
        <v>0.15049699999999999</v>
      </c>
      <c r="RY12" t="s">
        <v>19</v>
      </c>
      <c r="RZ12">
        <v>0.15049699999999999</v>
      </c>
      <c r="SA12" t="s">
        <v>19</v>
      </c>
      <c r="SB12">
        <v>0.15049699999999999</v>
      </c>
      <c r="SC12" t="s">
        <v>19</v>
      </c>
      <c r="SD12">
        <v>0.147538</v>
      </c>
      <c r="SE12" t="s">
        <v>19</v>
      </c>
      <c r="SF12">
        <v>0.155722</v>
      </c>
      <c r="SG12" t="s">
        <v>19</v>
      </c>
      <c r="SH12">
        <v>0.15198500000000001</v>
      </c>
      <c r="SI12" t="s">
        <v>19</v>
      </c>
      <c r="SJ12">
        <v>0.15269199999999999</v>
      </c>
      <c r="SK12" t="s">
        <v>19</v>
      </c>
      <c r="SL12">
        <v>0.151976</v>
      </c>
      <c r="SM12" t="s">
        <v>19</v>
      </c>
      <c r="SN12">
        <v>0.151976</v>
      </c>
      <c r="SO12" t="s">
        <v>19</v>
      </c>
      <c r="SP12">
        <v>0.151976</v>
      </c>
      <c r="SQ12" t="s">
        <v>19</v>
      </c>
      <c r="SR12">
        <v>0.15164800000000001</v>
      </c>
      <c r="SS12" t="s">
        <v>19</v>
      </c>
      <c r="ST12">
        <v>0.150732</v>
      </c>
      <c r="SU12" t="s">
        <v>19</v>
      </c>
      <c r="SV12">
        <v>0.148864</v>
      </c>
      <c r="SW12" t="s">
        <v>19</v>
      </c>
      <c r="SX12">
        <v>0.14612800000000001</v>
      </c>
      <c r="SY12" t="s">
        <v>19</v>
      </c>
      <c r="SZ12">
        <v>0.14752000000000001</v>
      </c>
      <c r="TA12" t="s">
        <v>19</v>
      </c>
      <c r="TB12">
        <v>0.14752000000000001</v>
      </c>
      <c r="TC12" t="s">
        <v>19</v>
      </c>
      <c r="TD12">
        <v>0.14752000000000001</v>
      </c>
      <c r="TE12" t="s">
        <v>19</v>
      </c>
      <c r="TF12">
        <v>0.14693600000000001</v>
      </c>
      <c r="TG12" t="s">
        <v>19</v>
      </c>
      <c r="TH12">
        <v>0.145708</v>
      </c>
      <c r="TI12" t="s">
        <v>19</v>
      </c>
      <c r="TJ12">
        <v>0.144205</v>
      </c>
      <c r="TK12" t="s">
        <v>19</v>
      </c>
      <c r="TL12">
        <v>0.145428</v>
      </c>
      <c r="TM12" t="s">
        <v>19</v>
      </c>
      <c r="TN12">
        <v>0.14777100000000001</v>
      </c>
      <c r="TO12" t="s">
        <v>19</v>
      </c>
      <c r="TP12">
        <v>0.14777100000000001</v>
      </c>
      <c r="TQ12" t="s">
        <v>19</v>
      </c>
      <c r="TR12">
        <v>0.14777100000000001</v>
      </c>
      <c r="TS12" t="s">
        <v>19</v>
      </c>
      <c r="TT12">
        <v>0.15180399999999999</v>
      </c>
      <c r="TU12" t="s">
        <v>19</v>
      </c>
      <c r="TV12">
        <v>0.15584899999999999</v>
      </c>
      <c r="TW12" t="s">
        <v>19</v>
      </c>
      <c r="TX12">
        <v>0.14538799999999999</v>
      </c>
      <c r="TY12" t="s">
        <v>19</v>
      </c>
      <c r="TZ12">
        <v>0.14607200000000001</v>
      </c>
      <c r="UA12" t="s">
        <v>19</v>
      </c>
      <c r="UB12">
        <v>0.13697599999999999</v>
      </c>
      <c r="UC12" t="s">
        <v>19</v>
      </c>
      <c r="UD12">
        <v>0.13697599999999999</v>
      </c>
      <c r="UE12" t="s">
        <v>19</v>
      </c>
      <c r="UF12">
        <v>0.13697599999999999</v>
      </c>
      <c r="UG12" t="s">
        <v>19</v>
      </c>
      <c r="UH12">
        <v>0.13978499999999999</v>
      </c>
      <c r="UI12" t="s">
        <v>19</v>
      </c>
      <c r="UJ12">
        <v>0.13788600000000001</v>
      </c>
      <c r="UK12" t="s">
        <v>19</v>
      </c>
      <c r="UL12">
        <v>0.13788600000000001</v>
      </c>
      <c r="UM12" t="s">
        <v>19</v>
      </c>
      <c r="UN12">
        <v>0.14063200000000001</v>
      </c>
      <c r="UO12" t="s">
        <v>19</v>
      </c>
      <c r="UP12">
        <v>0.14068600000000001</v>
      </c>
      <c r="UQ12" t="s">
        <v>19</v>
      </c>
      <c r="UR12">
        <v>0.14068600000000001</v>
      </c>
      <c r="US12" t="s">
        <v>19</v>
      </c>
      <c r="UT12">
        <v>0.14068600000000001</v>
      </c>
      <c r="UU12" t="s">
        <v>19</v>
      </c>
      <c r="UV12">
        <v>0.14111000000000001</v>
      </c>
      <c r="UW12" t="s">
        <v>19</v>
      </c>
      <c r="UX12">
        <v>0.14752799999999999</v>
      </c>
      <c r="UY12" t="s">
        <v>19</v>
      </c>
      <c r="UZ12">
        <v>0.149896</v>
      </c>
      <c r="VA12" t="s">
        <v>19</v>
      </c>
      <c r="VB12">
        <v>0.15037600000000001</v>
      </c>
      <c r="VC12" t="s">
        <v>19</v>
      </c>
      <c r="VD12">
        <v>0.14161599999999999</v>
      </c>
      <c r="VE12" t="s">
        <v>19</v>
      </c>
      <c r="VF12">
        <v>0.14161599999999999</v>
      </c>
      <c r="VG12" t="s">
        <v>19</v>
      </c>
      <c r="VH12">
        <v>0.14161599999999999</v>
      </c>
      <c r="VI12" t="s">
        <v>19</v>
      </c>
      <c r="VJ12">
        <v>0.155168</v>
      </c>
      <c r="VK12" t="s">
        <v>19</v>
      </c>
      <c r="VL12">
        <v>0.15379100000000001</v>
      </c>
      <c r="VM12" t="s">
        <v>19</v>
      </c>
      <c r="VN12">
        <v>0.15329200000000001</v>
      </c>
      <c r="VO12" t="s">
        <v>19</v>
      </c>
      <c r="VP12">
        <v>0.13667299999999999</v>
      </c>
      <c r="VQ12" t="s">
        <v>19</v>
      </c>
      <c r="VR12">
        <v>0.13362199999999999</v>
      </c>
      <c r="VS12" t="s">
        <v>19</v>
      </c>
      <c r="VT12">
        <v>0.13362199999999999</v>
      </c>
      <c r="VU12" t="s">
        <v>19</v>
      </c>
      <c r="VV12">
        <v>0.13362199999999999</v>
      </c>
      <c r="VW12" t="s">
        <v>19</v>
      </c>
      <c r="VX12">
        <v>0.13345499999999999</v>
      </c>
      <c r="VY12" t="s">
        <v>19</v>
      </c>
      <c r="VZ12">
        <v>0.14027200000000001</v>
      </c>
      <c r="WA12" t="s">
        <v>19</v>
      </c>
      <c r="WB12">
        <v>0.13997499999999999</v>
      </c>
      <c r="WC12" t="s">
        <v>19</v>
      </c>
      <c r="WD12">
        <v>0.13363</v>
      </c>
      <c r="WE12" t="s">
        <v>19</v>
      </c>
      <c r="WF12">
        <v>0.14160700000000001</v>
      </c>
      <c r="WG12" t="s">
        <v>19</v>
      </c>
      <c r="WH12">
        <v>0.14160700000000001</v>
      </c>
      <c r="WI12" t="s">
        <v>19</v>
      </c>
      <c r="WJ12">
        <v>0.14160700000000001</v>
      </c>
      <c r="WK12" t="s">
        <v>19</v>
      </c>
      <c r="WL12">
        <v>0.143646</v>
      </c>
      <c r="WM12" t="s">
        <v>19</v>
      </c>
      <c r="WN12">
        <v>0.143646</v>
      </c>
      <c r="WO12" t="s">
        <v>19</v>
      </c>
      <c r="WP12">
        <v>0.146566</v>
      </c>
      <c r="WQ12" t="s">
        <v>19</v>
      </c>
      <c r="WR12">
        <v>0.15048400000000001</v>
      </c>
    </row>
    <row r="13" spans="1:616" x14ac:dyDescent="0.35">
      <c r="A13" t="s">
        <v>21</v>
      </c>
      <c r="B13">
        <v>0.360568</v>
      </c>
      <c r="C13" t="s">
        <v>21</v>
      </c>
      <c r="D13">
        <v>0.360568</v>
      </c>
      <c r="E13" t="s">
        <v>21</v>
      </c>
      <c r="F13">
        <v>0.360568</v>
      </c>
      <c r="G13" t="s">
        <v>21</v>
      </c>
      <c r="H13">
        <v>0.360568</v>
      </c>
      <c r="I13" t="s">
        <v>21</v>
      </c>
      <c r="J13">
        <v>0.32347700000000001</v>
      </c>
      <c r="K13" t="s">
        <v>21</v>
      </c>
      <c r="L13">
        <v>0.34079700000000002</v>
      </c>
      <c r="M13" t="s">
        <v>21</v>
      </c>
      <c r="N13">
        <v>0.36869800000000003</v>
      </c>
      <c r="O13" t="s">
        <v>21</v>
      </c>
      <c r="P13">
        <v>0.37920399999999999</v>
      </c>
      <c r="Q13" t="s">
        <v>21</v>
      </c>
      <c r="R13">
        <v>0.37920399999999999</v>
      </c>
      <c r="S13" t="s">
        <v>21</v>
      </c>
      <c r="T13">
        <v>0.37920399999999999</v>
      </c>
      <c r="U13" t="s">
        <v>21</v>
      </c>
      <c r="V13">
        <v>0.37079099999999998</v>
      </c>
      <c r="W13" t="s">
        <v>21</v>
      </c>
      <c r="X13">
        <v>0.38900400000000002</v>
      </c>
      <c r="Y13" t="s">
        <v>21</v>
      </c>
      <c r="Z13">
        <v>0.373305</v>
      </c>
      <c r="AA13" t="s">
        <v>21</v>
      </c>
      <c r="AB13">
        <v>0.38951400000000003</v>
      </c>
      <c r="AC13" t="s">
        <v>21</v>
      </c>
      <c r="AD13">
        <v>0.39809699999999998</v>
      </c>
      <c r="AE13" t="s">
        <v>21</v>
      </c>
      <c r="AF13">
        <v>0.39809699999999998</v>
      </c>
      <c r="AG13" t="s">
        <v>21</v>
      </c>
      <c r="AH13">
        <v>0.39809699999999998</v>
      </c>
      <c r="AI13" t="s">
        <v>21</v>
      </c>
      <c r="AJ13">
        <v>0.39963300000000002</v>
      </c>
      <c r="AK13" t="s">
        <v>21</v>
      </c>
      <c r="AL13">
        <v>0.38933800000000002</v>
      </c>
      <c r="AM13" t="s">
        <v>21</v>
      </c>
      <c r="AN13">
        <v>0.38977699999999998</v>
      </c>
      <c r="AO13" t="s">
        <v>21</v>
      </c>
      <c r="AP13">
        <v>0.40601900000000002</v>
      </c>
      <c r="AQ13" t="s">
        <v>21</v>
      </c>
      <c r="AR13">
        <v>0.40120499999999998</v>
      </c>
      <c r="AS13" t="s">
        <v>21</v>
      </c>
      <c r="AT13">
        <v>0.40120499999999998</v>
      </c>
      <c r="AU13" t="s">
        <v>21</v>
      </c>
      <c r="AV13">
        <v>0.40120499999999998</v>
      </c>
      <c r="AW13" t="s">
        <v>21</v>
      </c>
      <c r="AX13">
        <v>0.40065400000000001</v>
      </c>
      <c r="AY13" t="s">
        <v>21</v>
      </c>
      <c r="AZ13">
        <v>0.39849699999999999</v>
      </c>
      <c r="BA13" t="s">
        <v>21</v>
      </c>
      <c r="BB13">
        <v>0.40963300000000002</v>
      </c>
      <c r="BC13" t="s">
        <v>21</v>
      </c>
      <c r="BD13">
        <v>0.40765400000000002</v>
      </c>
      <c r="BE13" t="s">
        <v>21</v>
      </c>
      <c r="BF13">
        <v>0.398225</v>
      </c>
      <c r="BG13" t="s">
        <v>21</v>
      </c>
      <c r="BH13">
        <v>0.398225</v>
      </c>
      <c r="BI13" t="s">
        <v>21</v>
      </c>
      <c r="BJ13">
        <v>0.398225</v>
      </c>
      <c r="BK13" t="s">
        <v>21</v>
      </c>
      <c r="BL13">
        <v>0.40186300000000003</v>
      </c>
      <c r="BM13" t="s">
        <v>21</v>
      </c>
      <c r="BN13">
        <v>0.40065800000000001</v>
      </c>
      <c r="BO13" t="s">
        <v>21</v>
      </c>
      <c r="BP13">
        <v>0.40024399999999999</v>
      </c>
      <c r="BQ13" t="s">
        <v>21</v>
      </c>
      <c r="BR13">
        <v>0.40767399999999998</v>
      </c>
      <c r="BS13" t="s">
        <v>21</v>
      </c>
      <c r="BT13">
        <v>0.41231600000000002</v>
      </c>
      <c r="BU13" t="s">
        <v>21</v>
      </c>
      <c r="BV13">
        <v>0.41231600000000002</v>
      </c>
      <c r="BW13" t="s">
        <v>21</v>
      </c>
      <c r="BX13">
        <v>0.41231600000000002</v>
      </c>
      <c r="BY13" t="s">
        <v>21</v>
      </c>
      <c r="BZ13">
        <v>0.39994299999999999</v>
      </c>
      <c r="CA13" t="s">
        <v>21</v>
      </c>
      <c r="CB13">
        <v>0.405976</v>
      </c>
      <c r="CC13" t="s">
        <v>21</v>
      </c>
      <c r="CD13">
        <v>0.40158100000000002</v>
      </c>
      <c r="CE13" t="s">
        <v>21</v>
      </c>
      <c r="CF13">
        <v>0.40339700000000001</v>
      </c>
      <c r="CG13" t="s">
        <v>21</v>
      </c>
      <c r="CH13">
        <v>0.40778700000000001</v>
      </c>
      <c r="CI13" t="s">
        <v>21</v>
      </c>
      <c r="CJ13">
        <v>0.40778700000000001</v>
      </c>
      <c r="CK13" t="s">
        <v>21</v>
      </c>
      <c r="CL13">
        <v>0.40778700000000001</v>
      </c>
      <c r="CM13" t="s">
        <v>21</v>
      </c>
      <c r="CN13">
        <v>0.40877999999999998</v>
      </c>
      <c r="CO13" t="s">
        <v>21</v>
      </c>
      <c r="CP13">
        <v>0.408918</v>
      </c>
      <c r="CQ13" t="s">
        <v>21</v>
      </c>
      <c r="CR13">
        <v>0.43409900000000001</v>
      </c>
      <c r="CS13" t="s">
        <v>21</v>
      </c>
      <c r="CT13">
        <v>0.42675400000000002</v>
      </c>
      <c r="CU13" t="s">
        <v>21</v>
      </c>
      <c r="CV13">
        <v>0.43584299999999998</v>
      </c>
      <c r="CW13" t="s">
        <v>21</v>
      </c>
      <c r="CX13">
        <v>0.43584299999999998</v>
      </c>
      <c r="CY13" t="s">
        <v>21</v>
      </c>
      <c r="CZ13">
        <v>0.43584299999999998</v>
      </c>
      <c r="DA13" t="s">
        <v>21</v>
      </c>
      <c r="DB13">
        <v>0.43656499999999998</v>
      </c>
      <c r="DC13" t="s">
        <v>21</v>
      </c>
      <c r="DD13">
        <v>0.44354399999999999</v>
      </c>
      <c r="DE13" t="s">
        <v>21</v>
      </c>
      <c r="DF13">
        <v>0.440023</v>
      </c>
      <c r="DG13" t="s">
        <v>21</v>
      </c>
      <c r="DH13">
        <v>0.42826500000000001</v>
      </c>
      <c r="DI13" t="s">
        <v>21</v>
      </c>
      <c r="DJ13">
        <v>0.41059000000000001</v>
      </c>
      <c r="DK13" t="s">
        <v>21</v>
      </c>
      <c r="DL13">
        <v>0.41059000000000001</v>
      </c>
      <c r="DM13" t="s">
        <v>21</v>
      </c>
      <c r="DN13">
        <v>0.41059000000000001</v>
      </c>
      <c r="DO13" t="s">
        <v>21</v>
      </c>
      <c r="DP13">
        <v>0.41059000000000001</v>
      </c>
      <c r="DQ13" t="s">
        <v>21</v>
      </c>
      <c r="DR13">
        <v>0.401196</v>
      </c>
      <c r="DS13" t="s">
        <v>21</v>
      </c>
      <c r="DT13">
        <v>0.41950799999999999</v>
      </c>
      <c r="DU13" t="s">
        <v>21</v>
      </c>
      <c r="DV13">
        <v>0.410966</v>
      </c>
      <c r="DW13" t="s">
        <v>21</v>
      </c>
      <c r="DX13">
        <v>0.414072</v>
      </c>
      <c r="DY13" t="s">
        <v>21</v>
      </c>
      <c r="DZ13">
        <v>0.414072</v>
      </c>
      <c r="EA13" t="s">
        <v>21</v>
      </c>
      <c r="EB13">
        <v>0.414072</v>
      </c>
      <c r="EC13" t="s">
        <v>21</v>
      </c>
      <c r="ED13">
        <v>0.40623300000000001</v>
      </c>
      <c r="EE13" t="s">
        <v>21</v>
      </c>
      <c r="EF13">
        <v>0.403839</v>
      </c>
      <c r="EG13" t="s">
        <v>21</v>
      </c>
      <c r="EH13">
        <v>0.40718900000000002</v>
      </c>
      <c r="EI13" t="s">
        <v>21</v>
      </c>
      <c r="EJ13">
        <v>0.42324699999999998</v>
      </c>
      <c r="EK13" t="s">
        <v>21</v>
      </c>
      <c r="EL13">
        <v>0.42176900000000001</v>
      </c>
      <c r="EM13" t="s">
        <v>21</v>
      </c>
      <c r="EN13">
        <v>0.42176900000000001</v>
      </c>
      <c r="EO13" t="s">
        <v>21</v>
      </c>
      <c r="EP13">
        <v>0.42176900000000001</v>
      </c>
      <c r="EQ13" t="s">
        <v>21</v>
      </c>
      <c r="ER13">
        <v>0.442019</v>
      </c>
      <c r="ES13" t="s">
        <v>21</v>
      </c>
      <c r="ET13">
        <v>0.44533400000000001</v>
      </c>
      <c r="EU13" t="s">
        <v>21</v>
      </c>
      <c r="EV13">
        <v>0.46821800000000002</v>
      </c>
      <c r="EW13" t="s">
        <v>21</v>
      </c>
      <c r="EX13">
        <v>0.45341700000000001</v>
      </c>
      <c r="EY13" t="s">
        <v>21</v>
      </c>
      <c r="EZ13">
        <v>0.45169399999999998</v>
      </c>
      <c r="FA13" t="s">
        <v>21</v>
      </c>
      <c r="FB13">
        <v>0.45169399999999998</v>
      </c>
      <c r="FC13" t="s">
        <v>21</v>
      </c>
      <c r="FD13">
        <v>0.45169399999999998</v>
      </c>
      <c r="FE13" t="s">
        <v>21</v>
      </c>
      <c r="FF13">
        <v>0.44446099999999999</v>
      </c>
      <c r="FG13" t="s">
        <v>21</v>
      </c>
      <c r="FH13">
        <v>0.44565700000000003</v>
      </c>
      <c r="FI13" t="s">
        <v>21</v>
      </c>
      <c r="FJ13">
        <v>0.44070999999999999</v>
      </c>
      <c r="FK13" t="s">
        <v>21</v>
      </c>
      <c r="FL13">
        <v>0.43767400000000001</v>
      </c>
      <c r="FM13" t="s">
        <v>21</v>
      </c>
      <c r="FN13">
        <v>0.44170900000000002</v>
      </c>
      <c r="FO13" t="s">
        <v>21</v>
      </c>
      <c r="FP13">
        <v>0.44170900000000002</v>
      </c>
      <c r="FQ13" t="s">
        <v>21</v>
      </c>
      <c r="FR13">
        <v>0.44170900000000002</v>
      </c>
      <c r="FS13" t="s">
        <v>21</v>
      </c>
      <c r="FT13">
        <v>0.440191</v>
      </c>
      <c r="FU13" t="s">
        <v>21</v>
      </c>
      <c r="FV13">
        <v>0.45874999999999999</v>
      </c>
      <c r="FW13" t="s">
        <v>21</v>
      </c>
      <c r="FX13">
        <v>0.46311999999999998</v>
      </c>
      <c r="FY13" t="s">
        <v>21</v>
      </c>
      <c r="FZ13">
        <v>0.45259899999999997</v>
      </c>
      <c r="GA13" t="s">
        <v>21</v>
      </c>
      <c r="GB13">
        <v>0.45259899999999997</v>
      </c>
      <c r="GC13" t="s">
        <v>21</v>
      </c>
      <c r="GD13">
        <v>0.45259899999999997</v>
      </c>
      <c r="GE13" t="s">
        <v>21</v>
      </c>
      <c r="GF13">
        <v>0.45259899999999997</v>
      </c>
      <c r="GG13" t="s">
        <v>21</v>
      </c>
      <c r="GH13">
        <v>0.46541199999999999</v>
      </c>
      <c r="GI13" t="s">
        <v>21</v>
      </c>
      <c r="GJ13">
        <v>0.45576699999999998</v>
      </c>
      <c r="GK13" t="s">
        <v>21</v>
      </c>
      <c r="GL13">
        <v>0.44059900000000002</v>
      </c>
      <c r="GM13" t="s">
        <v>21</v>
      </c>
      <c r="GN13">
        <v>0.44059900000000002</v>
      </c>
      <c r="GO13" t="s">
        <v>21</v>
      </c>
      <c r="GP13">
        <v>0.44059900000000002</v>
      </c>
      <c r="GQ13" t="s">
        <v>21</v>
      </c>
      <c r="GR13">
        <v>0.44059900000000002</v>
      </c>
      <c r="GS13" t="s">
        <v>21</v>
      </c>
      <c r="GT13">
        <v>0.44059900000000002</v>
      </c>
      <c r="GU13" t="s">
        <v>21</v>
      </c>
      <c r="GV13">
        <v>0.41398000000000001</v>
      </c>
      <c r="GW13" t="s">
        <v>21</v>
      </c>
      <c r="GX13">
        <v>0.43889099999999998</v>
      </c>
      <c r="GY13" t="s">
        <v>21</v>
      </c>
      <c r="GZ13">
        <v>0.44068299999999999</v>
      </c>
      <c r="HA13" t="s">
        <v>21</v>
      </c>
      <c r="HB13">
        <v>0.44886599999999999</v>
      </c>
      <c r="HC13" t="s">
        <v>21</v>
      </c>
      <c r="HD13">
        <v>0.46457199999999998</v>
      </c>
      <c r="HE13" t="s">
        <v>21</v>
      </c>
      <c r="HF13">
        <v>0.46457199999999998</v>
      </c>
      <c r="HG13" t="s">
        <v>21</v>
      </c>
      <c r="HH13">
        <v>0.46457199999999998</v>
      </c>
      <c r="HI13" t="s">
        <v>21</v>
      </c>
      <c r="HJ13">
        <v>0.45651799999999998</v>
      </c>
      <c r="HK13" t="s">
        <v>21</v>
      </c>
      <c r="HL13">
        <v>0.45512599999999998</v>
      </c>
      <c r="HM13" t="s">
        <v>21</v>
      </c>
      <c r="HN13">
        <v>0.45211600000000002</v>
      </c>
      <c r="HO13" t="s">
        <v>21</v>
      </c>
      <c r="HP13">
        <v>0.45211600000000002</v>
      </c>
      <c r="HQ13" t="s">
        <v>21</v>
      </c>
      <c r="HR13">
        <v>0.45368999999999998</v>
      </c>
      <c r="HS13" t="s">
        <v>21</v>
      </c>
      <c r="HT13">
        <v>0.45368999999999998</v>
      </c>
      <c r="HU13" t="s">
        <v>21</v>
      </c>
      <c r="HV13">
        <v>0.45368999999999998</v>
      </c>
      <c r="HW13" t="s">
        <v>21</v>
      </c>
      <c r="HX13">
        <v>0.46398499999999998</v>
      </c>
      <c r="HY13" t="s">
        <v>21</v>
      </c>
      <c r="HZ13">
        <v>0.47199099999999999</v>
      </c>
      <c r="IA13" t="s">
        <v>21</v>
      </c>
      <c r="IB13">
        <v>0.45987899999999998</v>
      </c>
      <c r="IC13" t="s">
        <v>21</v>
      </c>
      <c r="ID13">
        <v>0.47636699999999998</v>
      </c>
      <c r="IE13" t="s">
        <v>21</v>
      </c>
      <c r="IF13">
        <v>0.48597499999999999</v>
      </c>
      <c r="IG13" t="s">
        <v>21</v>
      </c>
      <c r="IH13">
        <v>0.48597499999999999</v>
      </c>
      <c r="II13" t="s">
        <v>21</v>
      </c>
      <c r="IJ13">
        <v>0.48597499999999999</v>
      </c>
      <c r="IK13" t="s">
        <v>21</v>
      </c>
      <c r="IL13">
        <v>0.49440600000000001</v>
      </c>
      <c r="IM13" t="s">
        <v>21</v>
      </c>
      <c r="IN13">
        <v>0.50651900000000005</v>
      </c>
      <c r="IO13" t="s">
        <v>21</v>
      </c>
      <c r="IP13">
        <v>0.47775299999999998</v>
      </c>
      <c r="IQ13" t="s">
        <v>21</v>
      </c>
      <c r="IR13">
        <v>0.47068100000000002</v>
      </c>
      <c r="IS13" t="s">
        <v>21</v>
      </c>
      <c r="IT13">
        <v>0.44274400000000003</v>
      </c>
      <c r="IU13" t="s">
        <v>21</v>
      </c>
      <c r="IV13">
        <v>0.44274400000000003</v>
      </c>
      <c r="IW13" t="s">
        <v>21</v>
      </c>
      <c r="IX13">
        <v>0.44274400000000003</v>
      </c>
      <c r="IY13" t="s">
        <v>21</v>
      </c>
      <c r="IZ13">
        <v>0.43279800000000002</v>
      </c>
      <c r="JA13" t="s">
        <v>21</v>
      </c>
      <c r="JB13">
        <v>0.444355</v>
      </c>
      <c r="JC13" t="s">
        <v>21</v>
      </c>
      <c r="JD13">
        <v>0.44670500000000002</v>
      </c>
      <c r="JE13" t="s">
        <v>21</v>
      </c>
      <c r="JF13">
        <v>0.44860499999999998</v>
      </c>
      <c r="JG13" t="s">
        <v>21</v>
      </c>
      <c r="JH13">
        <v>0.42842200000000003</v>
      </c>
      <c r="JI13" t="s">
        <v>21</v>
      </c>
      <c r="JJ13">
        <v>0.42842200000000003</v>
      </c>
      <c r="JK13" t="s">
        <v>21</v>
      </c>
      <c r="JL13">
        <v>0.42842200000000003</v>
      </c>
      <c r="JM13" t="s">
        <v>21</v>
      </c>
      <c r="JN13">
        <v>0.45228299999999999</v>
      </c>
      <c r="JO13" t="s">
        <v>21</v>
      </c>
      <c r="JP13">
        <v>0.452343</v>
      </c>
      <c r="JQ13" t="s">
        <v>21</v>
      </c>
      <c r="JR13">
        <v>0.450965</v>
      </c>
      <c r="JS13" t="s">
        <v>21</v>
      </c>
      <c r="JT13">
        <v>0.41648000000000002</v>
      </c>
      <c r="JU13" t="s">
        <v>21</v>
      </c>
      <c r="JV13">
        <v>0.41648000000000002</v>
      </c>
      <c r="JW13" t="s">
        <v>21</v>
      </c>
      <c r="JX13">
        <v>0.41648000000000002</v>
      </c>
      <c r="JY13" t="s">
        <v>21</v>
      </c>
      <c r="JZ13">
        <v>0.41648000000000002</v>
      </c>
      <c r="KA13" t="s">
        <v>21</v>
      </c>
      <c r="KB13">
        <v>0.42246499999999998</v>
      </c>
      <c r="KC13" t="s">
        <v>21</v>
      </c>
      <c r="KD13">
        <v>0.46951799999999999</v>
      </c>
      <c r="KE13" t="s">
        <v>21</v>
      </c>
      <c r="KF13">
        <v>0.46016600000000002</v>
      </c>
      <c r="KG13" t="s">
        <v>21</v>
      </c>
      <c r="KH13">
        <v>0.477047</v>
      </c>
      <c r="KI13" t="s">
        <v>21</v>
      </c>
      <c r="KJ13">
        <v>0.47657500000000003</v>
      </c>
      <c r="KK13" t="s">
        <v>21</v>
      </c>
      <c r="KL13">
        <v>0.47657500000000003</v>
      </c>
      <c r="KM13" t="s">
        <v>21</v>
      </c>
      <c r="KN13">
        <v>0.47657500000000003</v>
      </c>
      <c r="KO13" t="s">
        <v>21</v>
      </c>
      <c r="KP13">
        <v>0.43298999999999999</v>
      </c>
      <c r="KQ13" t="s">
        <v>21</v>
      </c>
      <c r="KR13">
        <v>0.44375100000000001</v>
      </c>
      <c r="KS13" t="s">
        <v>21</v>
      </c>
      <c r="KT13">
        <v>0.42014400000000002</v>
      </c>
      <c r="KU13" t="s">
        <v>21</v>
      </c>
      <c r="KV13">
        <v>0.38472800000000001</v>
      </c>
      <c r="KW13" t="s">
        <v>21</v>
      </c>
      <c r="KX13">
        <v>0.38900000000000001</v>
      </c>
      <c r="KY13" t="s">
        <v>21</v>
      </c>
      <c r="KZ13">
        <v>0.38900000000000001</v>
      </c>
      <c r="LA13" t="s">
        <v>21</v>
      </c>
      <c r="LB13">
        <v>0.38900000000000001</v>
      </c>
      <c r="LC13" t="s">
        <v>21</v>
      </c>
      <c r="LD13">
        <v>0.38911699999999999</v>
      </c>
      <c r="LE13" t="s">
        <v>21</v>
      </c>
      <c r="LF13">
        <v>0.39996199999999998</v>
      </c>
      <c r="LG13" t="s">
        <v>21</v>
      </c>
      <c r="LH13">
        <v>0.39200400000000002</v>
      </c>
      <c r="LI13" t="s">
        <v>21</v>
      </c>
      <c r="LJ13">
        <v>0.39630399999999999</v>
      </c>
      <c r="LK13" t="s">
        <v>21</v>
      </c>
      <c r="LL13">
        <v>0.39765800000000001</v>
      </c>
      <c r="LM13" t="s">
        <v>21</v>
      </c>
      <c r="LN13">
        <v>0.39765800000000001</v>
      </c>
      <c r="LO13" t="s">
        <v>21</v>
      </c>
      <c r="LP13">
        <v>0.39765800000000001</v>
      </c>
      <c r="LQ13" t="s">
        <v>21</v>
      </c>
      <c r="LR13">
        <v>0.39765800000000001</v>
      </c>
      <c r="LS13" t="s">
        <v>21</v>
      </c>
      <c r="LT13">
        <v>0.40115200000000001</v>
      </c>
      <c r="LU13" t="s">
        <v>21</v>
      </c>
      <c r="LV13">
        <v>0.41503400000000001</v>
      </c>
      <c r="LW13" t="s">
        <v>21</v>
      </c>
      <c r="LX13">
        <v>0.41623700000000002</v>
      </c>
      <c r="LY13" t="s">
        <v>21</v>
      </c>
      <c r="LZ13">
        <v>0.42010799999999998</v>
      </c>
      <c r="MA13" t="s">
        <v>21</v>
      </c>
      <c r="MB13">
        <v>0.42010799999999998</v>
      </c>
      <c r="MC13" t="s">
        <v>21</v>
      </c>
      <c r="MD13">
        <v>0.42010799999999998</v>
      </c>
      <c r="ME13" t="s">
        <v>21</v>
      </c>
      <c r="MF13">
        <v>0.416713</v>
      </c>
      <c r="MG13" t="s">
        <v>21</v>
      </c>
      <c r="MH13">
        <v>0.41438599999999998</v>
      </c>
      <c r="MI13" t="s">
        <v>21</v>
      </c>
      <c r="MJ13">
        <v>0.42135299999999998</v>
      </c>
      <c r="MK13" t="s">
        <v>21</v>
      </c>
      <c r="ML13">
        <v>0.42135299999999998</v>
      </c>
      <c r="MM13" t="s">
        <v>21</v>
      </c>
      <c r="MN13">
        <v>0.40993499999999999</v>
      </c>
      <c r="MO13" t="s">
        <v>21</v>
      </c>
      <c r="MP13">
        <v>0.40993499999999999</v>
      </c>
      <c r="MQ13" t="s">
        <v>21</v>
      </c>
      <c r="MR13">
        <v>0.40993499999999999</v>
      </c>
      <c r="MS13" t="s">
        <v>21</v>
      </c>
      <c r="MT13">
        <v>0.41940300000000003</v>
      </c>
      <c r="MU13" t="s">
        <v>21</v>
      </c>
      <c r="MV13">
        <v>0.42565399999999998</v>
      </c>
      <c r="MW13" t="s">
        <v>21</v>
      </c>
      <c r="MX13">
        <v>0.416404</v>
      </c>
      <c r="MY13" t="s">
        <v>21</v>
      </c>
      <c r="MZ13">
        <v>0.423406</v>
      </c>
      <c r="NA13" t="s">
        <v>21</v>
      </c>
      <c r="NB13">
        <v>0.41518899999999997</v>
      </c>
      <c r="NC13" t="s">
        <v>21</v>
      </c>
      <c r="ND13">
        <v>0.41518899999999997</v>
      </c>
      <c r="NE13" t="s">
        <v>21</v>
      </c>
      <c r="NF13">
        <v>0.41518899999999997</v>
      </c>
      <c r="NG13" t="s">
        <v>21</v>
      </c>
      <c r="NH13">
        <v>0.41295900000000002</v>
      </c>
      <c r="NI13" t="s">
        <v>21</v>
      </c>
      <c r="NJ13">
        <v>0.41645399999999999</v>
      </c>
      <c r="NK13" t="s">
        <v>21</v>
      </c>
      <c r="NL13">
        <v>0.41619</v>
      </c>
      <c r="NM13" t="s">
        <v>21</v>
      </c>
      <c r="NN13">
        <v>0.40408500000000003</v>
      </c>
      <c r="NO13" t="s">
        <v>21</v>
      </c>
      <c r="NP13">
        <v>0.40577000000000002</v>
      </c>
      <c r="NQ13" t="s">
        <v>21</v>
      </c>
      <c r="NR13">
        <v>0.40577000000000002</v>
      </c>
      <c r="NS13" t="s">
        <v>21</v>
      </c>
      <c r="NT13">
        <v>0.40577000000000002</v>
      </c>
      <c r="NU13" t="s">
        <v>21</v>
      </c>
      <c r="NV13">
        <v>0.40519500000000003</v>
      </c>
      <c r="NW13" t="s">
        <v>21</v>
      </c>
      <c r="NX13">
        <v>0.38869100000000001</v>
      </c>
      <c r="NY13" t="s">
        <v>21</v>
      </c>
      <c r="NZ13">
        <v>0.40129999999999999</v>
      </c>
      <c r="OA13" t="s">
        <v>21</v>
      </c>
      <c r="OB13">
        <v>0.41038200000000002</v>
      </c>
      <c r="OC13" t="s">
        <v>21</v>
      </c>
      <c r="OD13">
        <v>0.40351399999999998</v>
      </c>
      <c r="OE13" t="s">
        <v>21</v>
      </c>
      <c r="OF13">
        <v>0.40351399999999998</v>
      </c>
      <c r="OG13" t="s">
        <v>21</v>
      </c>
      <c r="OH13">
        <v>0.40351399999999998</v>
      </c>
      <c r="OI13" t="s">
        <v>21</v>
      </c>
      <c r="OJ13">
        <v>0.41106300000000001</v>
      </c>
      <c r="OK13" t="s">
        <v>21</v>
      </c>
      <c r="OL13">
        <v>0.41298499999999999</v>
      </c>
      <c r="OM13" t="s">
        <v>21</v>
      </c>
      <c r="ON13">
        <v>0.41064400000000001</v>
      </c>
      <c r="OO13" t="s">
        <v>21</v>
      </c>
      <c r="OP13">
        <v>0.40606199999999998</v>
      </c>
      <c r="OQ13" t="s">
        <v>21</v>
      </c>
      <c r="OR13">
        <v>0.40540300000000001</v>
      </c>
      <c r="OS13" t="s">
        <v>21</v>
      </c>
      <c r="OT13">
        <v>0.40540300000000001</v>
      </c>
      <c r="OU13" t="s">
        <v>21</v>
      </c>
      <c r="OV13">
        <v>0.40540300000000001</v>
      </c>
      <c r="OW13" t="s">
        <v>21</v>
      </c>
      <c r="OX13">
        <v>0.41216399999999997</v>
      </c>
      <c r="OY13" t="s">
        <v>21</v>
      </c>
      <c r="OZ13">
        <v>0.406775</v>
      </c>
      <c r="PA13" t="s">
        <v>21</v>
      </c>
      <c r="PB13">
        <v>0.38782899999999998</v>
      </c>
      <c r="PC13" t="s">
        <v>21</v>
      </c>
      <c r="PD13">
        <v>0.387463</v>
      </c>
      <c r="PE13" t="s">
        <v>21</v>
      </c>
      <c r="PF13">
        <v>0.387318</v>
      </c>
      <c r="PG13" t="s">
        <v>21</v>
      </c>
      <c r="PH13">
        <v>0.387318</v>
      </c>
      <c r="PI13" t="s">
        <v>21</v>
      </c>
      <c r="PJ13">
        <v>0.387318</v>
      </c>
      <c r="PK13" t="s">
        <v>21</v>
      </c>
      <c r="PL13">
        <v>0.38339099999999998</v>
      </c>
      <c r="PM13" t="s">
        <v>21</v>
      </c>
      <c r="PN13">
        <v>0.38773800000000003</v>
      </c>
      <c r="PO13" t="s">
        <v>21</v>
      </c>
      <c r="PP13">
        <v>0.39877499999999999</v>
      </c>
      <c r="PQ13" t="s">
        <v>21</v>
      </c>
      <c r="PR13">
        <v>0.39154800000000001</v>
      </c>
      <c r="PS13" t="s">
        <v>21</v>
      </c>
      <c r="PT13">
        <v>0.38521699999999998</v>
      </c>
      <c r="PU13" t="s">
        <v>21</v>
      </c>
      <c r="PV13">
        <v>0.38521699999999998</v>
      </c>
      <c r="PW13" t="s">
        <v>21</v>
      </c>
      <c r="PX13">
        <v>0.38521699999999998</v>
      </c>
      <c r="PY13" t="s">
        <v>21</v>
      </c>
      <c r="PZ13">
        <v>0.38230900000000001</v>
      </c>
      <c r="QA13" t="s">
        <v>21</v>
      </c>
      <c r="QB13">
        <v>0.36238100000000001</v>
      </c>
      <c r="QC13" t="s">
        <v>21</v>
      </c>
      <c r="QD13">
        <v>0.37559999999999999</v>
      </c>
      <c r="QE13" t="s">
        <v>21</v>
      </c>
      <c r="QF13">
        <v>0.35847800000000002</v>
      </c>
      <c r="QG13" t="s">
        <v>21</v>
      </c>
      <c r="QH13">
        <v>0.36216199999999998</v>
      </c>
      <c r="QI13" t="s">
        <v>21</v>
      </c>
      <c r="QJ13">
        <v>0.36216199999999998</v>
      </c>
      <c r="QK13" t="s">
        <v>21</v>
      </c>
      <c r="QL13">
        <v>0.36216199999999998</v>
      </c>
      <c r="QM13" t="s">
        <v>21</v>
      </c>
      <c r="QN13">
        <v>0.36324400000000001</v>
      </c>
      <c r="QO13" t="s">
        <v>21</v>
      </c>
      <c r="QP13">
        <v>0.37215900000000002</v>
      </c>
      <c r="QQ13" t="s">
        <v>21</v>
      </c>
      <c r="QR13">
        <v>0.36669400000000002</v>
      </c>
      <c r="QS13" t="s">
        <v>21</v>
      </c>
      <c r="QT13">
        <v>0.38824900000000001</v>
      </c>
      <c r="QU13" t="s">
        <v>21</v>
      </c>
      <c r="QV13">
        <v>0.37265500000000001</v>
      </c>
      <c r="QW13" t="s">
        <v>21</v>
      </c>
      <c r="QX13">
        <v>0.37265500000000001</v>
      </c>
      <c r="QY13" t="s">
        <v>21</v>
      </c>
      <c r="QZ13">
        <v>0.37265500000000001</v>
      </c>
      <c r="RA13" t="s">
        <v>21</v>
      </c>
      <c r="RB13">
        <v>0.36066500000000001</v>
      </c>
      <c r="RC13" t="s">
        <v>21</v>
      </c>
      <c r="RD13">
        <v>0.37735200000000002</v>
      </c>
      <c r="RE13" t="s">
        <v>21</v>
      </c>
      <c r="RF13">
        <v>0.382386</v>
      </c>
      <c r="RG13" t="s">
        <v>21</v>
      </c>
      <c r="RH13">
        <v>0.372444</v>
      </c>
      <c r="RI13" t="s">
        <v>22</v>
      </c>
      <c r="RJ13">
        <v>9.7896999999999998E-2</v>
      </c>
      <c r="RK13" t="s">
        <v>21</v>
      </c>
      <c r="RL13">
        <v>0.38269599999999998</v>
      </c>
      <c r="RM13" t="s">
        <v>21</v>
      </c>
      <c r="RN13">
        <v>0.38269599999999998</v>
      </c>
      <c r="RO13" t="s">
        <v>21</v>
      </c>
      <c r="RP13">
        <v>0.37838300000000002</v>
      </c>
      <c r="RQ13" t="s">
        <v>21</v>
      </c>
      <c r="RR13">
        <v>0.37003799999999998</v>
      </c>
      <c r="RS13" t="s">
        <v>21</v>
      </c>
      <c r="RT13">
        <v>0.37772699999999998</v>
      </c>
      <c r="RU13" t="s">
        <v>21</v>
      </c>
      <c r="RV13">
        <v>0.37943700000000002</v>
      </c>
      <c r="RW13" t="s">
        <v>21</v>
      </c>
      <c r="RX13">
        <v>0.38423400000000002</v>
      </c>
      <c r="RY13" t="s">
        <v>21</v>
      </c>
      <c r="RZ13">
        <v>0.38423400000000002</v>
      </c>
      <c r="SA13" t="s">
        <v>21</v>
      </c>
      <c r="SB13">
        <v>0.38423400000000002</v>
      </c>
      <c r="SC13" t="s">
        <v>21</v>
      </c>
      <c r="SD13">
        <v>0.37600899999999998</v>
      </c>
      <c r="SE13" t="s">
        <v>21</v>
      </c>
      <c r="SF13">
        <v>0.36709199999999997</v>
      </c>
      <c r="SG13" t="s">
        <v>21</v>
      </c>
      <c r="SH13">
        <v>0.37193100000000001</v>
      </c>
      <c r="SI13" t="s">
        <v>21</v>
      </c>
      <c r="SJ13">
        <v>0.36016900000000002</v>
      </c>
      <c r="SK13" t="s">
        <v>21</v>
      </c>
      <c r="SL13">
        <v>0.36343500000000001</v>
      </c>
      <c r="SM13" t="s">
        <v>21</v>
      </c>
      <c r="SN13">
        <v>0.36343500000000001</v>
      </c>
      <c r="SO13" t="s">
        <v>21</v>
      </c>
      <c r="SP13">
        <v>0.36343500000000001</v>
      </c>
      <c r="SQ13" t="s">
        <v>21</v>
      </c>
      <c r="SR13">
        <v>0.329683</v>
      </c>
      <c r="SS13" t="s">
        <v>21</v>
      </c>
      <c r="ST13">
        <v>0.32932899999999998</v>
      </c>
      <c r="SU13" t="s">
        <v>21</v>
      </c>
      <c r="SV13">
        <v>0.32201200000000002</v>
      </c>
      <c r="SW13" t="s">
        <v>21</v>
      </c>
      <c r="SX13">
        <v>0.31768299999999999</v>
      </c>
      <c r="SY13" t="s">
        <v>21</v>
      </c>
      <c r="SZ13">
        <v>0.31910500000000003</v>
      </c>
      <c r="TA13" t="s">
        <v>21</v>
      </c>
      <c r="TB13">
        <v>0.31910500000000003</v>
      </c>
      <c r="TC13" t="s">
        <v>21</v>
      </c>
      <c r="TD13">
        <v>0.31910500000000003</v>
      </c>
      <c r="TE13" t="s">
        <v>21</v>
      </c>
      <c r="TF13">
        <v>0.31784200000000001</v>
      </c>
      <c r="TG13" t="s">
        <v>21</v>
      </c>
      <c r="TH13">
        <v>0.31676900000000002</v>
      </c>
      <c r="TI13" t="s">
        <v>21</v>
      </c>
      <c r="TJ13">
        <v>0.31456699999999999</v>
      </c>
      <c r="TK13" t="s">
        <v>21</v>
      </c>
      <c r="TL13">
        <v>0.31830399999999998</v>
      </c>
      <c r="TM13" t="s">
        <v>21</v>
      </c>
      <c r="TN13">
        <v>0.31853199999999998</v>
      </c>
      <c r="TO13" t="s">
        <v>21</v>
      </c>
      <c r="TP13">
        <v>0.31853199999999998</v>
      </c>
      <c r="TQ13" t="s">
        <v>21</v>
      </c>
      <c r="TR13">
        <v>0.31853199999999998</v>
      </c>
      <c r="TS13" t="s">
        <v>21</v>
      </c>
      <c r="TT13">
        <v>0.32386900000000002</v>
      </c>
      <c r="TU13" t="s">
        <v>21</v>
      </c>
      <c r="TV13">
        <v>0.323569</v>
      </c>
      <c r="TW13" t="s">
        <v>21</v>
      </c>
      <c r="TX13">
        <v>0.32171699999999998</v>
      </c>
      <c r="TY13" t="s">
        <v>21</v>
      </c>
      <c r="TZ13">
        <v>0.31472499999999998</v>
      </c>
      <c r="UA13" t="s">
        <v>21</v>
      </c>
      <c r="UB13">
        <v>0.32641999999999999</v>
      </c>
      <c r="UC13" t="s">
        <v>21</v>
      </c>
      <c r="UD13">
        <v>0.32641999999999999</v>
      </c>
      <c r="UE13" t="s">
        <v>21</v>
      </c>
      <c r="UF13">
        <v>0.32641999999999999</v>
      </c>
      <c r="UG13" t="s">
        <v>21</v>
      </c>
      <c r="UH13">
        <v>0.31762800000000002</v>
      </c>
      <c r="UI13" t="s">
        <v>21</v>
      </c>
      <c r="UJ13">
        <v>0.323264</v>
      </c>
      <c r="UK13" t="s">
        <v>21</v>
      </c>
      <c r="UL13">
        <v>0.323264</v>
      </c>
      <c r="UM13" t="s">
        <v>21</v>
      </c>
      <c r="UN13">
        <v>0.321795</v>
      </c>
      <c r="UO13" t="s">
        <v>21</v>
      </c>
      <c r="UP13">
        <v>0.32708399999999999</v>
      </c>
      <c r="UQ13" t="s">
        <v>21</v>
      </c>
      <c r="UR13">
        <v>0.32708399999999999</v>
      </c>
      <c r="US13" t="s">
        <v>21</v>
      </c>
      <c r="UT13">
        <v>0.32708399999999999</v>
      </c>
      <c r="UU13" t="s">
        <v>21</v>
      </c>
      <c r="UV13">
        <v>0.31252999999999997</v>
      </c>
      <c r="UW13" t="s">
        <v>21</v>
      </c>
      <c r="UX13">
        <v>0.33360200000000001</v>
      </c>
      <c r="UY13" t="s">
        <v>21</v>
      </c>
      <c r="UZ13">
        <v>0.34073999999999999</v>
      </c>
      <c r="VA13" t="s">
        <v>21</v>
      </c>
      <c r="VB13">
        <v>0.334673</v>
      </c>
      <c r="VC13" t="s">
        <v>21</v>
      </c>
      <c r="VD13">
        <v>0.343586</v>
      </c>
      <c r="VE13" t="s">
        <v>21</v>
      </c>
      <c r="VF13">
        <v>0.343586</v>
      </c>
      <c r="VG13" t="s">
        <v>21</v>
      </c>
      <c r="VH13">
        <v>0.343586</v>
      </c>
      <c r="VI13" t="s">
        <v>21</v>
      </c>
      <c r="VJ13">
        <v>0.35087800000000002</v>
      </c>
      <c r="VK13" t="s">
        <v>21</v>
      </c>
      <c r="VL13">
        <v>0.35142499999999999</v>
      </c>
      <c r="VM13" t="s">
        <v>21</v>
      </c>
      <c r="VN13">
        <v>0.33751399999999998</v>
      </c>
      <c r="VO13" t="s">
        <v>21</v>
      </c>
      <c r="VP13">
        <v>0.33694299999999999</v>
      </c>
      <c r="VQ13" t="s">
        <v>21</v>
      </c>
      <c r="VR13">
        <v>0.33987899999999999</v>
      </c>
      <c r="VS13" t="s">
        <v>21</v>
      </c>
      <c r="VT13">
        <v>0.33987899999999999</v>
      </c>
      <c r="VU13" t="s">
        <v>21</v>
      </c>
      <c r="VV13">
        <v>0.33987899999999999</v>
      </c>
      <c r="VW13" t="s">
        <v>21</v>
      </c>
      <c r="VX13">
        <v>0.33423000000000003</v>
      </c>
      <c r="VY13" t="s">
        <v>21</v>
      </c>
      <c r="VZ13">
        <v>0.34069300000000002</v>
      </c>
      <c r="WA13" t="s">
        <v>21</v>
      </c>
      <c r="WB13">
        <v>0.34342299999999998</v>
      </c>
      <c r="WC13" t="s">
        <v>21</v>
      </c>
      <c r="WD13">
        <v>0.34411700000000001</v>
      </c>
      <c r="WE13" t="s">
        <v>21</v>
      </c>
      <c r="WF13">
        <v>0.32647700000000002</v>
      </c>
      <c r="WG13" t="s">
        <v>21</v>
      </c>
      <c r="WH13">
        <v>0.32647700000000002</v>
      </c>
      <c r="WI13" t="s">
        <v>21</v>
      </c>
      <c r="WJ13">
        <v>0.32647700000000002</v>
      </c>
      <c r="WK13" t="s">
        <v>21</v>
      </c>
      <c r="WL13">
        <v>0.33117799999999997</v>
      </c>
      <c r="WM13" t="s">
        <v>21</v>
      </c>
      <c r="WN13">
        <v>0.33117799999999997</v>
      </c>
      <c r="WO13" t="s">
        <v>21</v>
      </c>
      <c r="WP13">
        <v>0.33068199999999998</v>
      </c>
      <c r="WQ13" t="s">
        <v>21</v>
      </c>
      <c r="WR13">
        <v>0.34137600000000001</v>
      </c>
    </row>
    <row r="14" spans="1:616" x14ac:dyDescent="0.35">
      <c r="A14" t="s">
        <v>23</v>
      </c>
      <c r="B14">
        <v>5.4405429999999999</v>
      </c>
      <c r="C14" t="s">
        <v>23</v>
      </c>
      <c r="D14">
        <v>5.4405429999999999</v>
      </c>
      <c r="E14" t="s">
        <v>23</v>
      </c>
      <c r="F14">
        <v>5.4405429999999999</v>
      </c>
      <c r="G14" t="s">
        <v>23</v>
      </c>
      <c r="H14">
        <v>5.4405429999999999</v>
      </c>
      <c r="I14" t="s">
        <v>23</v>
      </c>
      <c r="J14">
        <v>5.2251880000000002</v>
      </c>
      <c r="K14" t="s">
        <v>23</v>
      </c>
      <c r="L14">
        <v>5.2535920000000003</v>
      </c>
      <c r="M14" t="s">
        <v>23</v>
      </c>
      <c r="N14">
        <v>5.5014539999999998</v>
      </c>
      <c r="O14" t="s">
        <v>23</v>
      </c>
      <c r="P14">
        <v>5.6835839999999997</v>
      </c>
      <c r="Q14" t="s">
        <v>23</v>
      </c>
      <c r="R14">
        <v>5.6835839999999997</v>
      </c>
      <c r="S14" t="s">
        <v>23</v>
      </c>
      <c r="T14">
        <v>5.6835839999999997</v>
      </c>
      <c r="U14" t="s">
        <v>23</v>
      </c>
      <c r="V14">
        <v>5.7403139999999997</v>
      </c>
      <c r="W14" t="s">
        <v>23</v>
      </c>
      <c r="X14">
        <v>5.5783579999999997</v>
      </c>
      <c r="Y14" t="s">
        <v>23</v>
      </c>
      <c r="Z14">
        <v>5.7188119999999998</v>
      </c>
      <c r="AA14" t="s">
        <v>23</v>
      </c>
      <c r="AB14">
        <v>5.7701010000000004</v>
      </c>
      <c r="AC14" t="s">
        <v>23</v>
      </c>
      <c r="AD14">
        <v>5.703093</v>
      </c>
      <c r="AE14" t="s">
        <v>23</v>
      </c>
      <c r="AF14">
        <v>5.703093</v>
      </c>
      <c r="AG14" t="s">
        <v>23</v>
      </c>
      <c r="AH14">
        <v>5.703093</v>
      </c>
      <c r="AI14" t="s">
        <v>23</v>
      </c>
      <c r="AJ14">
        <v>5.5976980000000003</v>
      </c>
      <c r="AK14" t="s">
        <v>23</v>
      </c>
      <c r="AL14">
        <v>5.5327169999999999</v>
      </c>
      <c r="AM14" t="s">
        <v>23</v>
      </c>
      <c r="AN14">
        <v>5.507536</v>
      </c>
      <c r="AO14" t="s">
        <v>23</v>
      </c>
      <c r="AP14">
        <v>5.5731229999999998</v>
      </c>
      <c r="AQ14" t="s">
        <v>23</v>
      </c>
      <c r="AR14">
        <v>5.5265959999999996</v>
      </c>
      <c r="AS14" t="s">
        <v>23</v>
      </c>
      <c r="AT14">
        <v>5.5265959999999996</v>
      </c>
      <c r="AU14" t="s">
        <v>23</v>
      </c>
      <c r="AV14">
        <v>5.5265959999999996</v>
      </c>
      <c r="AW14" t="s">
        <v>23</v>
      </c>
      <c r="AX14">
        <v>5.5678450000000002</v>
      </c>
      <c r="AY14" t="s">
        <v>23</v>
      </c>
      <c r="AZ14">
        <v>5.636469</v>
      </c>
      <c r="BA14" t="s">
        <v>23</v>
      </c>
      <c r="BB14">
        <v>5.7708079999999997</v>
      </c>
      <c r="BC14" t="s">
        <v>23</v>
      </c>
      <c r="BD14">
        <v>5.7930000000000001</v>
      </c>
      <c r="BE14" t="s">
        <v>23</v>
      </c>
      <c r="BF14">
        <v>5.7997719999999999</v>
      </c>
      <c r="BG14" t="s">
        <v>23</v>
      </c>
      <c r="BH14">
        <v>5.7997719999999999</v>
      </c>
      <c r="BI14" t="s">
        <v>23</v>
      </c>
      <c r="BJ14">
        <v>5.7997719999999999</v>
      </c>
      <c r="BK14" t="s">
        <v>23</v>
      </c>
      <c r="BL14">
        <v>5.8303399999999996</v>
      </c>
      <c r="BM14" t="s">
        <v>23</v>
      </c>
      <c r="BN14">
        <v>5.7840759999999998</v>
      </c>
      <c r="BO14" t="s">
        <v>23</v>
      </c>
      <c r="BP14">
        <v>5.7780969999999998</v>
      </c>
      <c r="BQ14" t="s">
        <v>23</v>
      </c>
      <c r="BR14">
        <v>5.6990249999999998</v>
      </c>
      <c r="BS14" t="s">
        <v>23</v>
      </c>
      <c r="BT14">
        <v>5.7639170000000002</v>
      </c>
      <c r="BU14" t="s">
        <v>23</v>
      </c>
      <c r="BV14">
        <v>5.7639170000000002</v>
      </c>
      <c r="BW14" t="s">
        <v>23</v>
      </c>
      <c r="BX14">
        <v>5.7639170000000002</v>
      </c>
      <c r="BY14" t="s">
        <v>23</v>
      </c>
      <c r="BZ14">
        <v>5.7642049999999996</v>
      </c>
      <c r="CA14" t="s">
        <v>23</v>
      </c>
      <c r="CB14">
        <v>5.5678029999999996</v>
      </c>
      <c r="CC14" t="s">
        <v>23</v>
      </c>
      <c r="CD14">
        <v>5.4274849999999999</v>
      </c>
      <c r="CE14" t="s">
        <v>23</v>
      </c>
      <c r="CF14">
        <v>5.452026</v>
      </c>
      <c r="CG14" t="s">
        <v>23</v>
      </c>
      <c r="CH14">
        <v>5.5342339999999997</v>
      </c>
      <c r="CI14" t="s">
        <v>23</v>
      </c>
      <c r="CJ14">
        <v>5.5342339999999997</v>
      </c>
      <c r="CK14" t="s">
        <v>23</v>
      </c>
      <c r="CL14">
        <v>5.5342339999999997</v>
      </c>
      <c r="CM14" t="s">
        <v>23</v>
      </c>
      <c r="CN14">
        <v>5.5247780000000004</v>
      </c>
      <c r="CO14" t="s">
        <v>23</v>
      </c>
      <c r="CP14">
        <v>5.5266440000000001</v>
      </c>
      <c r="CQ14" t="s">
        <v>23</v>
      </c>
      <c r="CR14">
        <v>5.5059069999999997</v>
      </c>
      <c r="CS14" t="s">
        <v>23</v>
      </c>
      <c r="CT14">
        <v>5.5842270000000003</v>
      </c>
      <c r="CU14" t="s">
        <v>23</v>
      </c>
      <c r="CV14">
        <v>5.5737079999999999</v>
      </c>
      <c r="CW14" t="s">
        <v>23</v>
      </c>
      <c r="CX14">
        <v>5.5737079999999999</v>
      </c>
      <c r="CY14" t="s">
        <v>23</v>
      </c>
      <c r="CZ14">
        <v>5.5737079999999999</v>
      </c>
      <c r="DA14" t="s">
        <v>23</v>
      </c>
      <c r="DB14">
        <v>5.4859140000000002</v>
      </c>
      <c r="DC14" t="s">
        <v>23</v>
      </c>
      <c r="DD14">
        <v>5.4518240000000002</v>
      </c>
      <c r="DE14" t="s">
        <v>23</v>
      </c>
      <c r="DF14">
        <v>5.4085530000000004</v>
      </c>
      <c r="DG14" t="s">
        <v>23</v>
      </c>
      <c r="DH14">
        <v>5.434863</v>
      </c>
      <c r="DI14" t="s">
        <v>23</v>
      </c>
      <c r="DJ14">
        <v>5.4178550000000003</v>
      </c>
      <c r="DK14" t="s">
        <v>23</v>
      </c>
      <c r="DL14">
        <v>5.4178550000000003</v>
      </c>
      <c r="DM14" t="s">
        <v>23</v>
      </c>
      <c r="DN14">
        <v>5.4178550000000003</v>
      </c>
      <c r="DO14" t="s">
        <v>23</v>
      </c>
      <c r="DP14">
        <v>5.4178550000000003</v>
      </c>
      <c r="DQ14" t="s">
        <v>23</v>
      </c>
      <c r="DR14">
        <v>5.4721339999999996</v>
      </c>
      <c r="DS14" t="s">
        <v>23</v>
      </c>
      <c r="DT14">
        <v>5.4325749999999999</v>
      </c>
      <c r="DU14" t="s">
        <v>23</v>
      </c>
      <c r="DV14">
        <v>5.5127459999999999</v>
      </c>
      <c r="DW14" t="s">
        <v>23</v>
      </c>
      <c r="DX14">
        <v>5.5453609999999998</v>
      </c>
      <c r="DY14" t="s">
        <v>23</v>
      </c>
      <c r="DZ14">
        <v>5.5453609999999998</v>
      </c>
      <c r="EA14" t="s">
        <v>23</v>
      </c>
      <c r="EB14">
        <v>5.5453609999999998</v>
      </c>
      <c r="EC14" t="s">
        <v>23</v>
      </c>
      <c r="ED14">
        <v>5.4177059999999999</v>
      </c>
      <c r="EE14" t="s">
        <v>23</v>
      </c>
      <c r="EF14">
        <v>5.1635920000000004</v>
      </c>
      <c r="EG14" t="s">
        <v>23</v>
      </c>
      <c r="EH14">
        <v>5.0844800000000001</v>
      </c>
      <c r="EI14" t="s">
        <v>23</v>
      </c>
      <c r="EJ14">
        <v>5.0830279999999997</v>
      </c>
      <c r="EK14" t="s">
        <v>23</v>
      </c>
      <c r="EL14">
        <v>5.0652799999999996</v>
      </c>
      <c r="EM14" t="s">
        <v>23</v>
      </c>
      <c r="EN14">
        <v>5.0652799999999996</v>
      </c>
      <c r="EO14" t="s">
        <v>23</v>
      </c>
      <c r="EP14">
        <v>5.0652799999999996</v>
      </c>
      <c r="EQ14" t="s">
        <v>23</v>
      </c>
      <c r="ER14">
        <v>5.0693479999999997</v>
      </c>
      <c r="ES14" t="s">
        <v>23</v>
      </c>
      <c r="ET14">
        <v>5.0620649999999996</v>
      </c>
      <c r="EU14" t="s">
        <v>23</v>
      </c>
      <c r="EV14">
        <v>5.0271109999999997</v>
      </c>
      <c r="EW14" t="s">
        <v>23</v>
      </c>
      <c r="EX14">
        <v>5.063129</v>
      </c>
      <c r="EY14" t="s">
        <v>23</v>
      </c>
      <c r="EZ14">
        <v>5.0437909999999997</v>
      </c>
      <c r="FA14" t="s">
        <v>23</v>
      </c>
      <c r="FB14">
        <v>5.0437909999999997</v>
      </c>
      <c r="FC14" t="s">
        <v>23</v>
      </c>
      <c r="FD14">
        <v>5.0437909999999997</v>
      </c>
      <c r="FE14" t="s">
        <v>23</v>
      </c>
      <c r="FF14">
        <v>5.0749029999999999</v>
      </c>
      <c r="FG14" t="s">
        <v>23</v>
      </c>
      <c r="FH14">
        <v>5.0885590000000001</v>
      </c>
      <c r="FI14" t="s">
        <v>23</v>
      </c>
      <c r="FJ14">
        <v>5.1009979999999997</v>
      </c>
      <c r="FK14" t="s">
        <v>23</v>
      </c>
      <c r="FL14">
        <v>5.0651450000000002</v>
      </c>
      <c r="FM14" t="s">
        <v>23</v>
      </c>
      <c r="FN14">
        <v>5.0668049999999996</v>
      </c>
      <c r="FO14" t="s">
        <v>23</v>
      </c>
      <c r="FP14">
        <v>5.0668049999999996</v>
      </c>
      <c r="FQ14" t="s">
        <v>23</v>
      </c>
      <c r="FR14">
        <v>5.0668049999999996</v>
      </c>
      <c r="FS14" t="s">
        <v>23</v>
      </c>
      <c r="FT14">
        <v>5.072451</v>
      </c>
      <c r="FU14" t="s">
        <v>23</v>
      </c>
      <c r="FV14">
        <v>5.0550730000000001</v>
      </c>
      <c r="FW14" t="s">
        <v>23</v>
      </c>
      <c r="FX14">
        <v>5.1489969999999996</v>
      </c>
      <c r="FY14" t="s">
        <v>23</v>
      </c>
      <c r="FZ14">
        <v>5.1669980000000004</v>
      </c>
      <c r="GA14" t="s">
        <v>23</v>
      </c>
      <c r="GB14">
        <v>5.1669980000000004</v>
      </c>
      <c r="GC14" t="s">
        <v>23</v>
      </c>
      <c r="GD14">
        <v>5.1669980000000004</v>
      </c>
      <c r="GE14" t="s">
        <v>23</v>
      </c>
      <c r="GF14">
        <v>5.1669980000000004</v>
      </c>
      <c r="GG14" t="s">
        <v>23</v>
      </c>
      <c r="GH14">
        <v>5.151675</v>
      </c>
      <c r="GI14" t="s">
        <v>23</v>
      </c>
      <c r="GJ14">
        <v>5.1348060000000002</v>
      </c>
      <c r="GK14" t="s">
        <v>23</v>
      </c>
      <c r="GL14">
        <v>5.0796739999999998</v>
      </c>
      <c r="GM14" t="s">
        <v>23</v>
      </c>
      <c r="GN14">
        <v>5.0796739999999998</v>
      </c>
      <c r="GO14" t="s">
        <v>23</v>
      </c>
      <c r="GP14">
        <v>5.0796739999999998</v>
      </c>
      <c r="GQ14" t="s">
        <v>23</v>
      </c>
      <c r="GR14">
        <v>5.0796739999999998</v>
      </c>
      <c r="GS14" t="s">
        <v>23</v>
      </c>
      <c r="GT14">
        <v>5.0796739999999998</v>
      </c>
      <c r="GU14" t="s">
        <v>23</v>
      </c>
      <c r="GV14">
        <v>5.1052119999999999</v>
      </c>
      <c r="GW14" t="s">
        <v>23</v>
      </c>
      <c r="GX14">
        <v>5.1999320000000004</v>
      </c>
      <c r="GY14" t="s">
        <v>23</v>
      </c>
      <c r="GZ14">
        <v>5.0819299999999998</v>
      </c>
      <c r="HA14" t="s">
        <v>23</v>
      </c>
      <c r="HB14">
        <v>5.0573680000000003</v>
      </c>
      <c r="HC14" t="s">
        <v>23</v>
      </c>
      <c r="HD14">
        <v>5.0520560000000003</v>
      </c>
      <c r="HE14" t="s">
        <v>23</v>
      </c>
      <c r="HF14">
        <v>5.0520560000000003</v>
      </c>
      <c r="HG14" t="s">
        <v>23</v>
      </c>
      <c r="HH14">
        <v>5.0520560000000003</v>
      </c>
      <c r="HI14" t="s">
        <v>23</v>
      </c>
      <c r="HJ14">
        <v>5.0085110000000004</v>
      </c>
      <c r="HK14" t="s">
        <v>23</v>
      </c>
      <c r="HL14">
        <v>4.9486540000000003</v>
      </c>
      <c r="HM14" t="s">
        <v>23</v>
      </c>
      <c r="HN14">
        <v>4.9602219999999999</v>
      </c>
      <c r="HO14" t="s">
        <v>23</v>
      </c>
      <c r="HP14">
        <v>4.9602219999999999</v>
      </c>
      <c r="HQ14" t="s">
        <v>23</v>
      </c>
      <c r="HR14">
        <v>4.911594</v>
      </c>
      <c r="HS14" t="s">
        <v>23</v>
      </c>
      <c r="HT14">
        <v>4.911594</v>
      </c>
      <c r="HU14" t="s">
        <v>23</v>
      </c>
      <c r="HV14">
        <v>4.911594</v>
      </c>
      <c r="HW14" t="s">
        <v>23</v>
      </c>
      <c r="HX14">
        <v>4.9604619999999997</v>
      </c>
      <c r="HY14" t="s">
        <v>23</v>
      </c>
      <c r="HZ14">
        <v>4.8951500000000001</v>
      </c>
      <c r="IA14" t="s">
        <v>23</v>
      </c>
      <c r="IB14">
        <v>4.9604619999999997</v>
      </c>
      <c r="IC14" t="s">
        <v>23</v>
      </c>
      <c r="ID14">
        <v>5.0103840000000002</v>
      </c>
      <c r="IE14" t="s">
        <v>23</v>
      </c>
      <c r="IF14">
        <v>5.13537</v>
      </c>
      <c r="IG14" t="s">
        <v>23</v>
      </c>
      <c r="IH14">
        <v>5.13537</v>
      </c>
      <c r="II14" t="s">
        <v>23</v>
      </c>
      <c r="IJ14">
        <v>5.13537</v>
      </c>
      <c r="IK14" t="s">
        <v>23</v>
      </c>
      <c r="IL14">
        <v>5.1604939999999999</v>
      </c>
      <c r="IM14" t="s">
        <v>23</v>
      </c>
      <c r="IN14">
        <v>5.1400649999999999</v>
      </c>
      <c r="IO14" t="s">
        <v>23</v>
      </c>
      <c r="IP14">
        <v>5.1783659999999996</v>
      </c>
      <c r="IQ14" t="s">
        <v>23</v>
      </c>
      <c r="IR14">
        <v>5.23346</v>
      </c>
      <c r="IS14" t="s">
        <v>23</v>
      </c>
      <c r="IT14">
        <v>5.1915370000000003</v>
      </c>
      <c r="IU14" t="s">
        <v>23</v>
      </c>
      <c r="IV14">
        <v>5.1915370000000003</v>
      </c>
      <c r="IW14" t="s">
        <v>23</v>
      </c>
      <c r="IX14">
        <v>5.1915370000000003</v>
      </c>
      <c r="IY14" t="s">
        <v>23</v>
      </c>
      <c r="IZ14">
        <v>5.2852509999999997</v>
      </c>
      <c r="JA14" t="s">
        <v>23</v>
      </c>
      <c r="JB14">
        <v>5.2104309999999998</v>
      </c>
      <c r="JC14" t="s">
        <v>23</v>
      </c>
      <c r="JD14">
        <v>5.3076600000000003</v>
      </c>
      <c r="JE14" t="s">
        <v>23</v>
      </c>
      <c r="JF14">
        <v>5.2842840000000004</v>
      </c>
      <c r="JG14" t="s">
        <v>23</v>
      </c>
      <c r="JH14">
        <v>5.3339829999999999</v>
      </c>
      <c r="JI14" t="s">
        <v>23</v>
      </c>
      <c r="JJ14">
        <v>5.3339829999999999</v>
      </c>
      <c r="JK14" t="s">
        <v>23</v>
      </c>
      <c r="JL14">
        <v>5.3339829999999999</v>
      </c>
      <c r="JM14" t="s">
        <v>23</v>
      </c>
      <c r="JN14">
        <v>5.1880980000000001</v>
      </c>
      <c r="JO14" t="s">
        <v>23</v>
      </c>
      <c r="JP14">
        <v>5.2118520000000004</v>
      </c>
      <c r="JQ14" t="s">
        <v>23</v>
      </c>
      <c r="JR14">
        <v>5.1512609999999999</v>
      </c>
      <c r="JS14" t="s">
        <v>23</v>
      </c>
      <c r="JT14">
        <v>4.974869</v>
      </c>
      <c r="JU14" t="s">
        <v>23</v>
      </c>
      <c r="JV14">
        <v>4.974869</v>
      </c>
      <c r="JW14" t="s">
        <v>23</v>
      </c>
      <c r="JX14">
        <v>4.974869</v>
      </c>
      <c r="JY14" t="s">
        <v>23</v>
      </c>
      <c r="JZ14">
        <v>4.974869</v>
      </c>
      <c r="KA14" t="s">
        <v>23</v>
      </c>
      <c r="KB14">
        <v>4.8090950000000001</v>
      </c>
      <c r="KC14" t="s">
        <v>23</v>
      </c>
      <c r="KD14">
        <v>4.9520799999999996</v>
      </c>
      <c r="KE14" t="s">
        <v>23</v>
      </c>
      <c r="KF14">
        <v>5.0878480000000001</v>
      </c>
      <c r="KG14" t="s">
        <v>23</v>
      </c>
      <c r="KH14">
        <v>5.4964849999999998</v>
      </c>
      <c r="KI14" t="s">
        <v>23</v>
      </c>
      <c r="KJ14">
        <v>5.5405280000000001</v>
      </c>
      <c r="KK14" t="s">
        <v>23</v>
      </c>
      <c r="KL14">
        <v>5.5405280000000001</v>
      </c>
      <c r="KM14" t="s">
        <v>23</v>
      </c>
      <c r="KN14">
        <v>5.5405280000000001</v>
      </c>
      <c r="KO14" t="s">
        <v>23</v>
      </c>
      <c r="KP14">
        <v>5.5536329999999996</v>
      </c>
      <c r="KQ14" t="s">
        <v>23</v>
      </c>
      <c r="KR14">
        <v>5.5222249999999997</v>
      </c>
      <c r="KS14" t="s">
        <v>23</v>
      </c>
      <c r="KT14">
        <v>5.5134340000000002</v>
      </c>
      <c r="KU14" t="s">
        <v>23</v>
      </c>
      <c r="KV14">
        <v>5.4642460000000002</v>
      </c>
      <c r="KW14" t="s">
        <v>23</v>
      </c>
      <c r="KX14">
        <v>5.506284</v>
      </c>
      <c r="KY14" t="s">
        <v>23</v>
      </c>
      <c r="KZ14">
        <v>5.506284</v>
      </c>
      <c r="LA14" t="s">
        <v>23</v>
      </c>
      <c r="LB14">
        <v>5.506284</v>
      </c>
      <c r="LC14" t="s">
        <v>23</v>
      </c>
      <c r="LD14">
        <v>5.4845980000000001</v>
      </c>
      <c r="LE14" t="s">
        <v>23</v>
      </c>
      <c r="LF14">
        <v>5.3924700000000003</v>
      </c>
      <c r="LG14" t="s">
        <v>23</v>
      </c>
      <c r="LH14">
        <v>5.3126990000000003</v>
      </c>
      <c r="LI14" t="s">
        <v>23</v>
      </c>
      <c r="LJ14">
        <v>5.2082179999999996</v>
      </c>
      <c r="LK14" t="s">
        <v>23</v>
      </c>
      <c r="LL14">
        <v>5.1737510000000002</v>
      </c>
      <c r="LM14" t="s">
        <v>23</v>
      </c>
      <c r="LN14">
        <v>5.1737510000000002</v>
      </c>
      <c r="LO14" t="s">
        <v>23</v>
      </c>
      <c r="LP14">
        <v>5.1737510000000002</v>
      </c>
      <c r="LQ14" t="s">
        <v>23</v>
      </c>
      <c r="LR14">
        <v>5.1737510000000002</v>
      </c>
      <c r="LS14" t="s">
        <v>23</v>
      </c>
      <c r="LT14">
        <v>5.1675409999999999</v>
      </c>
      <c r="LU14" t="s">
        <v>23</v>
      </c>
      <c r="LV14">
        <v>5.1895709999999999</v>
      </c>
      <c r="LW14" t="s">
        <v>23</v>
      </c>
      <c r="LX14">
        <v>5.135364</v>
      </c>
      <c r="LY14" t="s">
        <v>23</v>
      </c>
      <c r="LZ14">
        <v>5.1564540000000001</v>
      </c>
      <c r="MA14" t="s">
        <v>23</v>
      </c>
      <c r="MB14">
        <v>5.1564540000000001</v>
      </c>
      <c r="MC14" t="s">
        <v>23</v>
      </c>
      <c r="MD14">
        <v>5.1564540000000001</v>
      </c>
      <c r="ME14" t="s">
        <v>23</v>
      </c>
      <c r="MF14">
        <v>5.1390279999999997</v>
      </c>
      <c r="MG14" t="s">
        <v>23</v>
      </c>
      <c r="MH14">
        <v>5.1840320000000002</v>
      </c>
      <c r="MI14" t="s">
        <v>23</v>
      </c>
      <c r="MJ14">
        <v>5.125273</v>
      </c>
      <c r="MK14" t="s">
        <v>23</v>
      </c>
      <c r="ML14">
        <v>5.125273</v>
      </c>
      <c r="MM14" t="s">
        <v>23</v>
      </c>
      <c r="MN14">
        <v>5.1531279999999997</v>
      </c>
      <c r="MO14" t="s">
        <v>23</v>
      </c>
      <c r="MP14">
        <v>5.1531279999999997</v>
      </c>
      <c r="MQ14" t="s">
        <v>23</v>
      </c>
      <c r="MR14">
        <v>5.1531279999999997</v>
      </c>
      <c r="MS14" t="s">
        <v>23</v>
      </c>
      <c r="MT14">
        <v>5.030691</v>
      </c>
      <c r="MU14" t="s">
        <v>23</v>
      </c>
      <c r="MV14">
        <v>5.0779480000000001</v>
      </c>
      <c r="MW14" t="s">
        <v>23</v>
      </c>
      <c r="MX14">
        <v>5.1482919999999996</v>
      </c>
      <c r="MY14" t="s">
        <v>23</v>
      </c>
      <c r="MZ14">
        <v>5.1175689999999996</v>
      </c>
      <c r="NA14" t="s">
        <v>23</v>
      </c>
      <c r="NB14">
        <v>5.135491</v>
      </c>
      <c r="NC14" t="s">
        <v>23</v>
      </c>
      <c r="ND14">
        <v>5.135491</v>
      </c>
      <c r="NE14" t="s">
        <v>23</v>
      </c>
      <c r="NF14">
        <v>5.135491</v>
      </c>
      <c r="NG14" t="s">
        <v>23</v>
      </c>
      <c r="NH14">
        <v>5.1536410000000004</v>
      </c>
      <c r="NI14" t="s">
        <v>23</v>
      </c>
      <c r="NJ14">
        <v>5.125076</v>
      </c>
      <c r="NK14" t="s">
        <v>23</v>
      </c>
      <c r="NL14">
        <v>5.0962440000000004</v>
      </c>
      <c r="NM14" t="s">
        <v>23</v>
      </c>
      <c r="NN14">
        <v>5.109432</v>
      </c>
      <c r="NO14" t="s">
        <v>23</v>
      </c>
      <c r="NP14">
        <v>5.0425579999999997</v>
      </c>
      <c r="NQ14" t="s">
        <v>23</v>
      </c>
      <c r="NR14">
        <v>5.0425579999999997</v>
      </c>
      <c r="NS14" t="s">
        <v>23</v>
      </c>
      <c r="NT14">
        <v>5.0425579999999997</v>
      </c>
      <c r="NU14" t="s">
        <v>23</v>
      </c>
      <c r="NV14">
        <v>5.0567520000000004</v>
      </c>
      <c r="NW14" t="s">
        <v>23</v>
      </c>
      <c r="NX14">
        <v>5.0400830000000001</v>
      </c>
      <c r="NY14" t="s">
        <v>23</v>
      </c>
      <c r="NZ14">
        <v>4.9847330000000003</v>
      </c>
      <c r="OA14" t="s">
        <v>23</v>
      </c>
      <c r="OB14">
        <v>4.9794470000000004</v>
      </c>
      <c r="OC14" t="s">
        <v>23</v>
      </c>
      <c r="OD14">
        <v>4.9846589999999997</v>
      </c>
      <c r="OE14" t="s">
        <v>23</v>
      </c>
      <c r="OF14">
        <v>4.9846589999999997</v>
      </c>
      <c r="OG14" t="s">
        <v>23</v>
      </c>
      <c r="OH14">
        <v>4.9846589999999997</v>
      </c>
      <c r="OI14" t="s">
        <v>23</v>
      </c>
      <c r="OJ14">
        <v>4.945792</v>
      </c>
      <c r="OK14" t="s">
        <v>23</v>
      </c>
      <c r="OL14">
        <v>4.9899680000000002</v>
      </c>
      <c r="OM14" t="s">
        <v>23</v>
      </c>
      <c r="ON14">
        <v>4.963311</v>
      </c>
      <c r="OO14" t="s">
        <v>23</v>
      </c>
      <c r="OP14">
        <v>4.8663439999999998</v>
      </c>
      <c r="OQ14" t="s">
        <v>23</v>
      </c>
      <c r="OR14">
        <v>4.9451320000000001</v>
      </c>
      <c r="OS14" t="s">
        <v>23</v>
      </c>
      <c r="OT14">
        <v>4.9451320000000001</v>
      </c>
      <c r="OU14" t="s">
        <v>23</v>
      </c>
      <c r="OV14">
        <v>4.9451320000000001</v>
      </c>
      <c r="OW14" t="s">
        <v>23</v>
      </c>
      <c r="OX14">
        <v>5.0027949999999999</v>
      </c>
      <c r="OY14" t="s">
        <v>23</v>
      </c>
      <c r="OZ14">
        <v>5.0270820000000001</v>
      </c>
      <c r="PA14" t="s">
        <v>23</v>
      </c>
      <c r="PB14">
        <v>5.046716</v>
      </c>
      <c r="PC14" t="s">
        <v>23</v>
      </c>
      <c r="PD14">
        <v>5.0630480000000002</v>
      </c>
      <c r="PE14" t="s">
        <v>23</v>
      </c>
      <c r="PF14">
        <v>4.9978930000000004</v>
      </c>
      <c r="PG14" t="s">
        <v>23</v>
      </c>
      <c r="PH14">
        <v>4.9978930000000004</v>
      </c>
      <c r="PI14" t="s">
        <v>23</v>
      </c>
      <c r="PJ14">
        <v>4.9978930000000004</v>
      </c>
      <c r="PK14" t="s">
        <v>23</v>
      </c>
      <c r="PL14">
        <v>4.8637249999999996</v>
      </c>
      <c r="PM14" t="s">
        <v>23</v>
      </c>
      <c r="PN14">
        <v>4.8274509999999999</v>
      </c>
      <c r="PO14" t="s">
        <v>23</v>
      </c>
      <c r="PP14">
        <v>4.7234629999999997</v>
      </c>
      <c r="PQ14" t="s">
        <v>23</v>
      </c>
      <c r="PR14">
        <v>4.7680249999999997</v>
      </c>
      <c r="PS14" t="s">
        <v>23</v>
      </c>
      <c r="PT14">
        <v>4.7589230000000002</v>
      </c>
      <c r="PU14" t="s">
        <v>23</v>
      </c>
      <c r="PV14">
        <v>4.7589230000000002</v>
      </c>
      <c r="PW14" t="s">
        <v>23</v>
      </c>
      <c r="PX14">
        <v>4.7589230000000002</v>
      </c>
      <c r="PY14" t="s">
        <v>23</v>
      </c>
      <c r="PZ14">
        <v>4.7002930000000003</v>
      </c>
      <c r="QA14" t="s">
        <v>23</v>
      </c>
      <c r="QB14">
        <v>4.7695259999999999</v>
      </c>
      <c r="QC14" t="s">
        <v>23</v>
      </c>
      <c r="QD14">
        <v>4.7264869999999997</v>
      </c>
      <c r="QE14" t="s">
        <v>23</v>
      </c>
      <c r="QF14">
        <v>4.7386699999999999</v>
      </c>
      <c r="QG14" t="s">
        <v>23</v>
      </c>
      <c r="QH14">
        <v>4.6743709999999998</v>
      </c>
      <c r="QI14" t="s">
        <v>23</v>
      </c>
      <c r="QJ14">
        <v>4.6743709999999998</v>
      </c>
      <c r="QK14" t="s">
        <v>23</v>
      </c>
      <c r="QL14">
        <v>4.6743709999999998</v>
      </c>
      <c r="QM14" t="s">
        <v>23</v>
      </c>
      <c r="QN14">
        <v>4.7025050000000004</v>
      </c>
      <c r="QO14" t="s">
        <v>23</v>
      </c>
      <c r="QP14">
        <v>4.8594489999999997</v>
      </c>
      <c r="QQ14" t="s">
        <v>23</v>
      </c>
      <c r="QR14">
        <v>4.7176749999999998</v>
      </c>
      <c r="QS14" t="s">
        <v>23</v>
      </c>
      <c r="QT14">
        <v>4.7158119999999997</v>
      </c>
      <c r="QU14" t="s">
        <v>23</v>
      </c>
      <c r="QV14">
        <v>4.756901</v>
      </c>
      <c r="QW14" t="s">
        <v>23</v>
      </c>
      <c r="QX14">
        <v>4.756901</v>
      </c>
      <c r="QY14" t="s">
        <v>23</v>
      </c>
      <c r="QZ14">
        <v>4.756901</v>
      </c>
      <c r="RA14" t="s">
        <v>23</v>
      </c>
      <c r="RB14">
        <v>4.7194260000000003</v>
      </c>
      <c r="RC14" t="s">
        <v>23</v>
      </c>
      <c r="RD14">
        <v>4.7245160000000004</v>
      </c>
      <c r="RE14" t="s">
        <v>23</v>
      </c>
      <c r="RF14">
        <v>4.7413410000000002</v>
      </c>
      <c r="RG14" t="s">
        <v>23</v>
      </c>
      <c r="RH14">
        <v>4.6630779999999996</v>
      </c>
      <c r="RI14" t="s">
        <v>24</v>
      </c>
      <c r="RJ14">
        <v>0.162691</v>
      </c>
      <c r="RK14" t="s">
        <v>23</v>
      </c>
      <c r="RL14">
        <v>4.6807670000000003</v>
      </c>
      <c r="RM14" t="s">
        <v>23</v>
      </c>
      <c r="RN14">
        <v>4.6807670000000003</v>
      </c>
      <c r="RO14" t="s">
        <v>23</v>
      </c>
      <c r="RP14">
        <v>4.6722380000000001</v>
      </c>
      <c r="RQ14" t="s">
        <v>23</v>
      </c>
      <c r="RR14">
        <v>4.656962</v>
      </c>
      <c r="RS14" t="s">
        <v>23</v>
      </c>
      <c r="RT14">
        <v>4.6024799999999999</v>
      </c>
      <c r="RU14" t="s">
        <v>23</v>
      </c>
      <c r="RV14">
        <v>4.6462120000000002</v>
      </c>
      <c r="RW14" t="s">
        <v>23</v>
      </c>
      <c r="RX14">
        <v>4.6425859999999997</v>
      </c>
      <c r="RY14" t="s">
        <v>23</v>
      </c>
      <c r="RZ14">
        <v>4.6425859999999997</v>
      </c>
      <c r="SA14" t="s">
        <v>23</v>
      </c>
      <c r="SB14">
        <v>4.6425859999999997</v>
      </c>
      <c r="SC14" t="s">
        <v>23</v>
      </c>
      <c r="SD14">
        <v>4.5432009999999998</v>
      </c>
      <c r="SE14" t="s">
        <v>23</v>
      </c>
      <c r="SF14">
        <v>4.6662749999999997</v>
      </c>
      <c r="SG14" t="s">
        <v>23</v>
      </c>
      <c r="SH14">
        <v>4.5734269999999997</v>
      </c>
      <c r="SI14" t="s">
        <v>23</v>
      </c>
      <c r="SJ14">
        <v>4.4678240000000002</v>
      </c>
      <c r="SK14" t="s">
        <v>23</v>
      </c>
      <c r="SL14">
        <v>4.4283320000000002</v>
      </c>
      <c r="SM14" t="s">
        <v>23</v>
      </c>
      <c r="SN14">
        <v>4.4283320000000002</v>
      </c>
      <c r="SO14" t="s">
        <v>23</v>
      </c>
      <c r="SP14">
        <v>4.4283320000000002</v>
      </c>
      <c r="SQ14" t="s">
        <v>23</v>
      </c>
      <c r="SR14">
        <v>4.3818109999999999</v>
      </c>
      <c r="SS14" t="s">
        <v>23</v>
      </c>
      <c r="ST14">
        <v>4.3737079999999997</v>
      </c>
      <c r="SU14" t="s">
        <v>23</v>
      </c>
      <c r="SV14">
        <v>4.3558130000000004</v>
      </c>
      <c r="SW14" t="s">
        <v>23</v>
      </c>
      <c r="SX14">
        <v>4.2935759999999998</v>
      </c>
      <c r="SY14" t="s">
        <v>23</v>
      </c>
      <c r="SZ14">
        <v>4.3524599999999998</v>
      </c>
      <c r="TA14" t="s">
        <v>23</v>
      </c>
      <c r="TB14">
        <v>4.3524599999999998</v>
      </c>
      <c r="TC14" t="s">
        <v>23</v>
      </c>
      <c r="TD14">
        <v>4.3524599999999998</v>
      </c>
      <c r="TE14" t="s">
        <v>23</v>
      </c>
      <c r="TF14">
        <v>4.2994050000000001</v>
      </c>
      <c r="TG14" t="s">
        <v>23</v>
      </c>
      <c r="TH14">
        <v>4.3027379999999997</v>
      </c>
      <c r="TI14" t="s">
        <v>23</v>
      </c>
      <c r="TJ14">
        <v>4.3162029999999998</v>
      </c>
      <c r="TK14" t="s">
        <v>23</v>
      </c>
      <c r="TL14">
        <v>4.3995220000000002</v>
      </c>
      <c r="TM14" t="s">
        <v>23</v>
      </c>
      <c r="TN14">
        <v>4.4704079999999999</v>
      </c>
      <c r="TO14" t="s">
        <v>23</v>
      </c>
      <c r="TP14">
        <v>4.4704079999999999</v>
      </c>
      <c r="TQ14" t="s">
        <v>23</v>
      </c>
      <c r="TR14">
        <v>4.4704079999999999</v>
      </c>
      <c r="TS14" t="s">
        <v>23</v>
      </c>
      <c r="TT14">
        <v>4.5359389999999999</v>
      </c>
      <c r="TU14" t="s">
        <v>23</v>
      </c>
      <c r="TV14">
        <v>4.598198</v>
      </c>
      <c r="TW14" t="s">
        <v>23</v>
      </c>
      <c r="TX14">
        <v>4.6339230000000002</v>
      </c>
      <c r="TY14" t="s">
        <v>23</v>
      </c>
      <c r="TZ14">
        <v>4.6366430000000003</v>
      </c>
      <c r="UA14" t="s">
        <v>23</v>
      </c>
      <c r="UB14">
        <v>4.7016650000000002</v>
      </c>
      <c r="UC14" t="s">
        <v>23</v>
      </c>
      <c r="UD14">
        <v>4.7016650000000002</v>
      </c>
      <c r="UE14" t="s">
        <v>23</v>
      </c>
      <c r="UF14">
        <v>4.7016650000000002</v>
      </c>
      <c r="UG14" t="s">
        <v>23</v>
      </c>
      <c r="UH14">
        <v>4.71793</v>
      </c>
      <c r="UI14" t="s">
        <v>23</v>
      </c>
      <c r="UJ14">
        <v>4.7250230000000002</v>
      </c>
      <c r="UK14" t="s">
        <v>23</v>
      </c>
      <c r="UL14">
        <v>4.7250230000000002</v>
      </c>
      <c r="UM14" t="s">
        <v>23</v>
      </c>
      <c r="UN14">
        <v>4.7094079999999998</v>
      </c>
      <c r="UO14" t="s">
        <v>23</v>
      </c>
      <c r="UP14">
        <v>4.7498399999999998</v>
      </c>
      <c r="UQ14" t="s">
        <v>23</v>
      </c>
      <c r="UR14">
        <v>4.7498399999999998</v>
      </c>
      <c r="US14" t="s">
        <v>23</v>
      </c>
      <c r="UT14">
        <v>4.7498399999999998</v>
      </c>
      <c r="UU14" t="s">
        <v>23</v>
      </c>
      <c r="UV14">
        <v>4.7835239999999999</v>
      </c>
      <c r="UW14" t="s">
        <v>23</v>
      </c>
      <c r="UX14">
        <v>4.8051110000000001</v>
      </c>
      <c r="UY14" t="s">
        <v>23</v>
      </c>
      <c r="UZ14">
        <v>4.8422130000000001</v>
      </c>
      <c r="VA14" t="s">
        <v>23</v>
      </c>
      <c r="VB14">
        <v>4.8978650000000004</v>
      </c>
      <c r="VC14" t="s">
        <v>23</v>
      </c>
      <c r="VD14">
        <v>5.055345</v>
      </c>
      <c r="VE14" t="s">
        <v>23</v>
      </c>
      <c r="VF14">
        <v>5.055345</v>
      </c>
      <c r="VG14" t="s">
        <v>23</v>
      </c>
      <c r="VH14">
        <v>5.055345</v>
      </c>
      <c r="VI14" t="s">
        <v>23</v>
      </c>
      <c r="VJ14">
        <v>5.0746640000000003</v>
      </c>
      <c r="VK14" t="s">
        <v>23</v>
      </c>
      <c r="VL14">
        <v>5.0090919999999999</v>
      </c>
      <c r="VM14" t="s">
        <v>23</v>
      </c>
      <c r="VN14">
        <v>5.013306</v>
      </c>
      <c r="VO14" t="s">
        <v>23</v>
      </c>
      <c r="VP14">
        <v>4.8789059999999997</v>
      </c>
      <c r="VQ14" t="s">
        <v>23</v>
      </c>
      <c r="VR14">
        <v>4.7699879999999997</v>
      </c>
      <c r="VS14" t="s">
        <v>23</v>
      </c>
      <c r="VT14">
        <v>4.7699879999999997</v>
      </c>
      <c r="VU14" t="s">
        <v>23</v>
      </c>
      <c r="VV14">
        <v>4.7699879999999997</v>
      </c>
      <c r="VW14" t="s">
        <v>23</v>
      </c>
      <c r="VX14">
        <v>4.7835369999999999</v>
      </c>
      <c r="VY14" t="s">
        <v>23</v>
      </c>
      <c r="VZ14">
        <v>4.6940860000000004</v>
      </c>
      <c r="WA14" t="s">
        <v>23</v>
      </c>
      <c r="WB14">
        <v>4.6454250000000004</v>
      </c>
      <c r="WC14" t="s">
        <v>23</v>
      </c>
      <c r="WD14">
        <v>4.6936059999999999</v>
      </c>
      <c r="WE14" t="s">
        <v>23</v>
      </c>
      <c r="WF14">
        <v>4.7387579999999998</v>
      </c>
      <c r="WG14" t="s">
        <v>23</v>
      </c>
      <c r="WH14">
        <v>4.7387579999999998</v>
      </c>
      <c r="WI14" t="s">
        <v>23</v>
      </c>
      <c r="WJ14">
        <v>4.7387579999999998</v>
      </c>
      <c r="WK14" t="s">
        <v>23</v>
      </c>
      <c r="WL14">
        <v>4.8069980000000001</v>
      </c>
      <c r="WM14" t="s">
        <v>23</v>
      </c>
      <c r="WN14">
        <v>4.8069980000000001</v>
      </c>
      <c r="WO14" t="s">
        <v>23</v>
      </c>
      <c r="WP14">
        <v>4.8641699999999997</v>
      </c>
      <c r="WQ14" t="s">
        <v>23</v>
      </c>
      <c r="WR14">
        <v>4.9941800000000001</v>
      </c>
    </row>
    <row r="15" spans="1:616" x14ac:dyDescent="0.35">
      <c r="A15" t="s">
        <v>25</v>
      </c>
      <c r="B15">
        <v>0.34806599999999999</v>
      </c>
      <c r="C15" t="s">
        <v>25</v>
      </c>
      <c r="D15">
        <v>0.34806599999999999</v>
      </c>
      <c r="E15" t="s">
        <v>25</v>
      </c>
      <c r="F15">
        <v>0.34806599999999999</v>
      </c>
      <c r="G15" t="s">
        <v>25</v>
      </c>
      <c r="H15">
        <v>0.34806599999999999</v>
      </c>
      <c r="I15" t="s">
        <v>25</v>
      </c>
      <c r="J15">
        <v>0.31169599999999997</v>
      </c>
      <c r="K15" t="s">
        <v>25</v>
      </c>
      <c r="L15">
        <v>0.304921</v>
      </c>
      <c r="M15" t="s">
        <v>25</v>
      </c>
      <c r="N15">
        <v>0.322521</v>
      </c>
      <c r="O15" t="s">
        <v>25</v>
      </c>
      <c r="P15">
        <v>0.33319900000000002</v>
      </c>
      <c r="Q15" t="s">
        <v>25</v>
      </c>
      <c r="R15">
        <v>0.33319900000000002</v>
      </c>
      <c r="S15" t="s">
        <v>25</v>
      </c>
      <c r="T15">
        <v>0.33319900000000002</v>
      </c>
      <c r="U15" t="s">
        <v>25</v>
      </c>
      <c r="V15">
        <v>0.34868300000000002</v>
      </c>
      <c r="W15" t="s">
        <v>25</v>
      </c>
      <c r="X15">
        <v>0.363039</v>
      </c>
      <c r="Y15" t="s">
        <v>25</v>
      </c>
      <c r="Z15">
        <v>0.39051599999999997</v>
      </c>
      <c r="AA15" t="s">
        <v>25</v>
      </c>
      <c r="AB15">
        <v>0.39401799999999998</v>
      </c>
      <c r="AC15" t="s">
        <v>25</v>
      </c>
      <c r="AD15">
        <v>0.38805600000000001</v>
      </c>
      <c r="AE15" t="s">
        <v>25</v>
      </c>
      <c r="AF15">
        <v>0.38805600000000001</v>
      </c>
      <c r="AG15" t="s">
        <v>25</v>
      </c>
      <c r="AH15">
        <v>0.38805600000000001</v>
      </c>
      <c r="AI15" t="s">
        <v>25</v>
      </c>
      <c r="AJ15">
        <v>0.39494000000000001</v>
      </c>
      <c r="AK15" t="s">
        <v>25</v>
      </c>
      <c r="AL15">
        <v>0.40531099999999998</v>
      </c>
      <c r="AM15" t="s">
        <v>25</v>
      </c>
      <c r="AN15">
        <v>0.40818599999999999</v>
      </c>
      <c r="AO15" t="s">
        <v>25</v>
      </c>
      <c r="AP15">
        <v>0.42093999999999998</v>
      </c>
      <c r="AQ15" t="s">
        <v>25</v>
      </c>
      <c r="AR15">
        <v>0.41342499999999999</v>
      </c>
      <c r="AS15" t="s">
        <v>25</v>
      </c>
      <c r="AT15">
        <v>0.41342499999999999</v>
      </c>
      <c r="AU15" t="s">
        <v>25</v>
      </c>
      <c r="AV15">
        <v>0.41342499999999999</v>
      </c>
      <c r="AW15" t="s">
        <v>25</v>
      </c>
      <c r="AX15">
        <v>0.41487099999999999</v>
      </c>
      <c r="AY15" t="s">
        <v>25</v>
      </c>
      <c r="AZ15">
        <v>0.41670299999999999</v>
      </c>
      <c r="BA15" t="s">
        <v>25</v>
      </c>
      <c r="BB15">
        <v>0.40876099999999999</v>
      </c>
      <c r="BC15" t="s">
        <v>25</v>
      </c>
      <c r="BD15">
        <v>0.39314300000000002</v>
      </c>
      <c r="BE15" t="s">
        <v>25</v>
      </c>
      <c r="BF15">
        <v>0.39360299999999998</v>
      </c>
      <c r="BG15" t="s">
        <v>25</v>
      </c>
      <c r="BH15">
        <v>0.39360299999999998</v>
      </c>
      <c r="BI15" t="s">
        <v>25</v>
      </c>
      <c r="BJ15">
        <v>0.39360299999999998</v>
      </c>
      <c r="BK15" t="s">
        <v>25</v>
      </c>
      <c r="BL15">
        <v>0.42114000000000001</v>
      </c>
      <c r="BM15" t="s">
        <v>25</v>
      </c>
      <c r="BN15">
        <v>0.39404699999999998</v>
      </c>
      <c r="BO15" t="s">
        <v>25</v>
      </c>
      <c r="BP15">
        <v>0.39363999999999999</v>
      </c>
      <c r="BQ15" t="s">
        <v>25</v>
      </c>
      <c r="BR15">
        <v>0.39126300000000003</v>
      </c>
      <c r="BS15" t="s">
        <v>25</v>
      </c>
      <c r="BT15">
        <v>0.39571800000000001</v>
      </c>
      <c r="BU15" t="s">
        <v>25</v>
      </c>
      <c r="BV15">
        <v>0.39571800000000001</v>
      </c>
      <c r="BW15" t="s">
        <v>25</v>
      </c>
      <c r="BX15">
        <v>0.39571800000000001</v>
      </c>
      <c r="BY15" t="s">
        <v>25</v>
      </c>
      <c r="BZ15">
        <v>0.43537199999999998</v>
      </c>
      <c r="CA15" t="s">
        <v>25</v>
      </c>
      <c r="CB15">
        <v>0.42662499999999998</v>
      </c>
      <c r="CC15" t="s">
        <v>25</v>
      </c>
      <c r="CD15">
        <v>0.42622700000000002</v>
      </c>
      <c r="CE15" t="s">
        <v>25</v>
      </c>
      <c r="CF15">
        <v>0.42815399999999998</v>
      </c>
      <c r="CG15" t="s">
        <v>25</v>
      </c>
      <c r="CH15">
        <v>0.44391199999999997</v>
      </c>
      <c r="CI15" t="s">
        <v>25</v>
      </c>
      <c r="CJ15">
        <v>0.44391199999999997</v>
      </c>
      <c r="CK15" t="s">
        <v>25</v>
      </c>
      <c r="CL15">
        <v>0.44391199999999997</v>
      </c>
      <c r="CM15" t="s">
        <v>25</v>
      </c>
      <c r="CN15">
        <v>0.444992</v>
      </c>
      <c r="CO15" t="s">
        <v>25</v>
      </c>
      <c r="CP15">
        <v>0.44514300000000001</v>
      </c>
      <c r="CQ15" t="s">
        <v>25</v>
      </c>
      <c r="CR15">
        <v>0.43611899999999998</v>
      </c>
      <c r="CS15" t="s">
        <v>25</v>
      </c>
      <c r="CT15">
        <v>0.39819300000000002</v>
      </c>
      <c r="CU15" t="s">
        <v>25</v>
      </c>
      <c r="CV15">
        <v>0.39907199999999998</v>
      </c>
      <c r="CW15" t="s">
        <v>25</v>
      </c>
      <c r="CX15">
        <v>0.39907199999999998</v>
      </c>
      <c r="CY15" t="s">
        <v>25</v>
      </c>
      <c r="CZ15">
        <v>0.39907199999999998</v>
      </c>
      <c r="DA15" t="s">
        <v>25</v>
      </c>
      <c r="DB15">
        <v>0.39658199999999999</v>
      </c>
      <c r="DC15" t="s">
        <v>25</v>
      </c>
      <c r="DD15">
        <v>0.440946</v>
      </c>
      <c r="DE15" t="s">
        <v>25</v>
      </c>
      <c r="DF15">
        <v>0.437446</v>
      </c>
      <c r="DG15" t="s">
        <v>25</v>
      </c>
      <c r="DH15">
        <v>0.399447</v>
      </c>
      <c r="DI15" t="s">
        <v>25</v>
      </c>
      <c r="DJ15">
        <v>0.39437800000000001</v>
      </c>
      <c r="DK15" t="s">
        <v>25</v>
      </c>
      <c r="DL15">
        <v>0.39437800000000001</v>
      </c>
      <c r="DM15" t="s">
        <v>25</v>
      </c>
      <c r="DN15">
        <v>0.39437800000000001</v>
      </c>
      <c r="DO15" t="s">
        <v>25</v>
      </c>
      <c r="DP15">
        <v>0.39437800000000001</v>
      </c>
      <c r="DQ15" t="s">
        <v>25</v>
      </c>
      <c r="DR15">
        <v>0.40052399999999999</v>
      </c>
      <c r="DS15" t="s">
        <v>25</v>
      </c>
      <c r="DT15">
        <v>0.40813500000000003</v>
      </c>
      <c r="DU15" t="s">
        <v>25</v>
      </c>
      <c r="DV15">
        <v>0.41589799999999999</v>
      </c>
      <c r="DW15" t="s">
        <v>25</v>
      </c>
      <c r="DX15">
        <v>0.41487299999999999</v>
      </c>
      <c r="DY15" t="s">
        <v>25</v>
      </c>
      <c r="DZ15">
        <v>0.41487299999999999</v>
      </c>
      <c r="EA15" t="s">
        <v>25</v>
      </c>
      <c r="EB15">
        <v>0.41487299999999999</v>
      </c>
      <c r="EC15" t="s">
        <v>25</v>
      </c>
      <c r="ED15">
        <v>0.40701799999999999</v>
      </c>
      <c r="EE15" t="s">
        <v>25</v>
      </c>
      <c r="EF15">
        <v>0.40664299999999998</v>
      </c>
      <c r="EG15" t="s">
        <v>25</v>
      </c>
      <c r="EH15">
        <v>0.40395599999999998</v>
      </c>
      <c r="EI15" t="s">
        <v>25</v>
      </c>
      <c r="EJ15">
        <v>0.39119500000000001</v>
      </c>
      <c r="EK15" t="s">
        <v>25</v>
      </c>
      <c r="EL15">
        <v>0.39957500000000001</v>
      </c>
      <c r="EM15" t="s">
        <v>25</v>
      </c>
      <c r="EN15">
        <v>0.39957500000000001</v>
      </c>
      <c r="EO15" t="s">
        <v>25</v>
      </c>
      <c r="EP15">
        <v>0.39957500000000001</v>
      </c>
      <c r="EQ15" t="s">
        <v>25</v>
      </c>
      <c r="ER15">
        <v>0.39989599999999997</v>
      </c>
      <c r="ES15" t="s">
        <v>25</v>
      </c>
      <c r="ET15">
        <v>0.38750200000000001</v>
      </c>
      <c r="EU15" t="s">
        <v>25</v>
      </c>
      <c r="EV15">
        <v>0.388262</v>
      </c>
      <c r="EW15" t="s">
        <v>25</v>
      </c>
      <c r="EX15">
        <v>0.38051600000000002</v>
      </c>
      <c r="EY15" t="s">
        <v>25</v>
      </c>
      <c r="EZ15">
        <v>0.38074799999999998</v>
      </c>
      <c r="FA15" t="s">
        <v>25</v>
      </c>
      <c r="FB15">
        <v>0.38074799999999998</v>
      </c>
      <c r="FC15" t="s">
        <v>25</v>
      </c>
      <c r="FD15">
        <v>0.38074799999999998</v>
      </c>
      <c r="FE15" t="s">
        <v>25</v>
      </c>
      <c r="FF15">
        <v>0.38957399999999998</v>
      </c>
      <c r="FG15" t="s">
        <v>25</v>
      </c>
      <c r="FH15">
        <v>0.39062200000000002</v>
      </c>
      <c r="FI15" t="s">
        <v>25</v>
      </c>
      <c r="FJ15">
        <v>0.39157700000000001</v>
      </c>
      <c r="FK15" t="s">
        <v>25</v>
      </c>
      <c r="FL15">
        <v>0.38711200000000001</v>
      </c>
      <c r="FM15" t="s">
        <v>25</v>
      </c>
      <c r="FN15">
        <v>0.38248500000000002</v>
      </c>
      <c r="FO15" t="s">
        <v>25</v>
      </c>
      <c r="FP15">
        <v>0.38248500000000002</v>
      </c>
      <c r="FQ15" t="s">
        <v>25</v>
      </c>
      <c r="FR15">
        <v>0.38248500000000002</v>
      </c>
      <c r="FS15" t="s">
        <v>25</v>
      </c>
      <c r="FT15">
        <v>0.382911</v>
      </c>
      <c r="FU15" t="s">
        <v>25</v>
      </c>
      <c r="FV15">
        <v>0.383303</v>
      </c>
      <c r="FW15" t="s">
        <v>25</v>
      </c>
      <c r="FX15">
        <v>0.39241999999999999</v>
      </c>
      <c r="FY15" t="s">
        <v>25</v>
      </c>
      <c r="FZ15">
        <v>0.392065</v>
      </c>
      <c r="GA15" t="s">
        <v>25</v>
      </c>
      <c r="GB15">
        <v>0.392065</v>
      </c>
      <c r="GC15" t="s">
        <v>25</v>
      </c>
      <c r="GD15">
        <v>0.392065</v>
      </c>
      <c r="GE15" t="s">
        <v>25</v>
      </c>
      <c r="GF15">
        <v>0.392065</v>
      </c>
      <c r="GG15" t="s">
        <v>25</v>
      </c>
      <c r="GH15">
        <v>0.38717099999999999</v>
      </c>
      <c r="GI15" t="s">
        <v>25</v>
      </c>
      <c r="GJ15">
        <v>0.389349</v>
      </c>
      <c r="GK15" t="s">
        <v>25</v>
      </c>
      <c r="GL15">
        <v>0.39039699999999999</v>
      </c>
      <c r="GM15" t="s">
        <v>25</v>
      </c>
      <c r="GN15">
        <v>0.39039699999999999</v>
      </c>
      <c r="GO15" t="s">
        <v>25</v>
      </c>
      <c r="GP15">
        <v>0.39039699999999999</v>
      </c>
      <c r="GQ15" t="s">
        <v>25</v>
      </c>
      <c r="GR15">
        <v>0.39039699999999999</v>
      </c>
      <c r="GS15" t="s">
        <v>25</v>
      </c>
      <c r="GT15">
        <v>0.39039699999999999</v>
      </c>
      <c r="GU15" t="s">
        <v>25</v>
      </c>
      <c r="GV15">
        <v>0.39235999999999999</v>
      </c>
      <c r="GW15" t="s">
        <v>25</v>
      </c>
      <c r="GX15">
        <v>0.39253399999999999</v>
      </c>
      <c r="GY15" t="s">
        <v>25</v>
      </c>
      <c r="GZ15">
        <v>0.39413700000000002</v>
      </c>
      <c r="HA15" t="s">
        <v>25</v>
      </c>
      <c r="HB15">
        <v>0.38868200000000003</v>
      </c>
      <c r="HC15" t="s">
        <v>25</v>
      </c>
      <c r="HD15">
        <v>0.38479200000000002</v>
      </c>
      <c r="HE15" t="s">
        <v>25</v>
      </c>
      <c r="HF15">
        <v>0.38479200000000002</v>
      </c>
      <c r="HG15" t="s">
        <v>25</v>
      </c>
      <c r="HH15">
        <v>0.38479200000000002</v>
      </c>
      <c r="HI15" t="s">
        <v>25</v>
      </c>
      <c r="HJ15">
        <v>0.379772</v>
      </c>
      <c r="HK15" t="s">
        <v>25</v>
      </c>
      <c r="HL15">
        <v>0.37861400000000001</v>
      </c>
      <c r="HM15" t="s">
        <v>25</v>
      </c>
      <c r="HN15">
        <v>0.38578200000000001</v>
      </c>
      <c r="HO15" t="s">
        <v>25</v>
      </c>
      <c r="HP15">
        <v>0.38578200000000001</v>
      </c>
      <c r="HQ15" t="s">
        <v>25</v>
      </c>
      <c r="HR15">
        <v>0.38544200000000001</v>
      </c>
      <c r="HS15" t="s">
        <v>25</v>
      </c>
      <c r="HT15">
        <v>0.38544200000000001</v>
      </c>
      <c r="HU15" t="s">
        <v>25</v>
      </c>
      <c r="HV15">
        <v>0.38544200000000001</v>
      </c>
      <c r="HW15" t="s">
        <v>25</v>
      </c>
      <c r="HX15">
        <v>0.38580100000000001</v>
      </c>
      <c r="HY15" t="s">
        <v>25</v>
      </c>
      <c r="HZ15">
        <v>0.38588899999999998</v>
      </c>
      <c r="IA15" t="s">
        <v>25</v>
      </c>
      <c r="IB15">
        <v>0.38345200000000002</v>
      </c>
      <c r="IC15" t="s">
        <v>25</v>
      </c>
      <c r="ID15">
        <v>0.38731100000000002</v>
      </c>
      <c r="IE15" t="s">
        <v>25</v>
      </c>
      <c r="IF15">
        <v>0.39349000000000001</v>
      </c>
      <c r="IG15" t="s">
        <v>25</v>
      </c>
      <c r="IH15">
        <v>0.39349000000000001</v>
      </c>
      <c r="II15" t="s">
        <v>25</v>
      </c>
      <c r="IJ15">
        <v>0.39349000000000001</v>
      </c>
      <c r="IK15" t="s">
        <v>25</v>
      </c>
      <c r="IL15">
        <v>0.39541500000000002</v>
      </c>
      <c r="IM15" t="s">
        <v>25</v>
      </c>
      <c r="IN15">
        <v>0.39384999999999998</v>
      </c>
      <c r="IO15" t="s">
        <v>25</v>
      </c>
      <c r="IP15">
        <v>0.39333499999999999</v>
      </c>
      <c r="IQ15" t="s">
        <v>25</v>
      </c>
      <c r="IR15">
        <v>0.39925500000000003</v>
      </c>
      <c r="IS15" t="s">
        <v>25</v>
      </c>
      <c r="IT15">
        <v>0.39433499999999999</v>
      </c>
      <c r="IU15" t="s">
        <v>25</v>
      </c>
      <c r="IV15">
        <v>0.39433499999999999</v>
      </c>
      <c r="IW15" t="s">
        <v>25</v>
      </c>
      <c r="IX15">
        <v>0.39433499999999999</v>
      </c>
      <c r="IY15" t="s">
        <v>25</v>
      </c>
      <c r="IZ15">
        <v>0.40178799999999998</v>
      </c>
      <c r="JA15" t="s">
        <v>25</v>
      </c>
      <c r="JB15">
        <v>0.40126699999999998</v>
      </c>
      <c r="JC15" t="s">
        <v>25</v>
      </c>
      <c r="JD15">
        <v>0.41078199999999998</v>
      </c>
      <c r="JE15" t="s">
        <v>25</v>
      </c>
      <c r="JF15">
        <v>0.41252899999999998</v>
      </c>
      <c r="JG15" t="s">
        <v>25</v>
      </c>
      <c r="JH15">
        <v>0.41058800000000001</v>
      </c>
      <c r="JI15" t="s">
        <v>25</v>
      </c>
      <c r="JJ15">
        <v>0.41058800000000001</v>
      </c>
      <c r="JK15" t="s">
        <v>25</v>
      </c>
      <c r="JL15">
        <v>0.41058800000000001</v>
      </c>
      <c r="JM15" t="s">
        <v>25</v>
      </c>
      <c r="JN15">
        <v>0.40394999999999998</v>
      </c>
      <c r="JO15" t="s">
        <v>25</v>
      </c>
      <c r="JP15">
        <v>0.40288499999999999</v>
      </c>
      <c r="JQ15" t="s">
        <v>25</v>
      </c>
      <c r="JR15">
        <v>0.40834100000000001</v>
      </c>
      <c r="JS15" t="s">
        <v>25</v>
      </c>
      <c r="JT15">
        <v>0.40916999999999998</v>
      </c>
      <c r="JU15" t="s">
        <v>25</v>
      </c>
      <c r="JV15">
        <v>0.40916999999999998</v>
      </c>
      <c r="JW15" t="s">
        <v>25</v>
      </c>
      <c r="JX15">
        <v>0.40916999999999998</v>
      </c>
      <c r="JY15" t="s">
        <v>25</v>
      </c>
      <c r="JZ15">
        <v>0.40916999999999998</v>
      </c>
      <c r="KA15" t="s">
        <v>25</v>
      </c>
      <c r="KB15">
        <v>0.41298600000000002</v>
      </c>
      <c r="KC15" t="s">
        <v>25</v>
      </c>
      <c r="KD15">
        <v>0.42319000000000001</v>
      </c>
      <c r="KE15" t="s">
        <v>25</v>
      </c>
      <c r="KF15">
        <v>0.42852099999999999</v>
      </c>
      <c r="KG15" t="s">
        <v>25</v>
      </c>
      <c r="KH15">
        <v>0.426068</v>
      </c>
      <c r="KI15" t="s">
        <v>25</v>
      </c>
      <c r="KJ15">
        <v>0.42759000000000003</v>
      </c>
      <c r="KK15" t="s">
        <v>25</v>
      </c>
      <c r="KL15">
        <v>0.42759000000000003</v>
      </c>
      <c r="KM15" t="s">
        <v>25</v>
      </c>
      <c r="KN15">
        <v>0.42759000000000003</v>
      </c>
      <c r="KO15" t="s">
        <v>25</v>
      </c>
      <c r="KP15">
        <v>0.42117900000000003</v>
      </c>
      <c r="KQ15" t="s">
        <v>25</v>
      </c>
      <c r="KR15">
        <v>0.40370099999999998</v>
      </c>
      <c r="KS15" t="s">
        <v>25</v>
      </c>
      <c r="KT15">
        <v>0.40019300000000002</v>
      </c>
      <c r="KU15" t="s">
        <v>25</v>
      </c>
      <c r="KV15">
        <v>0.40401500000000001</v>
      </c>
      <c r="KW15" t="s">
        <v>25</v>
      </c>
      <c r="KX15">
        <v>0.40194800000000003</v>
      </c>
      <c r="KY15" t="s">
        <v>25</v>
      </c>
      <c r="KZ15">
        <v>0.40194800000000003</v>
      </c>
      <c r="LA15" t="s">
        <v>25</v>
      </c>
      <c r="LB15">
        <v>0.40194800000000003</v>
      </c>
      <c r="LC15" t="s">
        <v>25</v>
      </c>
      <c r="LD15">
        <v>0.40206799999999998</v>
      </c>
      <c r="LE15" t="s">
        <v>25</v>
      </c>
      <c r="LF15">
        <v>0.39760600000000001</v>
      </c>
      <c r="LG15" t="s">
        <v>25</v>
      </c>
      <c r="LH15">
        <v>0.39172499999999999</v>
      </c>
      <c r="LI15" t="s">
        <v>25</v>
      </c>
      <c r="LJ15">
        <v>0.403086</v>
      </c>
      <c r="LK15" t="s">
        <v>25</v>
      </c>
      <c r="LL15">
        <v>0.400418</v>
      </c>
      <c r="LM15" t="s">
        <v>25</v>
      </c>
      <c r="LN15">
        <v>0.400418</v>
      </c>
      <c r="LO15" t="s">
        <v>25</v>
      </c>
      <c r="LP15">
        <v>0.400418</v>
      </c>
      <c r="LQ15" t="s">
        <v>25</v>
      </c>
      <c r="LR15">
        <v>0.400418</v>
      </c>
      <c r="LS15" t="s">
        <v>25</v>
      </c>
      <c r="LT15">
        <v>0.39993800000000002</v>
      </c>
      <c r="LU15" t="s">
        <v>25</v>
      </c>
      <c r="LV15">
        <v>0.394515</v>
      </c>
      <c r="LW15" t="s">
        <v>25</v>
      </c>
      <c r="LX15">
        <v>0.36896099999999998</v>
      </c>
      <c r="LY15" t="s">
        <v>25</v>
      </c>
      <c r="LZ15">
        <v>0.36887900000000001</v>
      </c>
      <c r="MA15" t="s">
        <v>25</v>
      </c>
      <c r="MB15">
        <v>0.36887900000000001</v>
      </c>
      <c r="MC15" t="s">
        <v>25</v>
      </c>
      <c r="MD15">
        <v>0.36887900000000001</v>
      </c>
      <c r="ME15" t="s">
        <v>25</v>
      </c>
      <c r="MF15">
        <v>0.36763200000000001</v>
      </c>
      <c r="MG15" t="s">
        <v>25</v>
      </c>
      <c r="MH15">
        <v>0.39036999999999999</v>
      </c>
      <c r="MI15" t="s">
        <v>25</v>
      </c>
      <c r="MJ15">
        <v>0.39300000000000002</v>
      </c>
      <c r="MK15" t="s">
        <v>25</v>
      </c>
      <c r="ML15">
        <v>0.39300000000000002</v>
      </c>
      <c r="MM15" t="s">
        <v>25</v>
      </c>
      <c r="MN15">
        <v>0.39343299999999998</v>
      </c>
      <c r="MO15" t="s">
        <v>25</v>
      </c>
      <c r="MP15">
        <v>0.39343299999999998</v>
      </c>
      <c r="MQ15" t="s">
        <v>25</v>
      </c>
      <c r="MR15">
        <v>0.39343299999999998</v>
      </c>
      <c r="MS15" t="s">
        <v>25</v>
      </c>
      <c r="MT15">
        <v>0.38839000000000001</v>
      </c>
      <c r="MU15" t="s">
        <v>25</v>
      </c>
      <c r="MV15">
        <v>0.38490600000000003</v>
      </c>
      <c r="MW15" t="s">
        <v>25</v>
      </c>
      <c r="MX15">
        <v>0.38529799999999997</v>
      </c>
      <c r="MY15" t="s">
        <v>25</v>
      </c>
      <c r="MZ15">
        <v>0.41040300000000002</v>
      </c>
      <c r="NA15" t="s">
        <v>25</v>
      </c>
      <c r="NB15">
        <v>0.37646499999999999</v>
      </c>
      <c r="NC15" t="s">
        <v>25</v>
      </c>
      <c r="ND15">
        <v>0.37646499999999999</v>
      </c>
      <c r="NE15" t="s">
        <v>25</v>
      </c>
      <c r="NF15">
        <v>0.37646499999999999</v>
      </c>
      <c r="NG15" t="s">
        <v>25</v>
      </c>
      <c r="NH15">
        <v>0.40100000000000002</v>
      </c>
      <c r="NI15" t="s">
        <v>25</v>
      </c>
      <c r="NJ15">
        <v>0.414518</v>
      </c>
      <c r="NK15" t="s">
        <v>25</v>
      </c>
      <c r="NL15">
        <v>0.41045399999999999</v>
      </c>
      <c r="NM15" t="s">
        <v>25</v>
      </c>
      <c r="NN15">
        <v>0.38489600000000002</v>
      </c>
      <c r="NO15" t="s">
        <v>25</v>
      </c>
      <c r="NP15">
        <v>0.410609</v>
      </c>
      <c r="NQ15" t="s">
        <v>25</v>
      </c>
      <c r="NR15">
        <v>0.410609</v>
      </c>
      <c r="NS15" t="s">
        <v>25</v>
      </c>
      <c r="NT15">
        <v>0.410609</v>
      </c>
      <c r="NU15" t="s">
        <v>25</v>
      </c>
      <c r="NV15">
        <v>0.410028</v>
      </c>
      <c r="NW15" t="s">
        <v>25</v>
      </c>
      <c r="NX15">
        <v>0.40764400000000001</v>
      </c>
      <c r="NY15" t="s">
        <v>25</v>
      </c>
      <c r="NZ15">
        <v>0.403167</v>
      </c>
      <c r="OA15" t="s">
        <v>25</v>
      </c>
      <c r="OB15">
        <v>0.365512</v>
      </c>
      <c r="OC15" t="s">
        <v>25</v>
      </c>
      <c r="OD15">
        <v>0.37246000000000001</v>
      </c>
      <c r="OE15" t="s">
        <v>25</v>
      </c>
      <c r="OF15">
        <v>0.37246000000000001</v>
      </c>
      <c r="OG15" t="s">
        <v>25</v>
      </c>
      <c r="OH15">
        <v>0.37246000000000001</v>
      </c>
      <c r="OI15" t="s">
        <v>25</v>
      </c>
      <c r="OJ15">
        <v>0.37425399999999998</v>
      </c>
      <c r="OK15" t="s">
        <v>25</v>
      </c>
      <c r="OL15">
        <v>0.40869899999999998</v>
      </c>
      <c r="OM15" t="s">
        <v>25</v>
      </c>
      <c r="ON15">
        <v>0.40823900000000002</v>
      </c>
      <c r="OO15" t="s">
        <v>25</v>
      </c>
      <c r="OP15">
        <v>0.40368399999999999</v>
      </c>
      <c r="OQ15" t="s">
        <v>25</v>
      </c>
      <c r="OR15">
        <v>0.40674300000000002</v>
      </c>
      <c r="OS15" t="s">
        <v>25</v>
      </c>
      <c r="OT15">
        <v>0.40674300000000002</v>
      </c>
      <c r="OU15" t="s">
        <v>25</v>
      </c>
      <c r="OV15">
        <v>0.40674300000000002</v>
      </c>
      <c r="OW15" t="s">
        <v>25</v>
      </c>
      <c r="OX15">
        <v>0.394897</v>
      </c>
      <c r="OY15" t="s">
        <v>25</v>
      </c>
      <c r="OZ15">
        <v>0.39463399999999998</v>
      </c>
      <c r="PA15" t="s">
        <v>25</v>
      </c>
      <c r="PB15">
        <v>0.39451799999999998</v>
      </c>
      <c r="PC15" t="s">
        <v>25</v>
      </c>
      <c r="PD15">
        <v>0.39414500000000002</v>
      </c>
      <c r="PE15" t="s">
        <v>25</v>
      </c>
      <c r="PF15">
        <v>0.39451000000000003</v>
      </c>
      <c r="PG15" t="s">
        <v>25</v>
      </c>
      <c r="PH15">
        <v>0.39451000000000003</v>
      </c>
      <c r="PI15" t="s">
        <v>25</v>
      </c>
      <c r="PJ15">
        <v>0.39451000000000003</v>
      </c>
      <c r="PK15" t="s">
        <v>25</v>
      </c>
      <c r="PL15">
        <v>0.39051000000000002</v>
      </c>
      <c r="PM15" t="s">
        <v>25</v>
      </c>
      <c r="PN15">
        <v>0.389268</v>
      </c>
      <c r="PO15" t="s">
        <v>25</v>
      </c>
      <c r="PP15">
        <v>0.39099499999999998</v>
      </c>
      <c r="PQ15" t="s">
        <v>25</v>
      </c>
      <c r="PR15">
        <v>0.39071400000000001</v>
      </c>
      <c r="PS15" t="s">
        <v>25</v>
      </c>
      <c r="PT15">
        <v>0.38996799999999998</v>
      </c>
      <c r="PU15" t="s">
        <v>25</v>
      </c>
      <c r="PV15">
        <v>0.38996799999999998</v>
      </c>
      <c r="PW15" t="s">
        <v>25</v>
      </c>
      <c r="PX15">
        <v>0.38996799999999998</v>
      </c>
      <c r="PY15" t="s">
        <v>25</v>
      </c>
      <c r="PZ15">
        <v>0.41017399999999998</v>
      </c>
      <c r="QA15" t="s">
        <v>25</v>
      </c>
      <c r="QB15">
        <v>0.40001799999999998</v>
      </c>
      <c r="QC15" t="s">
        <v>25</v>
      </c>
      <c r="QD15">
        <v>0.39640799999999998</v>
      </c>
      <c r="QE15" t="s">
        <v>25</v>
      </c>
      <c r="QF15">
        <v>0.39570899999999998</v>
      </c>
      <c r="QG15" t="s">
        <v>25</v>
      </c>
      <c r="QH15">
        <v>0.39325399999999999</v>
      </c>
      <c r="QI15" t="s">
        <v>25</v>
      </c>
      <c r="QJ15">
        <v>0.39325399999999999</v>
      </c>
      <c r="QK15" t="s">
        <v>25</v>
      </c>
      <c r="QL15">
        <v>0.39325399999999999</v>
      </c>
      <c r="QM15" t="s">
        <v>25</v>
      </c>
      <c r="QN15">
        <v>0.39050499999999999</v>
      </c>
      <c r="QO15" t="s">
        <v>25</v>
      </c>
      <c r="QP15">
        <v>0.42326799999999998</v>
      </c>
      <c r="QQ15" t="s">
        <v>25</v>
      </c>
      <c r="QR15">
        <v>0.391351</v>
      </c>
      <c r="QS15" t="s">
        <v>25</v>
      </c>
      <c r="QT15">
        <v>0.37005500000000002</v>
      </c>
      <c r="QU15" t="s">
        <v>25</v>
      </c>
      <c r="QV15">
        <v>0.405667</v>
      </c>
      <c r="QW15" t="s">
        <v>25</v>
      </c>
      <c r="QX15">
        <v>0.405667</v>
      </c>
      <c r="QY15" t="s">
        <v>25</v>
      </c>
      <c r="QZ15">
        <v>0.405667</v>
      </c>
      <c r="RA15" t="s">
        <v>25</v>
      </c>
      <c r="RB15">
        <v>0.38491700000000001</v>
      </c>
      <c r="RC15" t="s">
        <v>25</v>
      </c>
      <c r="RD15">
        <v>0.38450899999999999</v>
      </c>
      <c r="RE15" t="s">
        <v>25</v>
      </c>
      <c r="RF15">
        <v>0.40098499999999998</v>
      </c>
      <c r="RG15" t="s">
        <v>25</v>
      </c>
      <c r="RH15">
        <v>0.37715199999999999</v>
      </c>
      <c r="RI15" t="s">
        <v>26</v>
      </c>
      <c r="RJ15">
        <v>0.19672300000000001</v>
      </c>
      <c r="RK15" t="s">
        <v>25</v>
      </c>
      <c r="RL15">
        <v>0.38643699999999997</v>
      </c>
      <c r="RM15" t="s">
        <v>25</v>
      </c>
      <c r="RN15">
        <v>0.38643699999999997</v>
      </c>
      <c r="RO15" t="s">
        <v>25</v>
      </c>
      <c r="RP15">
        <v>0.392536</v>
      </c>
      <c r="RQ15" t="s">
        <v>25</v>
      </c>
      <c r="RR15">
        <v>0.39714500000000003</v>
      </c>
      <c r="RS15" t="s">
        <v>25</v>
      </c>
      <c r="RT15">
        <v>0.39249800000000001</v>
      </c>
      <c r="RU15" t="s">
        <v>25</v>
      </c>
      <c r="RV15">
        <v>0.397893</v>
      </c>
      <c r="RW15" t="s">
        <v>25</v>
      </c>
      <c r="RX15">
        <v>0.380247</v>
      </c>
      <c r="RY15" t="s">
        <v>25</v>
      </c>
      <c r="RZ15">
        <v>0.380247</v>
      </c>
      <c r="SA15" t="s">
        <v>25</v>
      </c>
      <c r="SB15">
        <v>0.380247</v>
      </c>
      <c r="SC15" t="s">
        <v>25</v>
      </c>
      <c r="SD15">
        <v>0.39071299999999998</v>
      </c>
      <c r="SE15" t="s">
        <v>25</v>
      </c>
      <c r="SF15">
        <v>0.39961099999999999</v>
      </c>
      <c r="SG15" t="s">
        <v>25</v>
      </c>
      <c r="SH15">
        <v>0.371448</v>
      </c>
      <c r="SI15" t="s">
        <v>25</v>
      </c>
      <c r="SJ15">
        <v>0.38801000000000002</v>
      </c>
      <c r="SK15" t="s">
        <v>25</v>
      </c>
      <c r="SL15">
        <v>0.386189</v>
      </c>
      <c r="SM15" t="s">
        <v>25</v>
      </c>
      <c r="SN15">
        <v>0.386189</v>
      </c>
      <c r="SO15" t="s">
        <v>25</v>
      </c>
      <c r="SP15">
        <v>0.386189</v>
      </c>
      <c r="SQ15" t="s">
        <v>25</v>
      </c>
      <c r="SR15">
        <v>0.36786099999999999</v>
      </c>
      <c r="SS15" t="s">
        <v>25</v>
      </c>
      <c r="ST15">
        <v>0.36563800000000002</v>
      </c>
      <c r="SU15" t="s">
        <v>25</v>
      </c>
      <c r="SV15">
        <v>0.36991499999999999</v>
      </c>
      <c r="SW15" t="s">
        <v>25</v>
      </c>
      <c r="SX15">
        <v>0.38040800000000002</v>
      </c>
      <c r="SY15" t="s">
        <v>25</v>
      </c>
      <c r="SZ15">
        <v>0.38403100000000001</v>
      </c>
      <c r="TA15" t="s">
        <v>25</v>
      </c>
      <c r="TB15">
        <v>0.38403100000000001</v>
      </c>
      <c r="TC15" t="s">
        <v>25</v>
      </c>
      <c r="TD15">
        <v>0.38403100000000001</v>
      </c>
      <c r="TE15" t="s">
        <v>25</v>
      </c>
      <c r="TF15">
        <v>0.356431</v>
      </c>
      <c r="TG15" t="s">
        <v>25</v>
      </c>
      <c r="TH15">
        <v>0.38815100000000002</v>
      </c>
      <c r="TI15" t="s">
        <v>25</v>
      </c>
      <c r="TJ15">
        <v>0.38936500000000002</v>
      </c>
      <c r="TK15" t="s">
        <v>25</v>
      </c>
      <c r="TL15">
        <v>0.39200200000000002</v>
      </c>
      <c r="TM15" t="s">
        <v>25</v>
      </c>
      <c r="TN15">
        <v>0.39431699999999997</v>
      </c>
      <c r="TO15" t="s">
        <v>25</v>
      </c>
      <c r="TP15">
        <v>0.39431699999999997</v>
      </c>
      <c r="TQ15" t="s">
        <v>25</v>
      </c>
      <c r="TR15">
        <v>0.39431699999999997</v>
      </c>
      <c r="TS15" t="s">
        <v>25</v>
      </c>
      <c r="TT15">
        <v>0.409188</v>
      </c>
      <c r="TU15" t="s">
        <v>25</v>
      </c>
      <c r="TV15">
        <v>0.41309000000000001</v>
      </c>
      <c r="TW15" t="s">
        <v>25</v>
      </c>
      <c r="TX15">
        <v>0.41150500000000001</v>
      </c>
      <c r="TY15" t="s">
        <v>25</v>
      </c>
      <c r="TZ15">
        <v>0.413441</v>
      </c>
      <c r="UA15" t="s">
        <v>25</v>
      </c>
      <c r="UB15">
        <v>0.41004000000000002</v>
      </c>
      <c r="UC15" t="s">
        <v>25</v>
      </c>
      <c r="UD15">
        <v>0.41004000000000002</v>
      </c>
      <c r="UE15" t="s">
        <v>25</v>
      </c>
      <c r="UF15">
        <v>0.41004000000000002</v>
      </c>
      <c r="UG15" t="s">
        <v>25</v>
      </c>
      <c r="UH15">
        <v>0.37520199999999998</v>
      </c>
      <c r="UI15" t="s">
        <v>25</v>
      </c>
      <c r="UJ15">
        <v>0.41694599999999998</v>
      </c>
      <c r="UK15" t="s">
        <v>25</v>
      </c>
      <c r="UL15">
        <v>0.41694599999999998</v>
      </c>
      <c r="UM15" t="s">
        <v>25</v>
      </c>
      <c r="UN15">
        <v>0.41914499999999999</v>
      </c>
      <c r="UO15" t="s">
        <v>25</v>
      </c>
      <c r="UP15">
        <v>0.40853099999999998</v>
      </c>
      <c r="UQ15" t="s">
        <v>25</v>
      </c>
      <c r="UR15">
        <v>0.40853099999999998</v>
      </c>
      <c r="US15" t="s">
        <v>25</v>
      </c>
      <c r="UT15">
        <v>0.40853099999999998</v>
      </c>
      <c r="UU15" t="s">
        <v>25</v>
      </c>
      <c r="UV15">
        <v>0.413522</v>
      </c>
      <c r="UW15" t="s">
        <v>25</v>
      </c>
      <c r="UX15">
        <v>0.41858400000000001</v>
      </c>
      <c r="UY15" t="s">
        <v>25</v>
      </c>
      <c r="UZ15">
        <v>0.41656300000000002</v>
      </c>
      <c r="VA15" t="s">
        <v>25</v>
      </c>
      <c r="VB15">
        <v>0.41887099999999999</v>
      </c>
      <c r="VC15" t="s">
        <v>25</v>
      </c>
      <c r="VD15">
        <v>0.43233899999999997</v>
      </c>
      <c r="VE15" t="s">
        <v>25</v>
      </c>
      <c r="VF15">
        <v>0.43233899999999997</v>
      </c>
      <c r="VG15" t="s">
        <v>25</v>
      </c>
      <c r="VH15">
        <v>0.43233899999999997</v>
      </c>
      <c r="VI15" t="s">
        <v>25</v>
      </c>
      <c r="VJ15">
        <v>0.42970599999999998</v>
      </c>
      <c r="VK15" t="s">
        <v>25</v>
      </c>
      <c r="VL15">
        <v>0.423402</v>
      </c>
      <c r="VM15" t="s">
        <v>25</v>
      </c>
      <c r="VN15">
        <v>0.42252499999999998</v>
      </c>
      <c r="VO15" t="s">
        <v>25</v>
      </c>
      <c r="VP15">
        <v>0.41724899999999998</v>
      </c>
      <c r="VQ15" t="s">
        <v>25</v>
      </c>
      <c r="VR15">
        <v>0.40793499999999999</v>
      </c>
      <c r="VS15" t="s">
        <v>25</v>
      </c>
      <c r="VT15">
        <v>0.40793499999999999</v>
      </c>
      <c r="VU15" t="s">
        <v>25</v>
      </c>
      <c r="VV15">
        <v>0.40793499999999999</v>
      </c>
      <c r="VW15" t="s">
        <v>25</v>
      </c>
      <c r="VX15">
        <v>0.41168700000000003</v>
      </c>
      <c r="VY15" t="s">
        <v>25</v>
      </c>
      <c r="VZ15">
        <v>0.408997</v>
      </c>
      <c r="WA15" t="s">
        <v>25</v>
      </c>
      <c r="WB15">
        <v>0.41235699999999997</v>
      </c>
      <c r="WC15" t="s">
        <v>25</v>
      </c>
      <c r="WD15">
        <v>0.41319099999999997</v>
      </c>
      <c r="WE15" t="s">
        <v>25</v>
      </c>
      <c r="WF15">
        <v>0.407663</v>
      </c>
      <c r="WG15" t="s">
        <v>25</v>
      </c>
      <c r="WH15">
        <v>0.407663</v>
      </c>
      <c r="WI15" t="s">
        <v>25</v>
      </c>
      <c r="WJ15">
        <v>0.407663</v>
      </c>
      <c r="WK15" t="s">
        <v>25</v>
      </c>
      <c r="WL15">
        <v>0.41546100000000002</v>
      </c>
      <c r="WM15" t="s">
        <v>25</v>
      </c>
      <c r="WN15">
        <v>0.41546100000000002</v>
      </c>
      <c r="WO15" t="s">
        <v>25</v>
      </c>
      <c r="WP15">
        <v>0.41898800000000003</v>
      </c>
      <c r="WQ15" t="s">
        <v>25</v>
      </c>
      <c r="WR15">
        <v>0.42463299999999998</v>
      </c>
    </row>
    <row r="16" spans="1:616" x14ac:dyDescent="0.35">
      <c r="A16" t="s">
        <v>27</v>
      </c>
      <c r="B16">
        <v>0.32991799999999999</v>
      </c>
      <c r="C16" t="s">
        <v>27</v>
      </c>
      <c r="D16">
        <v>0.32991799999999999</v>
      </c>
      <c r="E16" t="s">
        <v>27</v>
      </c>
      <c r="F16">
        <v>0.32991799999999999</v>
      </c>
      <c r="G16" t="s">
        <v>27</v>
      </c>
      <c r="H16">
        <v>0.32991799999999999</v>
      </c>
      <c r="I16" t="s">
        <v>27</v>
      </c>
      <c r="J16">
        <v>0.31580599999999998</v>
      </c>
      <c r="K16" t="s">
        <v>27</v>
      </c>
      <c r="L16">
        <v>0.33573500000000001</v>
      </c>
      <c r="M16" t="s">
        <v>27</v>
      </c>
      <c r="N16">
        <v>0.35008899999999998</v>
      </c>
      <c r="O16" t="s">
        <v>27</v>
      </c>
      <c r="P16">
        <v>0.36167899999999997</v>
      </c>
      <c r="Q16" t="s">
        <v>27</v>
      </c>
      <c r="R16">
        <v>0.36167899999999997</v>
      </c>
      <c r="S16" t="s">
        <v>27</v>
      </c>
      <c r="T16">
        <v>0.36167899999999997</v>
      </c>
      <c r="U16" t="s">
        <v>27</v>
      </c>
      <c r="V16">
        <v>0.37557299999999999</v>
      </c>
      <c r="W16" t="s">
        <v>27</v>
      </c>
      <c r="X16">
        <v>0.38413000000000003</v>
      </c>
      <c r="Y16" t="s">
        <v>27</v>
      </c>
      <c r="Z16">
        <v>0.39565499999999998</v>
      </c>
      <c r="AA16" t="s">
        <v>27</v>
      </c>
      <c r="AB16">
        <v>0.40107300000000001</v>
      </c>
      <c r="AC16" t="s">
        <v>27</v>
      </c>
      <c r="AD16">
        <v>0.39316299999999998</v>
      </c>
      <c r="AE16" t="s">
        <v>27</v>
      </c>
      <c r="AF16">
        <v>0.39316299999999998</v>
      </c>
      <c r="AG16" t="s">
        <v>27</v>
      </c>
      <c r="AH16">
        <v>0.39316299999999998</v>
      </c>
      <c r="AI16" t="s">
        <v>27</v>
      </c>
      <c r="AJ16">
        <v>0.40950799999999998</v>
      </c>
      <c r="AK16" t="s">
        <v>27</v>
      </c>
      <c r="AL16">
        <v>0.40391300000000002</v>
      </c>
      <c r="AM16" t="s">
        <v>27</v>
      </c>
      <c r="AN16">
        <v>0.43069400000000002</v>
      </c>
      <c r="AO16" t="s">
        <v>27</v>
      </c>
      <c r="AP16">
        <v>0.438774</v>
      </c>
      <c r="AQ16" t="s">
        <v>27</v>
      </c>
      <c r="AR16">
        <v>0.444963</v>
      </c>
      <c r="AS16" t="s">
        <v>27</v>
      </c>
      <c r="AT16">
        <v>0.444963</v>
      </c>
      <c r="AU16" t="s">
        <v>27</v>
      </c>
      <c r="AV16">
        <v>0.444963</v>
      </c>
      <c r="AW16" t="s">
        <v>27</v>
      </c>
      <c r="AX16">
        <v>0.439558</v>
      </c>
      <c r="AY16" t="s">
        <v>27</v>
      </c>
      <c r="AZ16">
        <v>0.44549499999999997</v>
      </c>
      <c r="BA16" t="s">
        <v>27</v>
      </c>
      <c r="BB16">
        <v>0.44204700000000002</v>
      </c>
      <c r="BC16" t="s">
        <v>27</v>
      </c>
      <c r="BD16">
        <v>0.43701200000000001</v>
      </c>
      <c r="BE16" t="s">
        <v>27</v>
      </c>
      <c r="BF16">
        <v>0.43147400000000002</v>
      </c>
      <c r="BG16" t="s">
        <v>27</v>
      </c>
      <c r="BH16">
        <v>0.43147400000000002</v>
      </c>
      <c r="BI16" t="s">
        <v>27</v>
      </c>
      <c r="BJ16">
        <v>0.43147400000000002</v>
      </c>
      <c r="BK16" t="s">
        <v>27</v>
      </c>
      <c r="BL16">
        <v>0.44253799999999999</v>
      </c>
      <c r="BM16" t="s">
        <v>27</v>
      </c>
      <c r="BN16">
        <v>0.43700800000000001</v>
      </c>
      <c r="BO16" t="s">
        <v>27</v>
      </c>
      <c r="BP16">
        <v>0.44462200000000002</v>
      </c>
      <c r="BQ16" t="s">
        <v>27</v>
      </c>
      <c r="BR16">
        <v>0.44293900000000003</v>
      </c>
      <c r="BS16" t="s">
        <v>27</v>
      </c>
      <c r="BT16">
        <v>0.44696900000000001</v>
      </c>
      <c r="BU16" t="s">
        <v>27</v>
      </c>
      <c r="BV16">
        <v>0.44696900000000001</v>
      </c>
      <c r="BW16" t="s">
        <v>27</v>
      </c>
      <c r="BX16">
        <v>0.44696900000000001</v>
      </c>
      <c r="BY16" t="s">
        <v>27</v>
      </c>
      <c r="BZ16">
        <v>0.44873000000000002</v>
      </c>
      <c r="CA16" t="s">
        <v>27</v>
      </c>
      <c r="CB16">
        <v>0.44996599999999998</v>
      </c>
      <c r="CC16" t="s">
        <v>27</v>
      </c>
      <c r="CD16">
        <v>0.45158999999999999</v>
      </c>
      <c r="CE16" t="s">
        <v>27</v>
      </c>
      <c r="CF16">
        <v>0.45978999999999998</v>
      </c>
      <c r="CG16" t="s">
        <v>27</v>
      </c>
      <c r="CH16">
        <v>0.46583200000000002</v>
      </c>
      <c r="CI16" t="s">
        <v>27</v>
      </c>
      <c r="CJ16">
        <v>0.46583200000000002</v>
      </c>
      <c r="CK16" t="s">
        <v>27</v>
      </c>
      <c r="CL16">
        <v>0.46583200000000002</v>
      </c>
      <c r="CM16" t="s">
        <v>27</v>
      </c>
      <c r="CN16">
        <v>0.45032499999999998</v>
      </c>
      <c r="CO16" t="s">
        <v>27</v>
      </c>
      <c r="CP16">
        <v>0.46192100000000003</v>
      </c>
      <c r="CQ16" t="s">
        <v>27</v>
      </c>
      <c r="CR16">
        <v>0.44280399999999998</v>
      </c>
      <c r="CS16" t="s">
        <v>27</v>
      </c>
      <c r="CT16">
        <v>0.44670599999999999</v>
      </c>
      <c r="CU16" t="s">
        <v>27</v>
      </c>
      <c r="CV16">
        <v>0.45079999999999998</v>
      </c>
      <c r="CW16" t="s">
        <v>27</v>
      </c>
      <c r="CX16">
        <v>0.45079999999999998</v>
      </c>
      <c r="CY16" t="s">
        <v>27</v>
      </c>
      <c r="CZ16">
        <v>0.45079999999999998</v>
      </c>
      <c r="DA16" t="s">
        <v>27</v>
      </c>
      <c r="DB16">
        <v>0.45045200000000002</v>
      </c>
      <c r="DC16" t="s">
        <v>27</v>
      </c>
      <c r="DD16">
        <v>0.41325299999999998</v>
      </c>
      <c r="DE16" t="s">
        <v>27</v>
      </c>
      <c r="DF16">
        <v>0.40997299999999998</v>
      </c>
      <c r="DG16" t="s">
        <v>27</v>
      </c>
      <c r="DH16">
        <v>0.42662699999999998</v>
      </c>
      <c r="DI16" t="s">
        <v>27</v>
      </c>
      <c r="DJ16">
        <v>0.42296699999999998</v>
      </c>
      <c r="DK16" t="s">
        <v>27</v>
      </c>
      <c r="DL16">
        <v>0.42296699999999998</v>
      </c>
      <c r="DM16" t="s">
        <v>27</v>
      </c>
      <c r="DN16">
        <v>0.42296699999999998</v>
      </c>
      <c r="DO16" t="s">
        <v>27</v>
      </c>
      <c r="DP16">
        <v>0.42296699999999998</v>
      </c>
      <c r="DQ16" t="s">
        <v>27</v>
      </c>
      <c r="DR16">
        <v>0.42777799999999999</v>
      </c>
      <c r="DS16" t="s">
        <v>27</v>
      </c>
      <c r="DT16">
        <v>0.41970400000000002</v>
      </c>
      <c r="DU16" t="s">
        <v>27</v>
      </c>
      <c r="DV16">
        <v>0.42768699999999998</v>
      </c>
      <c r="DW16" t="s">
        <v>27</v>
      </c>
      <c r="DX16">
        <v>0.43397000000000002</v>
      </c>
      <c r="DY16" t="s">
        <v>27</v>
      </c>
      <c r="DZ16">
        <v>0.43397000000000002</v>
      </c>
      <c r="EA16" t="s">
        <v>27</v>
      </c>
      <c r="EB16">
        <v>0.43397000000000002</v>
      </c>
      <c r="EC16" t="s">
        <v>27</v>
      </c>
      <c r="ED16">
        <v>0.430896</v>
      </c>
      <c r="EE16" t="s">
        <v>27</v>
      </c>
      <c r="EF16">
        <v>0.43358099999999999</v>
      </c>
      <c r="EG16" t="s">
        <v>27</v>
      </c>
      <c r="EH16">
        <v>0.42969499999999999</v>
      </c>
      <c r="EI16" t="s">
        <v>27</v>
      </c>
      <c r="EJ16">
        <v>0.42971199999999998</v>
      </c>
      <c r="EK16" t="s">
        <v>27</v>
      </c>
      <c r="EL16">
        <v>0.42315000000000003</v>
      </c>
      <c r="EM16" t="s">
        <v>27</v>
      </c>
      <c r="EN16">
        <v>0.42315000000000003</v>
      </c>
      <c r="EO16" t="s">
        <v>27</v>
      </c>
      <c r="EP16">
        <v>0.42315000000000003</v>
      </c>
      <c r="EQ16" t="s">
        <v>27</v>
      </c>
      <c r="ER16">
        <v>0.41639799999999999</v>
      </c>
      <c r="ES16" t="s">
        <v>27</v>
      </c>
      <c r="ET16">
        <v>0.42475299999999999</v>
      </c>
      <c r="EU16" t="s">
        <v>27</v>
      </c>
      <c r="EV16">
        <v>0.42253200000000002</v>
      </c>
      <c r="EW16" t="s">
        <v>27</v>
      </c>
      <c r="EX16">
        <v>0.426875</v>
      </c>
      <c r="EY16" t="s">
        <v>27</v>
      </c>
      <c r="EZ16">
        <v>0.42001500000000003</v>
      </c>
      <c r="FA16" t="s">
        <v>27</v>
      </c>
      <c r="FB16">
        <v>0.42001500000000003</v>
      </c>
      <c r="FC16" t="s">
        <v>27</v>
      </c>
      <c r="FD16">
        <v>0.42001500000000003</v>
      </c>
      <c r="FE16" t="s">
        <v>27</v>
      </c>
      <c r="FF16">
        <v>0.42582999999999999</v>
      </c>
      <c r="FG16" t="s">
        <v>27</v>
      </c>
      <c r="FH16">
        <v>0.42493300000000001</v>
      </c>
      <c r="FI16" t="s">
        <v>27</v>
      </c>
      <c r="FJ16">
        <v>0.42494799999999999</v>
      </c>
      <c r="FK16" t="s">
        <v>27</v>
      </c>
      <c r="FL16">
        <v>0.42718800000000001</v>
      </c>
      <c r="FM16" t="s">
        <v>27</v>
      </c>
      <c r="FN16">
        <v>0.43214799999999998</v>
      </c>
      <c r="FO16" t="s">
        <v>27</v>
      </c>
      <c r="FP16">
        <v>0.43214799999999998</v>
      </c>
      <c r="FQ16" t="s">
        <v>27</v>
      </c>
      <c r="FR16">
        <v>0.43214799999999998</v>
      </c>
      <c r="FS16" t="s">
        <v>27</v>
      </c>
      <c r="FT16">
        <v>0.42956100000000003</v>
      </c>
      <c r="FU16" t="s">
        <v>27</v>
      </c>
      <c r="FV16">
        <v>0.42795299999999997</v>
      </c>
      <c r="FW16" t="s">
        <v>27</v>
      </c>
      <c r="FX16">
        <v>0.43220199999999998</v>
      </c>
      <c r="FY16" t="s">
        <v>27</v>
      </c>
      <c r="FZ16">
        <v>0.431811</v>
      </c>
      <c r="GA16" t="s">
        <v>27</v>
      </c>
      <c r="GB16">
        <v>0.431811</v>
      </c>
      <c r="GC16" t="s">
        <v>27</v>
      </c>
      <c r="GD16">
        <v>0.431811</v>
      </c>
      <c r="GE16" t="s">
        <v>27</v>
      </c>
      <c r="GF16">
        <v>0.431811</v>
      </c>
      <c r="GG16" t="s">
        <v>27</v>
      </c>
      <c r="GH16">
        <v>0.43537399999999998</v>
      </c>
      <c r="GI16" t="s">
        <v>27</v>
      </c>
      <c r="GJ16">
        <v>0.44198300000000001</v>
      </c>
      <c r="GK16" t="s">
        <v>27</v>
      </c>
      <c r="GL16">
        <v>0.44525799999999999</v>
      </c>
      <c r="GM16" t="s">
        <v>27</v>
      </c>
      <c r="GN16">
        <v>0.44525799999999999</v>
      </c>
      <c r="GO16" t="s">
        <v>27</v>
      </c>
      <c r="GP16">
        <v>0.44525799999999999</v>
      </c>
      <c r="GQ16" t="s">
        <v>27</v>
      </c>
      <c r="GR16">
        <v>0.44525799999999999</v>
      </c>
      <c r="GS16" t="s">
        <v>27</v>
      </c>
      <c r="GT16">
        <v>0.44525799999999999</v>
      </c>
      <c r="GU16" t="s">
        <v>27</v>
      </c>
      <c r="GV16">
        <v>0.44854500000000003</v>
      </c>
      <c r="GW16" t="s">
        <v>27</v>
      </c>
      <c r="GX16">
        <v>0.448745</v>
      </c>
      <c r="GY16" t="s">
        <v>27</v>
      </c>
      <c r="GZ16">
        <v>0.44531300000000001</v>
      </c>
      <c r="HA16" t="s">
        <v>27</v>
      </c>
      <c r="HB16">
        <v>0.42150100000000001</v>
      </c>
      <c r="HC16" t="s">
        <v>27</v>
      </c>
      <c r="HD16">
        <v>0.43680999999999998</v>
      </c>
      <c r="HE16" t="s">
        <v>27</v>
      </c>
      <c r="HF16">
        <v>0.43680999999999998</v>
      </c>
      <c r="HG16" t="s">
        <v>27</v>
      </c>
      <c r="HH16">
        <v>0.43680999999999998</v>
      </c>
      <c r="HI16" t="s">
        <v>27</v>
      </c>
      <c r="HJ16">
        <v>0.40981000000000001</v>
      </c>
      <c r="HK16" t="s">
        <v>27</v>
      </c>
      <c r="HL16">
        <v>0.428786</v>
      </c>
      <c r="HM16" t="s">
        <v>27</v>
      </c>
      <c r="HN16">
        <v>0.42193199999999997</v>
      </c>
      <c r="HO16" t="s">
        <v>27</v>
      </c>
      <c r="HP16">
        <v>0.42193199999999997</v>
      </c>
      <c r="HQ16" t="s">
        <v>27</v>
      </c>
      <c r="HR16">
        <v>0.43460799999999999</v>
      </c>
      <c r="HS16" t="s">
        <v>27</v>
      </c>
      <c r="HT16">
        <v>0.43460799999999999</v>
      </c>
      <c r="HU16" t="s">
        <v>27</v>
      </c>
      <c r="HV16">
        <v>0.43460799999999999</v>
      </c>
      <c r="HW16" t="s">
        <v>27</v>
      </c>
      <c r="HX16">
        <v>0.42195300000000002</v>
      </c>
      <c r="HY16" t="s">
        <v>27</v>
      </c>
      <c r="HZ16">
        <v>0.42707400000000001</v>
      </c>
      <c r="IA16" t="s">
        <v>27</v>
      </c>
      <c r="IB16">
        <v>0.42120600000000002</v>
      </c>
      <c r="IC16" t="s">
        <v>27</v>
      </c>
      <c r="ID16">
        <v>0.41739900000000002</v>
      </c>
      <c r="IE16" t="s">
        <v>27</v>
      </c>
      <c r="IF16">
        <v>0.43427700000000002</v>
      </c>
      <c r="IG16" t="s">
        <v>27</v>
      </c>
      <c r="IH16">
        <v>0.43427700000000002</v>
      </c>
      <c r="II16" t="s">
        <v>27</v>
      </c>
      <c r="IJ16">
        <v>0.43427700000000002</v>
      </c>
      <c r="IK16" t="s">
        <v>27</v>
      </c>
      <c r="IL16">
        <v>0.43640099999999998</v>
      </c>
      <c r="IM16" t="s">
        <v>27</v>
      </c>
      <c r="IN16">
        <v>0.43365100000000001</v>
      </c>
      <c r="IO16" t="s">
        <v>27</v>
      </c>
      <c r="IP16">
        <v>0.43103999999999998</v>
      </c>
      <c r="IQ16" t="s">
        <v>27</v>
      </c>
      <c r="IR16">
        <v>0.437529</v>
      </c>
      <c r="IS16" t="s">
        <v>27</v>
      </c>
      <c r="IT16">
        <v>0.43623299999999998</v>
      </c>
      <c r="IU16" t="s">
        <v>27</v>
      </c>
      <c r="IV16">
        <v>0.43623299999999998</v>
      </c>
      <c r="IW16" t="s">
        <v>27</v>
      </c>
      <c r="IX16">
        <v>0.43623299999999998</v>
      </c>
      <c r="IY16" t="s">
        <v>27</v>
      </c>
      <c r="IZ16">
        <v>0.43736000000000003</v>
      </c>
      <c r="JA16" t="s">
        <v>27</v>
      </c>
      <c r="JB16">
        <v>0.44090400000000002</v>
      </c>
      <c r="JC16" t="s">
        <v>27</v>
      </c>
      <c r="JD16">
        <v>0.46082800000000002</v>
      </c>
      <c r="JE16" t="s">
        <v>27</v>
      </c>
      <c r="JF16">
        <v>0.46383000000000002</v>
      </c>
      <c r="JG16" t="s">
        <v>27</v>
      </c>
      <c r="JH16">
        <v>0.463113</v>
      </c>
      <c r="JI16" t="s">
        <v>27</v>
      </c>
      <c r="JJ16">
        <v>0.463113</v>
      </c>
      <c r="JK16" t="s">
        <v>27</v>
      </c>
      <c r="JL16">
        <v>0.463113</v>
      </c>
      <c r="JM16" t="s">
        <v>27</v>
      </c>
      <c r="JN16">
        <v>0.46446100000000001</v>
      </c>
      <c r="JO16" t="s">
        <v>27</v>
      </c>
      <c r="JP16">
        <v>0.46870800000000001</v>
      </c>
      <c r="JQ16" t="s">
        <v>27</v>
      </c>
      <c r="JR16">
        <v>0.464223</v>
      </c>
      <c r="JS16" t="s">
        <v>27</v>
      </c>
      <c r="JT16">
        <v>0.47152300000000003</v>
      </c>
      <c r="JU16" t="s">
        <v>27</v>
      </c>
      <c r="JV16">
        <v>0.47152300000000003</v>
      </c>
      <c r="JW16" t="s">
        <v>27</v>
      </c>
      <c r="JX16">
        <v>0.47152300000000003</v>
      </c>
      <c r="JY16" t="s">
        <v>27</v>
      </c>
      <c r="JZ16">
        <v>0.47152300000000003</v>
      </c>
      <c r="KA16" t="s">
        <v>27</v>
      </c>
      <c r="KB16">
        <v>0.47592000000000001</v>
      </c>
      <c r="KC16" t="s">
        <v>27</v>
      </c>
      <c r="KD16">
        <v>0.483296</v>
      </c>
      <c r="KE16" t="s">
        <v>27</v>
      </c>
      <c r="KF16">
        <v>0.48050700000000002</v>
      </c>
      <c r="KG16" t="s">
        <v>27</v>
      </c>
      <c r="KH16">
        <v>0.48989199999999999</v>
      </c>
      <c r="KI16" t="s">
        <v>27</v>
      </c>
      <c r="KJ16">
        <v>0.47060299999999999</v>
      </c>
      <c r="KK16" t="s">
        <v>27</v>
      </c>
      <c r="KL16">
        <v>0.47060299999999999</v>
      </c>
      <c r="KM16" t="s">
        <v>27</v>
      </c>
      <c r="KN16">
        <v>0.47060299999999999</v>
      </c>
      <c r="KO16" t="s">
        <v>27</v>
      </c>
      <c r="KP16">
        <v>0.45809499999999997</v>
      </c>
      <c r="KQ16" t="s">
        <v>27</v>
      </c>
      <c r="KR16">
        <v>0.46019599999999999</v>
      </c>
      <c r="KS16" t="s">
        <v>27</v>
      </c>
      <c r="KT16">
        <v>0.47994700000000001</v>
      </c>
      <c r="KU16" t="s">
        <v>27</v>
      </c>
      <c r="KV16">
        <v>0.46174799999999999</v>
      </c>
      <c r="KW16" t="s">
        <v>27</v>
      </c>
      <c r="KX16">
        <v>0.462561</v>
      </c>
      <c r="KY16" t="s">
        <v>27</v>
      </c>
      <c r="KZ16">
        <v>0.462561</v>
      </c>
      <c r="LA16" t="s">
        <v>27</v>
      </c>
      <c r="LB16">
        <v>0.462561</v>
      </c>
      <c r="LC16" t="s">
        <v>27</v>
      </c>
      <c r="LD16">
        <v>0.44999400000000001</v>
      </c>
      <c r="LE16" t="s">
        <v>27</v>
      </c>
      <c r="LF16">
        <v>0.44499300000000003</v>
      </c>
      <c r="LG16" t="s">
        <v>27</v>
      </c>
      <c r="LH16">
        <v>0.44464300000000001</v>
      </c>
      <c r="LI16" t="s">
        <v>27</v>
      </c>
      <c r="LJ16">
        <v>0.454231</v>
      </c>
      <c r="LK16" t="s">
        <v>27</v>
      </c>
      <c r="LL16">
        <v>0.45426</v>
      </c>
      <c r="LM16" t="s">
        <v>27</v>
      </c>
      <c r="LN16">
        <v>0.45426</v>
      </c>
      <c r="LO16" t="s">
        <v>27</v>
      </c>
      <c r="LP16">
        <v>0.45426</v>
      </c>
      <c r="LQ16" t="s">
        <v>27</v>
      </c>
      <c r="LR16">
        <v>0.45426</v>
      </c>
      <c r="LS16" t="s">
        <v>27</v>
      </c>
      <c r="LT16">
        <v>0.45371499999999998</v>
      </c>
      <c r="LU16" t="s">
        <v>27</v>
      </c>
      <c r="LV16">
        <v>0.452683</v>
      </c>
      <c r="LW16" t="s">
        <v>27</v>
      </c>
      <c r="LX16">
        <v>0.45284099999999999</v>
      </c>
      <c r="LY16" t="s">
        <v>27</v>
      </c>
      <c r="LZ16">
        <v>0.446691</v>
      </c>
      <c r="MA16" t="s">
        <v>27</v>
      </c>
      <c r="MB16">
        <v>0.446691</v>
      </c>
      <c r="MC16" t="s">
        <v>27</v>
      </c>
      <c r="MD16">
        <v>0.446691</v>
      </c>
      <c r="ME16" t="s">
        <v>27</v>
      </c>
      <c r="MF16">
        <v>0.44216699999999998</v>
      </c>
      <c r="MG16" t="s">
        <v>27</v>
      </c>
      <c r="MH16">
        <v>0.45617600000000003</v>
      </c>
      <c r="MI16" t="s">
        <v>27</v>
      </c>
      <c r="MJ16">
        <v>0.475103</v>
      </c>
      <c r="MK16" t="s">
        <v>27</v>
      </c>
      <c r="ML16">
        <v>0.475103</v>
      </c>
      <c r="MM16" t="s">
        <v>27</v>
      </c>
      <c r="MN16">
        <v>0.45547199999999999</v>
      </c>
      <c r="MO16" t="s">
        <v>27</v>
      </c>
      <c r="MP16">
        <v>0.45547199999999999</v>
      </c>
      <c r="MQ16" t="s">
        <v>27</v>
      </c>
      <c r="MR16">
        <v>0.45547199999999999</v>
      </c>
      <c r="MS16" t="s">
        <v>27</v>
      </c>
      <c r="MT16">
        <v>0.44756299999999999</v>
      </c>
      <c r="MU16" t="s">
        <v>27</v>
      </c>
      <c r="MV16">
        <v>0.44302200000000003</v>
      </c>
      <c r="MW16" t="s">
        <v>27</v>
      </c>
      <c r="MX16">
        <v>0.44741599999999998</v>
      </c>
      <c r="MY16" t="s">
        <v>27</v>
      </c>
      <c r="MZ16">
        <v>0.44269500000000001</v>
      </c>
      <c r="NA16" t="s">
        <v>27</v>
      </c>
      <c r="NB16">
        <v>0.44424599999999997</v>
      </c>
      <c r="NC16" t="s">
        <v>27</v>
      </c>
      <c r="ND16">
        <v>0.44424599999999997</v>
      </c>
      <c r="NE16" t="s">
        <v>27</v>
      </c>
      <c r="NF16">
        <v>0.44424599999999997</v>
      </c>
      <c r="NG16" t="s">
        <v>27</v>
      </c>
      <c r="NH16">
        <v>0.44393500000000002</v>
      </c>
      <c r="NI16" t="s">
        <v>27</v>
      </c>
      <c r="NJ16">
        <v>0.44834099999999999</v>
      </c>
      <c r="NK16" t="s">
        <v>27</v>
      </c>
      <c r="NL16">
        <v>0.45074599999999998</v>
      </c>
      <c r="NM16" t="s">
        <v>27</v>
      </c>
      <c r="NN16">
        <v>0.44226300000000002</v>
      </c>
      <c r="NO16" t="s">
        <v>27</v>
      </c>
      <c r="NP16">
        <v>0.43620599999999998</v>
      </c>
      <c r="NQ16" t="s">
        <v>27</v>
      </c>
      <c r="NR16">
        <v>0.43620599999999998</v>
      </c>
      <c r="NS16" t="s">
        <v>27</v>
      </c>
      <c r="NT16">
        <v>0.43620599999999998</v>
      </c>
      <c r="NU16" t="s">
        <v>27</v>
      </c>
      <c r="NV16">
        <v>0.43558799999999998</v>
      </c>
      <c r="NW16" t="s">
        <v>27</v>
      </c>
      <c r="NX16">
        <v>0.42932900000000002</v>
      </c>
      <c r="NY16" t="s">
        <v>27</v>
      </c>
      <c r="NZ16">
        <v>0.42461399999999999</v>
      </c>
      <c r="OA16" t="s">
        <v>27</v>
      </c>
      <c r="OB16">
        <v>0.42143199999999997</v>
      </c>
      <c r="OC16" t="s">
        <v>27</v>
      </c>
      <c r="OD16">
        <v>0.41726999999999997</v>
      </c>
      <c r="OE16" t="s">
        <v>27</v>
      </c>
      <c r="OF16">
        <v>0.41726999999999997</v>
      </c>
      <c r="OG16" t="s">
        <v>27</v>
      </c>
      <c r="OH16">
        <v>0.41726999999999997</v>
      </c>
      <c r="OI16" t="s">
        <v>27</v>
      </c>
      <c r="OJ16">
        <v>0.42118</v>
      </c>
      <c r="OK16" t="s">
        <v>27</v>
      </c>
      <c r="OL16">
        <v>0.423149</v>
      </c>
      <c r="OM16" t="s">
        <v>27</v>
      </c>
      <c r="ON16">
        <v>0.42648900000000001</v>
      </c>
      <c r="OO16" t="s">
        <v>27</v>
      </c>
      <c r="OP16">
        <v>0.41607</v>
      </c>
      <c r="OQ16" t="s">
        <v>27</v>
      </c>
      <c r="OR16">
        <v>0.421124</v>
      </c>
      <c r="OS16" t="s">
        <v>27</v>
      </c>
      <c r="OT16">
        <v>0.421124</v>
      </c>
      <c r="OU16" t="s">
        <v>27</v>
      </c>
      <c r="OV16">
        <v>0.421124</v>
      </c>
      <c r="OW16" t="s">
        <v>27</v>
      </c>
      <c r="OX16">
        <v>0.43094100000000002</v>
      </c>
      <c r="OY16" t="s">
        <v>27</v>
      </c>
      <c r="OZ16">
        <v>0.43121300000000001</v>
      </c>
      <c r="PA16" t="s">
        <v>27</v>
      </c>
      <c r="PB16">
        <v>0.43108600000000002</v>
      </c>
      <c r="PC16" t="s">
        <v>27</v>
      </c>
      <c r="PD16">
        <v>0.42110900000000001</v>
      </c>
      <c r="PE16" t="s">
        <v>27</v>
      </c>
      <c r="PF16">
        <v>0.42860500000000001</v>
      </c>
      <c r="PG16" t="s">
        <v>27</v>
      </c>
      <c r="PH16">
        <v>0.42860500000000001</v>
      </c>
      <c r="PI16" t="s">
        <v>27</v>
      </c>
      <c r="PJ16">
        <v>0.42860500000000001</v>
      </c>
      <c r="PK16" t="s">
        <v>27</v>
      </c>
      <c r="PL16">
        <v>0.42615399999999998</v>
      </c>
      <c r="PM16" t="s">
        <v>27</v>
      </c>
      <c r="PN16">
        <v>0.42479899999999998</v>
      </c>
      <c r="PO16" t="s">
        <v>27</v>
      </c>
      <c r="PP16">
        <v>0.419097</v>
      </c>
      <c r="PQ16" t="s">
        <v>27</v>
      </c>
      <c r="PR16">
        <v>0.41269899999999998</v>
      </c>
      <c r="PS16" t="s">
        <v>27</v>
      </c>
      <c r="PT16">
        <v>0.42138100000000001</v>
      </c>
      <c r="PU16" t="s">
        <v>27</v>
      </c>
      <c r="PV16">
        <v>0.42138100000000001</v>
      </c>
      <c r="PW16" t="s">
        <v>27</v>
      </c>
      <c r="PX16">
        <v>0.42138100000000001</v>
      </c>
      <c r="PY16" t="s">
        <v>27</v>
      </c>
      <c r="PZ16">
        <v>0.41993000000000003</v>
      </c>
      <c r="QA16" t="s">
        <v>27</v>
      </c>
      <c r="QB16">
        <v>0.416765</v>
      </c>
      <c r="QC16" t="s">
        <v>27</v>
      </c>
      <c r="QD16">
        <v>0.41859800000000003</v>
      </c>
      <c r="QE16" t="s">
        <v>27</v>
      </c>
      <c r="QF16">
        <v>0.40855399999999997</v>
      </c>
      <c r="QG16" t="s">
        <v>27</v>
      </c>
      <c r="QH16">
        <v>0.40745599999999998</v>
      </c>
      <c r="QI16" t="s">
        <v>27</v>
      </c>
      <c r="QJ16">
        <v>0.40745599999999998</v>
      </c>
      <c r="QK16" t="s">
        <v>27</v>
      </c>
      <c r="QL16">
        <v>0.40745599999999998</v>
      </c>
      <c r="QM16" t="s">
        <v>27</v>
      </c>
      <c r="QN16">
        <v>0.405528</v>
      </c>
      <c r="QO16" t="s">
        <v>27</v>
      </c>
      <c r="QP16">
        <v>0.41736499999999999</v>
      </c>
      <c r="QQ16" t="s">
        <v>27</v>
      </c>
      <c r="QR16">
        <v>0.41159000000000001</v>
      </c>
      <c r="QS16" t="s">
        <v>27</v>
      </c>
      <c r="QT16">
        <v>0.41696</v>
      </c>
      <c r="QU16" t="s">
        <v>27</v>
      </c>
      <c r="QV16">
        <v>0.41897200000000001</v>
      </c>
      <c r="QW16" t="s">
        <v>27</v>
      </c>
      <c r="QX16">
        <v>0.41897200000000001</v>
      </c>
      <c r="QY16" t="s">
        <v>27</v>
      </c>
      <c r="QZ16">
        <v>0.41897200000000001</v>
      </c>
      <c r="RA16" t="s">
        <v>27</v>
      </c>
      <c r="RB16">
        <v>0.41381899999999999</v>
      </c>
      <c r="RC16" t="s">
        <v>27</v>
      </c>
      <c r="RD16">
        <v>0.40902699999999997</v>
      </c>
      <c r="RE16" t="s">
        <v>27</v>
      </c>
      <c r="RF16">
        <v>0.406995</v>
      </c>
      <c r="RG16" t="s">
        <v>27</v>
      </c>
      <c r="RH16">
        <v>0.40459000000000001</v>
      </c>
      <c r="RI16" t="s">
        <v>28</v>
      </c>
      <c r="RJ16">
        <v>0.89245300000000005</v>
      </c>
      <c r="RK16" t="s">
        <v>27</v>
      </c>
      <c r="RL16">
        <v>0.40091500000000002</v>
      </c>
      <c r="RM16" t="s">
        <v>27</v>
      </c>
      <c r="RN16">
        <v>0.40091500000000002</v>
      </c>
      <c r="RO16" t="s">
        <v>27</v>
      </c>
      <c r="RP16">
        <v>0.39743600000000001</v>
      </c>
      <c r="RQ16" t="s">
        <v>27</v>
      </c>
      <c r="RR16">
        <v>0.39779399999999998</v>
      </c>
      <c r="RS16" t="s">
        <v>27</v>
      </c>
      <c r="RT16">
        <v>0.37566699999999997</v>
      </c>
      <c r="RU16" t="s">
        <v>27</v>
      </c>
      <c r="RV16">
        <v>0.39677200000000001</v>
      </c>
      <c r="RW16" t="s">
        <v>27</v>
      </c>
      <c r="RX16">
        <v>0.39991199999999999</v>
      </c>
      <c r="RY16" t="s">
        <v>27</v>
      </c>
      <c r="RZ16">
        <v>0.39991199999999999</v>
      </c>
      <c r="SA16" t="s">
        <v>27</v>
      </c>
      <c r="SB16">
        <v>0.39991199999999999</v>
      </c>
      <c r="SC16" t="s">
        <v>27</v>
      </c>
      <c r="SD16">
        <v>0.39222099999999999</v>
      </c>
      <c r="SE16" t="s">
        <v>27</v>
      </c>
      <c r="SF16">
        <v>0.40026400000000001</v>
      </c>
      <c r="SG16" t="s">
        <v>27</v>
      </c>
      <c r="SH16">
        <v>0.39065800000000001</v>
      </c>
      <c r="SI16" t="s">
        <v>27</v>
      </c>
      <c r="SJ16">
        <v>0.382581</v>
      </c>
      <c r="SK16" t="s">
        <v>27</v>
      </c>
      <c r="SL16">
        <v>0.399279</v>
      </c>
      <c r="SM16" t="s">
        <v>27</v>
      </c>
      <c r="SN16">
        <v>0.399279</v>
      </c>
      <c r="SO16" t="s">
        <v>27</v>
      </c>
      <c r="SP16">
        <v>0.399279</v>
      </c>
      <c r="SQ16" t="s">
        <v>27</v>
      </c>
      <c r="SR16">
        <v>0.391708</v>
      </c>
      <c r="SS16" t="s">
        <v>27</v>
      </c>
      <c r="ST16">
        <v>0.37933699999999998</v>
      </c>
      <c r="SU16" t="s">
        <v>27</v>
      </c>
      <c r="SV16">
        <v>0.37792999999999999</v>
      </c>
      <c r="SW16" t="s">
        <v>27</v>
      </c>
      <c r="SX16">
        <v>0.36613499999999999</v>
      </c>
      <c r="SY16" t="s">
        <v>27</v>
      </c>
      <c r="SZ16">
        <v>0.36635899999999999</v>
      </c>
      <c r="TA16" t="s">
        <v>27</v>
      </c>
      <c r="TB16">
        <v>0.36635899999999999</v>
      </c>
      <c r="TC16" t="s">
        <v>27</v>
      </c>
      <c r="TD16">
        <v>0.36635899999999999</v>
      </c>
      <c r="TE16" t="s">
        <v>27</v>
      </c>
      <c r="TF16">
        <v>0.36572100000000002</v>
      </c>
      <c r="TG16" t="s">
        <v>27</v>
      </c>
      <c r="TH16">
        <v>0.363676</v>
      </c>
      <c r="TI16" t="s">
        <v>27</v>
      </c>
      <c r="TJ16">
        <v>0.36481400000000003</v>
      </c>
      <c r="TK16" t="s">
        <v>27</v>
      </c>
      <c r="TL16">
        <v>0.367284</v>
      </c>
      <c r="TM16" t="s">
        <v>27</v>
      </c>
      <c r="TN16">
        <v>0.376527</v>
      </c>
      <c r="TO16" t="s">
        <v>27</v>
      </c>
      <c r="TP16">
        <v>0.376527</v>
      </c>
      <c r="TQ16" t="s">
        <v>27</v>
      </c>
      <c r="TR16">
        <v>0.376527</v>
      </c>
      <c r="TS16" t="s">
        <v>27</v>
      </c>
      <c r="TT16">
        <v>0.38082500000000002</v>
      </c>
      <c r="TU16" t="s">
        <v>27</v>
      </c>
      <c r="TV16">
        <v>0.38704300000000003</v>
      </c>
      <c r="TW16" t="s">
        <v>27</v>
      </c>
      <c r="TX16">
        <v>0.38771499999999998</v>
      </c>
      <c r="TY16" t="s">
        <v>27</v>
      </c>
      <c r="TZ16">
        <v>0.38780700000000001</v>
      </c>
      <c r="UA16" t="s">
        <v>27</v>
      </c>
      <c r="UB16">
        <v>0.39338200000000001</v>
      </c>
      <c r="UC16" t="s">
        <v>27</v>
      </c>
      <c r="UD16">
        <v>0.39338200000000001</v>
      </c>
      <c r="UE16" t="s">
        <v>27</v>
      </c>
      <c r="UF16">
        <v>0.39338200000000001</v>
      </c>
      <c r="UG16" t="s">
        <v>27</v>
      </c>
      <c r="UH16">
        <v>0.392258</v>
      </c>
      <c r="UI16" t="s">
        <v>27</v>
      </c>
      <c r="UJ16">
        <v>0.391098</v>
      </c>
      <c r="UK16" t="s">
        <v>27</v>
      </c>
      <c r="UL16">
        <v>0.391098</v>
      </c>
      <c r="UM16" t="s">
        <v>27</v>
      </c>
      <c r="UN16">
        <v>0.39315499999999998</v>
      </c>
      <c r="UO16" t="s">
        <v>27</v>
      </c>
      <c r="UP16">
        <v>0.39505800000000002</v>
      </c>
      <c r="UQ16" t="s">
        <v>27</v>
      </c>
      <c r="UR16">
        <v>0.39505800000000002</v>
      </c>
      <c r="US16" t="s">
        <v>27</v>
      </c>
      <c r="UT16">
        <v>0.39505800000000002</v>
      </c>
      <c r="UU16" t="s">
        <v>27</v>
      </c>
      <c r="UV16">
        <v>0.39537</v>
      </c>
      <c r="UW16" t="s">
        <v>27</v>
      </c>
      <c r="UX16">
        <v>0.40203800000000001</v>
      </c>
      <c r="UY16" t="s">
        <v>27</v>
      </c>
      <c r="UZ16">
        <v>0.407582</v>
      </c>
      <c r="VA16" t="s">
        <v>27</v>
      </c>
      <c r="VB16">
        <v>0.40888799999999997</v>
      </c>
      <c r="VC16" t="s">
        <v>27</v>
      </c>
      <c r="VD16">
        <v>0.41075499999999998</v>
      </c>
      <c r="VE16" t="s">
        <v>27</v>
      </c>
      <c r="VF16">
        <v>0.41075499999999998</v>
      </c>
      <c r="VG16" t="s">
        <v>27</v>
      </c>
      <c r="VH16">
        <v>0.41075499999999998</v>
      </c>
      <c r="VI16" t="s">
        <v>27</v>
      </c>
      <c r="VJ16">
        <v>0.40030500000000002</v>
      </c>
      <c r="VK16" t="s">
        <v>27</v>
      </c>
      <c r="VL16">
        <v>0.415379</v>
      </c>
      <c r="VM16" t="s">
        <v>27</v>
      </c>
      <c r="VN16">
        <v>0.41496</v>
      </c>
      <c r="VO16" t="s">
        <v>27</v>
      </c>
      <c r="VP16">
        <v>0.40730499999999997</v>
      </c>
      <c r="VQ16" t="s">
        <v>27</v>
      </c>
      <c r="VR16">
        <v>0.39909899999999998</v>
      </c>
      <c r="VS16" t="s">
        <v>27</v>
      </c>
      <c r="VT16">
        <v>0.39909899999999998</v>
      </c>
      <c r="VU16" t="s">
        <v>27</v>
      </c>
      <c r="VV16">
        <v>0.39909899999999998</v>
      </c>
      <c r="VW16" t="s">
        <v>27</v>
      </c>
      <c r="VX16">
        <v>0.39505600000000002</v>
      </c>
      <c r="VY16" t="s">
        <v>27</v>
      </c>
      <c r="VZ16">
        <v>0.39247399999999999</v>
      </c>
      <c r="WA16" t="s">
        <v>27</v>
      </c>
      <c r="WB16">
        <v>0.38198300000000002</v>
      </c>
      <c r="WC16" t="s">
        <v>27</v>
      </c>
      <c r="WD16">
        <v>0.39683400000000002</v>
      </c>
      <c r="WE16" t="s">
        <v>27</v>
      </c>
      <c r="WF16">
        <v>0.38021899999999997</v>
      </c>
      <c r="WG16" t="s">
        <v>27</v>
      </c>
      <c r="WH16">
        <v>0.38021899999999997</v>
      </c>
      <c r="WI16" t="s">
        <v>27</v>
      </c>
      <c r="WJ16">
        <v>0.38021899999999997</v>
      </c>
      <c r="WK16" t="s">
        <v>27</v>
      </c>
      <c r="WL16">
        <v>0.39560699999999999</v>
      </c>
      <c r="WM16" t="s">
        <v>27</v>
      </c>
      <c r="WN16">
        <v>0.39560699999999999</v>
      </c>
      <c r="WO16" t="s">
        <v>27</v>
      </c>
      <c r="WP16">
        <v>0.40272799999999997</v>
      </c>
      <c r="WQ16" t="s">
        <v>27</v>
      </c>
      <c r="WR16">
        <v>0.413493</v>
      </c>
    </row>
    <row r="17" spans="1:616" x14ac:dyDescent="0.35">
      <c r="A17" t="s">
        <v>29</v>
      </c>
      <c r="B17">
        <v>0</v>
      </c>
      <c r="C17" t="s">
        <v>29</v>
      </c>
      <c r="D17">
        <v>0</v>
      </c>
      <c r="E17" t="s">
        <v>29</v>
      </c>
      <c r="F17">
        <v>0</v>
      </c>
      <c r="G17" t="s">
        <v>29</v>
      </c>
      <c r="H17">
        <v>0</v>
      </c>
      <c r="I17" t="s">
        <v>29</v>
      </c>
      <c r="J17">
        <v>0</v>
      </c>
      <c r="K17" t="s">
        <v>29</v>
      </c>
      <c r="L17">
        <v>0</v>
      </c>
      <c r="M17" t="s">
        <v>29</v>
      </c>
      <c r="N17">
        <v>0</v>
      </c>
      <c r="O17" t="s">
        <v>29</v>
      </c>
      <c r="P17">
        <v>0</v>
      </c>
      <c r="Q17" t="s">
        <v>29</v>
      </c>
      <c r="R17">
        <v>0</v>
      </c>
      <c r="S17" t="s">
        <v>29</v>
      </c>
      <c r="T17">
        <v>0</v>
      </c>
      <c r="U17" t="s">
        <v>29</v>
      </c>
      <c r="V17">
        <v>0</v>
      </c>
      <c r="W17" t="s">
        <v>29</v>
      </c>
      <c r="X17">
        <v>0</v>
      </c>
      <c r="Y17" t="s">
        <v>29</v>
      </c>
      <c r="Z17">
        <v>0</v>
      </c>
      <c r="AA17" t="s">
        <v>29</v>
      </c>
      <c r="AB17">
        <v>0</v>
      </c>
      <c r="AC17" t="s">
        <v>29</v>
      </c>
      <c r="AD17">
        <v>0</v>
      </c>
      <c r="AE17" t="s">
        <v>29</v>
      </c>
      <c r="AF17">
        <v>0</v>
      </c>
      <c r="AG17" t="s">
        <v>29</v>
      </c>
      <c r="AH17">
        <v>0</v>
      </c>
      <c r="AI17" t="s">
        <v>29</v>
      </c>
      <c r="AJ17">
        <v>0</v>
      </c>
      <c r="AK17" t="s">
        <v>29</v>
      </c>
      <c r="AL17">
        <v>0</v>
      </c>
      <c r="AM17" t="s">
        <v>29</v>
      </c>
      <c r="AN17">
        <v>0</v>
      </c>
      <c r="AO17" t="s">
        <v>29</v>
      </c>
      <c r="AP17">
        <v>0</v>
      </c>
      <c r="AQ17" t="s">
        <v>29</v>
      </c>
      <c r="AR17">
        <v>0</v>
      </c>
      <c r="AS17" t="s">
        <v>29</v>
      </c>
      <c r="AT17">
        <v>0</v>
      </c>
      <c r="AU17" t="s">
        <v>29</v>
      </c>
      <c r="AV17">
        <v>0</v>
      </c>
      <c r="AW17" t="s">
        <v>29</v>
      </c>
      <c r="AX17">
        <v>0</v>
      </c>
      <c r="AY17" t="s">
        <v>29</v>
      </c>
      <c r="AZ17">
        <v>0</v>
      </c>
      <c r="BA17" t="s">
        <v>29</v>
      </c>
      <c r="BB17">
        <v>0</v>
      </c>
      <c r="BC17" t="s">
        <v>29</v>
      </c>
      <c r="BD17">
        <v>0</v>
      </c>
      <c r="BE17" t="s">
        <v>29</v>
      </c>
      <c r="BF17">
        <v>0</v>
      </c>
      <c r="BG17" t="s">
        <v>29</v>
      </c>
      <c r="BH17">
        <v>0</v>
      </c>
      <c r="BI17" t="s">
        <v>29</v>
      </c>
      <c r="BJ17">
        <v>0</v>
      </c>
      <c r="BK17" t="s">
        <v>29</v>
      </c>
      <c r="BL17">
        <v>0</v>
      </c>
      <c r="BM17" t="s">
        <v>29</v>
      </c>
      <c r="BN17">
        <v>0</v>
      </c>
      <c r="BO17" t="s">
        <v>29</v>
      </c>
      <c r="BP17">
        <v>0</v>
      </c>
      <c r="BQ17" t="s">
        <v>29</v>
      </c>
      <c r="BR17">
        <v>0</v>
      </c>
      <c r="BS17" t="s">
        <v>29</v>
      </c>
      <c r="BT17">
        <v>0</v>
      </c>
      <c r="BU17" t="s">
        <v>29</v>
      </c>
      <c r="BV17">
        <v>0</v>
      </c>
      <c r="BW17" t="s">
        <v>29</v>
      </c>
      <c r="BX17">
        <v>0</v>
      </c>
      <c r="BY17" t="s">
        <v>29</v>
      </c>
      <c r="BZ17">
        <v>0</v>
      </c>
      <c r="CA17" t="s">
        <v>29</v>
      </c>
      <c r="CB17">
        <v>0</v>
      </c>
      <c r="CC17" t="s">
        <v>29</v>
      </c>
      <c r="CD17">
        <v>0</v>
      </c>
      <c r="CE17" t="s">
        <v>29</v>
      </c>
      <c r="CF17">
        <v>0</v>
      </c>
      <c r="CG17" t="s">
        <v>29</v>
      </c>
      <c r="CH17">
        <v>0</v>
      </c>
      <c r="CI17" t="s">
        <v>29</v>
      </c>
      <c r="CJ17">
        <v>0</v>
      </c>
      <c r="CK17" t="s">
        <v>29</v>
      </c>
      <c r="CL17">
        <v>0</v>
      </c>
      <c r="CM17" t="s">
        <v>29</v>
      </c>
      <c r="CN17">
        <v>0</v>
      </c>
      <c r="CO17" t="s">
        <v>29</v>
      </c>
      <c r="CP17">
        <v>0</v>
      </c>
      <c r="CQ17" t="s">
        <v>29</v>
      </c>
      <c r="CR17">
        <v>0</v>
      </c>
      <c r="CS17" t="s">
        <v>29</v>
      </c>
      <c r="CT17">
        <v>0</v>
      </c>
      <c r="CU17" t="s">
        <v>29</v>
      </c>
      <c r="CV17">
        <v>0</v>
      </c>
      <c r="CW17" t="s">
        <v>29</v>
      </c>
      <c r="CX17">
        <v>0</v>
      </c>
      <c r="CY17" t="s">
        <v>29</v>
      </c>
      <c r="CZ17">
        <v>0</v>
      </c>
      <c r="DA17" t="s">
        <v>29</v>
      </c>
      <c r="DB17">
        <v>0</v>
      </c>
      <c r="DC17" t="s">
        <v>29</v>
      </c>
      <c r="DD17">
        <v>0</v>
      </c>
      <c r="DE17" t="s">
        <v>29</v>
      </c>
      <c r="DF17">
        <v>0</v>
      </c>
      <c r="DG17" t="s">
        <v>29</v>
      </c>
      <c r="DH17">
        <v>0</v>
      </c>
      <c r="DI17" t="s">
        <v>29</v>
      </c>
      <c r="DJ17">
        <v>0</v>
      </c>
      <c r="DK17" t="s">
        <v>29</v>
      </c>
      <c r="DL17">
        <v>0</v>
      </c>
      <c r="DM17" t="s">
        <v>29</v>
      </c>
      <c r="DN17">
        <v>0</v>
      </c>
      <c r="DO17" t="s">
        <v>29</v>
      </c>
      <c r="DP17">
        <v>0</v>
      </c>
      <c r="DQ17" t="s">
        <v>29</v>
      </c>
      <c r="DR17">
        <v>0</v>
      </c>
      <c r="DS17" t="s">
        <v>29</v>
      </c>
      <c r="DT17">
        <v>0</v>
      </c>
      <c r="DU17" t="s">
        <v>29</v>
      </c>
      <c r="DV17">
        <v>0</v>
      </c>
      <c r="DW17" t="s">
        <v>29</v>
      </c>
      <c r="DX17">
        <v>0</v>
      </c>
      <c r="DY17" t="s">
        <v>29</v>
      </c>
      <c r="DZ17">
        <v>0</v>
      </c>
      <c r="EA17" t="s">
        <v>29</v>
      </c>
      <c r="EB17">
        <v>0</v>
      </c>
      <c r="EC17" t="s">
        <v>29</v>
      </c>
      <c r="ED17">
        <v>0</v>
      </c>
      <c r="EE17" t="s">
        <v>29</v>
      </c>
      <c r="EF17">
        <v>0</v>
      </c>
      <c r="EG17" t="s">
        <v>29</v>
      </c>
      <c r="EH17">
        <v>0</v>
      </c>
      <c r="EI17" t="s">
        <v>29</v>
      </c>
      <c r="EJ17">
        <v>0</v>
      </c>
      <c r="EK17" t="s">
        <v>29</v>
      </c>
      <c r="EL17">
        <v>0</v>
      </c>
      <c r="EM17" t="s">
        <v>29</v>
      </c>
      <c r="EN17">
        <v>0</v>
      </c>
      <c r="EO17" t="s">
        <v>29</v>
      </c>
      <c r="EP17">
        <v>0</v>
      </c>
      <c r="EQ17" t="s">
        <v>29</v>
      </c>
      <c r="ER17">
        <v>0</v>
      </c>
      <c r="ES17" t="s">
        <v>29</v>
      </c>
      <c r="ET17">
        <v>0</v>
      </c>
      <c r="EU17" t="s">
        <v>29</v>
      </c>
      <c r="EV17">
        <v>0</v>
      </c>
      <c r="EW17" t="s">
        <v>29</v>
      </c>
      <c r="EX17">
        <v>0</v>
      </c>
      <c r="EY17" t="s">
        <v>29</v>
      </c>
      <c r="EZ17">
        <v>0</v>
      </c>
      <c r="FA17" t="s">
        <v>29</v>
      </c>
      <c r="FB17">
        <v>0</v>
      </c>
      <c r="FC17" t="s">
        <v>29</v>
      </c>
      <c r="FD17">
        <v>0</v>
      </c>
      <c r="FE17" t="s">
        <v>29</v>
      </c>
      <c r="FF17">
        <v>0</v>
      </c>
      <c r="FG17" t="s">
        <v>29</v>
      </c>
      <c r="FH17">
        <v>0</v>
      </c>
      <c r="FI17" t="s">
        <v>29</v>
      </c>
      <c r="FJ17">
        <v>0</v>
      </c>
      <c r="FK17" t="s">
        <v>29</v>
      </c>
      <c r="FL17">
        <v>0</v>
      </c>
      <c r="FM17" t="s">
        <v>29</v>
      </c>
      <c r="FN17">
        <v>0</v>
      </c>
      <c r="FO17" t="s">
        <v>29</v>
      </c>
      <c r="FP17">
        <v>0</v>
      </c>
      <c r="FQ17" t="s">
        <v>29</v>
      </c>
      <c r="FR17">
        <v>0</v>
      </c>
      <c r="FS17" t="s">
        <v>29</v>
      </c>
      <c r="FT17">
        <v>0</v>
      </c>
      <c r="FU17" t="s">
        <v>29</v>
      </c>
      <c r="FV17">
        <v>0</v>
      </c>
      <c r="FW17" t="s">
        <v>29</v>
      </c>
      <c r="FX17">
        <v>0</v>
      </c>
      <c r="FY17" t="s">
        <v>29</v>
      </c>
      <c r="FZ17">
        <v>0</v>
      </c>
      <c r="GA17" t="s">
        <v>29</v>
      </c>
      <c r="GB17">
        <v>0</v>
      </c>
      <c r="GC17" t="s">
        <v>29</v>
      </c>
      <c r="GD17">
        <v>0</v>
      </c>
      <c r="GE17" t="s">
        <v>29</v>
      </c>
      <c r="GF17">
        <v>0</v>
      </c>
      <c r="GG17" t="s">
        <v>29</v>
      </c>
      <c r="GH17">
        <v>0</v>
      </c>
      <c r="GI17" t="s">
        <v>29</v>
      </c>
      <c r="GJ17">
        <v>0</v>
      </c>
      <c r="GK17" t="s">
        <v>29</v>
      </c>
      <c r="GL17">
        <v>0</v>
      </c>
      <c r="GM17" t="s">
        <v>29</v>
      </c>
      <c r="GN17">
        <v>0</v>
      </c>
      <c r="GO17" t="s">
        <v>29</v>
      </c>
      <c r="GP17">
        <v>0</v>
      </c>
      <c r="GQ17" t="s">
        <v>29</v>
      </c>
      <c r="GR17">
        <v>0</v>
      </c>
      <c r="GS17" t="s">
        <v>29</v>
      </c>
      <c r="GT17">
        <v>0</v>
      </c>
      <c r="GU17" t="s">
        <v>29</v>
      </c>
      <c r="GV17">
        <v>0</v>
      </c>
      <c r="GW17" t="s">
        <v>29</v>
      </c>
      <c r="GX17">
        <v>0</v>
      </c>
      <c r="GY17" t="s">
        <v>29</v>
      </c>
      <c r="GZ17">
        <v>0</v>
      </c>
      <c r="HA17" t="s">
        <v>29</v>
      </c>
      <c r="HB17">
        <v>0</v>
      </c>
      <c r="HC17" t="s">
        <v>29</v>
      </c>
      <c r="HD17">
        <v>0</v>
      </c>
      <c r="HE17" t="s">
        <v>29</v>
      </c>
      <c r="HF17">
        <v>0</v>
      </c>
      <c r="HG17" t="s">
        <v>29</v>
      </c>
      <c r="HH17">
        <v>0</v>
      </c>
      <c r="HI17" t="s">
        <v>29</v>
      </c>
      <c r="HJ17">
        <v>0</v>
      </c>
      <c r="HK17" t="s">
        <v>29</v>
      </c>
      <c r="HL17">
        <v>0</v>
      </c>
      <c r="HM17" t="s">
        <v>29</v>
      </c>
      <c r="HN17">
        <v>0</v>
      </c>
      <c r="HO17" t="s">
        <v>29</v>
      </c>
      <c r="HP17">
        <v>0</v>
      </c>
      <c r="HQ17" t="s">
        <v>29</v>
      </c>
      <c r="HR17">
        <v>0</v>
      </c>
      <c r="HS17" t="s">
        <v>29</v>
      </c>
      <c r="HT17">
        <v>0</v>
      </c>
      <c r="HU17" t="s">
        <v>29</v>
      </c>
      <c r="HV17">
        <v>0</v>
      </c>
      <c r="HW17" t="s">
        <v>29</v>
      </c>
      <c r="HX17">
        <v>0</v>
      </c>
      <c r="HY17" t="s">
        <v>29</v>
      </c>
      <c r="HZ17">
        <v>0</v>
      </c>
      <c r="IA17" t="s">
        <v>29</v>
      </c>
      <c r="IB17">
        <v>0</v>
      </c>
      <c r="IC17" t="s">
        <v>29</v>
      </c>
      <c r="ID17">
        <v>0</v>
      </c>
      <c r="IE17" t="s">
        <v>29</v>
      </c>
      <c r="IF17">
        <v>0</v>
      </c>
      <c r="IG17" t="s">
        <v>29</v>
      </c>
      <c r="IH17">
        <v>0</v>
      </c>
      <c r="II17" t="s">
        <v>29</v>
      </c>
      <c r="IJ17">
        <v>0</v>
      </c>
      <c r="IK17" t="s">
        <v>29</v>
      </c>
      <c r="IL17">
        <v>0</v>
      </c>
      <c r="IM17" t="s">
        <v>29</v>
      </c>
      <c r="IN17">
        <v>0</v>
      </c>
      <c r="IO17" t="s">
        <v>29</v>
      </c>
      <c r="IP17">
        <v>0</v>
      </c>
      <c r="IQ17" t="s">
        <v>29</v>
      </c>
      <c r="IR17">
        <v>0</v>
      </c>
      <c r="IS17" t="s">
        <v>29</v>
      </c>
      <c r="IT17">
        <v>0</v>
      </c>
      <c r="IU17" t="s">
        <v>29</v>
      </c>
      <c r="IV17">
        <v>0</v>
      </c>
      <c r="IW17" t="s">
        <v>29</v>
      </c>
      <c r="IX17">
        <v>0</v>
      </c>
      <c r="IY17" t="s">
        <v>29</v>
      </c>
      <c r="IZ17">
        <v>0</v>
      </c>
      <c r="JA17" t="s">
        <v>29</v>
      </c>
      <c r="JB17">
        <v>0</v>
      </c>
      <c r="JC17" t="s">
        <v>29</v>
      </c>
      <c r="JD17">
        <v>0</v>
      </c>
      <c r="JE17" t="s">
        <v>29</v>
      </c>
      <c r="JF17">
        <v>0</v>
      </c>
      <c r="JG17" t="s">
        <v>29</v>
      </c>
      <c r="JH17">
        <v>0</v>
      </c>
      <c r="JI17" t="s">
        <v>29</v>
      </c>
      <c r="JJ17">
        <v>0</v>
      </c>
      <c r="JK17" t="s">
        <v>29</v>
      </c>
      <c r="JL17">
        <v>0</v>
      </c>
      <c r="JM17" t="s">
        <v>29</v>
      </c>
      <c r="JN17">
        <v>0</v>
      </c>
      <c r="JO17" t="s">
        <v>29</v>
      </c>
      <c r="JP17">
        <v>0</v>
      </c>
      <c r="JQ17" t="s">
        <v>29</v>
      </c>
      <c r="JR17">
        <v>0</v>
      </c>
      <c r="JS17" t="s">
        <v>29</v>
      </c>
      <c r="JT17">
        <v>0</v>
      </c>
      <c r="JU17" t="s">
        <v>29</v>
      </c>
      <c r="JV17">
        <v>0</v>
      </c>
      <c r="JW17" t="s">
        <v>29</v>
      </c>
      <c r="JX17">
        <v>0</v>
      </c>
      <c r="JY17" t="s">
        <v>29</v>
      </c>
      <c r="JZ17">
        <v>0</v>
      </c>
      <c r="KA17" t="s">
        <v>29</v>
      </c>
      <c r="KB17">
        <v>0</v>
      </c>
      <c r="KC17" t="s">
        <v>29</v>
      </c>
      <c r="KD17">
        <v>0</v>
      </c>
      <c r="KE17" t="s">
        <v>29</v>
      </c>
      <c r="KF17">
        <v>0</v>
      </c>
      <c r="KG17" t="s">
        <v>29</v>
      </c>
      <c r="KH17">
        <v>0</v>
      </c>
      <c r="KI17" t="s">
        <v>29</v>
      </c>
      <c r="KJ17">
        <v>0</v>
      </c>
      <c r="KK17" t="s">
        <v>29</v>
      </c>
      <c r="KL17">
        <v>0</v>
      </c>
      <c r="KM17" t="s">
        <v>29</v>
      </c>
      <c r="KN17">
        <v>0</v>
      </c>
      <c r="KO17" t="s">
        <v>29</v>
      </c>
      <c r="KP17">
        <v>0</v>
      </c>
      <c r="KQ17" t="s">
        <v>29</v>
      </c>
      <c r="KR17">
        <v>0</v>
      </c>
      <c r="KS17" t="s">
        <v>29</v>
      </c>
      <c r="KT17">
        <v>0</v>
      </c>
      <c r="KU17" t="s">
        <v>29</v>
      </c>
      <c r="KV17">
        <v>0</v>
      </c>
      <c r="KW17" t="s">
        <v>29</v>
      </c>
      <c r="KX17">
        <v>0</v>
      </c>
      <c r="KY17" t="s">
        <v>29</v>
      </c>
      <c r="KZ17">
        <v>0</v>
      </c>
      <c r="LA17" t="s">
        <v>29</v>
      </c>
      <c r="LB17">
        <v>0</v>
      </c>
      <c r="LC17" t="s">
        <v>29</v>
      </c>
      <c r="LD17">
        <v>0</v>
      </c>
      <c r="LE17" t="s">
        <v>29</v>
      </c>
      <c r="LF17">
        <v>0</v>
      </c>
      <c r="LG17" t="s">
        <v>29</v>
      </c>
      <c r="LH17">
        <v>0</v>
      </c>
      <c r="LI17" t="s">
        <v>29</v>
      </c>
      <c r="LJ17">
        <v>0</v>
      </c>
      <c r="LK17" t="s">
        <v>29</v>
      </c>
      <c r="LL17">
        <v>0</v>
      </c>
      <c r="LM17" t="s">
        <v>29</v>
      </c>
      <c r="LN17">
        <v>0</v>
      </c>
      <c r="LO17" t="s">
        <v>29</v>
      </c>
      <c r="LP17">
        <v>0</v>
      </c>
      <c r="LQ17" t="s">
        <v>29</v>
      </c>
      <c r="LR17">
        <v>0</v>
      </c>
      <c r="LS17" t="s">
        <v>29</v>
      </c>
      <c r="LT17">
        <v>0</v>
      </c>
      <c r="LU17" t="s">
        <v>29</v>
      </c>
      <c r="LV17">
        <v>0</v>
      </c>
      <c r="LW17" t="s">
        <v>29</v>
      </c>
      <c r="LX17">
        <v>0</v>
      </c>
      <c r="LY17" t="s">
        <v>29</v>
      </c>
      <c r="LZ17">
        <v>0</v>
      </c>
      <c r="MA17" t="s">
        <v>29</v>
      </c>
      <c r="MB17">
        <v>0</v>
      </c>
      <c r="MC17" t="s">
        <v>29</v>
      </c>
      <c r="MD17">
        <v>0</v>
      </c>
      <c r="ME17" t="s">
        <v>29</v>
      </c>
      <c r="MF17">
        <v>0</v>
      </c>
      <c r="MG17" t="s">
        <v>29</v>
      </c>
      <c r="MH17">
        <v>0</v>
      </c>
      <c r="MI17" t="s">
        <v>29</v>
      </c>
      <c r="MJ17">
        <v>0</v>
      </c>
      <c r="MK17" t="s">
        <v>29</v>
      </c>
      <c r="ML17">
        <v>0</v>
      </c>
      <c r="MM17" t="s">
        <v>29</v>
      </c>
      <c r="MN17">
        <v>0</v>
      </c>
      <c r="MO17" t="s">
        <v>29</v>
      </c>
      <c r="MP17">
        <v>0</v>
      </c>
      <c r="MQ17" t="s">
        <v>29</v>
      </c>
      <c r="MR17">
        <v>0</v>
      </c>
      <c r="MS17" t="s">
        <v>29</v>
      </c>
      <c r="MT17">
        <v>0</v>
      </c>
      <c r="MU17" t="s">
        <v>29</v>
      </c>
      <c r="MV17">
        <v>0</v>
      </c>
      <c r="MW17" t="s">
        <v>29</v>
      </c>
      <c r="MX17">
        <v>0</v>
      </c>
      <c r="MY17" t="s">
        <v>29</v>
      </c>
      <c r="MZ17">
        <v>0</v>
      </c>
      <c r="NA17" t="s">
        <v>29</v>
      </c>
      <c r="NB17">
        <v>0</v>
      </c>
      <c r="NC17" t="s">
        <v>29</v>
      </c>
      <c r="ND17">
        <v>0</v>
      </c>
      <c r="NE17" t="s">
        <v>29</v>
      </c>
      <c r="NF17">
        <v>0</v>
      </c>
      <c r="NG17" t="s">
        <v>29</v>
      </c>
      <c r="NH17">
        <v>0</v>
      </c>
      <c r="NI17" t="s">
        <v>29</v>
      </c>
      <c r="NJ17">
        <v>0</v>
      </c>
      <c r="NK17" t="s">
        <v>29</v>
      </c>
      <c r="NL17">
        <v>0</v>
      </c>
      <c r="NM17" t="s">
        <v>29</v>
      </c>
      <c r="NN17">
        <v>0</v>
      </c>
      <c r="NO17" t="s">
        <v>29</v>
      </c>
      <c r="NP17">
        <v>0</v>
      </c>
      <c r="NQ17" t="s">
        <v>29</v>
      </c>
      <c r="NR17">
        <v>0</v>
      </c>
      <c r="NS17" t="s">
        <v>29</v>
      </c>
      <c r="NT17">
        <v>0</v>
      </c>
      <c r="NU17" t="s">
        <v>29</v>
      </c>
      <c r="NV17">
        <v>0</v>
      </c>
      <c r="NW17" t="s">
        <v>29</v>
      </c>
      <c r="NX17">
        <v>0</v>
      </c>
      <c r="NY17" t="s">
        <v>29</v>
      </c>
      <c r="NZ17">
        <v>0</v>
      </c>
      <c r="OA17" t="s">
        <v>29</v>
      </c>
      <c r="OB17">
        <v>0</v>
      </c>
      <c r="OC17" t="s">
        <v>29</v>
      </c>
      <c r="OD17">
        <v>0</v>
      </c>
      <c r="OE17" t="s">
        <v>29</v>
      </c>
      <c r="OF17">
        <v>0</v>
      </c>
      <c r="OG17" t="s">
        <v>29</v>
      </c>
      <c r="OH17">
        <v>0</v>
      </c>
      <c r="OI17" t="s">
        <v>29</v>
      </c>
      <c r="OJ17">
        <v>0</v>
      </c>
      <c r="OK17" t="s">
        <v>29</v>
      </c>
      <c r="OL17">
        <v>0</v>
      </c>
      <c r="OM17" t="s">
        <v>29</v>
      </c>
      <c r="ON17">
        <v>0</v>
      </c>
      <c r="OO17" t="s">
        <v>29</v>
      </c>
      <c r="OP17">
        <v>0</v>
      </c>
      <c r="OQ17" t="s">
        <v>29</v>
      </c>
      <c r="OR17">
        <v>0</v>
      </c>
      <c r="OS17" t="s">
        <v>29</v>
      </c>
      <c r="OT17">
        <v>0</v>
      </c>
      <c r="OU17" t="s">
        <v>29</v>
      </c>
      <c r="OV17">
        <v>0</v>
      </c>
      <c r="OW17" t="s">
        <v>29</v>
      </c>
      <c r="OX17">
        <v>0</v>
      </c>
      <c r="OY17" t="s">
        <v>29</v>
      </c>
      <c r="OZ17">
        <v>0</v>
      </c>
      <c r="PA17" t="s">
        <v>29</v>
      </c>
      <c r="PB17">
        <v>0</v>
      </c>
      <c r="PC17" t="s">
        <v>29</v>
      </c>
      <c r="PD17">
        <v>0</v>
      </c>
      <c r="PE17" t="s">
        <v>29</v>
      </c>
      <c r="PF17">
        <v>0</v>
      </c>
      <c r="PG17" t="s">
        <v>29</v>
      </c>
      <c r="PH17">
        <v>0</v>
      </c>
      <c r="PI17" t="s">
        <v>29</v>
      </c>
      <c r="PJ17">
        <v>0</v>
      </c>
      <c r="PK17" t="s">
        <v>29</v>
      </c>
      <c r="PL17">
        <v>0</v>
      </c>
      <c r="PM17" t="s">
        <v>29</v>
      </c>
      <c r="PN17">
        <v>0</v>
      </c>
      <c r="PO17" t="s">
        <v>29</v>
      </c>
      <c r="PP17">
        <v>0</v>
      </c>
      <c r="PQ17" t="s">
        <v>29</v>
      </c>
      <c r="PR17">
        <v>0</v>
      </c>
      <c r="PS17" t="s">
        <v>29</v>
      </c>
      <c r="PT17">
        <v>0</v>
      </c>
      <c r="PU17" t="s">
        <v>29</v>
      </c>
      <c r="PV17">
        <v>0</v>
      </c>
      <c r="PW17" t="s">
        <v>29</v>
      </c>
      <c r="PX17">
        <v>0</v>
      </c>
      <c r="PY17" t="s">
        <v>29</v>
      </c>
      <c r="PZ17">
        <v>0</v>
      </c>
      <c r="QA17" t="s">
        <v>29</v>
      </c>
      <c r="QB17">
        <v>0</v>
      </c>
      <c r="QC17" t="s">
        <v>29</v>
      </c>
      <c r="QD17">
        <v>0</v>
      </c>
      <c r="QE17" t="s">
        <v>29</v>
      </c>
      <c r="QF17">
        <v>0</v>
      </c>
      <c r="QG17" t="s">
        <v>29</v>
      </c>
      <c r="QH17">
        <v>0</v>
      </c>
      <c r="QI17" t="s">
        <v>29</v>
      </c>
      <c r="QJ17">
        <v>0</v>
      </c>
      <c r="QK17" t="s">
        <v>29</v>
      </c>
      <c r="QL17">
        <v>0</v>
      </c>
      <c r="QM17" t="s">
        <v>29</v>
      </c>
      <c r="QN17">
        <v>0</v>
      </c>
      <c r="QO17" t="s">
        <v>29</v>
      </c>
      <c r="QP17">
        <v>0</v>
      </c>
      <c r="QQ17" t="s">
        <v>29</v>
      </c>
      <c r="QR17">
        <v>0</v>
      </c>
      <c r="QS17" t="s">
        <v>29</v>
      </c>
      <c r="QT17">
        <v>0</v>
      </c>
      <c r="QU17" t="s">
        <v>29</v>
      </c>
      <c r="QV17">
        <v>0</v>
      </c>
      <c r="QW17" t="s">
        <v>29</v>
      </c>
      <c r="QX17">
        <v>0</v>
      </c>
      <c r="QY17" t="s">
        <v>29</v>
      </c>
      <c r="QZ17">
        <v>0</v>
      </c>
      <c r="RA17" t="s">
        <v>29</v>
      </c>
      <c r="RB17">
        <v>0</v>
      </c>
      <c r="RC17" t="s">
        <v>29</v>
      </c>
      <c r="RD17">
        <v>0</v>
      </c>
      <c r="RE17" t="s">
        <v>29</v>
      </c>
      <c r="RF17">
        <v>0</v>
      </c>
      <c r="RG17" t="s">
        <v>29</v>
      </c>
      <c r="RH17">
        <v>0</v>
      </c>
      <c r="RI17" t="s">
        <v>30</v>
      </c>
      <c r="RJ17">
        <v>0.22279399999999999</v>
      </c>
      <c r="RK17" t="s">
        <v>29</v>
      </c>
      <c r="RL17">
        <v>0</v>
      </c>
      <c r="RM17" t="s">
        <v>29</v>
      </c>
      <c r="RN17">
        <v>0</v>
      </c>
      <c r="RO17" t="s">
        <v>29</v>
      </c>
      <c r="RP17">
        <v>0</v>
      </c>
      <c r="RQ17" t="s">
        <v>29</v>
      </c>
      <c r="RR17">
        <v>0</v>
      </c>
      <c r="RS17" t="s">
        <v>29</v>
      </c>
      <c r="RT17">
        <v>0</v>
      </c>
      <c r="RU17" t="s">
        <v>29</v>
      </c>
      <c r="RV17">
        <v>0</v>
      </c>
      <c r="RW17" t="s">
        <v>29</v>
      </c>
      <c r="RX17">
        <v>0</v>
      </c>
      <c r="RY17" t="s">
        <v>29</v>
      </c>
      <c r="RZ17">
        <v>0</v>
      </c>
      <c r="SA17" t="s">
        <v>29</v>
      </c>
      <c r="SB17">
        <v>0</v>
      </c>
      <c r="SC17" t="s">
        <v>29</v>
      </c>
      <c r="SD17">
        <v>0</v>
      </c>
      <c r="SE17" t="s">
        <v>29</v>
      </c>
      <c r="SF17">
        <v>0</v>
      </c>
      <c r="SG17" t="s">
        <v>29</v>
      </c>
      <c r="SH17">
        <v>0</v>
      </c>
      <c r="SI17" t="s">
        <v>29</v>
      </c>
      <c r="SJ17">
        <v>0</v>
      </c>
      <c r="SK17" t="s">
        <v>29</v>
      </c>
      <c r="SL17">
        <v>0</v>
      </c>
      <c r="SM17" t="s">
        <v>29</v>
      </c>
      <c r="SN17">
        <v>0</v>
      </c>
      <c r="SO17" t="s">
        <v>29</v>
      </c>
      <c r="SP17">
        <v>0</v>
      </c>
      <c r="SQ17" t="s">
        <v>29</v>
      </c>
      <c r="SR17">
        <v>0</v>
      </c>
      <c r="SS17" t="s">
        <v>29</v>
      </c>
      <c r="ST17">
        <v>0</v>
      </c>
      <c r="SU17" t="s">
        <v>29</v>
      </c>
      <c r="SV17">
        <v>0</v>
      </c>
      <c r="SW17" t="s">
        <v>29</v>
      </c>
      <c r="SX17">
        <v>0</v>
      </c>
      <c r="SY17" t="s">
        <v>29</v>
      </c>
      <c r="SZ17">
        <v>0</v>
      </c>
      <c r="TA17" t="s">
        <v>29</v>
      </c>
      <c r="TB17">
        <v>0</v>
      </c>
      <c r="TC17" t="s">
        <v>29</v>
      </c>
      <c r="TD17">
        <v>0</v>
      </c>
      <c r="TE17" t="s">
        <v>29</v>
      </c>
      <c r="TF17">
        <v>0</v>
      </c>
      <c r="TG17" t="s">
        <v>29</v>
      </c>
      <c r="TH17">
        <v>0</v>
      </c>
      <c r="TI17" t="s">
        <v>29</v>
      </c>
      <c r="TJ17">
        <v>0</v>
      </c>
      <c r="TK17" t="s">
        <v>29</v>
      </c>
      <c r="TL17">
        <v>0</v>
      </c>
      <c r="TM17" t="s">
        <v>29</v>
      </c>
      <c r="TN17">
        <v>0</v>
      </c>
      <c r="TO17" t="s">
        <v>29</v>
      </c>
      <c r="TP17">
        <v>0</v>
      </c>
      <c r="TQ17" t="s">
        <v>29</v>
      </c>
      <c r="TR17">
        <v>0</v>
      </c>
      <c r="TS17" t="s">
        <v>29</v>
      </c>
      <c r="TT17">
        <v>0</v>
      </c>
      <c r="TU17" t="s">
        <v>29</v>
      </c>
      <c r="TV17">
        <v>0</v>
      </c>
      <c r="TW17" t="s">
        <v>29</v>
      </c>
      <c r="TX17">
        <v>0</v>
      </c>
      <c r="TY17" t="s">
        <v>29</v>
      </c>
      <c r="TZ17">
        <v>0</v>
      </c>
      <c r="UA17" t="s">
        <v>29</v>
      </c>
      <c r="UB17">
        <v>0</v>
      </c>
      <c r="UC17" t="s">
        <v>29</v>
      </c>
      <c r="UD17">
        <v>0</v>
      </c>
      <c r="UE17" t="s">
        <v>29</v>
      </c>
      <c r="UF17">
        <v>0</v>
      </c>
      <c r="UG17" t="s">
        <v>29</v>
      </c>
      <c r="UH17">
        <v>0</v>
      </c>
      <c r="UI17" t="s">
        <v>29</v>
      </c>
      <c r="UJ17">
        <v>0</v>
      </c>
      <c r="UK17" t="s">
        <v>29</v>
      </c>
      <c r="UL17">
        <v>0</v>
      </c>
      <c r="UM17" t="s">
        <v>29</v>
      </c>
      <c r="UN17">
        <v>0</v>
      </c>
      <c r="UO17" t="s">
        <v>29</v>
      </c>
      <c r="UP17">
        <v>0</v>
      </c>
      <c r="UQ17" t="s">
        <v>29</v>
      </c>
      <c r="UR17">
        <v>0</v>
      </c>
      <c r="US17" t="s">
        <v>29</v>
      </c>
      <c r="UT17">
        <v>0</v>
      </c>
      <c r="UU17" t="s">
        <v>29</v>
      </c>
      <c r="UV17">
        <v>0</v>
      </c>
      <c r="UW17" t="s">
        <v>29</v>
      </c>
      <c r="UX17">
        <v>0</v>
      </c>
      <c r="UY17" t="s">
        <v>29</v>
      </c>
      <c r="UZ17">
        <v>0</v>
      </c>
      <c r="VA17" t="s">
        <v>29</v>
      </c>
      <c r="VB17">
        <v>0</v>
      </c>
      <c r="VC17" t="s">
        <v>29</v>
      </c>
      <c r="VD17">
        <v>0</v>
      </c>
      <c r="VE17" t="s">
        <v>29</v>
      </c>
      <c r="VF17">
        <v>0</v>
      </c>
      <c r="VG17" t="s">
        <v>29</v>
      </c>
      <c r="VH17">
        <v>0</v>
      </c>
      <c r="VI17" t="s">
        <v>29</v>
      </c>
      <c r="VJ17">
        <v>0</v>
      </c>
      <c r="VK17" t="s">
        <v>29</v>
      </c>
      <c r="VL17">
        <v>0</v>
      </c>
      <c r="VM17" t="s">
        <v>29</v>
      </c>
      <c r="VN17">
        <v>0</v>
      </c>
      <c r="VO17" t="s">
        <v>29</v>
      </c>
      <c r="VP17">
        <v>0</v>
      </c>
      <c r="VQ17" t="s">
        <v>29</v>
      </c>
      <c r="VR17">
        <v>0</v>
      </c>
      <c r="VS17" t="s">
        <v>29</v>
      </c>
      <c r="VT17">
        <v>0</v>
      </c>
      <c r="VU17" t="s">
        <v>29</v>
      </c>
      <c r="VV17">
        <v>0</v>
      </c>
      <c r="VW17" t="s">
        <v>29</v>
      </c>
      <c r="VX17">
        <v>0</v>
      </c>
      <c r="VY17" t="s">
        <v>29</v>
      </c>
      <c r="VZ17">
        <v>0</v>
      </c>
      <c r="WA17" t="s">
        <v>29</v>
      </c>
      <c r="WB17">
        <v>0</v>
      </c>
      <c r="WC17" t="s">
        <v>29</v>
      </c>
      <c r="WD17">
        <v>0</v>
      </c>
      <c r="WE17" t="s">
        <v>29</v>
      </c>
      <c r="WF17">
        <v>0</v>
      </c>
      <c r="WG17" t="s">
        <v>29</v>
      </c>
      <c r="WH17">
        <v>0</v>
      </c>
      <c r="WI17" t="s">
        <v>29</v>
      </c>
      <c r="WJ17">
        <v>0</v>
      </c>
      <c r="WK17" t="s">
        <v>29</v>
      </c>
      <c r="WL17">
        <v>0</v>
      </c>
      <c r="WM17" t="s">
        <v>29</v>
      </c>
      <c r="WN17">
        <v>0</v>
      </c>
      <c r="WO17" t="s">
        <v>29</v>
      </c>
      <c r="WP17">
        <v>0</v>
      </c>
      <c r="WQ17" t="s">
        <v>29</v>
      </c>
      <c r="WR17">
        <v>0</v>
      </c>
    </row>
    <row r="18" spans="1:616" x14ac:dyDescent="0.35">
      <c r="A18" t="s">
        <v>31</v>
      </c>
      <c r="B18">
        <v>8.4069999999999995E-3</v>
      </c>
      <c r="C18" t="s">
        <v>31</v>
      </c>
      <c r="D18">
        <v>8.4069999999999995E-3</v>
      </c>
      <c r="E18" t="s">
        <v>31</v>
      </c>
      <c r="F18">
        <v>8.4069999999999995E-3</v>
      </c>
      <c r="G18" t="s">
        <v>31</v>
      </c>
      <c r="H18">
        <v>8.4069999999999995E-3</v>
      </c>
      <c r="I18" t="s">
        <v>31</v>
      </c>
      <c r="J18">
        <v>8.0479999999999996E-3</v>
      </c>
      <c r="K18" t="s">
        <v>31</v>
      </c>
      <c r="L18">
        <v>8.0920000000000002E-3</v>
      </c>
      <c r="M18" t="s">
        <v>31</v>
      </c>
      <c r="N18">
        <v>8.5590000000000006E-3</v>
      </c>
      <c r="O18" t="s">
        <v>31</v>
      </c>
      <c r="P18">
        <v>8.8419999999999992E-3</v>
      </c>
      <c r="Q18" t="s">
        <v>31</v>
      </c>
      <c r="R18">
        <v>8.8419999999999992E-3</v>
      </c>
      <c r="S18" t="s">
        <v>31</v>
      </c>
      <c r="T18">
        <v>8.8419999999999992E-3</v>
      </c>
      <c r="U18" t="s">
        <v>31</v>
      </c>
      <c r="V18">
        <v>9.0519999999999993E-3</v>
      </c>
      <c r="W18" t="s">
        <v>31</v>
      </c>
      <c r="X18">
        <v>9.2359999999999994E-3</v>
      </c>
      <c r="Y18" t="s">
        <v>31</v>
      </c>
      <c r="Z18">
        <v>9.469E-3</v>
      </c>
      <c r="AA18" t="s">
        <v>31</v>
      </c>
      <c r="AB18">
        <v>9.554E-3</v>
      </c>
      <c r="AC18" t="s">
        <v>31</v>
      </c>
      <c r="AD18">
        <v>9.4090000000000007E-3</v>
      </c>
      <c r="AE18" t="s">
        <v>31</v>
      </c>
      <c r="AF18">
        <v>9.4090000000000007E-3</v>
      </c>
      <c r="AG18" t="s">
        <v>31</v>
      </c>
      <c r="AH18">
        <v>9.4090000000000007E-3</v>
      </c>
      <c r="AI18" t="s">
        <v>31</v>
      </c>
      <c r="AJ18">
        <v>9.5759999999999994E-3</v>
      </c>
      <c r="AK18" t="s">
        <v>31</v>
      </c>
      <c r="AL18">
        <v>9.8270000000000007E-3</v>
      </c>
      <c r="AM18" t="s">
        <v>31</v>
      </c>
      <c r="AN18">
        <v>9.9349999999999994E-3</v>
      </c>
      <c r="AO18" t="s">
        <v>31</v>
      </c>
      <c r="AP18">
        <v>1.0052999999999999E-2</v>
      </c>
      <c r="AQ18" t="s">
        <v>31</v>
      </c>
      <c r="AR18">
        <v>1.0127000000000001E-2</v>
      </c>
      <c r="AS18" t="s">
        <v>31</v>
      </c>
      <c r="AT18">
        <v>1.0127000000000001E-2</v>
      </c>
      <c r="AU18" t="s">
        <v>31</v>
      </c>
      <c r="AV18">
        <v>1.0127000000000001E-2</v>
      </c>
      <c r="AW18" t="s">
        <v>31</v>
      </c>
      <c r="AX18">
        <v>1.0161999999999999E-2</v>
      </c>
      <c r="AY18" t="s">
        <v>31</v>
      </c>
      <c r="AZ18">
        <v>1.0207000000000001E-2</v>
      </c>
      <c r="BA18" t="s">
        <v>31</v>
      </c>
      <c r="BB18">
        <v>1.0290000000000001E-2</v>
      </c>
      <c r="BC18" t="s">
        <v>31</v>
      </c>
      <c r="BD18">
        <v>1.0290000000000001E-2</v>
      </c>
      <c r="BE18" t="s">
        <v>31</v>
      </c>
      <c r="BF18">
        <v>1.0302E-2</v>
      </c>
      <c r="BG18" t="s">
        <v>31</v>
      </c>
      <c r="BH18">
        <v>1.0302E-2</v>
      </c>
      <c r="BI18" t="s">
        <v>31</v>
      </c>
      <c r="BJ18">
        <v>1.0302E-2</v>
      </c>
      <c r="BK18" t="s">
        <v>31</v>
      </c>
      <c r="BL18">
        <v>1.0396000000000001E-2</v>
      </c>
      <c r="BM18" t="s">
        <v>31</v>
      </c>
      <c r="BN18">
        <v>1.0312999999999999E-2</v>
      </c>
      <c r="BO18" t="s">
        <v>31</v>
      </c>
      <c r="BP18">
        <v>1.0454E-2</v>
      </c>
      <c r="BQ18" t="s">
        <v>31</v>
      </c>
      <c r="BR18">
        <v>1.0390999999999999E-2</v>
      </c>
      <c r="BS18" t="s">
        <v>31</v>
      </c>
      <c r="BT18">
        <v>1.0508999999999999E-2</v>
      </c>
      <c r="BU18" t="s">
        <v>31</v>
      </c>
      <c r="BV18">
        <v>1.0508999999999999E-2</v>
      </c>
      <c r="BW18" t="s">
        <v>31</v>
      </c>
      <c r="BX18">
        <v>1.0508999999999999E-2</v>
      </c>
      <c r="BY18" t="s">
        <v>31</v>
      </c>
      <c r="BZ18">
        <v>1.0551E-2</v>
      </c>
      <c r="CA18" t="s">
        <v>31</v>
      </c>
      <c r="CB18">
        <v>1.0604000000000001E-2</v>
      </c>
      <c r="CC18" t="s">
        <v>31</v>
      </c>
      <c r="CD18">
        <v>1.0593999999999999E-2</v>
      </c>
      <c r="CE18" t="s">
        <v>31</v>
      </c>
      <c r="CF18">
        <v>1.0642E-2</v>
      </c>
      <c r="CG18" t="s">
        <v>31</v>
      </c>
      <c r="CH18">
        <v>1.0758E-2</v>
      </c>
      <c r="CI18" t="s">
        <v>31</v>
      </c>
      <c r="CJ18">
        <v>1.0758E-2</v>
      </c>
      <c r="CK18" t="s">
        <v>31</v>
      </c>
      <c r="CL18">
        <v>1.0758E-2</v>
      </c>
      <c r="CM18" t="s">
        <v>31</v>
      </c>
      <c r="CN18">
        <v>1.0784E-2</v>
      </c>
      <c r="CO18" t="s">
        <v>31</v>
      </c>
      <c r="CP18">
        <v>1.0788000000000001E-2</v>
      </c>
      <c r="CQ18" t="s">
        <v>31</v>
      </c>
      <c r="CR18">
        <v>1.0703000000000001E-2</v>
      </c>
      <c r="CS18" t="s">
        <v>31</v>
      </c>
      <c r="CT18">
        <v>1.0722000000000001E-2</v>
      </c>
      <c r="CU18" t="s">
        <v>31</v>
      </c>
      <c r="CV18">
        <v>1.0746E-2</v>
      </c>
      <c r="CW18" t="s">
        <v>31</v>
      </c>
      <c r="CX18">
        <v>1.0746E-2</v>
      </c>
      <c r="CY18" t="s">
        <v>31</v>
      </c>
      <c r="CZ18">
        <v>1.0746E-2</v>
      </c>
      <c r="DA18" t="s">
        <v>31</v>
      </c>
      <c r="DB18">
        <v>1.0664E-2</v>
      </c>
      <c r="DC18" t="s">
        <v>31</v>
      </c>
      <c r="DD18">
        <v>1.0685999999999999E-2</v>
      </c>
      <c r="DE18" t="s">
        <v>31</v>
      </c>
      <c r="DF18">
        <v>1.0600999999999999E-2</v>
      </c>
      <c r="DG18" t="s">
        <v>31</v>
      </c>
      <c r="DH18">
        <v>1.0607999999999999E-2</v>
      </c>
      <c r="DI18" t="s">
        <v>31</v>
      </c>
      <c r="DJ18">
        <v>1.0619E-2</v>
      </c>
      <c r="DK18" t="s">
        <v>31</v>
      </c>
      <c r="DL18">
        <v>1.0619E-2</v>
      </c>
      <c r="DM18" t="s">
        <v>31</v>
      </c>
      <c r="DN18">
        <v>1.0619E-2</v>
      </c>
      <c r="DO18" t="s">
        <v>31</v>
      </c>
      <c r="DP18">
        <v>1.0619E-2</v>
      </c>
      <c r="DQ18" t="s">
        <v>31</v>
      </c>
      <c r="DR18">
        <v>1.0637000000000001E-2</v>
      </c>
      <c r="DS18" t="s">
        <v>31</v>
      </c>
      <c r="DT18">
        <v>1.0692999999999999E-2</v>
      </c>
      <c r="DU18" t="s">
        <v>31</v>
      </c>
      <c r="DV18">
        <v>1.1054E-2</v>
      </c>
      <c r="DW18" t="s">
        <v>31</v>
      </c>
      <c r="DX18">
        <v>1.1183999999999999E-2</v>
      </c>
      <c r="DY18" t="s">
        <v>31</v>
      </c>
      <c r="DZ18">
        <v>1.1183999999999999E-2</v>
      </c>
      <c r="EA18" t="s">
        <v>31</v>
      </c>
      <c r="EB18">
        <v>1.1183999999999999E-2</v>
      </c>
      <c r="EC18" t="s">
        <v>31</v>
      </c>
      <c r="ED18">
        <v>1.0973E-2</v>
      </c>
      <c r="EE18" t="s">
        <v>31</v>
      </c>
      <c r="EF18">
        <v>1.0962E-2</v>
      </c>
      <c r="EG18" t="s">
        <v>31</v>
      </c>
      <c r="EH18">
        <v>1.089E-2</v>
      </c>
      <c r="EI18" t="s">
        <v>31</v>
      </c>
      <c r="EJ18">
        <v>1.0534E-2</v>
      </c>
      <c r="EK18" t="s">
        <v>31</v>
      </c>
      <c r="EL18">
        <v>1.0619E-2</v>
      </c>
      <c r="EM18" t="s">
        <v>31</v>
      </c>
      <c r="EN18">
        <v>1.0619E-2</v>
      </c>
      <c r="EO18" t="s">
        <v>31</v>
      </c>
      <c r="EP18">
        <v>1.0619E-2</v>
      </c>
      <c r="EQ18" t="s">
        <v>31</v>
      </c>
      <c r="ER18">
        <v>1.0626999999999999E-2</v>
      </c>
      <c r="ES18" t="s">
        <v>31</v>
      </c>
      <c r="ET18">
        <v>1.0689000000000001E-2</v>
      </c>
      <c r="EU18" t="s">
        <v>31</v>
      </c>
      <c r="EV18">
        <v>1.0710000000000001E-2</v>
      </c>
      <c r="EW18" t="s">
        <v>31</v>
      </c>
      <c r="EX18">
        <v>1.0692E-2</v>
      </c>
      <c r="EY18" t="s">
        <v>31</v>
      </c>
      <c r="EZ18">
        <v>1.0697999999999999E-2</v>
      </c>
      <c r="FA18" t="s">
        <v>31</v>
      </c>
      <c r="FB18">
        <v>1.0697999999999999E-2</v>
      </c>
      <c r="FC18" t="s">
        <v>31</v>
      </c>
      <c r="FD18">
        <v>1.0697999999999999E-2</v>
      </c>
      <c r="FE18" t="s">
        <v>31</v>
      </c>
      <c r="FF18">
        <v>1.0716E-2</v>
      </c>
      <c r="FG18" t="s">
        <v>31</v>
      </c>
      <c r="FH18">
        <v>9.8860000000000007E-3</v>
      </c>
      <c r="FI18" t="s">
        <v>31</v>
      </c>
      <c r="FJ18">
        <v>9.8480000000000009E-3</v>
      </c>
      <c r="FK18" t="s">
        <v>31</v>
      </c>
      <c r="FL18">
        <v>1.0557E-2</v>
      </c>
      <c r="FM18" t="s">
        <v>31</v>
      </c>
      <c r="FN18">
        <v>1.0655E-2</v>
      </c>
      <c r="FO18" t="s">
        <v>31</v>
      </c>
      <c r="FP18">
        <v>1.0655E-2</v>
      </c>
      <c r="FQ18" t="s">
        <v>31</v>
      </c>
      <c r="FR18">
        <v>1.0655E-2</v>
      </c>
      <c r="FS18" t="s">
        <v>31</v>
      </c>
      <c r="FT18">
        <v>1.0052E-2</v>
      </c>
      <c r="FU18" t="s">
        <v>31</v>
      </c>
      <c r="FV18">
        <v>1.077E-2</v>
      </c>
      <c r="FW18" t="s">
        <v>31</v>
      </c>
      <c r="FX18">
        <v>1.0114E-2</v>
      </c>
      <c r="FY18" t="s">
        <v>31</v>
      </c>
      <c r="FZ18">
        <v>1.0104E-2</v>
      </c>
      <c r="GA18" t="s">
        <v>31</v>
      </c>
      <c r="GB18">
        <v>1.0104E-2</v>
      </c>
      <c r="GC18" t="s">
        <v>31</v>
      </c>
      <c r="GD18">
        <v>1.0104E-2</v>
      </c>
      <c r="GE18" t="s">
        <v>31</v>
      </c>
      <c r="GF18">
        <v>1.0104E-2</v>
      </c>
      <c r="GG18" t="s">
        <v>31</v>
      </c>
      <c r="GH18">
        <v>1.0163999999999999E-2</v>
      </c>
      <c r="GI18" t="s">
        <v>31</v>
      </c>
      <c r="GJ18">
        <v>1.0220999999999999E-2</v>
      </c>
      <c r="GK18" t="s">
        <v>31</v>
      </c>
      <c r="GL18">
        <v>1.0248E-2</v>
      </c>
      <c r="GM18" t="s">
        <v>31</v>
      </c>
      <c r="GN18">
        <v>1.0248E-2</v>
      </c>
      <c r="GO18" t="s">
        <v>31</v>
      </c>
      <c r="GP18">
        <v>1.0248E-2</v>
      </c>
      <c r="GQ18" t="s">
        <v>31</v>
      </c>
      <c r="GR18">
        <v>1.0248E-2</v>
      </c>
      <c r="GS18" t="s">
        <v>31</v>
      </c>
      <c r="GT18">
        <v>1.0248E-2</v>
      </c>
      <c r="GU18" t="s">
        <v>31</v>
      </c>
      <c r="GV18">
        <v>1.03E-2</v>
      </c>
      <c r="GW18" t="s">
        <v>31</v>
      </c>
      <c r="GX18">
        <v>1.0557E-2</v>
      </c>
      <c r="GY18" t="s">
        <v>31</v>
      </c>
      <c r="GZ18">
        <v>1.0345999999999999E-2</v>
      </c>
      <c r="HA18" t="s">
        <v>31</v>
      </c>
      <c r="HB18">
        <v>9.4540000000000006E-3</v>
      </c>
      <c r="HC18" t="s">
        <v>31</v>
      </c>
      <c r="HD18">
        <v>8.6490000000000004E-3</v>
      </c>
      <c r="HE18" t="s">
        <v>31</v>
      </c>
      <c r="HF18">
        <v>8.6490000000000004E-3</v>
      </c>
      <c r="HG18" t="s">
        <v>31</v>
      </c>
      <c r="HH18">
        <v>8.6490000000000004E-3</v>
      </c>
      <c r="HI18" t="s">
        <v>31</v>
      </c>
      <c r="HJ18">
        <v>8.5360000000000002E-3</v>
      </c>
      <c r="HK18" t="s">
        <v>31</v>
      </c>
      <c r="HL18">
        <v>8.5100000000000002E-3</v>
      </c>
      <c r="HM18" t="s">
        <v>31</v>
      </c>
      <c r="HN18">
        <v>8.4539999999999997E-3</v>
      </c>
      <c r="HO18" t="s">
        <v>31</v>
      </c>
      <c r="HP18">
        <v>8.4539999999999997E-3</v>
      </c>
      <c r="HQ18" t="s">
        <v>31</v>
      </c>
      <c r="HR18">
        <v>8.4469999999999996E-3</v>
      </c>
      <c r="HS18" t="s">
        <v>31</v>
      </c>
      <c r="HT18">
        <v>8.4469999999999996E-3</v>
      </c>
      <c r="HU18" t="s">
        <v>31</v>
      </c>
      <c r="HV18">
        <v>8.4469999999999996E-3</v>
      </c>
      <c r="HW18" t="s">
        <v>31</v>
      </c>
      <c r="HX18">
        <v>8.4550000000000007E-3</v>
      </c>
      <c r="HY18" t="s">
        <v>31</v>
      </c>
      <c r="HZ18">
        <v>9.3629999999999998E-3</v>
      </c>
      <c r="IA18" t="s">
        <v>31</v>
      </c>
      <c r="IB18">
        <v>9.2779999999999998E-3</v>
      </c>
      <c r="IC18" t="s">
        <v>31</v>
      </c>
      <c r="ID18">
        <v>9.3710000000000009E-3</v>
      </c>
      <c r="IE18" t="s">
        <v>31</v>
      </c>
      <c r="IF18">
        <v>9.5200000000000007E-3</v>
      </c>
      <c r="IG18" t="s">
        <v>31</v>
      </c>
      <c r="IH18">
        <v>9.5200000000000007E-3</v>
      </c>
      <c r="II18" t="s">
        <v>31</v>
      </c>
      <c r="IJ18">
        <v>9.5200000000000007E-3</v>
      </c>
      <c r="IK18" t="s">
        <v>31</v>
      </c>
      <c r="IL18">
        <v>9.5670000000000009E-3</v>
      </c>
      <c r="IM18" t="s">
        <v>31</v>
      </c>
      <c r="IN18">
        <v>9.2219999999999993E-3</v>
      </c>
      <c r="IO18" t="s">
        <v>31</v>
      </c>
      <c r="IP18">
        <v>9.2099999999999994E-3</v>
      </c>
      <c r="IQ18" t="s">
        <v>31</v>
      </c>
      <c r="IR18">
        <v>8.7250000000000001E-3</v>
      </c>
      <c r="IS18" t="s">
        <v>31</v>
      </c>
      <c r="IT18">
        <v>8.1560000000000001E-3</v>
      </c>
      <c r="IU18" t="s">
        <v>31</v>
      </c>
      <c r="IV18">
        <v>8.1560000000000001E-3</v>
      </c>
      <c r="IW18" t="s">
        <v>31</v>
      </c>
      <c r="IX18">
        <v>8.1560000000000001E-3</v>
      </c>
      <c r="IY18" t="s">
        <v>31</v>
      </c>
      <c r="IZ18">
        <v>8.1960000000000002E-3</v>
      </c>
      <c r="JA18" t="s">
        <v>31</v>
      </c>
      <c r="JB18">
        <v>8.1860000000000006E-3</v>
      </c>
      <c r="JC18" t="s">
        <v>31</v>
      </c>
      <c r="JD18">
        <v>8.4220000000000007E-3</v>
      </c>
      <c r="JE18" t="s">
        <v>31</v>
      </c>
      <c r="JF18">
        <v>9.0849999999999993E-3</v>
      </c>
      <c r="JG18" t="s">
        <v>31</v>
      </c>
      <c r="JH18">
        <v>9.5610000000000001E-3</v>
      </c>
      <c r="JI18" t="s">
        <v>31</v>
      </c>
      <c r="JJ18">
        <v>9.5610000000000001E-3</v>
      </c>
      <c r="JK18" t="s">
        <v>31</v>
      </c>
      <c r="JL18">
        <v>9.5610000000000001E-3</v>
      </c>
      <c r="JM18" t="s">
        <v>31</v>
      </c>
      <c r="JN18">
        <v>1.0029E-2</v>
      </c>
      <c r="JO18" t="s">
        <v>31</v>
      </c>
      <c r="JP18">
        <v>1.0031E-2</v>
      </c>
      <c r="JQ18" t="s">
        <v>31</v>
      </c>
      <c r="JR18">
        <v>1.0137999999999999E-2</v>
      </c>
      <c r="JS18" t="s">
        <v>31</v>
      </c>
      <c r="JT18">
        <v>1.0031999999999999E-2</v>
      </c>
      <c r="JU18" t="s">
        <v>31</v>
      </c>
      <c r="JV18">
        <v>1.0031999999999999E-2</v>
      </c>
      <c r="JW18" t="s">
        <v>31</v>
      </c>
      <c r="JX18">
        <v>1.0031999999999999E-2</v>
      </c>
      <c r="JY18" t="s">
        <v>31</v>
      </c>
      <c r="JZ18">
        <v>1.0031999999999999E-2</v>
      </c>
      <c r="KA18" t="s">
        <v>31</v>
      </c>
      <c r="KB18">
        <v>1.0125E-2</v>
      </c>
      <c r="KC18" t="s">
        <v>31</v>
      </c>
      <c r="KD18">
        <v>1.0375000000000001E-2</v>
      </c>
      <c r="KE18" t="s">
        <v>31</v>
      </c>
      <c r="KF18">
        <v>1.0506E-2</v>
      </c>
      <c r="KG18" t="s">
        <v>31</v>
      </c>
      <c r="KH18">
        <v>9.6170000000000005E-3</v>
      </c>
      <c r="KI18" t="s">
        <v>31</v>
      </c>
      <c r="KJ18">
        <v>9.6509999999999999E-3</v>
      </c>
      <c r="KK18" t="s">
        <v>31</v>
      </c>
      <c r="KL18">
        <v>9.6509999999999999E-3</v>
      </c>
      <c r="KM18" t="s">
        <v>31</v>
      </c>
      <c r="KN18">
        <v>9.6509999999999999E-3</v>
      </c>
      <c r="KO18" t="s">
        <v>31</v>
      </c>
      <c r="KP18">
        <v>1.0456999999999999E-2</v>
      </c>
      <c r="KQ18" t="s">
        <v>31</v>
      </c>
      <c r="KR18">
        <v>1.0309E-2</v>
      </c>
      <c r="KS18" t="s">
        <v>31</v>
      </c>
      <c r="KT18">
        <v>1.0248E-2</v>
      </c>
      <c r="KU18" t="s">
        <v>31</v>
      </c>
      <c r="KV18">
        <v>1.052E-2</v>
      </c>
      <c r="KW18" t="s">
        <v>31</v>
      </c>
      <c r="KX18">
        <v>1.0467000000000001E-2</v>
      </c>
      <c r="KY18" t="s">
        <v>31</v>
      </c>
      <c r="KZ18">
        <v>1.0467000000000001E-2</v>
      </c>
      <c r="LA18" t="s">
        <v>31</v>
      </c>
      <c r="LB18">
        <v>1.0467000000000001E-2</v>
      </c>
      <c r="LC18" t="s">
        <v>31</v>
      </c>
      <c r="LD18">
        <v>1.047E-2</v>
      </c>
      <c r="LE18" t="s">
        <v>31</v>
      </c>
      <c r="LF18">
        <v>1.0776000000000001E-2</v>
      </c>
      <c r="LG18" t="s">
        <v>31</v>
      </c>
      <c r="LH18">
        <v>1.0616E-2</v>
      </c>
      <c r="LI18" t="s">
        <v>31</v>
      </c>
      <c r="LJ18">
        <v>1.0101000000000001E-2</v>
      </c>
      <c r="LK18" t="s">
        <v>31</v>
      </c>
      <c r="LL18">
        <v>9.7300000000000008E-3</v>
      </c>
      <c r="LM18" t="s">
        <v>31</v>
      </c>
      <c r="LN18">
        <v>9.7300000000000008E-3</v>
      </c>
      <c r="LO18" t="s">
        <v>31</v>
      </c>
      <c r="LP18">
        <v>9.7300000000000008E-3</v>
      </c>
      <c r="LQ18" t="s">
        <v>31</v>
      </c>
      <c r="LR18">
        <v>9.7300000000000008E-3</v>
      </c>
      <c r="LS18" t="s">
        <v>31</v>
      </c>
      <c r="LT18">
        <v>9.4149999999999998E-3</v>
      </c>
      <c r="LU18" t="s">
        <v>31</v>
      </c>
      <c r="LV18">
        <v>9.1109999999999993E-3</v>
      </c>
      <c r="LW18" t="s">
        <v>31</v>
      </c>
      <c r="LX18">
        <v>9.0939999999999997E-3</v>
      </c>
      <c r="LY18" t="s">
        <v>31</v>
      </c>
      <c r="LZ18">
        <v>8.7889999999999999E-3</v>
      </c>
      <c r="MA18" t="s">
        <v>31</v>
      </c>
      <c r="MB18">
        <v>8.7889999999999999E-3</v>
      </c>
      <c r="MC18" t="s">
        <v>31</v>
      </c>
      <c r="MD18">
        <v>8.7889999999999999E-3</v>
      </c>
      <c r="ME18" t="s">
        <v>31</v>
      </c>
      <c r="MF18">
        <v>8.7589999999999994E-3</v>
      </c>
      <c r="MG18" t="s">
        <v>31</v>
      </c>
      <c r="MH18">
        <v>9.3229999999999997E-3</v>
      </c>
      <c r="MI18" t="s">
        <v>31</v>
      </c>
      <c r="MJ18">
        <v>1.0225E-2</v>
      </c>
      <c r="MK18" t="s">
        <v>31</v>
      </c>
      <c r="ML18">
        <v>1.0225E-2</v>
      </c>
      <c r="MM18" t="s">
        <v>31</v>
      </c>
      <c r="MN18">
        <v>1.0237E-2</v>
      </c>
      <c r="MO18" t="s">
        <v>31</v>
      </c>
      <c r="MP18">
        <v>1.0237E-2</v>
      </c>
      <c r="MQ18" t="s">
        <v>31</v>
      </c>
      <c r="MR18">
        <v>1.0237E-2</v>
      </c>
      <c r="MS18" t="s">
        <v>31</v>
      </c>
      <c r="MT18">
        <v>1.0037000000000001E-2</v>
      </c>
      <c r="MU18" t="s">
        <v>31</v>
      </c>
      <c r="MV18">
        <v>1.0000999999999999E-2</v>
      </c>
      <c r="MW18" t="s">
        <v>31</v>
      </c>
      <c r="MX18">
        <v>1.0366999999999999E-2</v>
      </c>
      <c r="MY18" t="s">
        <v>31</v>
      </c>
      <c r="MZ18">
        <v>1.0201E-2</v>
      </c>
      <c r="NA18" t="s">
        <v>31</v>
      </c>
      <c r="NB18">
        <v>1.0236E-2</v>
      </c>
      <c r="NC18" t="s">
        <v>31</v>
      </c>
      <c r="ND18">
        <v>1.0236E-2</v>
      </c>
      <c r="NE18" t="s">
        <v>31</v>
      </c>
      <c r="NF18">
        <v>1.0236E-2</v>
      </c>
      <c r="NG18" t="s">
        <v>31</v>
      </c>
      <c r="NH18">
        <v>1.0229E-2</v>
      </c>
      <c r="NI18" t="s">
        <v>31</v>
      </c>
      <c r="NJ18">
        <v>1.0173E-2</v>
      </c>
      <c r="NK18" t="s">
        <v>31</v>
      </c>
      <c r="NL18">
        <v>1.0219000000000001E-2</v>
      </c>
      <c r="NM18" t="s">
        <v>31</v>
      </c>
      <c r="NN18">
        <v>1.0201999999999999E-2</v>
      </c>
      <c r="NO18" t="s">
        <v>31</v>
      </c>
      <c r="NP18">
        <v>1.0196999999999999E-2</v>
      </c>
      <c r="NQ18" t="s">
        <v>31</v>
      </c>
      <c r="NR18">
        <v>1.0196999999999999E-2</v>
      </c>
      <c r="NS18" t="s">
        <v>31</v>
      </c>
      <c r="NT18">
        <v>1.0196999999999999E-2</v>
      </c>
      <c r="NU18" t="s">
        <v>31</v>
      </c>
      <c r="NV18">
        <v>1.0473E-2</v>
      </c>
      <c r="NW18" t="s">
        <v>31</v>
      </c>
      <c r="NX18">
        <v>1.0236E-2</v>
      </c>
      <c r="NY18" t="s">
        <v>31</v>
      </c>
      <c r="NZ18">
        <v>1.0898E-2</v>
      </c>
      <c r="OA18" t="s">
        <v>31</v>
      </c>
      <c r="OB18">
        <v>1.0840000000000001E-2</v>
      </c>
      <c r="OC18" t="s">
        <v>31</v>
      </c>
      <c r="OD18">
        <v>1.0949E-2</v>
      </c>
      <c r="OE18" t="s">
        <v>31</v>
      </c>
      <c r="OF18">
        <v>1.0949E-2</v>
      </c>
      <c r="OG18" t="s">
        <v>31</v>
      </c>
      <c r="OH18">
        <v>1.0949E-2</v>
      </c>
      <c r="OI18" t="s">
        <v>31</v>
      </c>
      <c r="OJ18">
        <v>1.1001E-2</v>
      </c>
      <c r="OK18" t="s">
        <v>31</v>
      </c>
      <c r="OL18">
        <v>1.1053E-2</v>
      </c>
      <c r="OM18" t="s">
        <v>31</v>
      </c>
      <c r="ON18">
        <v>1.1039999999999999E-2</v>
      </c>
      <c r="OO18" t="s">
        <v>31</v>
      </c>
      <c r="OP18">
        <v>1.0917E-2</v>
      </c>
      <c r="OQ18" t="s">
        <v>31</v>
      </c>
      <c r="OR18">
        <v>0.01</v>
      </c>
      <c r="OS18" t="s">
        <v>31</v>
      </c>
      <c r="OT18">
        <v>0.01</v>
      </c>
      <c r="OU18" t="s">
        <v>31</v>
      </c>
      <c r="OV18">
        <v>0.01</v>
      </c>
      <c r="OW18" t="s">
        <v>31</v>
      </c>
      <c r="OX18">
        <v>9.2680000000000002E-3</v>
      </c>
      <c r="OY18" t="s">
        <v>31</v>
      </c>
      <c r="OZ18">
        <v>9.2739999999999993E-3</v>
      </c>
      <c r="PA18" t="s">
        <v>31</v>
      </c>
      <c r="PB18">
        <v>9.2709999999999997E-3</v>
      </c>
      <c r="PC18" t="s">
        <v>31</v>
      </c>
      <c r="PD18">
        <v>9.2619999999999994E-3</v>
      </c>
      <c r="PE18" t="s">
        <v>31</v>
      </c>
      <c r="PF18">
        <v>9.2589999999999999E-3</v>
      </c>
      <c r="PG18" t="s">
        <v>31</v>
      </c>
      <c r="PH18">
        <v>9.2589999999999999E-3</v>
      </c>
      <c r="PI18" t="s">
        <v>31</v>
      </c>
      <c r="PJ18">
        <v>9.2589999999999999E-3</v>
      </c>
      <c r="PK18" t="s">
        <v>31</v>
      </c>
      <c r="PL18">
        <v>9.1649999999999995E-3</v>
      </c>
      <c r="PM18" t="s">
        <v>31</v>
      </c>
      <c r="PN18">
        <v>8.8240000000000002E-3</v>
      </c>
      <c r="PO18" t="s">
        <v>31</v>
      </c>
      <c r="PP18">
        <v>8.5489999999999993E-3</v>
      </c>
      <c r="PQ18" t="s">
        <v>31</v>
      </c>
      <c r="PR18">
        <v>8.5540000000000008E-3</v>
      </c>
      <c r="PS18" t="s">
        <v>31</v>
      </c>
      <c r="PT18">
        <v>8.3669999999999994E-3</v>
      </c>
      <c r="PU18" t="s">
        <v>31</v>
      </c>
      <c r="PV18">
        <v>8.3669999999999994E-3</v>
      </c>
      <c r="PW18" t="s">
        <v>31</v>
      </c>
      <c r="PX18">
        <v>8.3669999999999994E-3</v>
      </c>
      <c r="PY18" t="s">
        <v>31</v>
      </c>
      <c r="PZ18">
        <v>8.4329999999999995E-3</v>
      </c>
      <c r="QA18" t="s">
        <v>31</v>
      </c>
      <c r="QB18">
        <v>9.2460000000000007E-3</v>
      </c>
      <c r="QC18" t="s">
        <v>31</v>
      </c>
      <c r="QD18">
        <v>8.9940000000000003E-3</v>
      </c>
      <c r="QE18" t="s">
        <v>31</v>
      </c>
      <c r="QF18">
        <v>9.0910000000000001E-3</v>
      </c>
      <c r="QG18" t="s">
        <v>31</v>
      </c>
      <c r="QH18">
        <v>9.0449999999999992E-3</v>
      </c>
      <c r="QI18" t="s">
        <v>31</v>
      </c>
      <c r="QJ18">
        <v>9.0449999999999992E-3</v>
      </c>
      <c r="QK18" t="s">
        <v>31</v>
      </c>
      <c r="QL18">
        <v>9.0449999999999992E-3</v>
      </c>
      <c r="QM18" t="s">
        <v>31</v>
      </c>
      <c r="QN18">
        <v>9.9769999999999998E-3</v>
      </c>
      <c r="QO18" t="s">
        <v>31</v>
      </c>
      <c r="QP18">
        <v>1.1325999999999999E-2</v>
      </c>
      <c r="QQ18" t="s">
        <v>31</v>
      </c>
      <c r="QR18">
        <v>1.0501E-2</v>
      </c>
      <c r="QS18" t="s">
        <v>31</v>
      </c>
      <c r="QT18">
        <v>1.1601999999999999E-2</v>
      </c>
      <c r="QU18" t="s">
        <v>31</v>
      </c>
      <c r="QV18">
        <v>1.1507E-2</v>
      </c>
      <c r="QW18" t="s">
        <v>31</v>
      </c>
      <c r="QX18">
        <v>1.1507E-2</v>
      </c>
      <c r="QY18" t="s">
        <v>31</v>
      </c>
      <c r="QZ18">
        <v>1.1507E-2</v>
      </c>
      <c r="RA18" t="s">
        <v>31</v>
      </c>
      <c r="RB18">
        <v>1.1464E-2</v>
      </c>
      <c r="RC18" t="s">
        <v>31</v>
      </c>
      <c r="RD18">
        <v>1.1381E-2</v>
      </c>
      <c r="RE18" t="s">
        <v>31</v>
      </c>
      <c r="RF18">
        <v>1.2607999999999999E-2</v>
      </c>
      <c r="RG18" t="s">
        <v>31</v>
      </c>
      <c r="RH18">
        <v>1.2451E-2</v>
      </c>
      <c r="RI18" t="s">
        <v>32</v>
      </c>
      <c r="RJ18">
        <v>9.6616999999999995E-2</v>
      </c>
      <c r="RK18" t="s">
        <v>31</v>
      </c>
      <c r="RL18">
        <v>1.2447E-2</v>
      </c>
      <c r="RM18" t="s">
        <v>31</v>
      </c>
      <c r="RN18">
        <v>1.2447E-2</v>
      </c>
      <c r="RO18" t="s">
        <v>31</v>
      </c>
      <c r="RP18">
        <v>1.3272000000000001E-2</v>
      </c>
      <c r="RQ18" t="s">
        <v>31</v>
      </c>
      <c r="RR18">
        <v>1.3284000000000001E-2</v>
      </c>
      <c r="RS18" t="s">
        <v>31</v>
      </c>
      <c r="RT18">
        <v>1.3129E-2</v>
      </c>
      <c r="RU18" t="s">
        <v>31</v>
      </c>
      <c r="RV18">
        <v>1.3309E-2</v>
      </c>
      <c r="RW18" t="s">
        <v>31</v>
      </c>
      <c r="RX18">
        <v>1.3355000000000001E-2</v>
      </c>
      <c r="RY18" t="s">
        <v>31</v>
      </c>
      <c r="RZ18">
        <v>1.3355000000000001E-2</v>
      </c>
      <c r="SA18" t="s">
        <v>31</v>
      </c>
      <c r="SB18">
        <v>1.3355000000000001E-2</v>
      </c>
      <c r="SC18" t="s">
        <v>31</v>
      </c>
      <c r="SD18">
        <v>1.3487000000000001E-2</v>
      </c>
      <c r="SE18" t="s">
        <v>31</v>
      </c>
      <c r="SF18">
        <v>1.3794000000000001E-2</v>
      </c>
      <c r="SG18" t="s">
        <v>31</v>
      </c>
      <c r="SH18">
        <v>1.3462999999999999E-2</v>
      </c>
      <c r="SI18" t="s">
        <v>31</v>
      </c>
      <c r="SJ18">
        <v>1.3098E-2</v>
      </c>
      <c r="SK18" t="s">
        <v>31</v>
      </c>
      <c r="SL18">
        <v>1.3036000000000001E-2</v>
      </c>
      <c r="SM18" t="s">
        <v>31</v>
      </c>
      <c r="SN18">
        <v>1.3036000000000001E-2</v>
      </c>
      <c r="SO18" t="s">
        <v>31</v>
      </c>
      <c r="SP18">
        <v>1.3036000000000001E-2</v>
      </c>
      <c r="SQ18" t="s">
        <v>31</v>
      </c>
      <c r="SR18">
        <v>1.3008E-2</v>
      </c>
      <c r="SS18" t="s">
        <v>31</v>
      </c>
      <c r="ST18">
        <v>1.2930000000000001E-2</v>
      </c>
      <c r="SU18" t="s">
        <v>31</v>
      </c>
      <c r="SV18">
        <v>1.3264E-2</v>
      </c>
      <c r="SW18" t="s">
        <v>31</v>
      </c>
      <c r="SX18">
        <v>1.2534999999999999E-2</v>
      </c>
      <c r="SY18" t="s">
        <v>31</v>
      </c>
      <c r="SZ18">
        <v>1.2654E-2</v>
      </c>
      <c r="TA18" t="s">
        <v>31</v>
      </c>
      <c r="TB18">
        <v>1.2654E-2</v>
      </c>
      <c r="TC18" t="s">
        <v>31</v>
      </c>
      <c r="TD18">
        <v>1.2654E-2</v>
      </c>
      <c r="TE18" t="s">
        <v>31</v>
      </c>
      <c r="TF18">
        <v>1.2456999999999999E-2</v>
      </c>
      <c r="TG18" t="s">
        <v>31</v>
      </c>
      <c r="TH18">
        <v>1.261E-2</v>
      </c>
      <c r="TI18" t="s">
        <v>31</v>
      </c>
      <c r="TJ18">
        <v>1.2454E-2</v>
      </c>
      <c r="TK18" t="s">
        <v>31</v>
      </c>
      <c r="TL18">
        <v>1.2735E-2</v>
      </c>
      <c r="TM18" t="s">
        <v>31</v>
      </c>
      <c r="TN18">
        <v>1.2741000000000001E-2</v>
      </c>
      <c r="TO18" t="s">
        <v>31</v>
      </c>
      <c r="TP18">
        <v>1.2741000000000001E-2</v>
      </c>
      <c r="TQ18" t="s">
        <v>31</v>
      </c>
      <c r="TR18">
        <v>1.2741000000000001E-2</v>
      </c>
      <c r="TS18" t="s">
        <v>31</v>
      </c>
      <c r="TT18">
        <v>1.1985000000000001E-2</v>
      </c>
      <c r="TU18" t="s">
        <v>31</v>
      </c>
      <c r="TV18">
        <v>1.1450999999999999E-2</v>
      </c>
      <c r="TW18" t="s">
        <v>31</v>
      </c>
      <c r="TX18">
        <v>1.1004999999999999E-2</v>
      </c>
      <c r="TY18" t="s">
        <v>31</v>
      </c>
      <c r="TZ18">
        <v>1.0407E-2</v>
      </c>
      <c r="UA18" t="s">
        <v>31</v>
      </c>
      <c r="UB18">
        <v>1.0272999999999999E-2</v>
      </c>
      <c r="UC18" t="s">
        <v>31</v>
      </c>
      <c r="UD18">
        <v>1.0272999999999999E-2</v>
      </c>
      <c r="UE18" t="s">
        <v>31</v>
      </c>
      <c r="UF18">
        <v>1.0272999999999999E-2</v>
      </c>
      <c r="UG18" t="s">
        <v>31</v>
      </c>
      <c r="UH18">
        <v>9.3740000000000004E-3</v>
      </c>
      <c r="UI18" t="s">
        <v>31</v>
      </c>
      <c r="UJ18">
        <v>9.3880000000000005E-3</v>
      </c>
      <c r="UK18" t="s">
        <v>31</v>
      </c>
      <c r="UL18">
        <v>9.3880000000000005E-3</v>
      </c>
      <c r="UM18" t="s">
        <v>31</v>
      </c>
      <c r="UN18">
        <v>8.5529999999999998E-3</v>
      </c>
      <c r="UO18" t="s">
        <v>31</v>
      </c>
      <c r="UP18">
        <v>8.8199999999999997E-3</v>
      </c>
      <c r="UQ18" t="s">
        <v>31</v>
      </c>
      <c r="UR18">
        <v>8.8199999999999997E-3</v>
      </c>
      <c r="US18" t="s">
        <v>31</v>
      </c>
      <c r="UT18">
        <v>8.8199999999999997E-3</v>
      </c>
      <c r="UU18" t="s">
        <v>31</v>
      </c>
      <c r="UV18">
        <v>8.8459999999999997E-3</v>
      </c>
      <c r="UW18" t="s">
        <v>31</v>
      </c>
      <c r="UX18">
        <v>8.9949999999999995E-3</v>
      </c>
      <c r="UY18" t="s">
        <v>31</v>
      </c>
      <c r="UZ18">
        <v>1.0095E-2</v>
      </c>
      <c r="VA18" t="s">
        <v>31</v>
      </c>
      <c r="VB18">
        <v>1.0127000000000001E-2</v>
      </c>
      <c r="VC18" t="s">
        <v>31</v>
      </c>
      <c r="VD18">
        <v>1.0453E-2</v>
      </c>
      <c r="VE18" t="s">
        <v>31</v>
      </c>
      <c r="VF18">
        <v>1.0453E-2</v>
      </c>
      <c r="VG18" t="s">
        <v>31</v>
      </c>
      <c r="VH18">
        <v>1.0453E-2</v>
      </c>
      <c r="VI18" t="s">
        <v>31</v>
      </c>
      <c r="VJ18">
        <v>1.0449999999999999E-2</v>
      </c>
      <c r="VK18" t="s">
        <v>31</v>
      </c>
      <c r="VL18">
        <v>9.4330000000000004E-3</v>
      </c>
      <c r="VM18" t="s">
        <v>31</v>
      </c>
      <c r="VN18">
        <v>9.4029999999999999E-3</v>
      </c>
      <c r="VO18" t="s">
        <v>31</v>
      </c>
      <c r="VP18">
        <v>9.3790000000000002E-3</v>
      </c>
      <c r="VQ18" t="s">
        <v>31</v>
      </c>
      <c r="VR18">
        <v>8.7159999999999998E-3</v>
      </c>
      <c r="VS18" t="s">
        <v>31</v>
      </c>
      <c r="VT18">
        <v>8.7159999999999998E-3</v>
      </c>
      <c r="VU18" t="s">
        <v>31</v>
      </c>
      <c r="VV18">
        <v>8.7159999999999998E-3</v>
      </c>
      <c r="VW18" t="s">
        <v>31</v>
      </c>
      <c r="VX18">
        <v>8.1200000000000005E-3</v>
      </c>
      <c r="VY18" t="s">
        <v>31</v>
      </c>
      <c r="VZ18">
        <v>8.0669999999999995E-3</v>
      </c>
      <c r="WA18" t="s">
        <v>31</v>
      </c>
      <c r="WB18">
        <v>7.9179999999999997E-3</v>
      </c>
      <c r="WC18" t="s">
        <v>31</v>
      </c>
      <c r="WD18">
        <v>7.9340000000000001E-3</v>
      </c>
      <c r="WE18" t="s">
        <v>31</v>
      </c>
      <c r="WF18">
        <v>8.0099999999999998E-3</v>
      </c>
      <c r="WG18" t="s">
        <v>31</v>
      </c>
      <c r="WH18">
        <v>8.0099999999999998E-3</v>
      </c>
      <c r="WI18" t="s">
        <v>31</v>
      </c>
      <c r="WJ18">
        <v>8.0099999999999998E-3</v>
      </c>
      <c r="WK18" t="s">
        <v>31</v>
      </c>
      <c r="WL18">
        <v>8.1250000000000003E-3</v>
      </c>
      <c r="WM18" t="s">
        <v>31</v>
      </c>
      <c r="WN18">
        <v>8.1250000000000003E-3</v>
      </c>
      <c r="WO18" t="s">
        <v>31</v>
      </c>
      <c r="WP18">
        <v>7.6E-3</v>
      </c>
      <c r="WQ18" t="s">
        <v>31</v>
      </c>
      <c r="WR18">
        <v>7.2350000000000001E-3</v>
      </c>
    </row>
    <row r="19" spans="1:616" x14ac:dyDescent="0.35">
      <c r="A19" t="s">
        <v>33</v>
      </c>
      <c r="B19">
        <v>0.90550299999999995</v>
      </c>
      <c r="C19" t="s">
        <v>33</v>
      </c>
      <c r="D19">
        <v>0.90550299999999995</v>
      </c>
      <c r="E19" t="s">
        <v>33</v>
      </c>
      <c r="F19">
        <v>0.90550299999999995</v>
      </c>
      <c r="G19" t="s">
        <v>33</v>
      </c>
      <c r="H19">
        <v>0.90550299999999995</v>
      </c>
      <c r="I19" t="s">
        <v>33</v>
      </c>
      <c r="J19">
        <v>0.87858999999999998</v>
      </c>
      <c r="K19" t="s">
        <v>33</v>
      </c>
      <c r="L19">
        <v>0.87148300000000001</v>
      </c>
      <c r="M19" t="s">
        <v>33</v>
      </c>
      <c r="N19">
        <v>0.85474700000000003</v>
      </c>
      <c r="O19" t="s">
        <v>33</v>
      </c>
      <c r="P19">
        <v>0.88304400000000005</v>
      </c>
      <c r="Q19" t="s">
        <v>33</v>
      </c>
      <c r="R19">
        <v>0.88304400000000005</v>
      </c>
      <c r="S19" t="s">
        <v>33</v>
      </c>
      <c r="T19">
        <v>0.88304400000000005</v>
      </c>
      <c r="U19" t="s">
        <v>33</v>
      </c>
      <c r="V19">
        <v>0.89956100000000006</v>
      </c>
      <c r="W19" t="s">
        <v>33</v>
      </c>
      <c r="X19">
        <v>0.90432500000000005</v>
      </c>
      <c r="Y19" t="s">
        <v>33</v>
      </c>
      <c r="Z19">
        <v>0.94563600000000003</v>
      </c>
      <c r="AA19" t="s">
        <v>33</v>
      </c>
      <c r="AB19">
        <v>0.92231300000000005</v>
      </c>
      <c r="AC19" t="s">
        <v>33</v>
      </c>
      <c r="AD19">
        <v>0.908358</v>
      </c>
      <c r="AE19" t="s">
        <v>33</v>
      </c>
      <c r="AF19">
        <v>0.908358</v>
      </c>
      <c r="AG19" t="s">
        <v>33</v>
      </c>
      <c r="AH19">
        <v>0.908358</v>
      </c>
      <c r="AI19" t="s">
        <v>33</v>
      </c>
      <c r="AJ19">
        <v>0.92165799999999998</v>
      </c>
      <c r="AK19" t="s">
        <v>33</v>
      </c>
      <c r="AL19">
        <v>0.92180600000000001</v>
      </c>
      <c r="AM19" t="s">
        <v>33</v>
      </c>
      <c r="AN19">
        <v>0.91438299999999995</v>
      </c>
      <c r="AO19" t="s">
        <v>33</v>
      </c>
      <c r="AP19">
        <v>0.924288</v>
      </c>
      <c r="AQ19" t="s">
        <v>33</v>
      </c>
      <c r="AR19">
        <v>0.94891099999999995</v>
      </c>
      <c r="AS19" t="s">
        <v>33</v>
      </c>
      <c r="AT19">
        <v>0.94891099999999995</v>
      </c>
      <c r="AU19" t="s">
        <v>33</v>
      </c>
      <c r="AV19">
        <v>0.94891099999999995</v>
      </c>
      <c r="AW19" t="s">
        <v>33</v>
      </c>
      <c r="AX19">
        <v>0.95421900000000004</v>
      </c>
      <c r="AY19" t="s">
        <v>33</v>
      </c>
      <c r="AZ19">
        <v>0.944442</v>
      </c>
      <c r="BA19" t="s">
        <v>33</v>
      </c>
      <c r="BB19">
        <v>0.95610499999999998</v>
      </c>
      <c r="BC19" t="s">
        <v>33</v>
      </c>
      <c r="BD19">
        <v>0.95711199999999996</v>
      </c>
      <c r="BE19" t="s">
        <v>33</v>
      </c>
      <c r="BF19">
        <v>0.98748199999999997</v>
      </c>
      <c r="BG19" t="s">
        <v>33</v>
      </c>
      <c r="BH19">
        <v>0.98748199999999997</v>
      </c>
      <c r="BI19" t="s">
        <v>33</v>
      </c>
      <c r="BJ19">
        <v>0.98748199999999997</v>
      </c>
      <c r="BK19" t="s">
        <v>33</v>
      </c>
      <c r="BL19">
        <v>0.99243300000000001</v>
      </c>
      <c r="BM19" t="s">
        <v>33</v>
      </c>
      <c r="BN19">
        <v>0.985568</v>
      </c>
      <c r="BO19" t="s">
        <v>33</v>
      </c>
      <c r="BP19">
        <v>0.94823400000000002</v>
      </c>
      <c r="BQ19" t="s">
        <v>33</v>
      </c>
      <c r="BR19">
        <v>0.93548900000000001</v>
      </c>
      <c r="BS19" t="s">
        <v>33</v>
      </c>
      <c r="BT19">
        <v>0.922817</v>
      </c>
      <c r="BU19" t="s">
        <v>33</v>
      </c>
      <c r="BV19">
        <v>0.922817</v>
      </c>
      <c r="BW19" t="s">
        <v>33</v>
      </c>
      <c r="BX19">
        <v>0.922817</v>
      </c>
      <c r="BY19" t="s">
        <v>33</v>
      </c>
      <c r="BZ19">
        <v>0.97328599999999998</v>
      </c>
      <c r="CA19" t="s">
        <v>33</v>
      </c>
      <c r="CB19">
        <v>0.92293199999999997</v>
      </c>
      <c r="CC19" t="s">
        <v>33</v>
      </c>
      <c r="CD19">
        <v>0.92104799999999998</v>
      </c>
      <c r="CE19" t="s">
        <v>33</v>
      </c>
      <c r="CF19">
        <v>0.92418599999999995</v>
      </c>
      <c r="CG19" t="s">
        <v>33</v>
      </c>
      <c r="CH19">
        <v>0.94566399999999995</v>
      </c>
      <c r="CI19" t="s">
        <v>33</v>
      </c>
      <c r="CJ19">
        <v>0.94566399999999995</v>
      </c>
      <c r="CK19" t="s">
        <v>33</v>
      </c>
      <c r="CL19">
        <v>0.94566399999999995</v>
      </c>
      <c r="CM19" t="s">
        <v>33</v>
      </c>
      <c r="CN19">
        <v>0.96253299999999997</v>
      </c>
      <c r="CO19" t="s">
        <v>33</v>
      </c>
      <c r="CP19">
        <v>0.97430799999999995</v>
      </c>
      <c r="CQ19" t="s">
        <v>33</v>
      </c>
      <c r="CR19">
        <v>1.0100169999999999</v>
      </c>
      <c r="CS19" t="s">
        <v>33</v>
      </c>
      <c r="CT19">
        <v>0.99321700000000002</v>
      </c>
      <c r="CU19" t="s">
        <v>33</v>
      </c>
      <c r="CV19">
        <v>1.012</v>
      </c>
      <c r="CW19" t="s">
        <v>33</v>
      </c>
      <c r="CX19">
        <v>1.012</v>
      </c>
      <c r="CY19" t="s">
        <v>33</v>
      </c>
      <c r="CZ19">
        <v>1.012</v>
      </c>
      <c r="DA19" t="s">
        <v>33</v>
      </c>
      <c r="DB19">
        <v>1.004291</v>
      </c>
      <c r="DC19" t="s">
        <v>33</v>
      </c>
      <c r="DD19">
        <v>0.94862500000000005</v>
      </c>
      <c r="DE19" t="s">
        <v>33</v>
      </c>
      <c r="DF19">
        <v>0.94211900000000004</v>
      </c>
      <c r="DG19" t="s">
        <v>33</v>
      </c>
      <c r="DH19">
        <v>0.96426999999999996</v>
      </c>
      <c r="DI19" t="s">
        <v>33</v>
      </c>
      <c r="DJ19">
        <v>1.003171</v>
      </c>
      <c r="DK19" t="s">
        <v>33</v>
      </c>
      <c r="DL19">
        <v>1.003171</v>
      </c>
      <c r="DM19" t="s">
        <v>33</v>
      </c>
      <c r="DN19">
        <v>1.003171</v>
      </c>
      <c r="DO19" t="s">
        <v>33</v>
      </c>
      <c r="DP19">
        <v>1.003171</v>
      </c>
      <c r="DQ19" t="s">
        <v>33</v>
      </c>
      <c r="DR19">
        <v>1.016138</v>
      </c>
      <c r="DS19" t="s">
        <v>33</v>
      </c>
      <c r="DT19">
        <v>1.0266139999999999</v>
      </c>
      <c r="DU19" t="s">
        <v>33</v>
      </c>
      <c r="DV19">
        <v>0.96308099999999996</v>
      </c>
      <c r="DW19" t="s">
        <v>33</v>
      </c>
      <c r="DX19">
        <v>0.93867999999999996</v>
      </c>
      <c r="DY19" t="s">
        <v>33</v>
      </c>
      <c r="DZ19">
        <v>0.93867999999999996</v>
      </c>
      <c r="EA19" t="s">
        <v>33</v>
      </c>
      <c r="EB19">
        <v>0.93867999999999996</v>
      </c>
      <c r="EC19" t="s">
        <v>33</v>
      </c>
      <c r="ED19">
        <v>0.91988000000000003</v>
      </c>
      <c r="EE19" t="s">
        <v>33</v>
      </c>
      <c r="EF19">
        <v>0.92005999999999999</v>
      </c>
      <c r="EG19" t="s">
        <v>33</v>
      </c>
      <c r="EH19">
        <v>0.91398100000000004</v>
      </c>
      <c r="EI19" t="s">
        <v>33</v>
      </c>
      <c r="EJ19">
        <v>0.90156400000000003</v>
      </c>
      <c r="EK19" t="s">
        <v>33</v>
      </c>
      <c r="EL19">
        <v>0.90651899999999996</v>
      </c>
      <c r="EM19" t="s">
        <v>33</v>
      </c>
      <c r="EN19">
        <v>0.90651899999999996</v>
      </c>
      <c r="EO19" t="s">
        <v>33</v>
      </c>
      <c r="EP19">
        <v>0.90651899999999996</v>
      </c>
      <c r="EQ19" t="s">
        <v>33</v>
      </c>
      <c r="ER19">
        <v>0.90217800000000004</v>
      </c>
      <c r="ES19" t="s">
        <v>33</v>
      </c>
      <c r="ET19">
        <v>0.90995199999999998</v>
      </c>
      <c r="EU19" t="s">
        <v>33</v>
      </c>
      <c r="EV19">
        <v>0.91173700000000002</v>
      </c>
      <c r="EW19" t="s">
        <v>33</v>
      </c>
      <c r="EX19">
        <v>0.91115999999999997</v>
      </c>
      <c r="EY19" t="s">
        <v>33</v>
      </c>
      <c r="EZ19">
        <v>0.91069699999999998</v>
      </c>
      <c r="FA19" t="s">
        <v>33</v>
      </c>
      <c r="FB19">
        <v>0.91069699999999998</v>
      </c>
      <c r="FC19" t="s">
        <v>33</v>
      </c>
      <c r="FD19">
        <v>0.91069699999999998</v>
      </c>
      <c r="FE19" t="s">
        <v>33</v>
      </c>
      <c r="FF19">
        <v>0.91633699999999996</v>
      </c>
      <c r="FG19" t="s">
        <v>33</v>
      </c>
      <c r="FH19">
        <v>0.919825</v>
      </c>
      <c r="FI19" t="s">
        <v>33</v>
      </c>
      <c r="FJ19">
        <v>0.91695000000000004</v>
      </c>
      <c r="FK19" t="s">
        <v>33</v>
      </c>
      <c r="FL19">
        <v>0.90953300000000004</v>
      </c>
      <c r="FM19" t="s">
        <v>33</v>
      </c>
      <c r="FN19">
        <v>0.95062800000000003</v>
      </c>
      <c r="FO19" t="s">
        <v>33</v>
      </c>
      <c r="FP19">
        <v>0.95062800000000003</v>
      </c>
      <c r="FQ19" t="s">
        <v>33</v>
      </c>
      <c r="FR19">
        <v>0.95062800000000003</v>
      </c>
      <c r="FS19" t="s">
        <v>33</v>
      </c>
      <c r="FT19">
        <v>0.94657100000000005</v>
      </c>
      <c r="FU19" t="s">
        <v>33</v>
      </c>
      <c r="FV19">
        <v>0.93729600000000002</v>
      </c>
      <c r="FW19" t="s">
        <v>33</v>
      </c>
      <c r="FX19">
        <v>0.92150100000000001</v>
      </c>
      <c r="FY19" t="s">
        <v>33</v>
      </c>
      <c r="FZ19">
        <v>0.92683899999999997</v>
      </c>
      <c r="GA19" t="s">
        <v>33</v>
      </c>
      <c r="GB19">
        <v>0.92683899999999997</v>
      </c>
      <c r="GC19" t="s">
        <v>33</v>
      </c>
      <c r="GD19">
        <v>0.92683899999999997</v>
      </c>
      <c r="GE19" t="s">
        <v>33</v>
      </c>
      <c r="GF19">
        <v>0.92683899999999997</v>
      </c>
      <c r="GG19" t="s">
        <v>33</v>
      </c>
      <c r="GH19">
        <v>0.952963</v>
      </c>
      <c r="GI19" t="s">
        <v>33</v>
      </c>
      <c r="GJ19">
        <v>0.95728199999999997</v>
      </c>
      <c r="GK19" t="s">
        <v>33</v>
      </c>
      <c r="GL19">
        <v>0.97029299999999996</v>
      </c>
      <c r="GM19" t="s">
        <v>33</v>
      </c>
      <c r="GN19">
        <v>0.97029299999999996</v>
      </c>
      <c r="GO19" t="s">
        <v>33</v>
      </c>
      <c r="GP19">
        <v>0.97029299999999996</v>
      </c>
      <c r="GQ19" t="s">
        <v>33</v>
      </c>
      <c r="GR19">
        <v>0.97029299999999996</v>
      </c>
      <c r="GS19" t="s">
        <v>33</v>
      </c>
      <c r="GT19">
        <v>0.97029299999999996</v>
      </c>
      <c r="GU19" t="s">
        <v>33</v>
      </c>
      <c r="GV19">
        <v>0.94476199999999999</v>
      </c>
      <c r="GW19" t="s">
        <v>33</v>
      </c>
      <c r="GX19">
        <v>0.97560500000000006</v>
      </c>
      <c r="GY19" t="s">
        <v>33</v>
      </c>
      <c r="GZ19">
        <v>0.95957499999999996</v>
      </c>
      <c r="HA19" t="s">
        <v>33</v>
      </c>
      <c r="HB19">
        <v>0.94629600000000003</v>
      </c>
      <c r="HC19" t="s">
        <v>33</v>
      </c>
      <c r="HD19">
        <v>0.96664600000000001</v>
      </c>
      <c r="HE19" t="s">
        <v>33</v>
      </c>
      <c r="HF19">
        <v>0.96664600000000001</v>
      </c>
      <c r="HG19" t="s">
        <v>33</v>
      </c>
      <c r="HH19">
        <v>0.96664600000000001</v>
      </c>
      <c r="HI19" t="s">
        <v>33</v>
      </c>
      <c r="HJ19">
        <v>0.94084100000000004</v>
      </c>
      <c r="HK19" t="s">
        <v>33</v>
      </c>
      <c r="HL19">
        <v>0.93088899999999997</v>
      </c>
      <c r="HM19" t="s">
        <v>33</v>
      </c>
      <c r="HN19">
        <v>0.92473399999999994</v>
      </c>
      <c r="HO19" t="s">
        <v>33</v>
      </c>
      <c r="HP19">
        <v>0.92473399999999994</v>
      </c>
      <c r="HQ19" t="s">
        <v>33</v>
      </c>
      <c r="HR19">
        <v>0.92391800000000002</v>
      </c>
      <c r="HS19" t="s">
        <v>33</v>
      </c>
      <c r="HT19">
        <v>0.92391800000000002</v>
      </c>
      <c r="HU19" t="s">
        <v>33</v>
      </c>
      <c r="HV19">
        <v>0.92391800000000002</v>
      </c>
      <c r="HW19" t="s">
        <v>33</v>
      </c>
      <c r="HX19">
        <v>0.91171199999999997</v>
      </c>
      <c r="HY19" t="s">
        <v>33</v>
      </c>
      <c r="HZ19">
        <v>0.90991</v>
      </c>
      <c r="IA19" t="s">
        <v>33</v>
      </c>
      <c r="IB19">
        <v>0.90065499999999998</v>
      </c>
      <c r="IC19" t="s">
        <v>33</v>
      </c>
      <c r="ID19">
        <v>0.905694</v>
      </c>
      <c r="IE19" t="s">
        <v>33</v>
      </c>
      <c r="IF19">
        <v>0.93547899999999995</v>
      </c>
      <c r="IG19" t="s">
        <v>33</v>
      </c>
      <c r="IH19">
        <v>0.93547899999999995</v>
      </c>
      <c r="II19" t="s">
        <v>33</v>
      </c>
      <c r="IJ19">
        <v>0.93547899999999995</v>
      </c>
      <c r="IK19" t="s">
        <v>33</v>
      </c>
      <c r="IL19">
        <v>0.90717999999999999</v>
      </c>
      <c r="IM19" t="s">
        <v>33</v>
      </c>
      <c r="IN19">
        <v>0.92098500000000005</v>
      </c>
      <c r="IO19" t="s">
        <v>33</v>
      </c>
      <c r="IP19">
        <v>0.92080099999999998</v>
      </c>
      <c r="IQ19" t="s">
        <v>33</v>
      </c>
      <c r="IR19">
        <v>0.93258700000000005</v>
      </c>
      <c r="IS19" t="s">
        <v>33</v>
      </c>
      <c r="IT19">
        <v>0.94158500000000001</v>
      </c>
      <c r="IU19" t="s">
        <v>33</v>
      </c>
      <c r="IV19">
        <v>0.94158500000000001</v>
      </c>
      <c r="IW19" t="s">
        <v>33</v>
      </c>
      <c r="IX19">
        <v>0.94158500000000001</v>
      </c>
      <c r="IY19" t="s">
        <v>33</v>
      </c>
      <c r="IZ19">
        <v>0.94726999999999995</v>
      </c>
      <c r="JA19" t="s">
        <v>33</v>
      </c>
      <c r="JB19">
        <v>0.93678600000000001</v>
      </c>
      <c r="JC19" t="s">
        <v>33</v>
      </c>
      <c r="JD19">
        <v>0.95538599999999996</v>
      </c>
      <c r="JE19" t="s">
        <v>33</v>
      </c>
      <c r="JF19">
        <v>0.95945000000000003</v>
      </c>
      <c r="JG19" t="s">
        <v>33</v>
      </c>
      <c r="JH19">
        <v>0.93925199999999998</v>
      </c>
      <c r="JI19" t="s">
        <v>33</v>
      </c>
      <c r="JJ19">
        <v>0.93925199999999998</v>
      </c>
      <c r="JK19" t="s">
        <v>33</v>
      </c>
      <c r="JL19">
        <v>0.93925199999999998</v>
      </c>
      <c r="JM19" t="s">
        <v>33</v>
      </c>
      <c r="JN19">
        <v>0.94198599999999999</v>
      </c>
      <c r="JO19" t="s">
        <v>33</v>
      </c>
      <c r="JP19">
        <v>0.92222199999999999</v>
      </c>
      <c r="JQ19" t="s">
        <v>33</v>
      </c>
      <c r="JR19">
        <v>0.93212300000000003</v>
      </c>
      <c r="JS19" t="s">
        <v>33</v>
      </c>
      <c r="JT19">
        <v>0.93401599999999996</v>
      </c>
      <c r="JU19" t="s">
        <v>33</v>
      </c>
      <c r="JV19">
        <v>0.93401599999999996</v>
      </c>
      <c r="JW19" t="s">
        <v>33</v>
      </c>
      <c r="JX19">
        <v>0.93401599999999996</v>
      </c>
      <c r="JY19" t="s">
        <v>33</v>
      </c>
      <c r="JZ19">
        <v>0.93401599999999996</v>
      </c>
      <c r="KA19" t="s">
        <v>33</v>
      </c>
      <c r="KB19">
        <v>0.94486599999999998</v>
      </c>
      <c r="KC19" t="s">
        <v>33</v>
      </c>
      <c r="KD19">
        <v>0.98685299999999998</v>
      </c>
      <c r="KE19" t="s">
        <v>33</v>
      </c>
      <c r="KF19">
        <v>0.98929199999999995</v>
      </c>
      <c r="KG19" t="s">
        <v>33</v>
      </c>
      <c r="KH19">
        <v>0.97810699999999995</v>
      </c>
      <c r="KI19" t="s">
        <v>33</v>
      </c>
      <c r="KJ19">
        <v>0.996004</v>
      </c>
      <c r="KK19" t="s">
        <v>33</v>
      </c>
      <c r="KL19">
        <v>0.996004</v>
      </c>
      <c r="KM19" t="s">
        <v>33</v>
      </c>
      <c r="KN19">
        <v>0.996004</v>
      </c>
      <c r="KO19" t="s">
        <v>33</v>
      </c>
      <c r="KP19">
        <v>0.97234200000000004</v>
      </c>
      <c r="KQ19" t="s">
        <v>33</v>
      </c>
      <c r="KR19">
        <v>0.96822600000000003</v>
      </c>
      <c r="KS19" t="s">
        <v>33</v>
      </c>
      <c r="KT19">
        <v>0.96683200000000002</v>
      </c>
      <c r="KU19" t="s">
        <v>33</v>
      </c>
      <c r="KV19">
        <v>0.94422200000000001</v>
      </c>
      <c r="KW19" t="s">
        <v>33</v>
      </c>
      <c r="KX19">
        <v>0.95315899999999998</v>
      </c>
      <c r="KY19" t="s">
        <v>33</v>
      </c>
      <c r="KZ19">
        <v>0.95315899999999998</v>
      </c>
      <c r="LA19" t="s">
        <v>33</v>
      </c>
      <c r="LB19">
        <v>0.95315899999999998</v>
      </c>
      <c r="LC19" t="s">
        <v>33</v>
      </c>
      <c r="LD19">
        <v>0.97145400000000004</v>
      </c>
      <c r="LE19" t="s">
        <v>33</v>
      </c>
      <c r="LF19">
        <v>0.96854200000000001</v>
      </c>
      <c r="LG19" t="s">
        <v>33</v>
      </c>
      <c r="LH19">
        <v>0.96357000000000004</v>
      </c>
      <c r="LI19" t="s">
        <v>33</v>
      </c>
      <c r="LJ19">
        <v>0.93646799999999997</v>
      </c>
      <c r="LK19" t="s">
        <v>33</v>
      </c>
      <c r="LL19">
        <v>0.94140500000000005</v>
      </c>
      <c r="LM19" t="s">
        <v>33</v>
      </c>
      <c r="LN19">
        <v>0.94140500000000005</v>
      </c>
      <c r="LO19" t="s">
        <v>33</v>
      </c>
      <c r="LP19">
        <v>0.94140500000000005</v>
      </c>
      <c r="LQ19" t="s">
        <v>33</v>
      </c>
      <c r="LR19">
        <v>0.94140500000000005</v>
      </c>
      <c r="LS19" t="s">
        <v>33</v>
      </c>
      <c r="LT19">
        <v>0.95341900000000002</v>
      </c>
      <c r="LU19" t="s">
        <v>33</v>
      </c>
      <c r="LV19">
        <v>0.98067099999999996</v>
      </c>
      <c r="LW19" t="s">
        <v>33</v>
      </c>
      <c r="LX19">
        <v>0.95965699999999998</v>
      </c>
      <c r="LY19" t="s">
        <v>33</v>
      </c>
      <c r="LZ19">
        <v>0.95944399999999996</v>
      </c>
      <c r="MA19" t="s">
        <v>33</v>
      </c>
      <c r="MB19">
        <v>0.95944399999999996</v>
      </c>
      <c r="MC19" t="s">
        <v>33</v>
      </c>
      <c r="MD19">
        <v>0.95944399999999996</v>
      </c>
      <c r="ME19" t="s">
        <v>33</v>
      </c>
      <c r="MF19">
        <v>0.94815799999999995</v>
      </c>
      <c r="MG19" t="s">
        <v>33</v>
      </c>
      <c r="MH19">
        <v>0.96356200000000003</v>
      </c>
      <c r="MI19" t="s">
        <v>33</v>
      </c>
      <c r="MJ19">
        <v>0.95777100000000004</v>
      </c>
      <c r="MK19" t="s">
        <v>33</v>
      </c>
      <c r="ML19">
        <v>0.95777100000000004</v>
      </c>
      <c r="MM19" t="s">
        <v>33</v>
      </c>
      <c r="MN19">
        <v>0.98403099999999999</v>
      </c>
      <c r="MO19" t="s">
        <v>33</v>
      </c>
      <c r="MP19">
        <v>0.98403099999999999</v>
      </c>
      <c r="MQ19" t="s">
        <v>33</v>
      </c>
      <c r="MR19">
        <v>0.98403099999999999</v>
      </c>
      <c r="MS19" t="s">
        <v>33</v>
      </c>
      <c r="MT19">
        <v>0.93218800000000002</v>
      </c>
      <c r="MU19" t="s">
        <v>33</v>
      </c>
      <c r="MV19">
        <v>0.95055199999999995</v>
      </c>
      <c r="MW19" t="s">
        <v>33</v>
      </c>
      <c r="MX19">
        <v>0.96631100000000003</v>
      </c>
      <c r="MY19" t="s">
        <v>33</v>
      </c>
      <c r="MZ19">
        <v>0.97150499999999995</v>
      </c>
      <c r="NA19" t="s">
        <v>33</v>
      </c>
      <c r="NB19">
        <v>0.950214</v>
      </c>
      <c r="NC19" t="s">
        <v>33</v>
      </c>
      <c r="ND19">
        <v>0.950214</v>
      </c>
      <c r="NE19" t="s">
        <v>33</v>
      </c>
      <c r="NF19">
        <v>0.950214</v>
      </c>
      <c r="NG19" t="s">
        <v>33</v>
      </c>
      <c r="NH19">
        <v>0.93276800000000004</v>
      </c>
      <c r="NI19" t="s">
        <v>33</v>
      </c>
      <c r="NJ19">
        <v>0.92759800000000003</v>
      </c>
      <c r="NK19" t="s">
        <v>33</v>
      </c>
      <c r="NL19">
        <v>0.91850399999999999</v>
      </c>
      <c r="NM19" t="s">
        <v>33</v>
      </c>
      <c r="NN19">
        <v>0.93643600000000005</v>
      </c>
      <c r="NO19" t="s">
        <v>33</v>
      </c>
      <c r="NP19">
        <v>0.93107799999999996</v>
      </c>
      <c r="NQ19" t="s">
        <v>33</v>
      </c>
      <c r="NR19">
        <v>0.93107799999999996</v>
      </c>
      <c r="NS19" t="s">
        <v>33</v>
      </c>
      <c r="NT19">
        <v>0.93107799999999996</v>
      </c>
      <c r="NU19" t="s">
        <v>33</v>
      </c>
      <c r="NV19">
        <v>0.99271200000000004</v>
      </c>
      <c r="NW19" t="s">
        <v>33</v>
      </c>
      <c r="NX19">
        <v>0.98943999999999999</v>
      </c>
      <c r="NY19" t="s">
        <v>33</v>
      </c>
      <c r="NZ19">
        <v>0.94229499999999999</v>
      </c>
      <c r="OA19" t="s">
        <v>33</v>
      </c>
      <c r="OB19">
        <v>0.94018999999999997</v>
      </c>
      <c r="OC19" t="s">
        <v>33</v>
      </c>
      <c r="OD19">
        <v>0.94196899999999995</v>
      </c>
      <c r="OE19" t="s">
        <v>33</v>
      </c>
      <c r="OF19">
        <v>0.94196899999999995</v>
      </c>
      <c r="OG19" t="s">
        <v>33</v>
      </c>
      <c r="OH19">
        <v>0.94196899999999995</v>
      </c>
      <c r="OI19" t="s">
        <v>33</v>
      </c>
      <c r="OJ19">
        <v>0.93223599999999995</v>
      </c>
      <c r="OK19" t="s">
        <v>33</v>
      </c>
      <c r="OL19">
        <v>0.935639</v>
      </c>
      <c r="OM19" t="s">
        <v>33</v>
      </c>
      <c r="ON19">
        <v>0.94126600000000005</v>
      </c>
      <c r="OO19" t="s">
        <v>33</v>
      </c>
      <c r="OP19">
        <v>0.92793300000000001</v>
      </c>
      <c r="OQ19" t="s">
        <v>33</v>
      </c>
      <c r="OR19">
        <v>0.93211200000000005</v>
      </c>
      <c r="OS19" t="s">
        <v>33</v>
      </c>
      <c r="OT19">
        <v>0.93211200000000005</v>
      </c>
      <c r="OU19" t="s">
        <v>33</v>
      </c>
      <c r="OV19">
        <v>0.93211200000000005</v>
      </c>
      <c r="OW19" t="s">
        <v>33</v>
      </c>
      <c r="OX19">
        <v>0.939002</v>
      </c>
      <c r="OY19" t="s">
        <v>33</v>
      </c>
      <c r="OZ19">
        <v>0.94726600000000005</v>
      </c>
      <c r="PA19" t="s">
        <v>33</v>
      </c>
      <c r="PB19">
        <v>0.90289699999999995</v>
      </c>
      <c r="PC19" t="s">
        <v>33</v>
      </c>
      <c r="PD19">
        <v>0.90012899999999996</v>
      </c>
      <c r="PE19" t="s">
        <v>33</v>
      </c>
      <c r="PF19">
        <v>0.92755299999999996</v>
      </c>
      <c r="PG19" t="s">
        <v>33</v>
      </c>
      <c r="PH19">
        <v>0.92755299999999996</v>
      </c>
      <c r="PI19" t="s">
        <v>33</v>
      </c>
      <c r="PJ19">
        <v>0.92755299999999996</v>
      </c>
      <c r="PK19" t="s">
        <v>33</v>
      </c>
      <c r="PL19">
        <v>0.92288599999999998</v>
      </c>
      <c r="PM19" t="s">
        <v>33</v>
      </c>
      <c r="PN19">
        <v>0.901061</v>
      </c>
      <c r="PO19" t="s">
        <v>33</v>
      </c>
      <c r="PP19">
        <v>0.89557100000000001</v>
      </c>
      <c r="PQ19" t="s">
        <v>33</v>
      </c>
      <c r="PR19">
        <v>0.91127800000000003</v>
      </c>
      <c r="PS19" t="s">
        <v>33</v>
      </c>
      <c r="PT19">
        <v>0.912381</v>
      </c>
      <c r="PU19" t="s">
        <v>33</v>
      </c>
      <c r="PV19">
        <v>0.912381</v>
      </c>
      <c r="PW19" t="s">
        <v>33</v>
      </c>
      <c r="PX19">
        <v>0.912381</v>
      </c>
      <c r="PY19" t="s">
        <v>33</v>
      </c>
      <c r="PZ19">
        <v>0.90114000000000005</v>
      </c>
      <c r="QA19" t="s">
        <v>33</v>
      </c>
      <c r="QB19">
        <v>0.92246399999999995</v>
      </c>
      <c r="QC19" t="s">
        <v>33</v>
      </c>
      <c r="QD19">
        <v>0.91413999999999995</v>
      </c>
      <c r="QE19" t="s">
        <v>33</v>
      </c>
      <c r="QF19">
        <v>0.87900800000000001</v>
      </c>
      <c r="QG19" t="s">
        <v>33</v>
      </c>
      <c r="QH19">
        <v>0.87187300000000001</v>
      </c>
      <c r="QI19" t="s">
        <v>33</v>
      </c>
      <c r="QJ19">
        <v>0.87187300000000001</v>
      </c>
      <c r="QK19" t="s">
        <v>33</v>
      </c>
      <c r="QL19">
        <v>0.87187300000000001</v>
      </c>
      <c r="QM19" t="s">
        <v>33</v>
      </c>
      <c r="QN19">
        <v>0.86209899999999995</v>
      </c>
      <c r="QO19" t="s">
        <v>33</v>
      </c>
      <c r="QP19">
        <v>0.88231400000000004</v>
      </c>
      <c r="QQ19" t="s">
        <v>33</v>
      </c>
      <c r="QR19">
        <v>0.85657300000000003</v>
      </c>
      <c r="QS19" t="s">
        <v>33</v>
      </c>
      <c r="QT19">
        <v>0.86716499999999996</v>
      </c>
      <c r="QU19" t="s">
        <v>33</v>
      </c>
      <c r="QV19">
        <v>0.84923999999999999</v>
      </c>
      <c r="QW19" t="s">
        <v>33</v>
      </c>
      <c r="QX19">
        <v>0.84923999999999999</v>
      </c>
      <c r="QY19" t="s">
        <v>33</v>
      </c>
      <c r="QZ19">
        <v>0.84923999999999999</v>
      </c>
      <c r="RA19" t="s">
        <v>33</v>
      </c>
      <c r="RB19">
        <v>0.838889</v>
      </c>
      <c r="RC19" t="s">
        <v>33</v>
      </c>
      <c r="RD19">
        <v>0.83994400000000002</v>
      </c>
      <c r="RE19" t="s">
        <v>33</v>
      </c>
      <c r="RF19">
        <v>0.84033000000000002</v>
      </c>
      <c r="RG19" t="s">
        <v>33</v>
      </c>
      <c r="RH19">
        <v>0.82902100000000001</v>
      </c>
      <c r="RI19" t="s">
        <v>34</v>
      </c>
      <c r="RJ19">
        <v>0.39374799999999999</v>
      </c>
      <c r="RK19" t="s">
        <v>33</v>
      </c>
      <c r="RL19">
        <v>0.85251600000000005</v>
      </c>
      <c r="RM19" t="s">
        <v>33</v>
      </c>
      <c r="RN19">
        <v>0.85251600000000005</v>
      </c>
      <c r="RO19" t="s">
        <v>33</v>
      </c>
      <c r="RP19">
        <v>0.84832300000000005</v>
      </c>
      <c r="RQ19" t="s">
        <v>33</v>
      </c>
      <c r="RR19">
        <v>0.845549</v>
      </c>
      <c r="RS19" t="s">
        <v>33</v>
      </c>
      <c r="RT19">
        <v>0.83390900000000001</v>
      </c>
      <c r="RU19" t="s">
        <v>33</v>
      </c>
      <c r="RV19">
        <v>0.84536999999999995</v>
      </c>
      <c r="RW19" t="s">
        <v>33</v>
      </c>
      <c r="RX19">
        <v>0.81981999999999999</v>
      </c>
      <c r="RY19" t="s">
        <v>33</v>
      </c>
      <c r="RZ19">
        <v>0.81981999999999999</v>
      </c>
      <c r="SA19" t="s">
        <v>33</v>
      </c>
      <c r="SB19">
        <v>0.81981999999999999</v>
      </c>
      <c r="SC19" t="s">
        <v>33</v>
      </c>
      <c r="SD19">
        <v>0.83011500000000005</v>
      </c>
      <c r="SE19" t="s">
        <v>33</v>
      </c>
      <c r="SF19">
        <v>0.84991000000000005</v>
      </c>
      <c r="SG19" t="s">
        <v>33</v>
      </c>
      <c r="SH19">
        <v>0.82603899999999997</v>
      </c>
      <c r="SI19" t="s">
        <v>33</v>
      </c>
      <c r="SJ19">
        <v>0.80782799999999999</v>
      </c>
      <c r="SK19" t="s">
        <v>33</v>
      </c>
      <c r="SL19">
        <v>0.80319700000000005</v>
      </c>
      <c r="SM19" t="s">
        <v>33</v>
      </c>
      <c r="SN19">
        <v>0.80319700000000005</v>
      </c>
      <c r="SO19" t="s">
        <v>33</v>
      </c>
      <c r="SP19">
        <v>0.80319700000000005</v>
      </c>
      <c r="SQ19" t="s">
        <v>33</v>
      </c>
      <c r="SR19">
        <v>0.803983</v>
      </c>
      <c r="SS19" t="s">
        <v>33</v>
      </c>
      <c r="ST19">
        <v>0.80079299999999998</v>
      </c>
      <c r="SU19" t="s">
        <v>33</v>
      </c>
      <c r="SV19">
        <v>0.79004700000000005</v>
      </c>
      <c r="SW19" t="s">
        <v>33</v>
      </c>
      <c r="SX19">
        <v>0.77633600000000003</v>
      </c>
      <c r="SY19" t="s">
        <v>33</v>
      </c>
      <c r="SZ19">
        <v>0.77801600000000004</v>
      </c>
      <c r="TA19" t="s">
        <v>33</v>
      </c>
      <c r="TB19">
        <v>0.77801600000000004</v>
      </c>
      <c r="TC19" t="s">
        <v>33</v>
      </c>
      <c r="TD19">
        <v>0.77801600000000004</v>
      </c>
      <c r="TE19" t="s">
        <v>33</v>
      </c>
      <c r="TF19">
        <v>0.78550799999999998</v>
      </c>
      <c r="TG19" t="s">
        <v>33</v>
      </c>
      <c r="TH19">
        <v>0.77880300000000002</v>
      </c>
      <c r="TI19" t="s">
        <v>33</v>
      </c>
      <c r="TJ19">
        <v>0.79668600000000001</v>
      </c>
      <c r="TK19" t="s">
        <v>33</v>
      </c>
      <c r="TL19">
        <v>0.79798800000000003</v>
      </c>
      <c r="TM19" t="s">
        <v>33</v>
      </c>
      <c r="TN19">
        <v>0.83163600000000004</v>
      </c>
      <c r="TO19" t="s">
        <v>33</v>
      </c>
      <c r="TP19">
        <v>0.83163600000000004</v>
      </c>
      <c r="TQ19" t="s">
        <v>33</v>
      </c>
      <c r="TR19">
        <v>0.83163600000000004</v>
      </c>
      <c r="TS19" t="s">
        <v>33</v>
      </c>
      <c r="TT19">
        <v>0.82101199999999996</v>
      </c>
      <c r="TU19" t="s">
        <v>33</v>
      </c>
      <c r="TV19">
        <v>0.82798000000000005</v>
      </c>
      <c r="TW19" t="s">
        <v>33</v>
      </c>
      <c r="TX19">
        <v>0.827573</v>
      </c>
      <c r="TY19" t="s">
        <v>33</v>
      </c>
      <c r="TZ19">
        <v>0.83319900000000002</v>
      </c>
      <c r="UA19" t="s">
        <v>33</v>
      </c>
      <c r="UB19">
        <v>0.87203299999999995</v>
      </c>
      <c r="UC19" t="s">
        <v>33</v>
      </c>
      <c r="UD19">
        <v>0.87203299999999995</v>
      </c>
      <c r="UE19" t="s">
        <v>33</v>
      </c>
      <c r="UF19">
        <v>0.87203299999999995</v>
      </c>
      <c r="UG19" t="s">
        <v>33</v>
      </c>
      <c r="UH19">
        <v>0.87410100000000002</v>
      </c>
      <c r="UI19" t="s">
        <v>33</v>
      </c>
      <c r="UJ19">
        <v>0.87541500000000005</v>
      </c>
      <c r="UK19" t="s">
        <v>33</v>
      </c>
      <c r="UL19">
        <v>0.87541500000000005</v>
      </c>
      <c r="UM19" t="s">
        <v>33</v>
      </c>
      <c r="UN19">
        <v>0.86733700000000002</v>
      </c>
      <c r="UO19" t="s">
        <v>33</v>
      </c>
      <c r="UP19">
        <v>0.86854799999999999</v>
      </c>
      <c r="UQ19" t="s">
        <v>33</v>
      </c>
      <c r="UR19">
        <v>0.86854799999999999</v>
      </c>
      <c r="US19" t="s">
        <v>33</v>
      </c>
      <c r="UT19">
        <v>0.86854799999999999</v>
      </c>
      <c r="UU19" t="s">
        <v>33</v>
      </c>
      <c r="UV19">
        <v>0.873803</v>
      </c>
      <c r="UW19" t="s">
        <v>33</v>
      </c>
      <c r="UX19">
        <v>0.89122000000000001</v>
      </c>
      <c r="UY19" t="s">
        <v>33</v>
      </c>
      <c r="UZ19">
        <v>0.901891</v>
      </c>
      <c r="VA19" t="s">
        <v>33</v>
      </c>
      <c r="VB19">
        <v>0.88108900000000001</v>
      </c>
      <c r="VC19" t="s">
        <v>33</v>
      </c>
      <c r="VD19">
        <v>0.86145499999999997</v>
      </c>
      <c r="VE19" t="s">
        <v>33</v>
      </c>
      <c r="VF19">
        <v>0.86145499999999997</v>
      </c>
      <c r="VG19" t="s">
        <v>33</v>
      </c>
      <c r="VH19">
        <v>0.86145499999999997</v>
      </c>
      <c r="VI19" t="s">
        <v>33</v>
      </c>
      <c r="VJ19">
        <v>0.85839699999999997</v>
      </c>
      <c r="VK19" t="s">
        <v>33</v>
      </c>
      <c r="VL19">
        <v>0.90855200000000003</v>
      </c>
      <c r="VM19" t="s">
        <v>33</v>
      </c>
      <c r="VN19">
        <v>0.91024899999999997</v>
      </c>
      <c r="VO19" t="s">
        <v>33</v>
      </c>
      <c r="VP19">
        <v>0.87314000000000003</v>
      </c>
      <c r="VQ19" t="s">
        <v>33</v>
      </c>
      <c r="VR19">
        <v>0.85187299999999999</v>
      </c>
      <c r="VS19" t="s">
        <v>33</v>
      </c>
      <c r="VT19">
        <v>0.85187299999999999</v>
      </c>
      <c r="VU19" t="s">
        <v>33</v>
      </c>
      <c r="VV19">
        <v>0.85187299999999999</v>
      </c>
      <c r="VW19" t="s">
        <v>33</v>
      </c>
      <c r="VX19">
        <v>0.85878200000000005</v>
      </c>
      <c r="VY19" t="s">
        <v>33</v>
      </c>
      <c r="VZ19">
        <v>0.86021400000000003</v>
      </c>
      <c r="WA19" t="s">
        <v>33</v>
      </c>
      <c r="WB19">
        <v>0.79425299999999999</v>
      </c>
      <c r="WC19" t="s">
        <v>33</v>
      </c>
      <c r="WD19">
        <v>0.80906400000000001</v>
      </c>
      <c r="WE19" t="s">
        <v>33</v>
      </c>
      <c r="WF19">
        <v>0.81595799999999996</v>
      </c>
      <c r="WG19" t="s">
        <v>33</v>
      </c>
      <c r="WH19">
        <v>0.81595799999999996</v>
      </c>
      <c r="WI19" t="s">
        <v>33</v>
      </c>
      <c r="WJ19">
        <v>0.81595799999999996</v>
      </c>
      <c r="WK19" t="s">
        <v>33</v>
      </c>
      <c r="WL19">
        <v>0.824102</v>
      </c>
      <c r="WM19" t="s">
        <v>33</v>
      </c>
      <c r="WN19">
        <v>0.824102</v>
      </c>
      <c r="WO19" t="s">
        <v>33</v>
      </c>
      <c r="WP19">
        <v>0.83625300000000002</v>
      </c>
      <c r="WQ19" t="s">
        <v>33</v>
      </c>
      <c r="WR19">
        <v>0.84821400000000002</v>
      </c>
    </row>
    <row r="20" spans="1:616" x14ac:dyDescent="0.35">
      <c r="A20" t="s">
        <v>35</v>
      </c>
      <c r="B20">
        <v>6.3794709999999997</v>
      </c>
      <c r="C20" t="s">
        <v>35</v>
      </c>
      <c r="D20">
        <v>6.3794709999999997</v>
      </c>
      <c r="E20" t="s">
        <v>35</v>
      </c>
      <c r="F20">
        <v>6.3794709999999997</v>
      </c>
      <c r="G20" t="s">
        <v>35</v>
      </c>
      <c r="H20">
        <v>6.3794709999999997</v>
      </c>
      <c r="I20" t="s">
        <v>35</v>
      </c>
      <c r="J20">
        <v>6.2001819999999999</v>
      </c>
      <c r="K20" t="s">
        <v>35</v>
      </c>
      <c r="L20">
        <v>6.0927410000000002</v>
      </c>
      <c r="M20" t="s">
        <v>35</v>
      </c>
      <c r="N20">
        <v>6.3200149999999997</v>
      </c>
      <c r="O20" t="s">
        <v>35</v>
      </c>
      <c r="P20">
        <v>6.3364510000000003</v>
      </c>
      <c r="Q20" t="s">
        <v>35</v>
      </c>
      <c r="R20">
        <v>6.3364510000000003</v>
      </c>
      <c r="S20" t="s">
        <v>35</v>
      </c>
      <c r="T20">
        <v>6.3364510000000003</v>
      </c>
      <c r="U20" t="s">
        <v>35</v>
      </c>
      <c r="V20">
        <v>6.4604530000000002</v>
      </c>
      <c r="W20" t="s">
        <v>35</v>
      </c>
      <c r="X20">
        <v>6.4981059999999999</v>
      </c>
      <c r="Y20" t="s">
        <v>35</v>
      </c>
      <c r="Z20">
        <v>6.6341910000000004</v>
      </c>
      <c r="AA20" t="s">
        <v>35</v>
      </c>
      <c r="AB20">
        <v>6.6242530000000004</v>
      </c>
      <c r="AC20" t="s">
        <v>35</v>
      </c>
      <c r="AD20">
        <v>6.5513789999999998</v>
      </c>
      <c r="AE20" t="s">
        <v>35</v>
      </c>
      <c r="AF20">
        <v>6.5513789999999998</v>
      </c>
      <c r="AG20" t="s">
        <v>35</v>
      </c>
      <c r="AH20">
        <v>6.5513789999999998</v>
      </c>
      <c r="AI20" t="s">
        <v>35</v>
      </c>
      <c r="AJ20">
        <v>6.3891920000000004</v>
      </c>
      <c r="AK20" t="s">
        <v>35</v>
      </c>
      <c r="AL20">
        <v>6.556978</v>
      </c>
      <c r="AM20" t="s">
        <v>35</v>
      </c>
      <c r="AN20">
        <v>6.3832170000000001</v>
      </c>
      <c r="AO20" t="s">
        <v>35</v>
      </c>
      <c r="AP20">
        <v>6.5030729999999997</v>
      </c>
      <c r="AQ20" t="s">
        <v>35</v>
      </c>
      <c r="AR20">
        <v>6.7715509999999997</v>
      </c>
      <c r="AS20" t="s">
        <v>35</v>
      </c>
      <c r="AT20">
        <v>6.7715509999999997</v>
      </c>
      <c r="AU20" t="s">
        <v>35</v>
      </c>
      <c r="AV20">
        <v>6.7715509999999997</v>
      </c>
      <c r="AW20" t="s">
        <v>35</v>
      </c>
      <c r="AX20">
        <v>6.2043439999999999</v>
      </c>
      <c r="AY20" t="s">
        <v>35</v>
      </c>
      <c r="AZ20">
        <v>6.2762560000000001</v>
      </c>
      <c r="BA20" t="s">
        <v>35</v>
      </c>
      <c r="BB20">
        <v>6.3568990000000003</v>
      </c>
      <c r="BC20" t="s">
        <v>35</v>
      </c>
      <c r="BD20">
        <v>6.4615970000000003</v>
      </c>
      <c r="BE20" t="s">
        <v>35</v>
      </c>
      <c r="BF20">
        <v>6.3343769999999999</v>
      </c>
      <c r="BG20" t="s">
        <v>35</v>
      </c>
      <c r="BH20">
        <v>6.3343769999999999</v>
      </c>
      <c r="BI20" t="s">
        <v>35</v>
      </c>
      <c r="BJ20">
        <v>6.3343769999999999</v>
      </c>
      <c r="BK20" t="s">
        <v>35</v>
      </c>
      <c r="BL20">
        <v>6.4073659999999997</v>
      </c>
      <c r="BM20" t="s">
        <v>35</v>
      </c>
      <c r="BN20">
        <v>6.4464740000000003</v>
      </c>
      <c r="BO20" t="s">
        <v>35</v>
      </c>
      <c r="BP20">
        <v>6.4547860000000004</v>
      </c>
      <c r="BQ20" t="s">
        <v>35</v>
      </c>
      <c r="BR20">
        <v>6.4753499999999997</v>
      </c>
      <c r="BS20" t="s">
        <v>35</v>
      </c>
      <c r="BT20">
        <v>6.4587490000000001</v>
      </c>
      <c r="BU20" t="s">
        <v>35</v>
      </c>
      <c r="BV20">
        <v>6.4587490000000001</v>
      </c>
      <c r="BW20" t="s">
        <v>35</v>
      </c>
      <c r="BX20">
        <v>6.4587490000000001</v>
      </c>
      <c r="BY20" t="s">
        <v>35</v>
      </c>
      <c r="BZ20">
        <v>6.4539749999999998</v>
      </c>
      <c r="CA20" t="s">
        <v>35</v>
      </c>
      <c r="CB20">
        <v>6.683942</v>
      </c>
      <c r="CC20" t="s">
        <v>35</v>
      </c>
      <c r="CD20">
        <v>6.6777069999999998</v>
      </c>
      <c r="CE20" t="s">
        <v>35</v>
      </c>
      <c r="CF20">
        <v>6.7383920000000002</v>
      </c>
      <c r="CG20" t="s">
        <v>35</v>
      </c>
      <c r="CH20">
        <v>6.8425539999999998</v>
      </c>
      <c r="CI20" t="s">
        <v>35</v>
      </c>
      <c r="CJ20">
        <v>6.8425539999999998</v>
      </c>
      <c r="CK20" t="s">
        <v>35</v>
      </c>
      <c r="CL20">
        <v>6.8425539999999998</v>
      </c>
      <c r="CM20" t="s">
        <v>35</v>
      </c>
      <c r="CN20">
        <v>6.9518990000000001</v>
      </c>
      <c r="CO20" t="s">
        <v>35</v>
      </c>
      <c r="CP20">
        <v>7.062424</v>
      </c>
      <c r="CQ20" t="s">
        <v>35</v>
      </c>
      <c r="CR20">
        <v>7.052848</v>
      </c>
      <c r="CS20" t="s">
        <v>35</v>
      </c>
      <c r="CT20">
        <v>7.0195020000000001</v>
      </c>
      <c r="CU20" t="s">
        <v>35</v>
      </c>
      <c r="CV20">
        <v>7.0349930000000001</v>
      </c>
      <c r="CW20" t="s">
        <v>35</v>
      </c>
      <c r="CX20">
        <v>7.0349930000000001</v>
      </c>
      <c r="CY20" t="s">
        <v>35</v>
      </c>
      <c r="CZ20">
        <v>7.0349930000000001</v>
      </c>
      <c r="DA20" t="s">
        <v>35</v>
      </c>
      <c r="DB20">
        <v>7.1647259999999999</v>
      </c>
      <c r="DC20" t="s">
        <v>35</v>
      </c>
      <c r="DD20">
        <v>7.0876900000000003</v>
      </c>
      <c r="DE20" t="s">
        <v>35</v>
      </c>
      <c r="DF20">
        <v>6.9858750000000001</v>
      </c>
      <c r="DG20" t="s">
        <v>35</v>
      </c>
      <c r="DH20">
        <v>6.9603349999999997</v>
      </c>
      <c r="DI20" t="s">
        <v>35</v>
      </c>
      <c r="DJ20">
        <v>6.906612</v>
      </c>
      <c r="DK20" t="s">
        <v>35</v>
      </c>
      <c r="DL20">
        <v>6.906612</v>
      </c>
      <c r="DM20" t="s">
        <v>35</v>
      </c>
      <c r="DN20">
        <v>6.906612</v>
      </c>
      <c r="DO20" t="s">
        <v>35</v>
      </c>
      <c r="DP20">
        <v>6.906612</v>
      </c>
      <c r="DQ20" t="s">
        <v>35</v>
      </c>
      <c r="DR20">
        <v>6.4610089999999998</v>
      </c>
      <c r="DS20" t="s">
        <v>35</v>
      </c>
      <c r="DT20">
        <v>6.3722719999999997</v>
      </c>
      <c r="DU20" t="s">
        <v>35</v>
      </c>
      <c r="DV20">
        <v>6.2437300000000002</v>
      </c>
      <c r="DW20" t="s">
        <v>35</v>
      </c>
      <c r="DX20">
        <v>6.5086069999999996</v>
      </c>
      <c r="DY20" t="s">
        <v>35</v>
      </c>
      <c r="DZ20">
        <v>6.5086069999999996</v>
      </c>
      <c r="EA20" t="s">
        <v>35</v>
      </c>
      <c r="EB20">
        <v>6.5086069999999996</v>
      </c>
      <c r="EC20" t="s">
        <v>35</v>
      </c>
      <c r="ED20">
        <v>7.2255649999999996</v>
      </c>
      <c r="EE20" t="s">
        <v>35</v>
      </c>
      <c r="EF20">
        <v>7.1120710000000003</v>
      </c>
      <c r="EG20" t="s">
        <v>35</v>
      </c>
      <c r="EH20">
        <v>7.0954030000000001</v>
      </c>
      <c r="EI20" t="s">
        <v>35</v>
      </c>
      <c r="EJ20">
        <v>7.0621289999999997</v>
      </c>
      <c r="EK20" t="s">
        <v>35</v>
      </c>
      <c r="EL20">
        <v>7.09762</v>
      </c>
      <c r="EM20" t="s">
        <v>35</v>
      </c>
      <c r="EN20">
        <v>7.09762</v>
      </c>
      <c r="EO20" t="s">
        <v>35</v>
      </c>
      <c r="EP20">
        <v>7.09762</v>
      </c>
      <c r="EQ20" t="s">
        <v>35</v>
      </c>
      <c r="ER20">
        <v>7.2237150000000003</v>
      </c>
      <c r="ES20" t="s">
        <v>35</v>
      </c>
      <c r="ET20">
        <v>7.2301599999999997</v>
      </c>
      <c r="EU20" t="s">
        <v>35</v>
      </c>
      <c r="EV20">
        <v>7.3653360000000001</v>
      </c>
      <c r="EW20" t="s">
        <v>35</v>
      </c>
      <c r="EX20">
        <v>7.2467769999999998</v>
      </c>
      <c r="EY20" t="s">
        <v>35</v>
      </c>
      <c r="EZ20">
        <v>7.2511830000000002</v>
      </c>
      <c r="FA20" t="s">
        <v>35</v>
      </c>
      <c r="FB20">
        <v>7.2511830000000002</v>
      </c>
      <c r="FC20" t="s">
        <v>35</v>
      </c>
      <c r="FD20">
        <v>7.2511830000000002</v>
      </c>
      <c r="FE20" t="s">
        <v>35</v>
      </c>
      <c r="FF20">
        <v>7.3090260000000002</v>
      </c>
      <c r="FG20" t="s">
        <v>35</v>
      </c>
      <c r="FH20">
        <v>7.3438670000000004</v>
      </c>
      <c r="FI20" t="s">
        <v>35</v>
      </c>
      <c r="FJ20">
        <v>7.4226609999999997</v>
      </c>
      <c r="FK20" t="s">
        <v>35</v>
      </c>
      <c r="FL20">
        <v>7.4432790000000004</v>
      </c>
      <c r="FM20" t="s">
        <v>35</v>
      </c>
      <c r="FN20">
        <v>7.4360249999999999</v>
      </c>
      <c r="FO20" t="s">
        <v>35</v>
      </c>
      <c r="FP20">
        <v>7.4360249999999999</v>
      </c>
      <c r="FQ20" t="s">
        <v>35</v>
      </c>
      <c r="FR20">
        <v>7.4360249999999999</v>
      </c>
      <c r="FS20" t="s">
        <v>35</v>
      </c>
      <c r="FT20">
        <v>7.4746959999999998</v>
      </c>
      <c r="FU20" t="s">
        <v>35</v>
      </c>
      <c r="FV20">
        <v>7.3302630000000004</v>
      </c>
      <c r="FW20" t="s">
        <v>35</v>
      </c>
      <c r="FX20">
        <v>7.1079249999999998</v>
      </c>
      <c r="FY20" t="s">
        <v>35</v>
      </c>
      <c r="FZ20">
        <v>6.9640430000000002</v>
      </c>
      <c r="GA20" t="s">
        <v>35</v>
      </c>
      <c r="GB20">
        <v>6.9640430000000002</v>
      </c>
      <c r="GC20" t="s">
        <v>35</v>
      </c>
      <c r="GD20">
        <v>6.9640430000000002</v>
      </c>
      <c r="GE20" t="s">
        <v>35</v>
      </c>
      <c r="GF20">
        <v>6.9640430000000002</v>
      </c>
      <c r="GG20" t="s">
        <v>35</v>
      </c>
      <c r="GH20">
        <v>7.0201979999999997</v>
      </c>
      <c r="GI20" t="s">
        <v>35</v>
      </c>
      <c r="GJ20">
        <v>7.1060290000000004</v>
      </c>
      <c r="GK20" t="s">
        <v>35</v>
      </c>
      <c r="GL20">
        <v>7.0632010000000003</v>
      </c>
      <c r="GM20" t="s">
        <v>35</v>
      </c>
      <c r="GN20">
        <v>7.0632010000000003</v>
      </c>
      <c r="GO20" t="s">
        <v>35</v>
      </c>
      <c r="GP20">
        <v>7.0632010000000003</v>
      </c>
      <c r="GQ20" t="s">
        <v>35</v>
      </c>
      <c r="GR20">
        <v>7.0632010000000003</v>
      </c>
      <c r="GS20" t="s">
        <v>35</v>
      </c>
      <c r="GT20">
        <v>7.0632010000000003</v>
      </c>
      <c r="GU20" t="s">
        <v>35</v>
      </c>
      <c r="GV20">
        <v>6.7250949999999996</v>
      </c>
      <c r="GW20" t="s">
        <v>35</v>
      </c>
      <c r="GX20">
        <v>6.7592420000000004</v>
      </c>
      <c r="GY20" t="s">
        <v>35</v>
      </c>
      <c r="GZ20">
        <v>6.8493890000000004</v>
      </c>
      <c r="HA20" t="s">
        <v>35</v>
      </c>
      <c r="HB20">
        <v>6.7700199999999997</v>
      </c>
      <c r="HC20" t="s">
        <v>35</v>
      </c>
      <c r="HD20">
        <v>6.7785900000000003</v>
      </c>
      <c r="HE20" t="s">
        <v>35</v>
      </c>
      <c r="HF20">
        <v>6.7785900000000003</v>
      </c>
      <c r="HG20" t="s">
        <v>35</v>
      </c>
      <c r="HH20">
        <v>6.7785900000000003</v>
      </c>
      <c r="HI20" t="s">
        <v>35</v>
      </c>
      <c r="HJ20">
        <v>6.7202989999999998</v>
      </c>
      <c r="HK20" t="s">
        <v>35</v>
      </c>
      <c r="HL20">
        <v>6.7148250000000003</v>
      </c>
      <c r="HM20" t="s">
        <v>35</v>
      </c>
      <c r="HN20">
        <v>6.6853509999999998</v>
      </c>
      <c r="HO20" t="s">
        <v>35</v>
      </c>
      <c r="HP20">
        <v>6.6853509999999998</v>
      </c>
      <c r="HQ20" t="s">
        <v>35</v>
      </c>
      <c r="HR20">
        <v>6.6645390000000004</v>
      </c>
      <c r="HS20" t="s">
        <v>35</v>
      </c>
      <c r="HT20">
        <v>6.6645390000000004</v>
      </c>
      <c r="HU20" t="s">
        <v>35</v>
      </c>
      <c r="HV20">
        <v>6.6645390000000004</v>
      </c>
      <c r="HW20" t="s">
        <v>35</v>
      </c>
      <c r="HX20">
        <v>6.6856749999999998</v>
      </c>
      <c r="HY20" t="s">
        <v>35</v>
      </c>
      <c r="HZ20">
        <v>6.7021360000000003</v>
      </c>
      <c r="IA20" t="s">
        <v>35</v>
      </c>
      <c r="IB20">
        <v>6.6265099999999997</v>
      </c>
      <c r="IC20" t="s">
        <v>35</v>
      </c>
      <c r="ID20">
        <v>6.6931989999999999</v>
      </c>
      <c r="IE20" t="s">
        <v>35</v>
      </c>
      <c r="IF20">
        <v>6.9062359999999998</v>
      </c>
      <c r="IG20" t="s">
        <v>35</v>
      </c>
      <c r="IH20">
        <v>6.9062359999999998</v>
      </c>
      <c r="II20" t="s">
        <v>35</v>
      </c>
      <c r="IJ20">
        <v>6.9062359999999998</v>
      </c>
      <c r="IK20" t="s">
        <v>35</v>
      </c>
      <c r="IL20">
        <v>6.9095170000000001</v>
      </c>
      <c r="IM20" t="s">
        <v>35</v>
      </c>
      <c r="IN20">
        <v>6.9277430000000004</v>
      </c>
      <c r="IO20" t="s">
        <v>35</v>
      </c>
      <c r="IP20">
        <v>6.8883289999999997</v>
      </c>
      <c r="IQ20" t="s">
        <v>35</v>
      </c>
      <c r="IR20">
        <v>7.0382189999999998</v>
      </c>
      <c r="IS20" t="s">
        <v>35</v>
      </c>
      <c r="IT20">
        <v>6.9819040000000001</v>
      </c>
      <c r="IU20" t="s">
        <v>35</v>
      </c>
      <c r="IV20">
        <v>6.9819040000000001</v>
      </c>
      <c r="IW20" t="s">
        <v>35</v>
      </c>
      <c r="IX20">
        <v>6.9819040000000001</v>
      </c>
      <c r="IY20" t="s">
        <v>35</v>
      </c>
      <c r="IZ20">
        <v>6.9705589999999997</v>
      </c>
      <c r="JA20" t="s">
        <v>35</v>
      </c>
      <c r="JB20">
        <v>6.976782</v>
      </c>
      <c r="JC20" t="s">
        <v>35</v>
      </c>
      <c r="JD20">
        <v>7.0765390000000004</v>
      </c>
      <c r="JE20" t="s">
        <v>35</v>
      </c>
      <c r="JF20">
        <v>7.0756709999999998</v>
      </c>
      <c r="JG20" t="s">
        <v>35</v>
      </c>
      <c r="JH20">
        <v>7.0496600000000003</v>
      </c>
      <c r="JI20" t="s">
        <v>35</v>
      </c>
      <c r="JJ20">
        <v>7.0496600000000003</v>
      </c>
      <c r="JK20" t="s">
        <v>35</v>
      </c>
      <c r="JL20">
        <v>7.0496600000000003</v>
      </c>
      <c r="JM20" t="s">
        <v>35</v>
      </c>
      <c r="JN20">
        <v>6.9924809999999997</v>
      </c>
      <c r="JO20" t="s">
        <v>35</v>
      </c>
      <c r="JP20">
        <v>7.3197739999999998</v>
      </c>
      <c r="JQ20" t="s">
        <v>35</v>
      </c>
      <c r="JR20">
        <v>7.3983569999999999</v>
      </c>
      <c r="JS20" t="s">
        <v>35</v>
      </c>
      <c r="JT20">
        <v>7.4920749999999998</v>
      </c>
      <c r="JU20" t="s">
        <v>35</v>
      </c>
      <c r="JV20">
        <v>7.4920749999999998</v>
      </c>
      <c r="JW20" t="s">
        <v>35</v>
      </c>
      <c r="JX20">
        <v>7.4920749999999998</v>
      </c>
      <c r="JY20" t="s">
        <v>35</v>
      </c>
      <c r="JZ20">
        <v>7.4920749999999998</v>
      </c>
      <c r="KA20" t="s">
        <v>35</v>
      </c>
      <c r="KB20">
        <v>7.5301669999999996</v>
      </c>
      <c r="KC20" t="s">
        <v>35</v>
      </c>
      <c r="KD20">
        <v>7.9441379999999997</v>
      </c>
      <c r="KE20" t="s">
        <v>35</v>
      </c>
      <c r="KF20">
        <v>7.912344</v>
      </c>
      <c r="KG20" t="s">
        <v>35</v>
      </c>
      <c r="KH20">
        <v>7.9489809999999999</v>
      </c>
      <c r="KI20" t="s">
        <v>35</v>
      </c>
      <c r="KJ20">
        <v>8.2898940000000003</v>
      </c>
      <c r="KK20" t="s">
        <v>35</v>
      </c>
      <c r="KL20">
        <v>8.2898940000000003</v>
      </c>
      <c r="KM20" t="s">
        <v>35</v>
      </c>
      <c r="KN20">
        <v>8.2898940000000003</v>
      </c>
      <c r="KO20" t="s">
        <v>35</v>
      </c>
      <c r="KP20">
        <v>7.9711949999999998</v>
      </c>
      <c r="KQ20" t="s">
        <v>35</v>
      </c>
      <c r="KR20">
        <v>8.081683</v>
      </c>
      <c r="KS20" t="s">
        <v>35</v>
      </c>
      <c r="KT20">
        <v>8.0502140000000004</v>
      </c>
      <c r="KU20" t="s">
        <v>35</v>
      </c>
      <c r="KV20">
        <v>8.0284399999999998</v>
      </c>
      <c r="KW20" t="s">
        <v>35</v>
      </c>
      <c r="KX20">
        <v>8.0817019999999999</v>
      </c>
      <c r="KY20" t="s">
        <v>35</v>
      </c>
      <c r="KZ20">
        <v>8.0817019999999999</v>
      </c>
      <c r="LA20" t="s">
        <v>35</v>
      </c>
      <c r="LB20">
        <v>8.0817019999999999</v>
      </c>
      <c r="LC20" t="s">
        <v>35</v>
      </c>
      <c r="LD20">
        <v>8.2728629999999992</v>
      </c>
      <c r="LE20" t="s">
        <v>35</v>
      </c>
      <c r="LF20">
        <v>8.2860689999999995</v>
      </c>
      <c r="LG20" t="s">
        <v>35</v>
      </c>
      <c r="LH20">
        <v>8.1171970000000009</v>
      </c>
      <c r="LI20" t="s">
        <v>35</v>
      </c>
      <c r="LJ20">
        <v>7.9726900000000001</v>
      </c>
      <c r="LK20" t="s">
        <v>35</v>
      </c>
      <c r="LL20">
        <v>7.949986</v>
      </c>
      <c r="LM20" t="s">
        <v>35</v>
      </c>
      <c r="LN20">
        <v>7.949986</v>
      </c>
      <c r="LO20" t="s">
        <v>35</v>
      </c>
      <c r="LP20">
        <v>7.949986</v>
      </c>
      <c r="LQ20" t="s">
        <v>35</v>
      </c>
      <c r="LR20">
        <v>7.949986</v>
      </c>
      <c r="LS20" t="s">
        <v>35</v>
      </c>
      <c r="LT20">
        <v>8.1055569999999992</v>
      </c>
      <c r="LU20" t="s">
        <v>35</v>
      </c>
      <c r="LV20">
        <v>7.8049840000000001</v>
      </c>
      <c r="LW20" t="s">
        <v>35</v>
      </c>
      <c r="LX20">
        <v>7.7453830000000004</v>
      </c>
      <c r="LY20" t="s">
        <v>35</v>
      </c>
      <c r="LZ20">
        <v>7.5489550000000003</v>
      </c>
      <c r="MA20" t="s">
        <v>35</v>
      </c>
      <c r="MB20">
        <v>7.5489550000000003</v>
      </c>
      <c r="MC20" t="s">
        <v>35</v>
      </c>
      <c r="MD20">
        <v>7.5489550000000003</v>
      </c>
      <c r="ME20" t="s">
        <v>35</v>
      </c>
      <c r="MF20">
        <v>7.762283</v>
      </c>
      <c r="MG20" t="s">
        <v>35</v>
      </c>
      <c r="MH20">
        <v>7.2429899999999998</v>
      </c>
      <c r="MI20" t="s">
        <v>35</v>
      </c>
      <c r="MJ20">
        <v>7.7899719999999997</v>
      </c>
      <c r="MK20" t="s">
        <v>35</v>
      </c>
      <c r="ML20">
        <v>7.7899719999999997</v>
      </c>
      <c r="MM20" t="s">
        <v>35</v>
      </c>
      <c r="MN20">
        <v>7.4243389999999998</v>
      </c>
      <c r="MO20" t="s">
        <v>35</v>
      </c>
      <c r="MP20">
        <v>7.4243389999999998</v>
      </c>
      <c r="MQ20" t="s">
        <v>35</v>
      </c>
      <c r="MR20">
        <v>7.4243389999999998</v>
      </c>
      <c r="MS20" t="s">
        <v>35</v>
      </c>
      <c r="MT20">
        <v>7.7342719999999998</v>
      </c>
      <c r="MU20" t="s">
        <v>35</v>
      </c>
      <c r="MV20">
        <v>7.6922129999999997</v>
      </c>
      <c r="MW20" t="s">
        <v>35</v>
      </c>
      <c r="MX20">
        <v>7.2608860000000002</v>
      </c>
      <c r="MY20" t="s">
        <v>35</v>
      </c>
      <c r="MZ20">
        <v>7.7011479999999999</v>
      </c>
      <c r="NA20" t="s">
        <v>35</v>
      </c>
      <c r="NB20">
        <v>7.6841249999999999</v>
      </c>
      <c r="NC20" t="s">
        <v>35</v>
      </c>
      <c r="ND20">
        <v>7.6841249999999999</v>
      </c>
      <c r="NE20" t="s">
        <v>35</v>
      </c>
      <c r="NF20">
        <v>7.6841249999999999</v>
      </c>
      <c r="NG20" t="s">
        <v>35</v>
      </c>
      <c r="NH20">
        <v>7.5761659999999997</v>
      </c>
      <c r="NI20" t="s">
        <v>35</v>
      </c>
      <c r="NJ20">
        <v>7.5341740000000001</v>
      </c>
      <c r="NK20" t="s">
        <v>35</v>
      </c>
      <c r="NL20">
        <v>7.5035999999999996</v>
      </c>
      <c r="NM20" t="s">
        <v>35</v>
      </c>
      <c r="NN20">
        <v>7.5347619999999997</v>
      </c>
      <c r="NO20" t="s">
        <v>35</v>
      </c>
      <c r="NP20">
        <v>7.5450699999999999</v>
      </c>
      <c r="NQ20" t="s">
        <v>35</v>
      </c>
      <c r="NR20">
        <v>7.5450699999999999</v>
      </c>
      <c r="NS20" t="s">
        <v>35</v>
      </c>
      <c r="NT20">
        <v>7.5450699999999999</v>
      </c>
      <c r="NU20" t="s">
        <v>35</v>
      </c>
      <c r="NV20">
        <v>7.6637899999999997</v>
      </c>
      <c r="NW20" t="s">
        <v>35</v>
      </c>
      <c r="NX20">
        <v>7.6815220000000002</v>
      </c>
      <c r="NY20" t="s">
        <v>35</v>
      </c>
      <c r="NZ20">
        <v>7.5971630000000001</v>
      </c>
      <c r="OA20" t="s">
        <v>35</v>
      </c>
      <c r="OB20">
        <v>7.3316309999999998</v>
      </c>
      <c r="OC20" t="s">
        <v>35</v>
      </c>
      <c r="OD20">
        <v>7.3085969999999998</v>
      </c>
      <c r="OE20" t="s">
        <v>35</v>
      </c>
      <c r="OF20">
        <v>7.3085969999999998</v>
      </c>
      <c r="OG20" t="s">
        <v>35</v>
      </c>
      <c r="OH20">
        <v>7.3085969999999998</v>
      </c>
      <c r="OI20" t="s">
        <v>35</v>
      </c>
      <c r="OJ20">
        <v>7.4002819999999998</v>
      </c>
      <c r="OK20" t="s">
        <v>35</v>
      </c>
      <c r="OL20">
        <v>7.4206890000000003</v>
      </c>
      <c r="OM20" t="s">
        <v>35</v>
      </c>
      <c r="ON20">
        <v>7.3981490000000001</v>
      </c>
      <c r="OO20" t="s">
        <v>35</v>
      </c>
      <c r="OP20">
        <v>7.3156109999999996</v>
      </c>
      <c r="OQ20" t="s">
        <v>35</v>
      </c>
      <c r="OR20">
        <v>7.3851740000000001</v>
      </c>
      <c r="OS20" t="s">
        <v>35</v>
      </c>
      <c r="OT20">
        <v>7.3851740000000001</v>
      </c>
      <c r="OU20" t="s">
        <v>35</v>
      </c>
      <c r="OV20">
        <v>7.3851740000000001</v>
      </c>
      <c r="OW20" t="s">
        <v>35</v>
      </c>
      <c r="OX20">
        <v>7.3970890000000002</v>
      </c>
      <c r="OY20" t="s">
        <v>35</v>
      </c>
      <c r="OZ20">
        <v>7.4587050000000001</v>
      </c>
      <c r="PA20" t="s">
        <v>35</v>
      </c>
      <c r="PB20">
        <v>7.6414960000000001</v>
      </c>
      <c r="PC20" t="s">
        <v>35</v>
      </c>
      <c r="PD20">
        <v>7.6342829999999999</v>
      </c>
      <c r="PE20" t="s">
        <v>35</v>
      </c>
      <c r="PF20">
        <v>7.7024879999999998</v>
      </c>
      <c r="PG20" t="s">
        <v>35</v>
      </c>
      <c r="PH20">
        <v>7.7024879999999998</v>
      </c>
      <c r="PI20" t="s">
        <v>35</v>
      </c>
      <c r="PJ20">
        <v>7.7024879999999998</v>
      </c>
      <c r="PK20" t="s">
        <v>35</v>
      </c>
      <c r="PL20">
        <v>7.6103290000000001</v>
      </c>
      <c r="PM20" t="s">
        <v>35</v>
      </c>
      <c r="PN20">
        <v>7.5580860000000003</v>
      </c>
      <c r="PO20" t="s">
        <v>35</v>
      </c>
      <c r="PP20">
        <v>7.4789349999999999</v>
      </c>
      <c r="PQ20" t="s">
        <v>35</v>
      </c>
      <c r="PR20">
        <v>7.5960109999999998</v>
      </c>
      <c r="PS20" t="s">
        <v>35</v>
      </c>
      <c r="PT20">
        <v>7.5533789999999996</v>
      </c>
      <c r="PU20" t="s">
        <v>35</v>
      </c>
      <c r="PV20">
        <v>7.5533789999999996</v>
      </c>
      <c r="PW20" t="s">
        <v>35</v>
      </c>
      <c r="PX20">
        <v>7.5533789999999996</v>
      </c>
      <c r="PY20" t="s">
        <v>35</v>
      </c>
      <c r="PZ20">
        <v>7.5019980000000004</v>
      </c>
      <c r="QA20" t="s">
        <v>35</v>
      </c>
      <c r="QB20">
        <v>7.0432170000000003</v>
      </c>
      <c r="QC20" t="s">
        <v>35</v>
      </c>
      <c r="QD20">
        <v>6.9381139999999997</v>
      </c>
      <c r="QE20" t="s">
        <v>35</v>
      </c>
      <c r="QF20">
        <v>6.9120619999999997</v>
      </c>
      <c r="QG20" t="s">
        <v>35</v>
      </c>
      <c r="QH20">
        <v>6.8915749999999996</v>
      </c>
      <c r="QI20" t="s">
        <v>35</v>
      </c>
      <c r="QJ20">
        <v>6.8915749999999996</v>
      </c>
      <c r="QK20" t="s">
        <v>35</v>
      </c>
      <c r="QL20">
        <v>6.8915749999999996</v>
      </c>
      <c r="QM20" t="s">
        <v>35</v>
      </c>
      <c r="QN20">
        <v>7.2395290000000001</v>
      </c>
      <c r="QO20" t="s">
        <v>35</v>
      </c>
      <c r="QP20">
        <v>7.2632620000000001</v>
      </c>
      <c r="QQ20" t="s">
        <v>35</v>
      </c>
      <c r="QR20">
        <v>7.3366709999999999</v>
      </c>
      <c r="QS20" t="s">
        <v>35</v>
      </c>
      <c r="QT20">
        <v>7.4107519999999996</v>
      </c>
      <c r="QU20" t="s">
        <v>35</v>
      </c>
      <c r="QV20">
        <v>7.4038639999999996</v>
      </c>
      <c r="QW20" t="s">
        <v>35</v>
      </c>
      <c r="QX20">
        <v>7.4038639999999996</v>
      </c>
      <c r="QY20" t="s">
        <v>35</v>
      </c>
      <c r="QZ20">
        <v>7.4038639999999996</v>
      </c>
      <c r="RA20" t="s">
        <v>35</v>
      </c>
      <c r="RB20">
        <v>7.4699400000000002</v>
      </c>
      <c r="RC20" t="s">
        <v>35</v>
      </c>
      <c r="RD20">
        <v>7.6810010000000002</v>
      </c>
      <c r="RE20" t="s">
        <v>35</v>
      </c>
      <c r="RF20">
        <v>7.4907579999999996</v>
      </c>
      <c r="RG20" t="s">
        <v>35</v>
      </c>
      <c r="RH20">
        <v>7.5811149999999996</v>
      </c>
      <c r="RI20" t="s">
        <v>36</v>
      </c>
      <c r="RJ20">
        <v>0.87532900000000002</v>
      </c>
      <c r="RK20" t="s">
        <v>35</v>
      </c>
      <c r="RL20">
        <v>7.4866770000000002</v>
      </c>
      <c r="RM20" t="s">
        <v>35</v>
      </c>
      <c r="RN20">
        <v>7.4866770000000002</v>
      </c>
      <c r="RO20" t="s">
        <v>35</v>
      </c>
      <c r="RP20">
        <v>7.6353650000000002</v>
      </c>
      <c r="RQ20" t="s">
        <v>35</v>
      </c>
      <c r="RR20">
        <v>7.5240650000000002</v>
      </c>
      <c r="RS20" t="s">
        <v>35</v>
      </c>
      <c r="RT20">
        <v>7.3322209999999997</v>
      </c>
      <c r="RU20" t="s">
        <v>35</v>
      </c>
      <c r="RV20">
        <v>7.4198360000000001</v>
      </c>
      <c r="RW20" t="s">
        <v>35</v>
      </c>
      <c r="RX20">
        <v>8.1053759999999997</v>
      </c>
      <c r="RY20" t="s">
        <v>35</v>
      </c>
      <c r="RZ20">
        <v>8.1053759999999997</v>
      </c>
      <c r="SA20" t="s">
        <v>35</v>
      </c>
      <c r="SB20">
        <v>8.1053759999999997</v>
      </c>
      <c r="SC20" t="s">
        <v>35</v>
      </c>
      <c r="SD20">
        <v>8.5002669999999991</v>
      </c>
      <c r="SE20" t="s">
        <v>35</v>
      </c>
      <c r="SF20">
        <v>8.5485170000000004</v>
      </c>
      <c r="SG20" t="s">
        <v>35</v>
      </c>
      <c r="SH20">
        <v>8.3433659999999996</v>
      </c>
      <c r="SI20" t="s">
        <v>35</v>
      </c>
      <c r="SJ20">
        <v>8.0665700000000005</v>
      </c>
      <c r="SK20" t="s">
        <v>35</v>
      </c>
      <c r="SL20">
        <v>8.0287220000000001</v>
      </c>
      <c r="SM20" t="s">
        <v>35</v>
      </c>
      <c r="SN20">
        <v>8.0287220000000001</v>
      </c>
      <c r="SO20" t="s">
        <v>35</v>
      </c>
      <c r="SP20">
        <v>8.0287220000000001</v>
      </c>
      <c r="SQ20" t="s">
        <v>35</v>
      </c>
      <c r="SR20">
        <v>8.1858509999999995</v>
      </c>
      <c r="SS20" t="s">
        <v>35</v>
      </c>
      <c r="ST20">
        <v>8.1487660000000002</v>
      </c>
      <c r="SU20" t="s">
        <v>35</v>
      </c>
      <c r="SV20">
        <v>8.0722579999999997</v>
      </c>
      <c r="SW20" t="s">
        <v>35</v>
      </c>
      <c r="SX20">
        <v>7.9479150000000001</v>
      </c>
      <c r="SY20" t="s">
        <v>35</v>
      </c>
      <c r="SZ20">
        <v>7.9509020000000001</v>
      </c>
      <c r="TA20" t="s">
        <v>35</v>
      </c>
      <c r="TB20">
        <v>7.9509020000000001</v>
      </c>
      <c r="TC20" t="s">
        <v>35</v>
      </c>
      <c r="TD20">
        <v>7.9509020000000001</v>
      </c>
      <c r="TE20" t="s">
        <v>35</v>
      </c>
      <c r="TF20">
        <v>7.9315059999999997</v>
      </c>
      <c r="TG20" t="s">
        <v>35</v>
      </c>
      <c r="TH20">
        <v>7.784402</v>
      </c>
      <c r="TI20" t="s">
        <v>35</v>
      </c>
      <c r="TJ20">
        <v>7.724278</v>
      </c>
      <c r="TK20" t="s">
        <v>35</v>
      </c>
      <c r="TL20">
        <v>7.667224</v>
      </c>
      <c r="TM20" t="s">
        <v>35</v>
      </c>
      <c r="TN20">
        <v>7.840147</v>
      </c>
      <c r="TO20" t="s">
        <v>35</v>
      </c>
      <c r="TP20">
        <v>7.840147</v>
      </c>
      <c r="TQ20" t="s">
        <v>35</v>
      </c>
      <c r="TR20">
        <v>7.840147</v>
      </c>
      <c r="TS20" t="s">
        <v>35</v>
      </c>
      <c r="TT20">
        <v>8.1175180000000005</v>
      </c>
      <c r="TU20" t="s">
        <v>35</v>
      </c>
      <c r="TV20">
        <v>8.0540819999999993</v>
      </c>
      <c r="TW20" t="s">
        <v>35</v>
      </c>
      <c r="TX20">
        <v>8.0117329999999995</v>
      </c>
      <c r="TY20" t="s">
        <v>35</v>
      </c>
      <c r="TZ20">
        <v>8.2294440000000009</v>
      </c>
      <c r="UA20" t="s">
        <v>35</v>
      </c>
      <c r="UB20">
        <v>8.0509409999999999</v>
      </c>
      <c r="UC20" t="s">
        <v>35</v>
      </c>
      <c r="UD20">
        <v>8.0509409999999999</v>
      </c>
      <c r="UE20" t="s">
        <v>35</v>
      </c>
      <c r="UF20">
        <v>8.0509409999999999</v>
      </c>
      <c r="UG20" t="s">
        <v>35</v>
      </c>
      <c r="UH20">
        <v>8.2145200000000003</v>
      </c>
      <c r="UI20" t="s">
        <v>35</v>
      </c>
      <c r="UJ20">
        <v>8.1228979999999993</v>
      </c>
      <c r="UK20" t="s">
        <v>35</v>
      </c>
      <c r="UL20">
        <v>8.1228979999999993</v>
      </c>
      <c r="UM20" t="s">
        <v>35</v>
      </c>
      <c r="UN20">
        <v>8.0121719999999996</v>
      </c>
      <c r="UO20" t="s">
        <v>35</v>
      </c>
      <c r="UP20">
        <v>7.9111669999999998</v>
      </c>
      <c r="UQ20" t="s">
        <v>35</v>
      </c>
      <c r="UR20">
        <v>7.9111669999999998</v>
      </c>
      <c r="US20" t="s">
        <v>35</v>
      </c>
      <c r="UT20">
        <v>7.9111669999999998</v>
      </c>
      <c r="UU20" t="s">
        <v>35</v>
      </c>
      <c r="UV20">
        <v>7.9350139999999998</v>
      </c>
      <c r="UW20" t="s">
        <v>35</v>
      </c>
      <c r="UX20">
        <v>8.0820959999999999</v>
      </c>
      <c r="UY20" t="s">
        <v>35</v>
      </c>
      <c r="UZ20">
        <v>8.1713579999999997</v>
      </c>
      <c r="VA20" t="s">
        <v>35</v>
      </c>
      <c r="VB20">
        <v>8.3869070000000008</v>
      </c>
      <c r="VC20" t="s">
        <v>35</v>
      </c>
      <c r="VD20">
        <v>8.8660029999999992</v>
      </c>
      <c r="VE20" t="s">
        <v>35</v>
      </c>
      <c r="VF20">
        <v>8.8660029999999992</v>
      </c>
      <c r="VG20" t="s">
        <v>35</v>
      </c>
      <c r="VH20">
        <v>8.8660029999999992</v>
      </c>
      <c r="VI20" t="s">
        <v>35</v>
      </c>
      <c r="VJ20">
        <v>8.9612649999999991</v>
      </c>
      <c r="VK20" t="s">
        <v>35</v>
      </c>
      <c r="VL20">
        <v>9.0200689999999994</v>
      </c>
      <c r="VM20" t="s">
        <v>35</v>
      </c>
      <c r="VN20">
        <v>9.1011279999999992</v>
      </c>
      <c r="VO20" t="s">
        <v>35</v>
      </c>
      <c r="VP20">
        <v>9.0012380000000007</v>
      </c>
      <c r="VQ20" t="s">
        <v>35</v>
      </c>
      <c r="VR20">
        <v>8.7080730000000006</v>
      </c>
      <c r="VS20" t="s">
        <v>35</v>
      </c>
      <c r="VT20">
        <v>8.7080730000000006</v>
      </c>
      <c r="VU20" t="s">
        <v>35</v>
      </c>
      <c r="VV20">
        <v>8.7080730000000006</v>
      </c>
      <c r="VW20" t="s">
        <v>35</v>
      </c>
      <c r="VX20">
        <v>8.5524299999999993</v>
      </c>
      <c r="VY20" t="s">
        <v>35</v>
      </c>
      <c r="VZ20">
        <v>8.5096120000000006</v>
      </c>
      <c r="WA20" t="s">
        <v>35</v>
      </c>
      <c r="WB20">
        <v>8.6089710000000004</v>
      </c>
      <c r="WC20" t="s">
        <v>35</v>
      </c>
      <c r="WD20">
        <v>8.5479529999999997</v>
      </c>
      <c r="WE20" t="s">
        <v>35</v>
      </c>
      <c r="WF20">
        <v>8.1683240000000001</v>
      </c>
      <c r="WG20" t="s">
        <v>35</v>
      </c>
      <c r="WH20">
        <v>8.1683240000000001</v>
      </c>
      <c r="WI20" t="s">
        <v>35</v>
      </c>
      <c r="WJ20">
        <v>8.1683240000000001</v>
      </c>
      <c r="WK20" t="s">
        <v>35</v>
      </c>
      <c r="WL20">
        <v>8.125318</v>
      </c>
      <c r="WM20" t="s">
        <v>35</v>
      </c>
      <c r="WN20">
        <v>8.125318</v>
      </c>
      <c r="WO20" t="s">
        <v>35</v>
      </c>
      <c r="WP20">
        <v>8.4133960000000005</v>
      </c>
      <c r="WQ20" t="s">
        <v>35</v>
      </c>
      <c r="WR20">
        <v>8.4138999999999999</v>
      </c>
    </row>
    <row r="21" spans="1:616" x14ac:dyDescent="0.35">
      <c r="A21" t="s">
        <v>37</v>
      </c>
      <c r="B21">
        <v>1.4396000000000001E-2</v>
      </c>
      <c r="C21" t="s">
        <v>37</v>
      </c>
      <c r="D21">
        <v>1.4396000000000001E-2</v>
      </c>
      <c r="E21" t="s">
        <v>37</v>
      </c>
      <c r="F21">
        <v>1.4396000000000001E-2</v>
      </c>
      <c r="G21" t="s">
        <v>37</v>
      </c>
      <c r="H21">
        <v>1.4396000000000001E-2</v>
      </c>
      <c r="I21" t="s">
        <v>37</v>
      </c>
      <c r="J21">
        <v>1.2732E-2</v>
      </c>
      <c r="K21" t="s">
        <v>37</v>
      </c>
      <c r="L21">
        <v>1.2500000000000001E-2</v>
      </c>
      <c r="M21" t="s">
        <v>37</v>
      </c>
      <c r="N21">
        <v>1.3221E-2</v>
      </c>
      <c r="O21" t="s">
        <v>37</v>
      </c>
      <c r="P21">
        <v>1.4317E-2</v>
      </c>
      <c r="Q21" t="s">
        <v>37</v>
      </c>
      <c r="R21">
        <v>1.4317E-2</v>
      </c>
      <c r="S21" t="s">
        <v>37</v>
      </c>
      <c r="T21">
        <v>1.4317E-2</v>
      </c>
      <c r="U21" t="s">
        <v>37</v>
      </c>
      <c r="V21">
        <v>1.4487999999999999E-2</v>
      </c>
      <c r="W21" t="s">
        <v>37</v>
      </c>
      <c r="X21">
        <v>1.5471E-2</v>
      </c>
      <c r="Y21" t="s">
        <v>37</v>
      </c>
      <c r="Z21">
        <v>1.6213000000000002E-2</v>
      </c>
      <c r="AA21" t="s">
        <v>37</v>
      </c>
      <c r="AB21">
        <v>1.6181000000000001E-2</v>
      </c>
      <c r="AC21" t="s">
        <v>37</v>
      </c>
      <c r="AD21">
        <v>1.7512E-2</v>
      </c>
      <c r="AE21" t="s">
        <v>37</v>
      </c>
      <c r="AF21">
        <v>1.7512E-2</v>
      </c>
      <c r="AG21" t="s">
        <v>37</v>
      </c>
      <c r="AH21">
        <v>1.7512E-2</v>
      </c>
      <c r="AI21" t="s">
        <v>37</v>
      </c>
      <c r="AJ21">
        <v>1.7822999999999999E-2</v>
      </c>
      <c r="AK21" t="s">
        <v>37</v>
      </c>
      <c r="AL21">
        <v>1.8291000000000002E-2</v>
      </c>
      <c r="AM21" t="s">
        <v>37</v>
      </c>
      <c r="AN21">
        <v>1.8121000000000002E-2</v>
      </c>
      <c r="AO21" t="s">
        <v>37</v>
      </c>
      <c r="AP21">
        <v>1.8336999999999999E-2</v>
      </c>
      <c r="AQ21" t="s">
        <v>37</v>
      </c>
      <c r="AR21">
        <v>1.8848E-2</v>
      </c>
      <c r="AS21" t="s">
        <v>37</v>
      </c>
      <c r="AT21">
        <v>1.8848E-2</v>
      </c>
      <c r="AU21" t="s">
        <v>37</v>
      </c>
      <c r="AV21">
        <v>1.8848E-2</v>
      </c>
      <c r="AW21" t="s">
        <v>37</v>
      </c>
      <c r="AX21">
        <v>1.8914E-2</v>
      </c>
      <c r="AY21" t="s">
        <v>37</v>
      </c>
      <c r="AZ21">
        <v>1.8428E-2</v>
      </c>
      <c r="BA21" t="s">
        <v>37</v>
      </c>
      <c r="BB21">
        <v>1.8577E-2</v>
      </c>
      <c r="BC21" t="s">
        <v>37</v>
      </c>
      <c r="BD21">
        <v>1.9533999999999999E-2</v>
      </c>
      <c r="BE21" t="s">
        <v>37</v>
      </c>
      <c r="BF21">
        <v>2.0132000000000001E-2</v>
      </c>
      <c r="BG21" t="s">
        <v>37</v>
      </c>
      <c r="BH21">
        <v>2.0132000000000001E-2</v>
      </c>
      <c r="BI21" t="s">
        <v>37</v>
      </c>
      <c r="BJ21">
        <v>2.0132000000000001E-2</v>
      </c>
      <c r="BK21" t="s">
        <v>37</v>
      </c>
      <c r="BL21">
        <v>2.051E-2</v>
      </c>
      <c r="BM21" t="s">
        <v>37</v>
      </c>
      <c r="BN21">
        <v>1.9002999999999999E-2</v>
      </c>
      <c r="BO21" t="s">
        <v>37</v>
      </c>
      <c r="BP21">
        <v>1.8984000000000001E-2</v>
      </c>
      <c r="BQ21" t="s">
        <v>37</v>
      </c>
      <c r="BR21">
        <v>1.8869E-2</v>
      </c>
      <c r="BS21" t="s">
        <v>37</v>
      </c>
      <c r="BT21">
        <v>1.8506000000000002E-2</v>
      </c>
      <c r="BU21" t="s">
        <v>37</v>
      </c>
      <c r="BV21">
        <v>1.8506000000000002E-2</v>
      </c>
      <c r="BW21" t="s">
        <v>37</v>
      </c>
      <c r="BX21">
        <v>1.8506000000000002E-2</v>
      </c>
      <c r="BY21" t="s">
        <v>37</v>
      </c>
      <c r="BZ21">
        <v>1.7611000000000002E-2</v>
      </c>
      <c r="CA21" t="s">
        <v>37</v>
      </c>
      <c r="CB21">
        <v>1.8672000000000001E-2</v>
      </c>
      <c r="CC21" t="s">
        <v>37</v>
      </c>
      <c r="CD21">
        <v>1.7877000000000001E-2</v>
      </c>
      <c r="CE21" t="s">
        <v>37</v>
      </c>
      <c r="CF21">
        <v>1.7957999999999998E-2</v>
      </c>
      <c r="CG21" t="s">
        <v>37</v>
      </c>
      <c r="CH21">
        <v>1.7562000000000001E-2</v>
      </c>
      <c r="CI21" t="s">
        <v>37</v>
      </c>
      <c r="CJ21">
        <v>1.7562000000000001E-2</v>
      </c>
      <c r="CK21" t="s">
        <v>37</v>
      </c>
      <c r="CL21">
        <v>1.7562000000000001E-2</v>
      </c>
      <c r="CM21" t="s">
        <v>37</v>
      </c>
      <c r="CN21">
        <v>1.7801999999999998E-2</v>
      </c>
      <c r="CO21" t="s">
        <v>37</v>
      </c>
      <c r="CP21">
        <v>1.8006000000000001E-2</v>
      </c>
      <c r="CQ21" t="s">
        <v>37</v>
      </c>
      <c r="CR21">
        <v>1.8256999999999999E-2</v>
      </c>
      <c r="CS21" t="s">
        <v>37</v>
      </c>
      <c r="CT21">
        <v>1.8683000000000002E-2</v>
      </c>
      <c r="CU21" t="s">
        <v>37</v>
      </c>
      <c r="CV21">
        <v>1.7936000000000001E-2</v>
      </c>
      <c r="CW21" t="s">
        <v>37</v>
      </c>
      <c r="CX21">
        <v>1.7936000000000001E-2</v>
      </c>
      <c r="CY21" t="s">
        <v>37</v>
      </c>
      <c r="CZ21">
        <v>1.7936000000000001E-2</v>
      </c>
      <c r="DA21" t="s">
        <v>37</v>
      </c>
      <c r="DB21">
        <v>1.8190999999999999E-2</v>
      </c>
      <c r="DC21" t="s">
        <v>37</v>
      </c>
      <c r="DD21">
        <v>1.8228000000000001E-2</v>
      </c>
      <c r="DE21" t="s">
        <v>37</v>
      </c>
      <c r="DF21">
        <v>1.7500000000000002E-2</v>
      </c>
      <c r="DG21" t="s">
        <v>37</v>
      </c>
      <c r="DH21">
        <v>1.8291000000000002E-2</v>
      </c>
      <c r="DI21" t="s">
        <v>37</v>
      </c>
      <c r="DJ21">
        <v>1.831E-2</v>
      </c>
      <c r="DK21" t="s">
        <v>37</v>
      </c>
      <c r="DL21">
        <v>1.831E-2</v>
      </c>
      <c r="DM21" t="s">
        <v>37</v>
      </c>
      <c r="DN21">
        <v>1.831E-2</v>
      </c>
      <c r="DO21" t="s">
        <v>37</v>
      </c>
      <c r="DP21">
        <v>1.831E-2</v>
      </c>
      <c r="DQ21" t="s">
        <v>37</v>
      </c>
      <c r="DR21">
        <v>1.6974E-2</v>
      </c>
      <c r="DS21" t="s">
        <v>37</v>
      </c>
      <c r="DT21">
        <v>1.7062999999999998E-2</v>
      </c>
      <c r="DU21" t="s">
        <v>37</v>
      </c>
      <c r="DV21">
        <v>1.7788000000000002E-2</v>
      </c>
      <c r="DW21" t="s">
        <v>37</v>
      </c>
      <c r="DX21">
        <v>1.9538E-2</v>
      </c>
      <c r="DY21" t="s">
        <v>37</v>
      </c>
      <c r="DZ21">
        <v>1.9538E-2</v>
      </c>
      <c r="EA21" t="s">
        <v>37</v>
      </c>
      <c r="EB21">
        <v>1.9538E-2</v>
      </c>
      <c r="EC21" t="s">
        <v>37</v>
      </c>
      <c r="ED21">
        <v>1.9168000000000001E-2</v>
      </c>
      <c r="EE21" t="s">
        <v>37</v>
      </c>
      <c r="EF21">
        <v>1.9540999999999999E-2</v>
      </c>
      <c r="EG21" t="s">
        <v>37</v>
      </c>
      <c r="EH21">
        <v>1.9217999999999999E-2</v>
      </c>
      <c r="EI21" t="s">
        <v>37</v>
      </c>
      <c r="EJ21">
        <v>1.7582E-2</v>
      </c>
      <c r="EK21" t="s">
        <v>37</v>
      </c>
      <c r="EL21">
        <v>1.8484E-2</v>
      </c>
      <c r="EM21" t="s">
        <v>37</v>
      </c>
      <c r="EN21">
        <v>1.8484E-2</v>
      </c>
      <c r="EO21" t="s">
        <v>37</v>
      </c>
      <c r="EP21">
        <v>1.8484E-2</v>
      </c>
      <c r="EQ21" t="s">
        <v>37</v>
      </c>
      <c r="ER21">
        <v>1.8113000000000001E-2</v>
      </c>
      <c r="ES21" t="s">
        <v>37</v>
      </c>
      <c r="ET21">
        <v>1.7780000000000001E-2</v>
      </c>
      <c r="EU21" t="s">
        <v>37</v>
      </c>
      <c r="EV21">
        <v>1.8589999999999999E-2</v>
      </c>
      <c r="EW21" t="s">
        <v>37</v>
      </c>
      <c r="EX21">
        <v>1.8557000000000001E-2</v>
      </c>
      <c r="EY21" t="s">
        <v>37</v>
      </c>
      <c r="EZ21">
        <v>1.7021000000000001E-2</v>
      </c>
      <c r="FA21" t="s">
        <v>37</v>
      </c>
      <c r="FB21">
        <v>1.7021000000000001E-2</v>
      </c>
      <c r="FC21" t="s">
        <v>37</v>
      </c>
      <c r="FD21">
        <v>1.7021000000000001E-2</v>
      </c>
      <c r="FE21" t="s">
        <v>37</v>
      </c>
      <c r="FF21">
        <v>1.7051E-2</v>
      </c>
      <c r="FG21" t="s">
        <v>37</v>
      </c>
      <c r="FH21">
        <v>1.7485000000000001E-2</v>
      </c>
      <c r="FI21" t="s">
        <v>37</v>
      </c>
      <c r="FJ21">
        <v>1.8307E-2</v>
      </c>
      <c r="FK21" t="s">
        <v>37</v>
      </c>
      <c r="FL21">
        <v>1.8867999999999999E-2</v>
      </c>
      <c r="FM21" t="s">
        <v>37</v>
      </c>
      <c r="FN21">
        <v>1.9236E-2</v>
      </c>
      <c r="FO21" t="s">
        <v>37</v>
      </c>
      <c r="FP21">
        <v>1.9236E-2</v>
      </c>
      <c r="FQ21" t="s">
        <v>37</v>
      </c>
      <c r="FR21">
        <v>1.9236E-2</v>
      </c>
      <c r="FS21" t="s">
        <v>37</v>
      </c>
      <c r="FT21">
        <v>1.9063E-2</v>
      </c>
      <c r="FU21" t="s">
        <v>37</v>
      </c>
      <c r="FV21">
        <v>1.9472E-2</v>
      </c>
      <c r="FW21" t="s">
        <v>37</v>
      </c>
      <c r="FX21">
        <v>1.9179999999999999E-2</v>
      </c>
      <c r="FY21" t="s">
        <v>37</v>
      </c>
      <c r="FZ21">
        <v>1.8967999999999999E-2</v>
      </c>
      <c r="GA21" t="s">
        <v>37</v>
      </c>
      <c r="GB21">
        <v>1.8967999999999999E-2</v>
      </c>
      <c r="GC21" t="s">
        <v>37</v>
      </c>
      <c r="GD21">
        <v>1.8967999999999999E-2</v>
      </c>
      <c r="GE21" t="s">
        <v>37</v>
      </c>
      <c r="GF21">
        <v>1.8967999999999999E-2</v>
      </c>
      <c r="GG21" t="s">
        <v>37</v>
      </c>
      <c r="GH21">
        <v>1.8881999999999999E-2</v>
      </c>
      <c r="GI21" t="s">
        <v>37</v>
      </c>
      <c r="GJ21">
        <v>1.9383999999999998E-2</v>
      </c>
      <c r="GK21" t="s">
        <v>37</v>
      </c>
      <c r="GL21">
        <v>1.9435999999999998E-2</v>
      </c>
      <c r="GM21" t="s">
        <v>37</v>
      </c>
      <c r="GN21">
        <v>1.9435999999999998E-2</v>
      </c>
      <c r="GO21" t="s">
        <v>37</v>
      </c>
      <c r="GP21">
        <v>1.9435999999999998E-2</v>
      </c>
      <c r="GQ21" t="s">
        <v>37</v>
      </c>
      <c r="GR21">
        <v>1.9435999999999998E-2</v>
      </c>
      <c r="GS21" t="s">
        <v>37</v>
      </c>
      <c r="GT21">
        <v>1.9435999999999998E-2</v>
      </c>
      <c r="GU21" t="s">
        <v>37</v>
      </c>
      <c r="GV21">
        <v>1.9533999999999999E-2</v>
      </c>
      <c r="GW21" t="s">
        <v>37</v>
      </c>
      <c r="GX21">
        <v>1.9941E-2</v>
      </c>
      <c r="GY21" t="s">
        <v>37</v>
      </c>
      <c r="GZ21">
        <v>1.9622000000000001E-2</v>
      </c>
      <c r="HA21" t="s">
        <v>37</v>
      </c>
      <c r="HB21">
        <v>1.9744999999999999E-2</v>
      </c>
      <c r="HC21" t="s">
        <v>37</v>
      </c>
      <c r="HD21">
        <v>1.8960999999999999E-2</v>
      </c>
      <c r="HE21" t="s">
        <v>37</v>
      </c>
      <c r="HF21">
        <v>1.8960999999999999E-2</v>
      </c>
      <c r="HG21" t="s">
        <v>37</v>
      </c>
      <c r="HH21">
        <v>1.8960999999999999E-2</v>
      </c>
      <c r="HI21" t="s">
        <v>37</v>
      </c>
      <c r="HJ21">
        <v>1.8907E-2</v>
      </c>
      <c r="HK21" t="s">
        <v>37</v>
      </c>
      <c r="HL21">
        <v>1.8849000000000001E-2</v>
      </c>
      <c r="HM21" t="s">
        <v>37</v>
      </c>
      <c r="HN21">
        <v>1.8151E-2</v>
      </c>
      <c r="HO21" t="s">
        <v>37</v>
      </c>
      <c r="HP21">
        <v>1.8151E-2</v>
      </c>
      <c r="HQ21" t="s">
        <v>37</v>
      </c>
      <c r="HR21">
        <v>1.8325999999999999E-2</v>
      </c>
      <c r="HS21" t="s">
        <v>37</v>
      </c>
      <c r="HT21">
        <v>1.8325999999999999E-2</v>
      </c>
      <c r="HU21" t="s">
        <v>37</v>
      </c>
      <c r="HV21">
        <v>1.8325999999999999E-2</v>
      </c>
      <c r="HW21" t="s">
        <v>37</v>
      </c>
      <c r="HX21">
        <v>1.6815E-2</v>
      </c>
      <c r="HY21" t="s">
        <v>37</v>
      </c>
      <c r="HZ21">
        <v>1.7583000000000001E-2</v>
      </c>
      <c r="IA21" t="s">
        <v>37</v>
      </c>
      <c r="IB21">
        <v>1.8748999999999998E-2</v>
      </c>
      <c r="IC21" t="s">
        <v>37</v>
      </c>
      <c r="ID21">
        <v>1.8173000000000002E-2</v>
      </c>
      <c r="IE21" t="s">
        <v>37</v>
      </c>
      <c r="IF21">
        <v>1.7491E-2</v>
      </c>
      <c r="IG21" t="s">
        <v>37</v>
      </c>
      <c r="IH21">
        <v>1.7491E-2</v>
      </c>
      <c r="II21" t="s">
        <v>37</v>
      </c>
      <c r="IJ21">
        <v>1.7491E-2</v>
      </c>
      <c r="IK21" t="s">
        <v>37</v>
      </c>
      <c r="IL21">
        <v>1.7381000000000001E-2</v>
      </c>
      <c r="IM21" t="s">
        <v>37</v>
      </c>
      <c r="IN21">
        <v>1.7312000000000001E-2</v>
      </c>
      <c r="IO21" t="s">
        <v>37</v>
      </c>
      <c r="IP21">
        <v>1.6900999999999999E-2</v>
      </c>
      <c r="IQ21" t="s">
        <v>37</v>
      </c>
      <c r="IR21">
        <v>1.755E-2</v>
      </c>
      <c r="IS21" t="s">
        <v>37</v>
      </c>
      <c r="IT21">
        <v>1.7139000000000001E-2</v>
      </c>
      <c r="IU21" t="s">
        <v>37</v>
      </c>
      <c r="IV21">
        <v>1.7139000000000001E-2</v>
      </c>
      <c r="IW21" t="s">
        <v>37</v>
      </c>
      <c r="IX21">
        <v>1.7139000000000001E-2</v>
      </c>
      <c r="IY21" t="s">
        <v>37</v>
      </c>
      <c r="IZ21">
        <v>1.7811E-2</v>
      </c>
      <c r="JA21" t="s">
        <v>37</v>
      </c>
      <c r="JB21">
        <v>1.8374000000000001E-2</v>
      </c>
      <c r="JC21" t="s">
        <v>37</v>
      </c>
      <c r="JD21">
        <v>1.9740000000000001E-2</v>
      </c>
      <c r="JE21" t="s">
        <v>37</v>
      </c>
      <c r="JF21">
        <v>1.9428000000000001E-2</v>
      </c>
      <c r="JG21" t="s">
        <v>37</v>
      </c>
      <c r="JH21">
        <v>1.9640000000000001E-2</v>
      </c>
      <c r="JI21" t="s">
        <v>37</v>
      </c>
      <c r="JJ21">
        <v>1.9640000000000001E-2</v>
      </c>
      <c r="JK21" t="s">
        <v>37</v>
      </c>
      <c r="JL21">
        <v>1.9640000000000001E-2</v>
      </c>
      <c r="JM21" t="s">
        <v>37</v>
      </c>
      <c r="JN21">
        <v>1.9696999999999999E-2</v>
      </c>
      <c r="JO21" t="s">
        <v>37</v>
      </c>
      <c r="JP21">
        <v>1.9699000000000001E-2</v>
      </c>
      <c r="JQ21" t="s">
        <v>37</v>
      </c>
      <c r="JR21">
        <v>1.9307999999999999E-2</v>
      </c>
      <c r="JS21" t="s">
        <v>37</v>
      </c>
      <c r="JT21">
        <v>1.975E-2</v>
      </c>
      <c r="JU21" t="s">
        <v>37</v>
      </c>
      <c r="JV21">
        <v>1.975E-2</v>
      </c>
      <c r="JW21" t="s">
        <v>37</v>
      </c>
      <c r="JX21">
        <v>1.975E-2</v>
      </c>
      <c r="JY21" t="s">
        <v>37</v>
      </c>
      <c r="JZ21">
        <v>1.975E-2</v>
      </c>
      <c r="KA21" t="s">
        <v>37</v>
      </c>
      <c r="KB21">
        <v>1.9324000000000001E-2</v>
      </c>
      <c r="KC21" t="s">
        <v>37</v>
      </c>
      <c r="KD21">
        <v>1.9383999999999998E-2</v>
      </c>
      <c r="KE21" t="s">
        <v>37</v>
      </c>
      <c r="KF21">
        <v>1.9629000000000001E-2</v>
      </c>
      <c r="KG21" t="s">
        <v>37</v>
      </c>
      <c r="KH21">
        <v>2.0146000000000001E-2</v>
      </c>
      <c r="KI21" t="s">
        <v>37</v>
      </c>
      <c r="KJ21">
        <v>1.9796999999999999E-2</v>
      </c>
      <c r="KK21" t="s">
        <v>37</v>
      </c>
      <c r="KL21">
        <v>1.9796999999999999E-2</v>
      </c>
      <c r="KM21" t="s">
        <v>37</v>
      </c>
      <c r="KN21">
        <v>1.9796999999999999E-2</v>
      </c>
      <c r="KO21" t="s">
        <v>37</v>
      </c>
      <c r="KP21">
        <v>1.8877000000000001E-2</v>
      </c>
      <c r="KQ21" t="s">
        <v>37</v>
      </c>
      <c r="KR21">
        <v>1.9019000000000001E-2</v>
      </c>
      <c r="KS21" t="s">
        <v>37</v>
      </c>
      <c r="KT21">
        <v>1.8297000000000001E-2</v>
      </c>
      <c r="KU21" t="s">
        <v>37</v>
      </c>
      <c r="KV21">
        <v>1.8414E-2</v>
      </c>
      <c r="KW21" t="s">
        <v>37</v>
      </c>
      <c r="KX21">
        <v>1.8119E-2</v>
      </c>
      <c r="KY21" t="s">
        <v>37</v>
      </c>
      <c r="KZ21">
        <v>1.8119E-2</v>
      </c>
      <c r="LA21" t="s">
        <v>37</v>
      </c>
      <c r="LB21">
        <v>1.8119E-2</v>
      </c>
      <c r="LC21" t="s">
        <v>37</v>
      </c>
      <c r="LD21">
        <v>1.8325000000000001E-2</v>
      </c>
      <c r="LE21" t="s">
        <v>37</v>
      </c>
      <c r="LF21">
        <v>1.7849E-2</v>
      </c>
      <c r="LG21" t="s">
        <v>37</v>
      </c>
      <c r="LH21">
        <v>1.7783E-2</v>
      </c>
      <c r="LI21" t="s">
        <v>37</v>
      </c>
      <c r="LJ21">
        <v>1.7433000000000001E-2</v>
      </c>
      <c r="LK21" t="s">
        <v>37</v>
      </c>
      <c r="LL21">
        <v>1.7510000000000001E-2</v>
      </c>
      <c r="LM21" t="s">
        <v>37</v>
      </c>
      <c r="LN21">
        <v>1.7510000000000001E-2</v>
      </c>
      <c r="LO21" t="s">
        <v>37</v>
      </c>
      <c r="LP21">
        <v>1.7510000000000001E-2</v>
      </c>
      <c r="LQ21" t="s">
        <v>37</v>
      </c>
      <c r="LR21">
        <v>1.7510000000000001E-2</v>
      </c>
      <c r="LS21" t="s">
        <v>37</v>
      </c>
      <c r="LT21">
        <v>1.7489000000000001E-2</v>
      </c>
      <c r="LU21" t="s">
        <v>37</v>
      </c>
      <c r="LV21">
        <v>1.8065000000000001E-2</v>
      </c>
      <c r="LW21" t="s">
        <v>37</v>
      </c>
      <c r="LX21">
        <v>1.8415000000000001E-2</v>
      </c>
      <c r="LY21" t="s">
        <v>37</v>
      </c>
      <c r="LZ21">
        <v>1.7260000000000001E-2</v>
      </c>
      <c r="MA21" t="s">
        <v>37</v>
      </c>
      <c r="MB21">
        <v>1.7260000000000001E-2</v>
      </c>
      <c r="MC21" t="s">
        <v>37</v>
      </c>
      <c r="MD21">
        <v>1.7260000000000001E-2</v>
      </c>
      <c r="ME21" t="s">
        <v>37</v>
      </c>
      <c r="MF21">
        <v>1.7583999999999999E-2</v>
      </c>
      <c r="MG21" t="s">
        <v>37</v>
      </c>
      <c r="MH21">
        <v>1.8702E-2</v>
      </c>
      <c r="MI21" t="s">
        <v>37</v>
      </c>
      <c r="MJ21">
        <v>1.8186999999999998E-2</v>
      </c>
      <c r="MK21" t="s">
        <v>37</v>
      </c>
      <c r="ML21">
        <v>1.8186999999999998E-2</v>
      </c>
      <c r="MM21" t="s">
        <v>37</v>
      </c>
      <c r="MN21">
        <v>1.7441000000000002E-2</v>
      </c>
      <c r="MO21" t="s">
        <v>37</v>
      </c>
      <c r="MP21">
        <v>1.7441000000000002E-2</v>
      </c>
      <c r="MQ21" t="s">
        <v>37</v>
      </c>
      <c r="MR21">
        <v>1.7441000000000002E-2</v>
      </c>
      <c r="MS21" t="s">
        <v>37</v>
      </c>
      <c r="MT21">
        <v>1.6348000000000001E-2</v>
      </c>
      <c r="MU21" t="s">
        <v>37</v>
      </c>
      <c r="MV21">
        <v>1.5916E-2</v>
      </c>
      <c r="MW21" t="s">
        <v>37</v>
      </c>
      <c r="MX21">
        <v>1.6681999999999999E-2</v>
      </c>
      <c r="MY21" t="s">
        <v>37</v>
      </c>
      <c r="MZ21">
        <v>1.7214E-2</v>
      </c>
      <c r="NA21" t="s">
        <v>37</v>
      </c>
      <c r="NB21">
        <v>1.7649999999999999E-2</v>
      </c>
      <c r="NC21" t="s">
        <v>37</v>
      </c>
      <c r="ND21">
        <v>1.7649999999999999E-2</v>
      </c>
      <c r="NE21" t="s">
        <v>37</v>
      </c>
      <c r="NF21">
        <v>1.7649999999999999E-2</v>
      </c>
      <c r="NG21" t="s">
        <v>37</v>
      </c>
      <c r="NH21">
        <v>1.7262E-2</v>
      </c>
      <c r="NI21" t="s">
        <v>37</v>
      </c>
      <c r="NJ21">
        <v>1.7725999999999999E-2</v>
      </c>
      <c r="NK21" t="s">
        <v>37</v>
      </c>
      <c r="NL21">
        <v>1.7367E-2</v>
      </c>
      <c r="NM21" t="s">
        <v>37</v>
      </c>
      <c r="NN21">
        <v>1.7155E-2</v>
      </c>
      <c r="NO21" t="s">
        <v>37</v>
      </c>
      <c r="NP21">
        <v>1.7146000000000002E-2</v>
      </c>
      <c r="NQ21" t="s">
        <v>37</v>
      </c>
      <c r="NR21">
        <v>1.7146000000000002E-2</v>
      </c>
      <c r="NS21" t="s">
        <v>37</v>
      </c>
      <c r="NT21">
        <v>1.7146000000000002E-2</v>
      </c>
      <c r="NU21" t="s">
        <v>37</v>
      </c>
      <c r="NV21">
        <v>1.7121999999999998E-2</v>
      </c>
      <c r="NW21" t="s">
        <v>37</v>
      </c>
      <c r="NX21">
        <v>1.7249E-2</v>
      </c>
      <c r="NY21" t="s">
        <v>37</v>
      </c>
      <c r="NZ21">
        <v>1.6695999999999999E-2</v>
      </c>
      <c r="OA21" t="s">
        <v>37</v>
      </c>
      <c r="OB21">
        <v>1.7149999999999999E-2</v>
      </c>
      <c r="OC21" t="s">
        <v>37</v>
      </c>
      <c r="OD21">
        <v>1.6736000000000001E-2</v>
      </c>
      <c r="OE21" t="s">
        <v>37</v>
      </c>
      <c r="OF21">
        <v>1.6736000000000001E-2</v>
      </c>
      <c r="OG21" t="s">
        <v>37</v>
      </c>
      <c r="OH21">
        <v>1.6736000000000001E-2</v>
      </c>
      <c r="OI21" t="s">
        <v>37</v>
      </c>
      <c r="OJ21">
        <v>1.6636000000000001E-2</v>
      </c>
      <c r="OK21" t="s">
        <v>37</v>
      </c>
      <c r="OL21">
        <v>1.7259E-2</v>
      </c>
      <c r="OM21" t="s">
        <v>37</v>
      </c>
      <c r="ON21">
        <v>1.6513E-2</v>
      </c>
      <c r="OO21" t="s">
        <v>37</v>
      </c>
      <c r="OP21">
        <v>1.5970000000000002E-2</v>
      </c>
      <c r="OQ21" t="s">
        <v>37</v>
      </c>
      <c r="OR21">
        <v>1.6091000000000001E-2</v>
      </c>
      <c r="OS21" t="s">
        <v>37</v>
      </c>
      <c r="OT21">
        <v>1.6091000000000001E-2</v>
      </c>
      <c r="OU21" t="s">
        <v>37</v>
      </c>
      <c r="OV21">
        <v>1.6091000000000001E-2</v>
      </c>
      <c r="OW21" t="s">
        <v>37</v>
      </c>
      <c r="OX21">
        <v>1.6209999999999999E-2</v>
      </c>
      <c r="OY21" t="s">
        <v>37</v>
      </c>
      <c r="OZ21">
        <v>1.6220999999999999E-2</v>
      </c>
      <c r="PA21" t="s">
        <v>37</v>
      </c>
      <c r="PB21">
        <v>1.5851000000000001E-2</v>
      </c>
      <c r="PC21" t="s">
        <v>37</v>
      </c>
      <c r="PD21">
        <v>1.6018000000000001E-2</v>
      </c>
      <c r="PE21" t="s">
        <v>37</v>
      </c>
      <c r="PF21">
        <v>1.5103E-2</v>
      </c>
      <c r="PG21" t="s">
        <v>37</v>
      </c>
      <c r="PH21">
        <v>1.5103E-2</v>
      </c>
      <c r="PI21" t="s">
        <v>37</v>
      </c>
      <c r="PJ21">
        <v>1.5103E-2</v>
      </c>
      <c r="PK21" t="s">
        <v>37</v>
      </c>
      <c r="PL21">
        <v>1.4768999999999999E-2</v>
      </c>
      <c r="PM21" t="s">
        <v>37</v>
      </c>
      <c r="PN21">
        <v>1.5441E-2</v>
      </c>
      <c r="PO21" t="s">
        <v>37</v>
      </c>
      <c r="PP21">
        <v>1.5509E-2</v>
      </c>
      <c r="PQ21" t="s">
        <v>37</v>
      </c>
      <c r="PR21">
        <v>1.5699000000000001E-2</v>
      </c>
      <c r="PS21" t="s">
        <v>37</v>
      </c>
      <c r="PT21">
        <v>1.6209000000000001E-2</v>
      </c>
      <c r="PU21" t="s">
        <v>37</v>
      </c>
      <c r="PV21">
        <v>1.6209000000000001E-2</v>
      </c>
      <c r="PW21" t="s">
        <v>37</v>
      </c>
      <c r="PX21">
        <v>1.6209000000000001E-2</v>
      </c>
      <c r="PY21" t="s">
        <v>37</v>
      </c>
      <c r="PZ21">
        <v>1.6008999999999999E-2</v>
      </c>
      <c r="QA21" t="s">
        <v>37</v>
      </c>
      <c r="QB21">
        <v>1.5925000000000002E-2</v>
      </c>
      <c r="QC21" t="s">
        <v>37</v>
      </c>
      <c r="QD21">
        <v>1.6667999999999999E-2</v>
      </c>
      <c r="QE21" t="s">
        <v>37</v>
      </c>
      <c r="QF21">
        <v>1.6638E-2</v>
      </c>
      <c r="QG21" t="s">
        <v>37</v>
      </c>
      <c r="QH21">
        <v>1.6027E-2</v>
      </c>
      <c r="QI21" t="s">
        <v>37</v>
      </c>
      <c r="QJ21">
        <v>1.6027E-2</v>
      </c>
      <c r="QK21" t="s">
        <v>37</v>
      </c>
      <c r="QL21">
        <v>1.6027E-2</v>
      </c>
      <c r="QM21" t="s">
        <v>37</v>
      </c>
      <c r="QN21">
        <v>1.6265000000000002E-2</v>
      </c>
      <c r="QO21" t="s">
        <v>37</v>
      </c>
      <c r="QP21">
        <v>1.5948E-2</v>
      </c>
      <c r="QQ21" t="s">
        <v>37</v>
      </c>
      <c r="QR21">
        <v>1.4787E-2</v>
      </c>
      <c r="QS21" t="s">
        <v>37</v>
      </c>
      <c r="QT21">
        <v>1.4891E-2</v>
      </c>
      <c r="QU21" t="s">
        <v>37</v>
      </c>
      <c r="QV21">
        <v>1.5455999999999999E-2</v>
      </c>
      <c r="QW21" t="s">
        <v>37</v>
      </c>
      <c r="QX21">
        <v>1.5455999999999999E-2</v>
      </c>
      <c r="QY21" t="s">
        <v>37</v>
      </c>
      <c r="QZ21">
        <v>1.5455999999999999E-2</v>
      </c>
      <c r="RA21" t="s">
        <v>37</v>
      </c>
      <c r="RB21">
        <v>1.5398999999999999E-2</v>
      </c>
      <c r="RC21" t="s">
        <v>37</v>
      </c>
      <c r="RD21">
        <v>1.5626999999999999E-2</v>
      </c>
      <c r="RE21" t="s">
        <v>37</v>
      </c>
      <c r="RF21">
        <v>1.5278E-2</v>
      </c>
      <c r="RG21" t="s">
        <v>37</v>
      </c>
      <c r="RH21">
        <v>1.5927E-2</v>
      </c>
      <c r="RI21" t="s">
        <v>38</v>
      </c>
      <c r="RJ21">
        <v>0.23635999999999999</v>
      </c>
      <c r="RK21" t="s">
        <v>37</v>
      </c>
      <c r="RL21">
        <v>1.5921000000000001E-2</v>
      </c>
      <c r="RM21" t="s">
        <v>37</v>
      </c>
      <c r="RN21">
        <v>1.5921000000000001E-2</v>
      </c>
      <c r="RO21" t="s">
        <v>37</v>
      </c>
      <c r="RP21">
        <v>1.5958E-2</v>
      </c>
      <c r="RQ21" t="s">
        <v>37</v>
      </c>
      <c r="RR21">
        <v>1.5972E-2</v>
      </c>
      <c r="RS21" t="s">
        <v>37</v>
      </c>
      <c r="RT21">
        <v>1.5785E-2</v>
      </c>
      <c r="RU21" t="s">
        <v>37</v>
      </c>
      <c r="RV21">
        <v>1.6001999999999999E-2</v>
      </c>
      <c r="RW21" t="s">
        <v>37</v>
      </c>
      <c r="RX21">
        <v>1.6563999999999999E-2</v>
      </c>
      <c r="RY21" t="s">
        <v>37</v>
      </c>
      <c r="RZ21">
        <v>1.6563999999999999E-2</v>
      </c>
      <c r="SA21" t="s">
        <v>37</v>
      </c>
      <c r="SB21">
        <v>1.6563999999999999E-2</v>
      </c>
      <c r="SC21" t="s">
        <v>37</v>
      </c>
      <c r="SD21">
        <v>1.5217E-2</v>
      </c>
      <c r="SE21" t="s">
        <v>37</v>
      </c>
      <c r="SF21">
        <v>1.5901999999999999E-2</v>
      </c>
      <c r="SG21" t="s">
        <v>37</v>
      </c>
      <c r="SH21">
        <v>1.5685999999999999E-2</v>
      </c>
      <c r="SI21" t="s">
        <v>37</v>
      </c>
      <c r="SJ21">
        <v>1.5259999999999999E-2</v>
      </c>
      <c r="SK21" t="s">
        <v>37</v>
      </c>
      <c r="SL21">
        <v>1.4548999999999999E-2</v>
      </c>
      <c r="SM21" t="s">
        <v>37</v>
      </c>
      <c r="SN21">
        <v>1.4548999999999999E-2</v>
      </c>
      <c r="SO21" t="s">
        <v>37</v>
      </c>
      <c r="SP21">
        <v>1.4548999999999999E-2</v>
      </c>
      <c r="SQ21" t="s">
        <v>37</v>
      </c>
      <c r="SR21">
        <v>1.5315E-2</v>
      </c>
      <c r="SS21" t="s">
        <v>37</v>
      </c>
      <c r="ST21">
        <v>1.5539000000000001E-2</v>
      </c>
      <c r="SU21" t="s">
        <v>37</v>
      </c>
      <c r="SV21">
        <v>1.5347E-2</v>
      </c>
      <c r="SW21" t="s">
        <v>37</v>
      </c>
      <c r="SX21">
        <v>1.5065E-2</v>
      </c>
      <c r="SY21" t="s">
        <v>37</v>
      </c>
      <c r="SZ21">
        <v>1.5053E-2</v>
      </c>
      <c r="TA21" t="s">
        <v>37</v>
      </c>
      <c r="TB21">
        <v>1.5053E-2</v>
      </c>
      <c r="TC21" t="s">
        <v>37</v>
      </c>
      <c r="TD21">
        <v>1.5053E-2</v>
      </c>
      <c r="TE21" t="s">
        <v>37</v>
      </c>
      <c r="TF21">
        <v>1.4066E-2</v>
      </c>
      <c r="TG21" t="s">
        <v>37</v>
      </c>
      <c r="TH21">
        <v>1.5251000000000001E-2</v>
      </c>
      <c r="TI21" t="s">
        <v>37</v>
      </c>
      <c r="TJ21">
        <v>1.5143999999999999E-2</v>
      </c>
      <c r="TK21" t="s">
        <v>37</v>
      </c>
      <c r="TL21">
        <v>1.4002000000000001E-2</v>
      </c>
      <c r="TM21" t="s">
        <v>37</v>
      </c>
      <c r="TN21">
        <v>1.2963000000000001E-2</v>
      </c>
      <c r="TO21" t="s">
        <v>37</v>
      </c>
      <c r="TP21">
        <v>1.2963000000000001E-2</v>
      </c>
      <c r="TQ21" t="s">
        <v>37</v>
      </c>
      <c r="TR21">
        <v>1.2963000000000001E-2</v>
      </c>
      <c r="TS21" t="s">
        <v>37</v>
      </c>
      <c r="TT21">
        <v>1.3154000000000001E-2</v>
      </c>
      <c r="TU21" t="s">
        <v>37</v>
      </c>
      <c r="TV21">
        <v>1.2624E-2</v>
      </c>
      <c r="TW21" t="s">
        <v>37</v>
      </c>
      <c r="TX21">
        <v>1.2126E-2</v>
      </c>
      <c r="TY21" t="s">
        <v>37</v>
      </c>
      <c r="TZ21">
        <v>1.2019E-2</v>
      </c>
      <c r="UA21" t="s">
        <v>37</v>
      </c>
      <c r="UB21">
        <v>1.3135000000000001E-2</v>
      </c>
      <c r="UC21" t="s">
        <v>37</v>
      </c>
      <c r="UD21">
        <v>1.3135000000000001E-2</v>
      </c>
      <c r="UE21" t="s">
        <v>37</v>
      </c>
      <c r="UF21">
        <v>1.3135000000000001E-2</v>
      </c>
      <c r="UG21" t="s">
        <v>37</v>
      </c>
      <c r="UH21">
        <v>1.2794E-2</v>
      </c>
      <c r="UI21" t="s">
        <v>37</v>
      </c>
      <c r="UJ21">
        <v>1.3313E-2</v>
      </c>
      <c r="UK21" t="s">
        <v>37</v>
      </c>
      <c r="UL21">
        <v>1.3313E-2</v>
      </c>
      <c r="UM21" t="s">
        <v>37</v>
      </c>
      <c r="UN21">
        <v>1.3155999999999999E-2</v>
      </c>
      <c r="UO21" t="s">
        <v>37</v>
      </c>
      <c r="UP21">
        <v>1.3495E-2</v>
      </c>
      <c r="UQ21" t="s">
        <v>37</v>
      </c>
      <c r="UR21">
        <v>1.3495E-2</v>
      </c>
      <c r="US21" t="s">
        <v>37</v>
      </c>
      <c r="UT21">
        <v>1.3495E-2</v>
      </c>
      <c r="UU21" t="s">
        <v>37</v>
      </c>
      <c r="UV21">
        <v>1.4704999999999999E-2</v>
      </c>
      <c r="UW21" t="s">
        <v>37</v>
      </c>
      <c r="UX21">
        <v>1.6312E-2</v>
      </c>
      <c r="UY21" t="s">
        <v>37</v>
      </c>
      <c r="UZ21">
        <v>1.5883999999999999E-2</v>
      </c>
      <c r="VA21" t="s">
        <v>37</v>
      </c>
      <c r="VB21">
        <v>1.5935000000000001E-2</v>
      </c>
      <c r="VC21" t="s">
        <v>37</v>
      </c>
      <c r="VD21">
        <v>1.6447E-2</v>
      </c>
      <c r="VE21" t="s">
        <v>37</v>
      </c>
      <c r="VF21">
        <v>1.6447E-2</v>
      </c>
      <c r="VG21" t="s">
        <v>37</v>
      </c>
      <c r="VH21">
        <v>1.6447E-2</v>
      </c>
      <c r="VI21" t="s">
        <v>37</v>
      </c>
      <c r="VJ21">
        <v>1.7156999999999999E-2</v>
      </c>
      <c r="VK21" t="s">
        <v>37</v>
      </c>
      <c r="VL21">
        <v>1.7004999999999999E-2</v>
      </c>
      <c r="VM21" t="s">
        <v>37</v>
      </c>
      <c r="VN21">
        <v>1.6773E-2</v>
      </c>
      <c r="VO21" t="s">
        <v>37</v>
      </c>
      <c r="VP21">
        <v>1.5699999999999999E-2</v>
      </c>
      <c r="VQ21" t="s">
        <v>37</v>
      </c>
      <c r="VR21">
        <v>1.6025000000000001E-2</v>
      </c>
      <c r="VS21" t="s">
        <v>37</v>
      </c>
      <c r="VT21">
        <v>1.6025000000000001E-2</v>
      </c>
      <c r="VU21" t="s">
        <v>37</v>
      </c>
      <c r="VV21">
        <v>1.6025000000000001E-2</v>
      </c>
      <c r="VW21" t="s">
        <v>37</v>
      </c>
      <c r="VX21">
        <v>1.6004999999999998E-2</v>
      </c>
      <c r="VY21" t="s">
        <v>37</v>
      </c>
      <c r="VZ21">
        <v>1.6234999999999999E-2</v>
      </c>
      <c r="WA21" t="s">
        <v>37</v>
      </c>
      <c r="WB21">
        <v>1.6199999999999999E-2</v>
      </c>
      <c r="WC21" t="s">
        <v>37</v>
      </c>
      <c r="WD21">
        <v>1.6400000000000001E-2</v>
      </c>
      <c r="WE21" t="s">
        <v>37</v>
      </c>
      <c r="WF21">
        <v>1.5713000000000001E-2</v>
      </c>
      <c r="WG21" t="s">
        <v>37</v>
      </c>
      <c r="WH21">
        <v>1.5713000000000001E-2</v>
      </c>
      <c r="WI21" t="s">
        <v>37</v>
      </c>
      <c r="WJ21">
        <v>1.5713000000000001E-2</v>
      </c>
      <c r="WK21" t="s">
        <v>37</v>
      </c>
      <c r="WL21">
        <v>1.6282000000000001E-2</v>
      </c>
      <c r="WM21" t="s">
        <v>37</v>
      </c>
      <c r="WN21">
        <v>1.6282000000000001E-2</v>
      </c>
      <c r="WO21" t="s">
        <v>37</v>
      </c>
      <c r="WP21">
        <v>1.6088999999999999E-2</v>
      </c>
      <c r="WQ21" t="s">
        <v>37</v>
      </c>
      <c r="WR21">
        <v>1.6518999999999999E-2</v>
      </c>
    </row>
    <row r="22" spans="1:616" x14ac:dyDescent="0.35">
      <c r="A22" t="s">
        <v>39</v>
      </c>
      <c r="B22">
        <v>4.4065E-2</v>
      </c>
      <c r="C22" t="s">
        <v>39</v>
      </c>
      <c r="D22">
        <v>4.4065E-2</v>
      </c>
      <c r="E22" t="s">
        <v>39</v>
      </c>
      <c r="F22">
        <v>4.4065E-2</v>
      </c>
      <c r="G22" t="s">
        <v>39</v>
      </c>
      <c r="H22">
        <v>4.4065E-2</v>
      </c>
      <c r="I22" t="s">
        <v>39</v>
      </c>
      <c r="J22">
        <v>4.2180000000000002E-2</v>
      </c>
      <c r="K22" t="s">
        <v>39</v>
      </c>
      <c r="L22">
        <v>4.2837E-2</v>
      </c>
      <c r="M22" t="s">
        <v>39</v>
      </c>
      <c r="N22">
        <v>4.5310000000000003E-2</v>
      </c>
      <c r="O22" t="s">
        <v>39</v>
      </c>
      <c r="P22">
        <v>4.6809999999999997E-2</v>
      </c>
      <c r="Q22" t="s">
        <v>39</v>
      </c>
      <c r="R22">
        <v>4.6809999999999997E-2</v>
      </c>
      <c r="S22" t="s">
        <v>39</v>
      </c>
      <c r="T22">
        <v>4.6809999999999997E-2</v>
      </c>
      <c r="U22" t="s">
        <v>39</v>
      </c>
      <c r="V22">
        <v>4.7920999999999998E-2</v>
      </c>
      <c r="W22" t="s">
        <v>39</v>
      </c>
      <c r="X22">
        <v>4.8897000000000003E-2</v>
      </c>
      <c r="Y22" t="s">
        <v>39</v>
      </c>
      <c r="Z22">
        <v>5.0127999999999999E-2</v>
      </c>
      <c r="AA22" t="s">
        <v>39</v>
      </c>
      <c r="AB22">
        <v>5.3739000000000002E-2</v>
      </c>
      <c r="AC22" t="s">
        <v>39</v>
      </c>
      <c r="AD22">
        <v>5.2926000000000001E-2</v>
      </c>
      <c r="AE22" t="s">
        <v>39</v>
      </c>
      <c r="AF22">
        <v>5.2926000000000001E-2</v>
      </c>
      <c r="AG22" t="s">
        <v>39</v>
      </c>
      <c r="AH22">
        <v>5.2926000000000001E-2</v>
      </c>
      <c r="AI22" t="s">
        <v>39</v>
      </c>
      <c r="AJ22">
        <v>5.3864000000000002E-2</v>
      </c>
      <c r="AK22" t="s">
        <v>39</v>
      </c>
      <c r="AL22">
        <v>5.2937999999999999E-2</v>
      </c>
      <c r="AM22" t="s">
        <v>39</v>
      </c>
      <c r="AN22">
        <v>5.9171000000000001E-2</v>
      </c>
      <c r="AO22" t="s">
        <v>39</v>
      </c>
      <c r="AP22">
        <v>5.9875999999999999E-2</v>
      </c>
      <c r="AQ22" t="s">
        <v>39</v>
      </c>
      <c r="AR22">
        <v>6.0315000000000001E-2</v>
      </c>
      <c r="AS22" t="s">
        <v>39</v>
      </c>
      <c r="AT22">
        <v>6.0315000000000001E-2</v>
      </c>
      <c r="AU22" t="s">
        <v>39</v>
      </c>
      <c r="AV22">
        <v>6.0315000000000001E-2</v>
      </c>
      <c r="AW22" t="s">
        <v>39</v>
      </c>
      <c r="AX22">
        <v>6.0526000000000003E-2</v>
      </c>
      <c r="AY22" t="s">
        <v>39</v>
      </c>
      <c r="AZ22">
        <v>6.0793E-2</v>
      </c>
      <c r="BA22" t="s">
        <v>39</v>
      </c>
      <c r="BB22">
        <v>6.1283999999999998E-2</v>
      </c>
      <c r="BC22" t="s">
        <v>39</v>
      </c>
      <c r="BD22">
        <v>6.1283999999999998E-2</v>
      </c>
      <c r="BE22" t="s">
        <v>39</v>
      </c>
      <c r="BF22">
        <v>6.1356000000000001E-2</v>
      </c>
      <c r="BG22" t="s">
        <v>39</v>
      </c>
      <c r="BH22">
        <v>6.1356000000000001E-2</v>
      </c>
      <c r="BI22" t="s">
        <v>39</v>
      </c>
      <c r="BJ22">
        <v>6.1356000000000001E-2</v>
      </c>
      <c r="BK22" t="s">
        <v>39</v>
      </c>
      <c r="BL22">
        <v>6.1915999999999999E-2</v>
      </c>
      <c r="BM22" t="s">
        <v>39</v>
      </c>
      <c r="BN22">
        <v>6.1425E-2</v>
      </c>
      <c r="BO22" t="s">
        <v>39</v>
      </c>
      <c r="BP22">
        <v>6.1362E-2</v>
      </c>
      <c r="BQ22" t="s">
        <v>39</v>
      </c>
      <c r="BR22">
        <v>6.0990999999999997E-2</v>
      </c>
      <c r="BS22" t="s">
        <v>39</v>
      </c>
      <c r="BT22">
        <v>6.1685999999999998E-2</v>
      </c>
      <c r="BU22" t="s">
        <v>39</v>
      </c>
      <c r="BV22">
        <v>6.1685999999999998E-2</v>
      </c>
      <c r="BW22" t="s">
        <v>39</v>
      </c>
      <c r="BX22">
        <v>6.1685999999999998E-2</v>
      </c>
      <c r="BY22" t="s">
        <v>39</v>
      </c>
      <c r="BZ22">
        <v>6.1928999999999998E-2</v>
      </c>
      <c r="CA22" t="s">
        <v>39</v>
      </c>
      <c r="CB22">
        <v>6.5006999999999995E-2</v>
      </c>
      <c r="CC22" t="s">
        <v>39</v>
      </c>
      <c r="CD22">
        <v>6.0524000000000001E-2</v>
      </c>
      <c r="CE22" t="s">
        <v>39</v>
      </c>
      <c r="CF22">
        <v>6.0797999999999998E-2</v>
      </c>
      <c r="CG22" t="s">
        <v>39</v>
      </c>
      <c r="CH22">
        <v>6.1460000000000001E-2</v>
      </c>
      <c r="CI22" t="s">
        <v>39</v>
      </c>
      <c r="CJ22">
        <v>6.1460000000000001E-2</v>
      </c>
      <c r="CK22" t="s">
        <v>39</v>
      </c>
      <c r="CL22">
        <v>6.1460000000000001E-2</v>
      </c>
      <c r="CM22" t="s">
        <v>39</v>
      </c>
      <c r="CN22">
        <v>6.1608999999999997E-2</v>
      </c>
      <c r="CO22" t="s">
        <v>39</v>
      </c>
      <c r="CP22">
        <v>5.9801E-2</v>
      </c>
      <c r="CQ22" t="s">
        <v>39</v>
      </c>
      <c r="CR22">
        <v>5.5840000000000001E-2</v>
      </c>
      <c r="CS22" t="s">
        <v>39</v>
      </c>
      <c r="CT22">
        <v>5.5940999999999998E-2</v>
      </c>
      <c r="CU22" t="s">
        <v>39</v>
      </c>
      <c r="CV22">
        <v>5.6064000000000003E-2</v>
      </c>
      <c r="CW22" t="s">
        <v>39</v>
      </c>
      <c r="CX22">
        <v>5.6064000000000003E-2</v>
      </c>
      <c r="CY22" t="s">
        <v>39</v>
      </c>
      <c r="CZ22">
        <v>5.6064000000000003E-2</v>
      </c>
      <c r="DA22" t="s">
        <v>39</v>
      </c>
      <c r="DB22">
        <v>5.5636999999999999E-2</v>
      </c>
      <c r="DC22" t="s">
        <v>39</v>
      </c>
      <c r="DD22">
        <v>5.5752000000000003E-2</v>
      </c>
      <c r="DE22" t="s">
        <v>39</v>
      </c>
      <c r="DF22">
        <v>5.5309999999999998E-2</v>
      </c>
      <c r="DG22" t="s">
        <v>39</v>
      </c>
      <c r="DH22">
        <v>5.5348000000000001E-2</v>
      </c>
      <c r="DI22" t="s">
        <v>39</v>
      </c>
      <c r="DJ22">
        <v>5.5405000000000003E-2</v>
      </c>
      <c r="DK22" t="s">
        <v>39</v>
      </c>
      <c r="DL22">
        <v>5.5405000000000003E-2</v>
      </c>
      <c r="DM22" t="s">
        <v>39</v>
      </c>
      <c r="DN22">
        <v>5.5405000000000003E-2</v>
      </c>
      <c r="DO22" t="s">
        <v>39</v>
      </c>
      <c r="DP22">
        <v>5.5405000000000003E-2</v>
      </c>
      <c r="DQ22" t="s">
        <v>39</v>
      </c>
      <c r="DR22">
        <v>5.5497999999999999E-2</v>
      </c>
      <c r="DS22" t="s">
        <v>39</v>
      </c>
      <c r="DT22">
        <v>5.5787999999999997E-2</v>
      </c>
      <c r="DU22" t="s">
        <v>39</v>
      </c>
      <c r="DV22">
        <v>5.6848999999999997E-2</v>
      </c>
      <c r="DW22" t="s">
        <v>39</v>
      </c>
      <c r="DX22">
        <v>5.6709000000000002E-2</v>
      </c>
      <c r="DY22" t="s">
        <v>39</v>
      </c>
      <c r="DZ22">
        <v>5.6709000000000002E-2</v>
      </c>
      <c r="EA22" t="s">
        <v>39</v>
      </c>
      <c r="EB22">
        <v>5.6709000000000002E-2</v>
      </c>
      <c r="EC22" t="s">
        <v>39</v>
      </c>
      <c r="ED22">
        <v>5.5634999999999997E-2</v>
      </c>
      <c r="EE22" t="s">
        <v>39</v>
      </c>
      <c r="EF22">
        <v>5.5584000000000001E-2</v>
      </c>
      <c r="EG22" t="s">
        <v>39</v>
      </c>
      <c r="EH22">
        <v>5.5217000000000002E-2</v>
      </c>
      <c r="EI22" t="s">
        <v>39</v>
      </c>
      <c r="EJ22">
        <v>5.4958E-2</v>
      </c>
      <c r="EK22" t="s">
        <v>39</v>
      </c>
      <c r="EL22">
        <v>5.4766000000000002E-2</v>
      </c>
      <c r="EM22" t="s">
        <v>39</v>
      </c>
      <c r="EN22">
        <v>5.4766000000000002E-2</v>
      </c>
      <c r="EO22" t="s">
        <v>39</v>
      </c>
      <c r="EP22">
        <v>5.4766000000000002E-2</v>
      </c>
      <c r="EQ22" t="s">
        <v>39</v>
      </c>
      <c r="ER22">
        <v>5.4809999999999998E-2</v>
      </c>
      <c r="ES22" t="s">
        <v>39</v>
      </c>
      <c r="ET22">
        <v>5.4973000000000001E-2</v>
      </c>
      <c r="EU22" t="s">
        <v>39</v>
      </c>
      <c r="EV22">
        <v>5.5080999999999998E-2</v>
      </c>
      <c r="EW22" t="s">
        <v>39</v>
      </c>
      <c r="EX22">
        <v>5.4984999999999999E-2</v>
      </c>
      <c r="EY22" t="s">
        <v>39</v>
      </c>
      <c r="EZ22">
        <v>5.5017999999999997E-2</v>
      </c>
      <c r="FA22" t="s">
        <v>39</v>
      </c>
      <c r="FB22">
        <v>5.5017999999999997E-2</v>
      </c>
      <c r="FC22" t="s">
        <v>39</v>
      </c>
      <c r="FD22">
        <v>5.5017999999999997E-2</v>
      </c>
      <c r="FE22" t="s">
        <v>39</v>
      </c>
      <c r="FF22">
        <v>5.5113000000000002E-2</v>
      </c>
      <c r="FG22" t="s">
        <v>39</v>
      </c>
      <c r="FH22">
        <v>5.5260999999999998E-2</v>
      </c>
      <c r="FI22" t="s">
        <v>39</v>
      </c>
      <c r="FJ22">
        <v>5.5396000000000001E-2</v>
      </c>
      <c r="FK22" t="s">
        <v>39</v>
      </c>
      <c r="FL22">
        <v>5.4764E-2</v>
      </c>
      <c r="FM22" t="s">
        <v>39</v>
      </c>
      <c r="FN22">
        <v>5.5268999999999999E-2</v>
      </c>
      <c r="FO22" t="s">
        <v>39</v>
      </c>
      <c r="FP22">
        <v>5.5268999999999999E-2</v>
      </c>
      <c r="FQ22" t="s">
        <v>39</v>
      </c>
      <c r="FR22">
        <v>5.5268999999999999E-2</v>
      </c>
      <c r="FS22" t="s">
        <v>39</v>
      </c>
      <c r="FT22">
        <v>5.5330999999999998E-2</v>
      </c>
      <c r="FU22" t="s">
        <v>39</v>
      </c>
      <c r="FV22">
        <v>5.5388E-2</v>
      </c>
      <c r="FW22" t="s">
        <v>39</v>
      </c>
      <c r="FX22">
        <v>5.5670999999999998E-2</v>
      </c>
      <c r="FY22" t="s">
        <v>39</v>
      </c>
      <c r="FZ22">
        <v>5.5620999999999997E-2</v>
      </c>
      <c r="GA22" t="s">
        <v>39</v>
      </c>
      <c r="GB22">
        <v>5.5620999999999997E-2</v>
      </c>
      <c r="GC22" t="s">
        <v>39</v>
      </c>
      <c r="GD22">
        <v>5.5620999999999997E-2</v>
      </c>
      <c r="GE22" t="s">
        <v>39</v>
      </c>
      <c r="GF22">
        <v>5.5620999999999997E-2</v>
      </c>
      <c r="GG22" t="s">
        <v>39</v>
      </c>
      <c r="GH22">
        <v>5.5946999999999997E-2</v>
      </c>
      <c r="GI22" t="s">
        <v>39</v>
      </c>
      <c r="GJ22">
        <v>5.6260999999999999E-2</v>
      </c>
      <c r="GK22" t="s">
        <v>39</v>
      </c>
      <c r="GL22">
        <v>5.6412999999999998E-2</v>
      </c>
      <c r="GM22" t="s">
        <v>39</v>
      </c>
      <c r="GN22">
        <v>5.6412999999999998E-2</v>
      </c>
      <c r="GO22" t="s">
        <v>39</v>
      </c>
      <c r="GP22">
        <v>5.6412999999999998E-2</v>
      </c>
      <c r="GQ22" t="s">
        <v>39</v>
      </c>
      <c r="GR22">
        <v>5.6412999999999998E-2</v>
      </c>
      <c r="GS22" t="s">
        <v>39</v>
      </c>
      <c r="GT22">
        <v>5.6412999999999998E-2</v>
      </c>
      <c r="GU22" t="s">
        <v>39</v>
      </c>
      <c r="GV22">
        <v>5.6696000000000003E-2</v>
      </c>
      <c r="GW22" t="s">
        <v>39</v>
      </c>
      <c r="GX22">
        <v>6.1825999999999999E-2</v>
      </c>
      <c r="GY22" t="s">
        <v>39</v>
      </c>
      <c r="GZ22">
        <v>6.2079000000000002E-2</v>
      </c>
      <c r="HA22" t="s">
        <v>39</v>
      </c>
      <c r="HB22">
        <v>6.1219999999999997E-2</v>
      </c>
      <c r="HC22" t="s">
        <v>39</v>
      </c>
      <c r="HD22">
        <v>6.0607000000000001E-2</v>
      </c>
      <c r="HE22" t="s">
        <v>39</v>
      </c>
      <c r="HF22">
        <v>6.0607000000000001E-2</v>
      </c>
      <c r="HG22" t="s">
        <v>39</v>
      </c>
      <c r="HH22">
        <v>6.0607000000000001E-2</v>
      </c>
      <c r="HI22" t="s">
        <v>39</v>
      </c>
      <c r="HJ22">
        <v>5.9816000000000001E-2</v>
      </c>
      <c r="HK22" t="s">
        <v>39</v>
      </c>
      <c r="HL22">
        <v>5.9634E-2</v>
      </c>
      <c r="HM22" t="s">
        <v>39</v>
      </c>
      <c r="HN22">
        <v>5.9240000000000001E-2</v>
      </c>
      <c r="HO22" t="s">
        <v>39</v>
      </c>
      <c r="HP22">
        <v>5.9240000000000001E-2</v>
      </c>
      <c r="HQ22" t="s">
        <v>39</v>
      </c>
      <c r="HR22">
        <v>5.9186999999999997E-2</v>
      </c>
      <c r="HS22" t="s">
        <v>39</v>
      </c>
      <c r="HT22">
        <v>5.9186999999999997E-2</v>
      </c>
      <c r="HU22" t="s">
        <v>39</v>
      </c>
      <c r="HV22">
        <v>5.9186999999999997E-2</v>
      </c>
      <c r="HW22" t="s">
        <v>39</v>
      </c>
      <c r="HX22">
        <v>5.9242999999999997E-2</v>
      </c>
      <c r="HY22" t="s">
        <v>39</v>
      </c>
      <c r="HZ22">
        <v>5.9256000000000003E-2</v>
      </c>
      <c r="IA22" t="s">
        <v>39</v>
      </c>
      <c r="IB22">
        <v>6.2893000000000004E-2</v>
      </c>
      <c r="IC22" t="s">
        <v>39</v>
      </c>
      <c r="ID22">
        <v>6.3525999999999999E-2</v>
      </c>
      <c r="IE22" t="s">
        <v>39</v>
      </c>
      <c r="IF22">
        <v>6.454E-2</v>
      </c>
      <c r="IG22" t="s">
        <v>39</v>
      </c>
      <c r="IH22">
        <v>6.454E-2</v>
      </c>
      <c r="II22" t="s">
        <v>39</v>
      </c>
      <c r="IJ22">
        <v>6.454E-2</v>
      </c>
      <c r="IK22" t="s">
        <v>39</v>
      </c>
      <c r="IL22">
        <v>5.9022999999999999E-2</v>
      </c>
      <c r="IM22" t="s">
        <v>39</v>
      </c>
      <c r="IN22">
        <v>5.8789000000000001E-2</v>
      </c>
      <c r="IO22" t="s">
        <v>39</v>
      </c>
      <c r="IP22">
        <v>5.8712E-2</v>
      </c>
      <c r="IQ22" t="s">
        <v>39</v>
      </c>
      <c r="IR22">
        <v>5.9596000000000003E-2</v>
      </c>
      <c r="IS22" t="s">
        <v>39</v>
      </c>
      <c r="IT22">
        <v>5.8860999999999997E-2</v>
      </c>
      <c r="IU22" t="s">
        <v>39</v>
      </c>
      <c r="IV22">
        <v>5.8860999999999997E-2</v>
      </c>
      <c r="IW22" t="s">
        <v>39</v>
      </c>
      <c r="IX22">
        <v>5.8860999999999997E-2</v>
      </c>
      <c r="IY22" t="s">
        <v>39</v>
      </c>
      <c r="IZ22">
        <v>6.0683000000000001E-2</v>
      </c>
      <c r="JA22" t="s">
        <v>39</v>
      </c>
      <c r="JB22">
        <v>5.8937000000000003E-2</v>
      </c>
      <c r="JC22" t="s">
        <v>39</v>
      </c>
      <c r="JD22">
        <v>5.9519000000000002E-2</v>
      </c>
      <c r="JE22" t="s">
        <v>39</v>
      </c>
      <c r="JF22">
        <v>5.9771999999999999E-2</v>
      </c>
      <c r="JG22" t="s">
        <v>39</v>
      </c>
      <c r="JH22">
        <v>5.9813999999999999E-2</v>
      </c>
      <c r="JI22" t="s">
        <v>39</v>
      </c>
      <c r="JJ22">
        <v>5.9813999999999999E-2</v>
      </c>
      <c r="JK22" t="s">
        <v>39</v>
      </c>
      <c r="JL22">
        <v>5.9813999999999999E-2</v>
      </c>
      <c r="JM22" t="s">
        <v>39</v>
      </c>
      <c r="JN22">
        <v>6.3667000000000001E-2</v>
      </c>
      <c r="JO22" t="s">
        <v>39</v>
      </c>
      <c r="JP22">
        <v>6.3674999999999995E-2</v>
      </c>
      <c r="JQ22" t="s">
        <v>39</v>
      </c>
      <c r="JR22">
        <v>6.4359E-2</v>
      </c>
      <c r="JS22" t="s">
        <v>39</v>
      </c>
      <c r="JT22">
        <v>6.4489000000000005E-2</v>
      </c>
      <c r="JU22" t="s">
        <v>39</v>
      </c>
      <c r="JV22">
        <v>6.4489000000000005E-2</v>
      </c>
      <c r="JW22" t="s">
        <v>39</v>
      </c>
      <c r="JX22">
        <v>6.4489000000000005E-2</v>
      </c>
      <c r="JY22" t="s">
        <v>39</v>
      </c>
      <c r="JZ22">
        <v>6.4489000000000005E-2</v>
      </c>
      <c r="KA22" t="s">
        <v>39</v>
      </c>
      <c r="KB22">
        <v>6.5090999999999996E-2</v>
      </c>
      <c r="KC22" t="s">
        <v>39</v>
      </c>
      <c r="KD22">
        <v>6.6698999999999994E-2</v>
      </c>
      <c r="KE22" t="s">
        <v>39</v>
      </c>
      <c r="KF22">
        <v>6.9489999999999996E-2</v>
      </c>
      <c r="KG22" t="s">
        <v>39</v>
      </c>
      <c r="KH22">
        <v>6.7152000000000003E-2</v>
      </c>
      <c r="KI22" t="s">
        <v>39</v>
      </c>
      <c r="KJ22">
        <v>6.7391999999999994E-2</v>
      </c>
      <c r="KK22" t="s">
        <v>39</v>
      </c>
      <c r="KL22">
        <v>6.7391999999999994E-2</v>
      </c>
      <c r="KM22" t="s">
        <v>39</v>
      </c>
      <c r="KN22">
        <v>6.7391999999999994E-2</v>
      </c>
      <c r="KO22" t="s">
        <v>39</v>
      </c>
      <c r="KP22">
        <v>6.6381999999999997E-2</v>
      </c>
      <c r="KQ22" t="s">
        <v>39</v>
      </c>
      <c r="KR22">
        <v>6.5439999999999998E-2</v>
      </c>
      <c r="KS22" t="s">
        <v>39</v>
      </c>
      <c r="KT22">
        <v>6.6069000000000003E-2</v>
      </c>
      <c r="KU22" t="s">
        <v>39</v>
      </c>
      <c r="KV22">
        <v>6.3458000000000001E-2</v>
      </c>
      <c r="KW22" t="s">
        <v>39</v>
      </c>
      <c r="KX22">
        <v>6.3132999999999995E-2</v>
      </c>
      <c r="KY22" t="s">
        <v>39</v>
      </c>
      <c r="KZ22">
        <v>6.3132999999999995E-2</v>
      </c>
      <c r="LA22" t="s">
        <v>39</v>
      </c>
      <c r="LB22">
        <v>6.3132999999999995E-2</v>
      </c>
      <c r="LC22" t="s">
        <v>39</v>
      </c>
      <c r="LD22">
        <v>6.2723000000000001E-2</v>
      </c>
      <c r="LE22" t="s">
        <v>39</v>
      </c>
      <c r="LF22">
        <v>6.0611999999999999E-2</v>
      </c>
      <c r="LG22" t="s">
        <v>39</v>
      </c>
      <c r="LH22">
        <v>5.8169999999999999E-2</v>
      </c>
      <c r="LI22" t="s">
        <v>39</v>
      </c>
      <c r="LJ22">
        <v>5.7026E-2</v>
      </c>
      <c r="LK22" t="s">
        <v>39</v>
      </c>
      <c r="LL22">
        <v>5.6100999999999998E-2</v>
      </c>
      <c r="LM22" t="s">
        <v>39</v>
      </c>
      <c r="LN22">
        <v>5.6100999999999998E-2</v>
      </c>
      <c r="LO22" t="s">
        <v>39</v>
      </c>
      <c r="LP22">
        <v>5.6100999999999998E-2</v>
      </c>
      <c r="LQ22" t="s">
        <v>39</v>
      </c>
      <c r="LR22">
        <v>5.6100999999999998E-2</v>
      </c>
      <c r="LS22" t="s">
        <v>39</v>
      </c>
      <c r="LT22">
        <v>5.6034E-2</v>
      </c>
      <c r="LU22" t="s">
        <v>39</v>
      </c>
      <c r="LV22">
        <v>5.4664999999999998E-2</v>
      </c>
      <c r="LW22" t="s">
        <v>39</v>
      </c>
      <c r="LX22">
        <v>5.0333999999999997E-2</v>
      </c>
      <c r="LY22" t="s">
        <v>39</v>
      </c>
      <c r="LZ22">
        <v>4.9777000000000002E-2</v>
      </c>
      <c r="MA22" t="s">
        <v>39</v>
      </c>
      <c r="MB22">
        <v>4.9777000000000002E-2</v>
      </c>
      <c r="MC22" t="s">
        <v>39</v>
      </c>
      <c r="MD22">
        <v>4.9777000000000002E-2</v>
      </c>
      <c r="ME22" t="s">
        <v>39</v>
      </c>
      <c r="MF22">
        <v>4.9609E-2</v>
      </c>
      <c r="MG22" t="s">
        <v>39</v>
      </c>
      <c r="MH22">
        <v>5.0042999999999997E-2</v>
      </c>
      <c r="MI22" t="s">
        <v>39</v>
      </c>
      <c r="MJ22">
        <v>4.9689999999999998E-2</v>
      </c>
      <c r="MK22" t="s">
        <v>39</v>
      </c>
      <c r="ML22">
        <v>4.9689999999999998E-2</v>
      </c>
      <c r="MM22" t="s">
        <v>39</v>
      </c>
      <c r="MN22">
        <v>4.9744999999999998E-2</v>
      </c>
      <c r="MO22" t="s">
        <v>39</v>
      </c>
      <c r="MP22">
        <v>4.9744999999999998E-2</v>
      </c>
      <c r="MQ22" t="s">
        <v>39</v>
      </c>
      <c r="MR22">
        <v>4.9744999999999998E-2</v>
      </c>
      <c r="MS22" t="s">
        <v>39</v>
      </c>
      <c r="MT22">
        <v>4.8772999999999997E-2</v>
      </c>
      <c r="MU22" t="s">
        <v>39</v>
      </c>
      <c r="MV22">
        <v>4.8599999999999997E-2</v>
      </c>
      <c r="MW22" t="s">
        <v>39</v>
      </c>
      <c r="MX22">
        <v>4.6649999999999997E-2</v>
      </c>
      <c r="MY22" t="s">
        <v>39</v>
      </c>
      <c r="MZ22">
        <v>4.6568999999999999E-2</v>
      </c>
      <c r="NA22" t="s">
        <v>39</v>
      </c>
      <c r="NB22">
        <v>4.9402000000000001E-2</v>
      </c>
      <c r="NC22" t="s">
        <v>39</v>
      </c>
      <c r="ND22">
        <v>4.9402000000000001E-2</v>
      </c>
      <c r="NE22" t="s">
        <v>39</v>
      </c>
      <c r="NF22">
        <v>4.9402000000000001E-2</v>
      </c>
      <c r="NG22" t="s">
        <v>39</v>
      </c>
      <c r="NH22">
        <v>4.9367000000000001E-2</v>
      </c>
      <c r="NI22" t="s">
        <v>39</v>
      </c>
      <c r="NJ22">
        <v>4.9093999999999999E-2</v>
      </c>
      <c r="NK22" t="s">
        <v>39</v>
      </c>
      <c r="NL22">
        <v>4.8613000000000003E-2</v>
      </c>
      <c r="NM22" t="s">
        <v>39</v>
      </c>
      <c r="NN22">
        <v>4.8534000000000001E-2</v>
      </c>
      <c r="NO22" t="s">
        <v>39</v>
      </c>
      <c r="NP22">
        <v>4.8508000000000003E-2</v>
      </c>
      <c r="NQ22" t="s">
        <v>39</v>
      </c>
      <c r="NR22">
        <v>4.8508000000000003E-2</v>
      </c>
      <c r="NS22" t="s">
        <v>39</v>
      </c>
      <c r="NT22">
        <v>4.8508000000000003E-2</v>
      </c>
      <c r="NU22" t="s">
        <v>39</v>
      </c>
      <c r="NV22">
        <v>4.8439000000000003E-2</v>
      </c>
      <c r="NW22" t="s">
        <v>39</v>
      </c>
      <c r="NX22">
        <v>4.8280000000000003E-2</v>
      </c>
      <c r="NY22" t="s">
        <v>39</v>
      </c>
      <c r="NZ22">
        <v>4.7749E-2</v>
      </c>
      <c r="OA22" t="s">
        <v>39</v>
      </c>
      <c r="OB22">
        <v>4.7497999999999999E-2</v>
      </c>
      <c r="OC22" t="s">
        <v>39</v>
      </c>
      <c r="OD22">
        <v>4.7349000000000002E-2</v>
      </c>
      <c r="OE22" t="s">
        <v>39</v>
      </c>
      <c r="OF22">
        <v>4.7349000000000002E-2</v>
      </c>
      <c r="OG22" t="s">
        <v>39</v>
      </c>
      <c r="OH22">
        <v>4.7349000000000002E-2</v>
      </c>
      <c r="OI22" t="s">
        <v>39</v>
      </c>
      <c r="OJ22">
        <v>4.3333999999999998E-2</v>
      </c>
      <c r="OK22" t="s">
        <v>39</v>
      </c>
      <c r="OL22">
        <v>4.3535999999999998E-2</v>
      </c>
      <c r="OM22" t="s">
        <v>39</v>
      </c>
      <c r="ON22">
        <v>4.3486999999999998E-2</v>
      </c>
      <c r="OO22" t="s">
        <v>39</v>
      </c>
      <c r="OP22">
        <v>4.1471000000000001E-2</v>
      </c>
      <c r="OQ22" t="s">
        <v>39</v>
      </c>
      <c r="OR22">
        <v>3.9985E-2</v>
      </c>
      <c r="OS22" t="s">
        <v>39</v>
      </c>
      <c r="OT22">
        <v>3.9985E-2</v>
      </c>
      <c r="OU22" t="s">
        <v>39</v>
      </c>
      <c r="OV22">
        <v>3.9985E-2</v>
      </c>
      <c r="OW22" t="s">
        <v>39</v>
      </c>
      <c r="OX22">
        <v>4.0280999999999997E-2</v>
      </c>
      <c r="OY22" t="s">
        <v>39</v>
      </c>
      <c r="OZ22">
        <v>4.0306000000000002E-2</v>
      </c>
      <c r="PA22" t="s">
        <v>39</v>
      </c>
      <c r="PB22">
        <v>4.0294000000000003E-2</v>
      </c>
      <c r="PC22" t="s">
        <v>39</v>
      </c>
      <c r="PD22">
        <v>4.0256E-2</v>
      </c>
      <c r="PE22" t="s">
        <v>39</v>
      </c>
      <c r="PF22">
        <v>4.0240999999999999E-2</v>
      </c>
      <c r="PG22" t="s">
        <v>39</v>
      </c>
      <c r="PH22">
        <v>4.0240999999999999E-2</v>
      </c>
      <c r="PI22" t="s">
        <v>39</v>
      </c>
      <c r="PJ22">
        <v>4.0240999999999999E-2</v>
      </c>
      <c r="PK22" t="s">
        <v>39</v>
      </c>
      <c r="PL22">
        <v>3.9833E-2</v>
      </c>
      <c r="PM22" t="s">
        <v>39</v>
      </c>
      <c r="PN22">
        <v>3.9706999999999999E-2</v>
      </c>
      <c r="PO22" t="s">
        <v>39</v>
      </c>
      <c r="PP22">
        <v>3.9883000000000002E-2</v>
      </c>
      <c r="PQ22" t="s">
        <v>39</v>
      </c>
      <c r="PR22">
        <v>3.9905999999999997E-2</v>
      </c>
      <c r="PS22" t="s">
        <v>39</v>
      </c>
      <c r="PT22">
        <v>3.9829999999999997E-2</v>
      </c>
      <c r="PU22" t="s">
        <v>39</v>
      </c>
      <c r="PV22">
        <v>3.9829999999999997E-2</v>
      </c>
      <c r="PW22" t="s">
        <v>39</v>
      </c>
      <c r="PX22">
        <v>3.9829999999999997E-2</v>
      </c>
      <c r="PY22" t="s">
        <v>39</v>
      </c>
      <c r="PZ22">
        <v>3.9338999999999999E-2</v>
      </c>
      <c r="QA22" t="s">
        <v>39</v>
      </c>
      <c r="QB22">
        <v>3.9571000000000002E-2</v>
      </c>
      <c r="QC22" t="s">
        <v>39</v>
      </c>
      <c r="QD22">
        <v>4.2870999999999999E-2</v>
      </c>
      <c r="QE22" t="s">
        <v>39</v>
      </c>
      <c r="QF22">
        <v>4.4054000000000003E-2</v>
      </c>
      <c r="QG22" t="s">
        <v>39</v>
      </c>
      <c r="QH22">
        <v>4.3836E-2</v>
      </c>
      <c r="QI22" t="s">
        <v>39</v>
      </c>
      <c r="QJ22">
        <v>4.3836E-2</v>
      </c>
      <c r="QK22" t="s">
        <v>39</v>
      </c>
      <c r="QL22">
        <v>4.3836E-2</v>
      </c>
      <c r="QM22" t="s">
        <v>39</v>
      </c>
      <c r="QN22">
        <v>4.2285999999999997E-2</v>
      </c>
      <c r="QO22" t="s">
        <v>39</v>
      </c>
      <c r="QP22">
        <v>4.4597999999999999E-2</v>
      </c>
      <c r="QQ22" t="s">
        <v>39</v>
      </c>
      <c r="QR22">
        <v>4.3297000000000002E-2</v>
      </c>
      <c r="QS22" t="s">
        <v>39</v>
      </c>
      <c r="QT22">
        <v>4.3095000000000001E-2</v>
      </c>
      <c r="QU22" t="s">
        <v>39</v>
      </c>
      <c r="QV22">
        <v>3.9690000000000003E-2</v>
      </c>
      <c r="QW22" t="s">
        <v>39</v>
      </c>
      <c r="QX22">
        <v>3.9690000000000003E-2</v>
      </c>
      <c r="QY22" t="s">
        <v>39</v>
      </c>
      <c r="QZ22">
        <v>3.9690000000000003E-2</v>
      </c>
      <c r="RA22" t="s">
        <v>39</v>
      </c>
      <c r="RB22">
        <v>4.3557999999999999E-2</v>
      </c>
      <c r="RC22" t="s">
        <v>39</v>
      </c>
      <c r="RD22">
        <v>4.3242000000000003E-2</v>
      </c>
      <c r="RE22" t="s">
        <v>39</v>
      </c>
      <c r="RF22">
        <v>4.4180999999999998E-2</v>
      </c>
      <c r="RG22" t="s">
        <v>39</v>
      </c>
      <c r="RH22">
        <v>4.3632999999999998E-2</v>
      </c>
      <c r="RI22" t="s">
        <v>40</v>
      </c>
      <c r="RJ22">
        <v>8.3267999999999995E-2</v>
      </c>
      <c r="RK22" t="s">
        <v>39</v>
      </c>
      <c r="RL22">
        <v>4.3617000000000003E-2</v>
      </c>
      <c r="RM22" t="s">
        <v>39</v>
      </c>
      <c r="RN22">
        <v>4.3617000000000003E-2</v>
      </c>
      <c r="RO22" t="s">
        <v>39</v>
      </c>
      <c r="RP22">
        <v>4.3719000000000001E-2</v>
      </c>
      <c r="RQ22" t="s">
        <v>39</v>
      </c>
      <c r="RR22">
        <v>4.2802E-2</v>
      </c>
      <c r="RS22" t="s">
        <v>39</v>
      </c>
      <c r="RT22">
        <v>4.2300999999999998E-2</v>
      </c>
      <c r="RU22" t="s">
        <v>39</v>
      </c>
      <c r="RV22">
        <v>4.2882000000000003E-2</v>
      </c>
      <c r="RW22" t="s">
        <v>39</v>
      </c>
      <c r="RX22">
        <v>3.9183000000000003E-2</v>
      </c>
      <c r="RY22" t="s">
        <v>39</v>
      </c>
      <c r="RZ22">
        <v>3.9183000000000003E-2</v>
      </c>
      <c r="SA22" t="s">
        <v>39</v>
      </c>
      <c r="SB22">
        <v>3.9183000000000003E-2</v>
      </c>
      <c r="SC22" t="s">
        <v>39</v>
      </c>
      <c r="SD22">
        <v>3.8344999999999997E-2</v>
      </c>
      <c r="SE22" t="s">
        <v>39</v>
      </c>
      <c r="SF22">
        <v>3.9218000000000003E-2</v>
      </c>
      <c r="SG22" t="s">
        <v>39</v>
      </c>
      <c r="SH22">
        <v>3.8276999999999999E-2</v>
      </c>
      <c r="SI22" t="s">
        <v>39</v>
      </c>
      <c r="SJ22">
        <v>3.7236999999999999E-2</v>
      </c>
      <c r="SK22" t="s">
        <v>39</v>
      </c>
      <c r="SL22">
        <v>3.7061999999999998E-2</v>
      </c>
      <c r="SM22" t="s">
        <v>39</v>
      </c>
      <c r="SN22">
        <v>3.7061999999999998E-2</v>
      </c>
      <c r="SO22" t="s">
        <v>39</v>
      </c>
      <c r="SP22">
        <v>3.7061999999999998E-2</v>
      </c>
      <c r="SQ22" t="s">
        <v>39</v>
      </c>
      <c r="SR22">
        <v>3.6982000000000001E-2</v>
      </c>
      <c r="SS22" t="s">
        <v>39</v>
      </c>
      <c r="ST22">
        <v>3.6759E-2</v>
      </c>
      <c r="SU22" t="s">
        <v>39</v>
      </c>
      <c r="SV22">
        <v>3.6304000000000003E-2</v>
      </c>
      <c r="SW22" t="s">
        <v>39</v>
      </c>
      <c r="SX22">
        <v>3.8697000000000002E-2</v>
      </c>
      <c r="SY22" t="s">
        <v>39</v>
      </c>
      <c r="SZ22">
        <v>3.8734999999999999E-2</v>
      </c>
      <c r="TA22" t="s">
        <v>39</v>
      </c>
      <c r="TB22">
        <v>3.8734999999999999E-2</v>
      </c>
      <c r="TC22" t="s">
        <v>39</v>
      </c>
      <c r="TD22">
        <v>3.8734999999999999E-2</v>
      </c>
      <c r="TE22" t="s">
        <v>39</v>
      </c>
      <c r="TF22">
        <v>3.5173999999999997E-2</v>
      </c>
      <c r="TG22" t="s">
        <v>39</v>
      </c>
      <c r="TH22">
        <v>3.5603000000000003E-2</v>
      </c>
      <c r="TI22" t="s">
        <v>39</v>
      </c>
      <c r="TJ22">
        <v>3.5714000000000003E-2</v>
      </c>
      <c r="TK22" t="s">
        <v>39</v>
      </c>
      <c r="TL22">
        <v>3.5956000000000002E-2</v>
      </c>
      <c r="TM22" t="s">
        <v>39</v>
      </c>
      <c r="TN22">
        <v>3.6534999999999998E-2</v>
      </c>
      <c r="TO22" t="s">
        <v>39</v>
      </c>
      <c r="TP22">
        <v>3.6534999999999998E-2</v>
      </c>
      <c r="TQ22" t="s">
        <v>39</v>
      </c>
      <c r="TR22">
        <v>3.6534999999999998E-2</v>
      </c>
      <c r="TS22" t="s">
        <v>39</v>
      </c>
      <c r="TT22">
        <v>3.6724E-2</v>
      </c>
      <c r="TU22" t="s">
        <v>39</v>
      </c>
      <c r="TV22">
        <v>3.7774000000000002E-2</v>
      </c>
      <c r="TW22" t="s">
        <v>39</v>
      </c>
      <c r="TX22">
        <v>3.5774E-2</v>
      </c>
      <c r="TY22" t="s">
        <v>39</v>
      </c>
      <c r="TZ22">
        <v>3.5943000000000003E-2</v>
      </c>
      <c r="UA22" t="s">
        <v>39</v>
      </c>
      <c r="UB22">
        <v>3.5706000000000002E-2</v>
      </c>
      <c r="UC22" t="s">
        <v>39</v>
      </c>
      <c r="UD22">
        <v>3.5706000000000002E-2</v>
      </c>
      <c r="UE22" t="s">
        <v>39</v>
      </c>
      <c r="UF22">
        <v>3.5706000000000002E-2</v>
      </c>
      <c r="UG22" t="s">
        <v>39</v>
      </c>
      <c r="UH22">
        <v>3.5210999999999999E-2</v>
      </c>
      <c r="UI22" t="s">
        <v>39</v>
      </c>
      <c r="UJ22">
        <v>3.5736999999999998E-2</v>
      </c>
      <c r="UK22" t="s">
        <v>39</v>
      </c>
      <c r="UL22">
        <v>3.5736999999999998E-2</v>
      </c>
      <c r="UM22" t="s">
        <v>39</v>
      </c>
      <c r="UN22">
        <v>3.8489000000000002E-2</v>
      </c>
      <c r="UO22" t="s">
        <v>39</v>
      </c>
      <c r="UP22">
        <v>3.5778999999999998E-2</v>
      </c>
      <c r="UQ22" t="s">
        <v>39</v>
      </c>
      <c r="UR22">
        <v>3.5778999999999998E-2</v>
      </c>
      <c r="US22" t="s">
        <v>39</v>
      </c>
      <c r="UT22">
        <v>3.5778999999999998E-2</v>
      </c>
      <c r="UU22" t="s">
        <v>39</v>
      </c>
      <c r="UV22">
        <v>3.5291999999999997E-2</v>
      </c>
      <c r="UW22" t="s">
        <v>39</v>
      </c>
      <c r="UX22">
        <v>3.2745999999999997E-2</v>
      </c>
      <c r="UY22" t="s">
        <v>39</v>
      </c>
      <c r="UZ22">
        <v>3.3148999999999998E-2</v>
      </c>
      <c r="VA22" t="s">
        <v>39</v>
      </c>
      <c r="VB22">
        <v>3.2761999999999999E-2</v>
      </c>
      <c r="VC22" t="s">
        <v>39</v>
      </c>
      <c r="VD22">
        <v>3.6103999999999997E-2</v>
      </c>
      <c r="VE22" t="s">
        <v>39</v>
      </c>
      <c r="VF22">
        <v>3.6103999999999997E-2</v>
      </c>
      <c r="VG22" t="s">
        <v>39</v>
      </c>
      <c r="VH22">
        <v>3.6103999999999997E-2</v>
      </c>
      <c r="VI22" t="s">
        <v>39</v>
      </c>
      <c r="VJ22">
        <v>3.7999999999999999E-2</v>
      </c>
      <c r="VK22" t="s">
        <v>39</v>
      </c>
      <c r="VL22">
        <v>3.5270000000000003E-2</v>
      </c>
      <c r="VM22" t="s">
        <v>39</v>
      </c>
      <c r="VN22">
        <v>3.8795999999999997E-2</v>
      </c>
      <c r="VO22" t="s">
        <v>39</v>
      </c>
      <c r="VP22">
        <v>3.7911E-2</v>
      </c>
      <c r="VQ22" t="s">
        <v>39</v>
      </c>
      <c r="VR22">
        <v>3.7065000000000001E-2</v>
      </c>
      <c r="VS22" t="s">
        <v>39</v>
      </c>
      <c r="VT22">
        <v>3.7065000000000001E-2</v>
      </c>
      <c r="VU22" t="s">
        <v>39</v>
      </c>
      <c r="VV22">
        <v>3.7065000000000001E-2</v>
      </c>
      <c r="VW22" t="s">
        <v>39</v>
      </c>
      <c r="VX22">
        <v>3.7018000000000002E-2</v>
      </c>
      <c r="VY22" t="s">
        <v>39</v>
      </c>
      <c r="VZ22">
        <v>3.6776000000000003E-2</v>
      </c>
      <c r="WA22" t="s">
        <v>39</v>
      </c>
      <c r="WB22">
        <v>3.6222999999999998E-2</v>
      </c>
      <c r="WC22" t="s">
        <v>39</v>
      </c>
      <c r="WD22">
        <v>3.6296000000000002E-2</v>
      </c>
      <c r="WE22" t="s">
        <v>39</v>
      </c>
      <c r="WF22">
        <v>3.6045000000000001E-2</v>
      </c>
      <c r="WG22" t="s">
        <v>39</v>
      </c>
      <c r="WH22">
        <v>3.6045000000000001E-2</v>
      </c>
      <c r="WI22" t="s">
        <v>39</v>
      </c>
      <c r="WJ22">
        <v>3.6045000000000001E-2</v>
      </c>
      <c r="WK22" t="s">
        <v>39</v>
      </c>
      <c r="WL22">
        <v>3.5345000000000001E-2</v>
      </c>
      <c r="WM22" t="s">
        <v>39</v>
      </c>
      <c r="WN22">
        <v>3.5345000000000001E-2</v>
      </c>
      <c r="WO22" t="s">
        <v>39</v>
      </c>
      <c r="WP22">
        <v>3.6063999999999999E-2</v>
      </c>
      <c r="WQ22" t="s">
        <v>39</v>
      </c>
      <c r="WR22">
        <v>3.7026999999999997E-2</v>
      </c>
    </row>
    <row r="23" spans="1:616" x14ac:dyDescent="0.35">
      <c r="A23" t="s">
        <v>41</v>
      </c>
      <c r="B23">
        <v>2.7730999999999999E-2</v>
      </c>
      <c r="C23" t="s">
        <v>41</v>
      </c>
      <c r="D23">
        <v>2.7730999999999999E-2</v>
      </c>
      <c r="E23" t="s">
        <v>41</v>
      </c>
      <c r="F23">
        <v>2.7730999999999999E-2</v>
      </c>
      <c r="G23" t="s">
        <v>41</v>
      </c>
      <c r="H23">
        <v>2.7730999999999999E-2</v>
      </c>
      <c r="I23" t="s">
        <v>41</v>
      </c>
      <c r="J23">
        <v>2.6544999999999999E-2</v>
      </c>
      <c r="K23" t="s">
        <v>41</v>
      </c>
      <c r="L23">
        <v>2.6785E-2</v>
      </c>
      <c r="M23" t="s">
        <v>41</v>
      </c>
      <c r="N23">
        <v>2.8330999999999999E-2</v>
      </c>
      <c r="O23" t="s">
        <v>41</v>
      </c>
      <c r="P23">
        <v>2.9269E-2</v>
      </c>
      <c r="Q23" t="s">
        <v>41</v>
      </c>
      <c r="R23">
        <v>2.9269E-2</v>
      </c>
      <c r="S23" t="s">
        <v>41</v>
      </c>
      <c r="T23">
        <v>2.9269E-2</v>
      </c>
      <c r="U23" t="s">
        <v>41</v>
      </c>
      <c r="V23">
        <v>2.9963E-2</v>
      </c>
      <c r="W23" t="s">
        <v>41</v>
      </c>
      <c r="X23">
        <v>3.0574E-2</v>
      </c>
      <c r="Y23" t="s">
        <v>41</v>
      </c>
      <c r="Z23">
        <v>3.1343999999999997E-2</v>
      </c>
      <c r="AA23" t="s">
        <v>41</v>
      </c>
      <c r="AB23">
        <v>3.1625E-2</v>
      </c>
      <c r="AC23" t="s">
        <v>41</v>
      </c>
      <c r="AD23">
        <v>3.1146E-2</v>
      </c>
      <c r="AE23" t="s">
        <v>41</v>
      </c>
      <c r="AF23">
        <v>3.1146E-2</v>
      </c>
      <c r="AG23" t="s">
        <v>41</v>
      </c>
      <c r="AH23">
        <v>3.1146E-2</v>
      </c>
      <c r="AI23" t="s">
        <v>41</v>
      </c>
      <c r="AJ23">
        <v>3.1698999999999998E-2</v>
      </c>
      <c r="AK23" t="s">
        <v>41</v>
      </c>
      <c r="AL23">
        <v>3.1601999999999998E-2</v>
      </c>
      <c r="AM23" t="s">
        <v>41</v>
      </c>
      <c r="AN23">
        <v>3.1947999999999997E-2</v>
      </c>
      <c r="AO23" t="s">
        <v>41</v>
      </c>
      <c r="AP23">
        <v>3.2328000000000003E-2</v>
      </c>
      <c r="AQ23" t="s">
        <v>41</v>
      </c>
      <c r="AR23">
        <v>3.2564999999999997E-2</v>
      </c>
      <c r="AS23" t="s">
        <v>41</v>
      </c>
      <c r="AT23">
        <v>3.2564999999999997E-2</v>
      </c>
      <c r="AU23" t="s">
        <v>41</v>
      </c>
      <c r="AV23">
        <v>3.2564999999999997E-2</v>
      </c>
      <c r="AW23" t="s">
        <v>41</v>
      </c>
      <c r="AX23">
        <v>3.2679E-2</v>
      </c>
      <c r="AY23" t="s">
        <v>41</v>
      </c>
      <c r="AZ23">
        <v>3.2822999999999998E-2</v>
      </c>
      <c r="BA23" t="s">
        <v>41</v>
      </c>
      <c r="BB23">
        <v>3.1628999999999997E-2</v>
      </c>
      <c r="BC23" t="s">
        <v>41</v>
      </c>
      <c r="BD23">
        <v>3.1628999999999997E-2</v>
      </c>
      <c r="BE23" t="s">
        <v>41</v>
      </c>
      <c r="BF23">
        <v>3.1666E-2</v>
      </c>
      <c r="BG23" t="s">
        <v>41</v>
      </c>
      <c r="BH23">
        <v>3.1666E-2</v>
      </c>
      <c r="BI23" t="s">
        <v>41</v>
      </c>
      <c r="BJ23">
        <v>3.1666E-2</v>
      </c>
      <c r="BK23" t="s">
        <v>41</v>
      </c>
      <c r="BL23">
        <v>3.3430000000000001E-2</v>
      </c>
      <c r="BM23" t="s">
        <v>41</v>
      </c>
      <c r="BN23">
        <v>3.3165E-2</v>
      </c>
      <c r="BO23" t="s">
        <v>41</v>
      </c>
      <c r="BP23">
        <v>3.313E-2</v>
      </c>
      <c r="BQ23" t="s">
        <v>41</v>
      </c>
      <c r="BR23">
        <v>3.2930000000000001E-2</v>
      </c>
      <c r="BS23" t="s">
        <v>41</v>
      </c>
      <c r="BT23">
        <v>3.2326000000000001E-2</v>
      </c>
      <c r="BU23" t="s">
        <v>41</v>
      </c>
      <c r="BV23">
        <v>3.2326000000000001E-2</v>
      </c>
      <c r="BW23" t="s">
        <v>41</v>
      </c>
      <c r="BX23">
        <v>3.2326000000000001E-2</v>
      </c>
      <c r="BY23" t="s">
        <v>41</v>
      </c>
      <c r="BZ23">
        <v>3.1961000000000003E-2</v>
      </c>
      <c r="CA23" t="s">
        <v>41</v>
      </c>
      <c r="CB23">
        <v>3.4592999999999999E-2</v>
      </c>
      <c r="CC23" t="s">
        <v>41</v>
      </c>
      <c r="CD23">
        <v>3.2092000000000002E-2</v>
      </c>
      <c r="CE23" t="s">
        <v>41</v>
      </c>
      <c r="CF23">
        <v>3.2361000000000001E-2</v>
      </c>
      <c r="CG23" t="s">
        <v>41</v>
      </c>
      <c r="CH23">
        <v>3.2714E-2</v>
      </c>
      <c r="CI23" t="s">
        <v>41</v>
      </c>
      <c r="CJ23">
        <v>3.2714E-2</v>
      </c>
      <c r="CK23" t="s">
        <v>41</v>
      </c>
      <c r="CL23">
        <v>3.2714E-2</v>
      </c>
      <c r="CM23" t="s">
        <v>41</v>
      </c>
      <c r="CN23">
        <v>3.2668000000000003E-2</v>
      </c>
      <c r="CO23" t="s">
        <v>41</v>
      </c>
      <c r="CP23">
        <v>3.2679E-2</v>
      </c>
      <c r="CQ23" t="s">
        <v>41</v>
      </c>
      <c r="CR23">
        <v>3.2420999999999998E-2</v>
      </c>
      <c r="CS23" t="s">
        <v>41</v>
      </c>
      <c r="CT23">
        <v>3.2480000000000002E-2</v>
      </c>
      <c r="CU23" t="s">
        <v>41</v>
      </c>
      <c r="CV23">
        <v>3.1300000000000001E-2</v>
      </c>
      <c r="CW23" t="s">
        <v>41</v>
      </c>
      <c r="CX23">
        <v>3.1300000000000001E-2</v>
      </c>
      <c r="CY23" t="s">
        <v>41</v>
      </c>
      <c r="CZ23">
        <v>3.1300000000000001E-2</v>
      </c>
      <c r="DA23" t="s">
        <v>41</v>
      </c>
      <c r="DB23">
        <v>3.1060999999999998E-2</v>
      </c>
      <c r="DC23" t="s">
        <v>41</v>
      </c>
      <c r="DD23">
        <v>3.1126000000000001E-2</v>
      </c>
      <c r="DE23" t="s">
        <v>41</v>
      </c>
      <c r="DF23">
        <v>3.1496000000000003E-2</v>
      </c>
      <c r="DG23" t="s">
        <v>41</v>
      </c>
      <c r="DH23">
        <v>3.1147000000000001E-2</v>
      </c>
      <c r="DI23" t="s">
        <v>41</v>
      </c>
      <c r="DJ23">
        <v>3.1178999999999998E-2</v>
      </c>
      <c r="DK23" t="s">
        <v>41</v>
      </c>
      <c r="DL23">
        <v>3.1178999999999998E-2</v>
      </c>
      <c r="DM23" t="s">
        <v>41</v>
      </c>
      <c r="DN23">
        <v>3.1178999999999998E-2</v>
      </c>
      <c r="DO23" t="s">
        <v>41</v>
      </c>
      <c r="DP23">
        <v>3.1178999999999998E-2</v>
      </c>
      <c r="DQ23" t="s">
        <v>41</v>
      </c>
      <c r="DR23">
        <v>3.1230999999999998E-2</v>
      </c>
      <c r="DS23" t="s">
        <v>41</v>
      </c>
      <c r="DT23">
        <v>3.1144999999999999E-2</v>
      </c>
      <c r="DU23" t="s">
        <v>41</v>
      </c>
      <c r="DV23">
        <v>3.1738000000000002E-2</v>
      </c>
      <c r="DW23" t="s">
        <v>41</v>
      </c>
      <c r="DX23">
        <v>3.1660000000000001E-2</v>
      </c>
      <c r="DY23" t="s">
        <v>41</v>
      </c>
      <c r="DZ23">
        <v>3.1660000000000001E-2</v>
      </c>
      <c r="EA23" t="s">
        <v>41</v>
      </c>
      <c r="EB23">
        <v>3.1660000000000001E-2</v>
      </c>
      <c r="EC23" t="s">
        <v>41</v>
      </c>
      <c r="ED23">
        <v>3.4415000000000001E-2</v>
      </c>
      <c r="EE23" t="s">
        <v>41</v>
      </c>
      <c r="EF23">
        <v>3.4382999999999997E-2</v>
      </c>
      <c r="EG23" t="s">
        <v>41</v>
      </c>
      <c r="EH23">
        <v>3.4155999999999999E-2</v>
      </c>
      <c r="EI23" t="s">
        <v>41</v>
      </c>
      <c r="EJ23">
        <v>3.3995999999999998E-2</v>
      </c>
      <c r="EK23" t="s">
        <v>41</v>
      </c>
      <c r="EL23">
        <v>3.1798E-2</v>
      </c>
      <c r="EM23" t="s">
        <v>41</v>
      </c>
      <c r="EN23">
        <v>3.1798E-2</v>
      </c>
      <c r="EO23" t="s">
        <v>41</v>
      </c>
      <c r="EP23">
        <v>3.1798E-2</v>
      </c>
      <c r="EQ23" t="s">
        <v>41</v>
      </c>
      <c r="ER23">
        <v>3.1822999999999997E-2</v>
      </c>
      <c r="ES23" t="s">
        <v>41</v>
      </c>
      <c r="ET23">
        <v>3.1673E-2</v>
      </c>
      <c r="EU23" t="s">
        <v>41</v>
      </c>
      <c r="EV23">
        <v>3.1734999999999999E-2</v>
      </c>
      <c r="EW23" t="s">
        <v>41</v>
      </c>
      <c r="EX23">
        <v>3.1678999999999999E-2</v>
      </c>
      <c r="EY23" t="s">
        <v>41</v>
      </c>
      <c r="EZ23">
        <v>3.1698999999999998E-2</v>
      </c>
      <c r="FA23" t="s">
        <v>41</v>
      </c>
      <c r="FB23">
        <v>3.1698999999999998E-2</v>
      </c>
      <c r="FC23" t="s">
        <v>41</v>
      </c>
      <c r="FD23">
        <v>3.1698999999999998E-2</v>
      </c>
      <c r="FE23" t="s">
        <v>41</v>
      </c>
      <c r="FF23">
        <v>3.1753000000000003E-2</v>
      </c>
      <c r="FG23" t="s">
        <v>41</v>
      </c>
      <c r="FH23">
        <v>3.1837999999999998E-2</v>
      </c>
      <c r="FI23" t="s">
        <v>41</v>
      </c>
      <c r="FJ23">
        <v>2.9194999999999999E-2</v>
      </c>
      <c r="FK23" t="s">
        <v>41</v>
      </c>
      <c r="FL23">
        <v>3.143E-2</v>
      </c>
      <c r="FM23" t="s">
        <v>41</v>
      </c>
      <c r="FN23">
        <v>3.4435E-2</v>
      </c>
      <c r="FO23" t="s">
        <v>41</v>
      </c>
      <c r="FP23">
        <v>3.4435E-2</v>
      </c>
      <c r="FQ23" t="s">
        <v>41</v>
      </c>
      <c r="FR23">
        <v>3.4435E-2</v>
      </c>
      <c r="FS23" t="s">
        <v>41</v>
      </c>
      <c r="FT23">
        <v>3.4473999999999998E-2</v>
      </c>
      <c r="FU23" t="s">
        <v>41</v>
      </c>
      <c r="FV23">
        <v>3.1663999999999998E-2</v>
      </c>
      <c r="FW23" t="s">
        <v>41</v>
      </c>
      <c r="FX23">
        <v>3.1826E-2</v>
      </c>
      <c r="FY23" t="s">
        <v>41</v>
      </c>
      <c r="FZ23">
        <v>3.4653999999999997E-2</v>
      </c>
      <c r="GA23" t="s">
        <v>41</v>
      </c>
      <c r="GB23">
        <v>3.4653999999999997E-2</v>
      </c>
      <c r="GC23" t="s">
        <v>41</v>
      </c>
      <c r="GD23">
        <v>3.4653999999999997E-2</v>
      </c>
      <c r="GE23" t="s">
        <v>41</v>
      </c>
      <c r="GF23">
        <v>3.4653999999999997E-2</v>
      </c>
      <c r="GG23" t="s">
        <v>41</v>
      </c>
      <c r="GH23">
        <v>3.4856999999999999E-2</v>
      </c>
      <c r="GI23" t="s">
        <v>41</v>
      </c>
      <c r="GJ23">
        <v>3.5053000000000001E-2</v>
      </c>
      <c r="GK23" t="s">
        <v>41</v>
      </c>
      <c r="GL23">
        <v>3.5146999999999998E-2</v>
      </c>
      <c r="GM23" t="s">
        <v>41</v>
      </c>
      <c r="GN23">
        <v>3.5146999999999998E-2</v>
      </c>
      <c r="GO23" t="s">
        <v>41</v>
      </c>
      <c r="GP23">
        <v>3.5146999999999998E-2</v>
      </c>
      <c r="GQ23" t="s">
        <v>41</v>
      </c>
      <c r="GR23">
        <v>3.5146999999999998E-2</v>
      </c>
      <c r="GS23" t="s">
        <v>41</v>
      </c>
      <c r="GT23">
        <v>3.5146999999999998E-2</v>
      </c>
      <c r="GU23" t="s">
        <v>41</v>
      </c>
      <c r="GV23">
        <v>3.5324000000000001E-2</v>
      </c>
      <c r="GW23" t="s">
        <v>41</v>
      </c>
      <c r="GX23">
        <v>3.2426999999999997E-2</v>
      </c>
      <c r="GY23" t="s">
        <v>41</v>
      </c>
      <c r="GZ23">
        <v>3.4466999999999998E-2</v>
      </c>
      <c r="HA23" t="s">
        <v>41</v>
      </c>
      <c r="HB23">
        <v>3.3989999999999999E-2</v>
      </c>
      <c r="HC23" t="s">
        <v>41</v>
      </c>
      <c r="HD23">
        <v>3.3649999999999999E-2</v>
      </c>
      <c r="HE23" t="s">
        <v>41</v>
      </c>
      <c r="HF23">
        <v>3.3649999999999999E-2</v>
      </c>
      <c r="HG23" t="s">
        <v>41</v>
      </c>
      <c r="HH23">
        <v>3.3649999999999999E-2</v>
      </c>
      <c r="HI23" t="s">
        <v>41</v>
      </c>
      <c r="HJ23">
        <v>3.3210999999999997E-2</v>
      </c>
      <c r="HK23" t="s">
        <v>41</v>
      </c>
      <c r="HL23">
        <v>3.3109E-2</v>
      </c>
      <c r="HM23" t="s">
        <v>41</v>
      </c>
      <c r="HN23">
        <v>3.3861000000000002E-2</v>
      </c>
      <c r="HO23" t="s">
        <v>41</v>
      </c>
      <c r="HP23">
        <v>3.3861000000000002E-2</v>
      </c>
      <c r="HQ23" t="s">
        <v>41</v>
      </c>
      <c r="HR23">
        <v>3.3831E-2</v>
      </c>
      <c r="HS23" t="s">
        <v>41</v>
      </c>
      <c r="HT23">
        <v>3.3831E-2</v>
      </c>
      <c r="HU23" t="s">
        <v>41</v>
      </c>
      <c r="HV23">
        <v>3.3831E-2</v>
      </c>
      <c r="HW23" t="s">
        <v>41</v>
      </c>
      <c r="HX23">
        <v>3.3862999999999997E-2</v>
      </c>
      <c r="HY23" t="s">
        <v>41</v>
      </c>
      <c r="HZ23">
        <v>3.3870999999999998E-2</v>
      </c>
      <c r="IA23" t="s">
        <v>41</v>
      </c>
      <c r="IB23">
        <v>3.3563000000000003E-2</v>
      </c>
      <c r="IC23" t="s">
        <v>41</v>
      </c>
      <c r="ID23">
        <v>3.3901000000000001E-2</v>
      </c>
      <c r="IE23" t="s">
        <v>41</v>
      </c>
      <c r="IF23">
        <v>3.1356000000000002E-2</v>
      </c>
      <c r="IG23" t="s">
        <v>41</v>
      </c>
      <c r="IH23">
        <v>3.1356000000000002E-2</v>
      </c>
      <c r="II23" t="s">
        <v>41</v>
      </c>
      <c r="IJ23">
        <v>3.1356000000000002E-2</v>
      </c>
      <c r="IK23" t="s">
        <v>41</v>
      </c>
      <c r="IL23">
        <v>2.9276E-2</v>
      </c>
      <c r="IM23" t="s">
        <v>41</v>
      </c>
      <c r="IN23">
        <v>2.9159999999999998E-2</v>
      </c>
      <c r="IO23" t="s">
        <v>41</v>
      </c>
      <c r="IP23">
        <v>2.9121999999999999E-2</v>
      </c>
      <c r="IQ23" t="s">
        <v>41</v>
      </c>
      <c r="IR23">
        <v>2.9559999999999999E-2</v>
      </c>
      <c r="IS23" t="s">
        <v>41</v>
      </c>
      <c r="IT23">
        <v>3.2164999999999999E-2</v>
      </c>
      <c r="IU23" t="s">
        <v>41</v>
      </c>
      <c r="IV23">
        <v>3.2164999999999999E-2</v>
      </c>
      <c r="IW23" t="s">
        <v>41</v>
      </c>
      <c r="IX23">
        <v>3.2164999999999999E-2</v>
      </c>
      <c r="IY23" t="s">
        <v>41</v>
      </c>
      <c r="IZ23">
        <v>3.2323999999999999E-2</v>
      </c>
      <c r="JA23" t="s">
        <v>41</v>
      </c>
      <c r="JB23">
        <v>3.2281999999999998E-2</v>
      </c>
      <c r="JC23" t="s">
        <v>41</v>
      </c>
      <c r="JD23">
        <v>3.2600999999999998E-2</v>
      </c>
      <c r="JE23" t="s">
        <v>41</v>
      </c>
      <c r="JF23">
        <v>3.2236000000000001E-2</v>
      </c>
      <c r="JG23" t="s">
        <v>41</v>
      </c>
      <c r="JH23">
        <v>3.2259000000000003E-2</v>
      </c>
      <c r="JI23" t="s">
        <v>41</v>
      </c>
      <c r="JJ23">
        <v>3.2259000000000003E-2</v>
      </c>
      <c r="JK23" t="s">
        <v>41</v>
      </c>
      <c r="JL23">
        <v>3.2259000000000003E-2</v>
      </c>
      <c r="JM23" t="s">
        <v>41</v>
      </c>
      <c r="JN23">
        <v>2.9825000000000001E-2</v>
      </c>
      <c r="JO23" t="s">
        <v>41</v>
      </c>
      <c r="JP23">
        <v>2.9829000000000001E-2</v>
      </c>
      <c r="JQ23" t="s">
        <v>41</v>
      </c>
      <c r="JR23">
        <v>3.0148999999999999E-2</v>
      </c>
      <c r="JS23" t="s">
        <v>41</v>
      </c>
      <c r="JT23">
        <v>3.0210999999999998E-2</v>
      </c>
      <c r="JU23" t="s">
        <v>41</v>
      </c>
      <c r="JV23">
        <v>3.0210999999999998E-2</v>
      </c>
      <c r="JW23" t="s">
        <v>41</v>
      </c>
      <c r="JX23">
        <v>3.0210999999999998E-2</v>
      </c>
      <c r="JY23" t="s">
        <v>41</v>
      </c>
      <c r="JZ23">
        <v>3.0210999999999998E-2</v>
      </c>
      <c r="KA23" t="s">
        <v>41</v>
      </c>
      <c r="KB23">
        <v>3.0491999999999998E-2</v>
      </c>
      <c r="KC23" t="s">
        <v>41</v>
      </c>
      <c r="KD23">
        <v>3.4687999999999997E-2</v>
      </c>
      <c r="KE23" t="s">
        <v>41</v>
      </c>
      <c r="KF23">
        <v>3.5125000000000003E-2</v>
      </c>
      <c r="KG23" t="s">
        <v>41</v>
      </c>
      <c r="KH23">
        <v>3.4923999999999997E-2</v>
      </c>
      <c r="KI23" t="s">
        <v>41</v>
      </c>
      <c r="KJ23">
        <v>3.5048999999999997E-2</v>
      </c>
      <c r="KK23" t="s">
        <v>41</v>
      </c>
      <c r="KL23">
        <v>3.5048999999999997E-2</v>
      </c>
      <c r="KM23" t="s">
        <v>41</v>
      </c>
      <c r="KN23">
        <v>3.5048999999999997E-2</v>
      </c>
      <c r="KO23" t="s">
        <v>41</v>
      </c>
      <c r="KP23">
        <v>3.4522999999999998E-2</v>
      </c>
      <c r="KQ23" t="s">
        <v>41</v>
      </c>
      <c r="KR23">
        <v>3.4033000000000001E-2</v>
      </c>
      <c r="KS23" t="s">
        <v>41</v>
      </c>
      <c r="KT23">
        <v>3.3834000000000003E-2</v>
      </c>
      <c r="KU23" t="s">
        <v>41</v>
      </c>
      <c r="KV23">
        <v>3.4319000000000002E-2</v>
      </c>
      <c r="KW23" t="s">
        <v>41</v>
      </c>
      <c r="KX23">
        <v>3.4271000000000003E-2</v>
      </c>
      <c r="KY23" t="s">
        <v>41</v>
      </c>
      <c r="KZ23">
        <v>3.4271000000000003E-2</v>
      </c>
      <c r="LA23" t="s">
        <v>41</v>
      </c>
      <c r="LB23">
        <v>3.4271000000000003E-2</v>
      </c>
      <c r="LC23" t="s">
        <v>41</v>
      </c>
      <c r="LD23">
        <v>3.5816000000000001E-2</v>
      </c>
      <c r="LE23" t="s">
        <v>41</v>
      </c>
      <c r="LF23">
        <v>3.567E-2</v>
      </c>
      <c r="LG23" t="s">
        <v>41</v>
      </c>
      <c r="LH23">
        <v>3.3133999999999997E-2</v>
      </c>
      <c r="LI23" t="s">
        <v>41</v>
      </c>
      <c r="LJ23">
        <v>3.2482999999999998E-2</v>
      </c>
      <c r="LK23" t="s">
        <v>41</v>
      </c>
      <c r="LL23">
        <v>3.3001000000000003E-2</v>
      </c>
      <c r="LM23" t="s">
        <v>41</v>
      </c>
      <c r="LN23">
        <v>3.3001000000000003E-2</v>
      </c>
      <c r="LO23" t="s">
        <v>41</v>
      </c>
      <c r="LP23">
        <v>3.3001000000000003E-2</v>
      </c>
      <c r="LQ23" t="s">
        <v>41</v>
      </c>
      <c r="LR23">
        <v>3.3001000000000003E-2</v>
      </c>
      <c r="LS23" t="s">
        <v>41</v>
      </c>
      <c r="LT23">
        <v>3.2960999999999997E-2</v>
      </c>
      <c r="LU23" t="s">
        <v>41</v>
      </c>
      <c r="LV23">
        <v>3.3447999999999999E-2</v>
      </c>
      <c r="LW23" t="s">
        <v>41</v>
      </c>
      <c r="LX23">
        <v>3.3384999999999998E-2</v>
      </c>
      <c r="LY23" t="s">
        <v>41</v>
      </c>
      <c r="LZ23">
        <v>3.2890999999999997E-2</v>
      </c>
      <c r="MA23" t="s">
        <v>41</v>
      </c>
      <c r="MB23">
        <v>3.2890999999999997E-2</v>
      </c>
      <c r="MC23" t="s">
        <v>41</v>
      </c>
      <c r="MD23">
        <v>3.2890999999999997E-2</v>
      </c>
      <c r="ME23" t="s">
        <v>41</v>
      </c>
      <c r="MF23">
        <v>3.2779999999999997E-2</v>
      </c>
      <c r="MG23" t="s">
        <v>41</v>
      </c>
      <c r="MH23">
        <v>3.3556000000000002E-2</v>
      </c>
      <c r="MI23" t="s">
        <v>41</v>
      </c>
      <c r="MJ23">
        <v>3.3320000000000002E-2</v>
      </c>
      <c r="MK23" t="s">
        <v>41</v>
      </c>
      <c r="ML23">
        <v>3.3320000000000002E-2</v>
      </c>
      <c r="MM23" t="s">
        <v>41</v>
      </c>
      <c r="MN23">
        <v>3.3355999999999997E-2</v>
      </c>
      <c r="MO23" t="s">
        <v>41</v>
      </c>
      <c r="MP23">
        <v>3.3355999999999997E-2</v>
      </c>
      <c r="MQ23" t="s">
        <v>41</v>
      </c>
      <c r="MR23">
        <v>3.3355999999999997E-2</v>
      </c>
      <c r="MS23" t="s">
        <v>41</v>
      </c>
      <c r="MT23">
        <v>3.2704999999999998E-2</v>
      </c>
      <c r="MU23" t="s">
        <v>41</v>
      </c>
      <c r="MV23">
        <v>3.2589E-2</v>
      </c>
      <c r="MW23" t="s">
        <v>41</v>
      </c>
      <c r="MX23">
        <v>3.3335999999999998E-2</v>
      </c>
      <c r="MY23" t="s">
        <v>41</v>
      </c>
      <c r="MZ23">
        <v>3.3278000000000002E-2</v>
      </c>
      <c r="NA23" t="s">
        <v>41</v>
      </c>
      <c r="NB23">
        <v>3.3394E-2</v>
      </c>
      <c r="NC23" t="s">
        <v>41</v>
      </c>
      <c r="ND23">
        <v>3.3394E-2</v>
      </c>
      <c r="NE23" t="s">
        <v>41</v>
      </c>
      <c r="NF23">
        <v>3.3394E-2</v>
      </c>
      <c r="NG23" t="s">
        <v>41</v>
      </c>
      <c r="NH23">
        <v>3.3370999999999998E-2</v>
      </c>
      <c r="NI23" t="s">
        <v>41</v>
      </c>
      <c r="NJ23">
        <v>3.3186E-2</v>
      </c>
      <c r="NK23" t="s">
        <v>41</v>
      </c>
      <c r="NL23">
        <v>3.2861000000000001E-2</v>
      </c>
      <c r="NM23" t="s">
        <v>41</v>
      </c>
      <c r="NN23">
        <v>3.2807999999999997E-2</v>
      </c>
      <c r="NO23" t="s">
        <v>41</v>
      </c>
      <c r="NP23">
        <v>3.279E-2</v>
      </c>
      <c r="NQ23" t="s">
        <v>41</v>
      </c>
      <c r="NR23">
        <v>3.279E-2</v>
      </c>
      <c r="NS23" t="s">
        <v>41</v>
      </c>
      <c r="NT23">
        <v>3.279E-2</v>
      </c>
      <c r="NU23" t="s">
        <v>41</v>
      </c>
      <c r="NV23">
        <v>3.2744000000000002E-2</v>
      </c>
      <c r="NW23" t="s">
        <v>41</v>
      </c>
      <c r="NX23">
        <v>3.2635999999999998E-2</v>
      </c>
      <c r="NY23" t="s">
        <v>41</v>
      </c>
      <c r="NZ23">
        <v>3.2277E-2</v>
      </c>
      <c r="OA23" t="s">
        <v>41</v>
      </c>
      <c r="OB23">
        <v>3.0845999999999998E-2</v>
      </c>
      <c r="OC23" t="s">
        <v>41</v>
      </c>
      <c r="OD23">
        <v>3.0748999999999999E-2</v>
      </c>
      <c r="OE23" t="s">
        <v>41</v>
      </c>
      <c r="OF23">
        <v>3.0748999999999999E-2</v>
      </c>
      <c r="OG23" t="s">
        <v>41</v>
      </c>
      <c r="OH23">
        <v>3.0748999999999999E-2</v>
      </c>
      <c r="OI23" t="s">
        <v>41</v>
      </c>
      <c r="OJ23">
        <v>3.0897000000000001E-2</v>
      </c>
      <c r="OK23" t="s">
        <v>41</v>
      </c>
      <c r="OL23">
        <v>3.1042E-2</v>
      </c>
      <c r="OM23" t="s">
        <v>41</v>
      </c>
      <c r="ON23">
        <v>3.1007E-2</v>
      </c>
      <c r="OO23" t="s">
        <v>41</v>
      </c>
      <c r="OP23">
        <v>3.0661000000000001E-2</v>
      </c>
      <c r="OQ23" t="s">
        <v>41</v>
      </c>
      <c r="OR23">
        <v>3.0893E-2</v>
      </c>
      <c r="OS23" t="s">
        <v>41</v>
      </c>
      <c r="OT23">
        <v>3.0893E-2</v>
      </c>
      <c r="OU23" t="s">
        <v>41</v>
      </c>
      <c r="OV23">
        <v>3.0893E-2</v>
      </c>
      <c r="OW23" t="s">
        <v>41</v>
      </c>
      <c r="OX23">
        <v>3.1815999999999997E-2</v>
      </c>
      <c r="OY23" t="s">
        <v>41</v>
      </c>
      <c r="OZ23">
        <v>3.1140999999999999E-2</v>
      </c>
      <c r="PA23" t="s">
        <v>41</v>
      </c>
      <c r="PB23">
        <v>3.1132E-2</v>
      </c>
      <c r="PC23" t="s">
        <v>41</v>
      </c>
      <c r="PD23">
        <v>3.1102999999999999E-2</v>
      </c>
      <c r="PE23" t="s">
        <v>41</v>
      </c>
      <c r="PF23">
        <v>3.1091000000000001E-2</v>
      </c>
      <c r="PG23" t="s">
        <v>41</v>
      </c>
      <c r="PH23">
        <v>3.1091000000000001E-2</v>
      </c>
      <c r="PI23" t="s">
        <v>41</v>
      </c>
      <c r="PJ23">
        <v>3.1091000000000001E-2</v>
      </c>
      <c r="PK23" t="s">
        <v>41</v>
      </c>
      <c r="PL23">
        <v>3.0776000000000001E-2</v>
      </c>
      <c r="PM23" t="s">
        <v>41</v>
      </c>
      <c r="PN23">
        <v>3.0564000000000001E-2</v>
      </c>
      <c r="PO23" t="s">
        <v>41</v>
      </c>
      <c r="PP23">
        <v>3.0700000000000002E-2</v>
      </c>
      <c r="PQ23" t="s">
        <v>41</v>
      </c>
      <c r="PR23">
        <v>3.2093000000000003E-2</v>
      </c>
      <c r="PS23" t="s">
        <v>41</v>
      </c>
      <c r="PT23">
        <v>3.2031999999999998E-2</v>
      </c>
      <c r="PU23" t="s">
        <v>41</v>
      </c>
      <c r="PV23">
        <v>3.2031999999999998E-2</v>
      </c>
      <c r="PW23" t="s">
        <v>41</v>
      </c>
      <c r="PX23">
        <v>3.2031999999999998E-2</v>
      </c>
      <c r="PY23" t="s">
        <v>41</v>
      </c>
      <c r="PZ23">
        <v>3.1636999999999998E-2</v>
      </c>
      <c r="QA23" t="s">
        <v>41</v>
      </c>
      <c r="QB23">
        <v>3.1823999999999998E-2</v>
      </c>
      <c r="QC23" t="s">
        <v>41</v>
      </c>
      <c r="QD23">
        <v>3.1537000000000003E-2</v>
      </c>
      <c r="QE23" t="s">
        <v>41</v>
      </c>
      <c r="QF23">
        <v>3.1481000000000002E-2</v>
      </c>
      <c r="QG23" t="s">
        <v>41</v>
      </c>
      <c r="QH23">
        <v>3.1324999999999999E-2</v>
      </c>
      <c r="QI23" t="s">
        <v>41</v>
      </c>
      <c r="QJ23">
        <v>3.1324999999999999E-2</v>
      </c>
      <c r="QK23" t="s">
        <v>41</v>
      </c>
      <c r="QL23">
        <v>3.1324999999999999E-2</v>
      </c>
      <c r="QM23" t="s">
        <v>41</v>
      </c>
      <c r="QN23">
        <v>3.1106000000000002E-2</v>
      </c>
      <c r="QO23" t="s">
        <v>41</v>
      </c>
      <c r="QP23">
        <v>3.1870000000000002E-2</v>
      </c>
      <c r="QQ23" t="s">
        <v>41</v>
      </c>
      <c r="QR23">
        <v>3.0939999999999999E-2</v>
      </c>
      <c r="QS23" t="s">
        <v>41</v>
      </c>
      <c r="QT23">
        <v>3.0796E-2</v>
      </c>
      <c r="QU23" t="s">
        <v>41</v>
      </c>
      <c r="QV23">
        <v>3.1417E-2</v>
      </c>
      <c r="QW23" t="s">
        <v>41</v>
      </c>
      <c r="QX23">
        <v>3.1417E-2</v>
      </c>
      <c r="QY23" t="s">
        <v>41</v>
      </c>
      <c r="QZ23">
        <v>3.1417E-2</v>
      </c>
      <c r="RA23" t="s">
        <v>41</v>
      </c>
      <c r="RB23">
        <v>3.1300000000000001E-2</v>
      </c>
      <c r="RC23" t="s">
        <v>41</v>
      </c>
      <c r="RD23">
        <v>3.1073E-2</v>
      </c>
      <c r="RE23" t="s">
        <v>41</v>
      </c>
      <c r="RF23">
        <v>3.1053999999999998E-2</v>
      </c>
      <c r="RG23" t="s">
        <v>41</v>
      </c>
      <c r="RH23">
        <v>3.0668999999999998E-2</v>
      </c>
      <c r="RI23" t="s">
        <v>42</v>
      </c>
      <c r="RJ23">
        <v>0.10208100000000001</v>
      </c>
      <c r="RK23" t="s">
        <v>41</v>
      </c>
      <c r="RL23">
        <v>2.7890000000000002E-2</v>
      </c>
      <c r="RM23" t="s">
        <v>41</v>
      </c>
      <c r="RN23">
        <v>2.7890000000000002E-2</v>
      </c>
      <c r="RO23" t="s">
        <v>41</v>
      </c>
      <c r="RP23">
        <v>2.7955000000000001E-2</v>
      </c>
      <c r="RQ23" t="s">
        <v>41</v>
      </c>
      <c r="RR23">
        <v>2.7980000000000001E-2</v>
      </c>
      <c r="RS23" t="s">
        <v>41</v>
      </c>
      <c r="RT23">
        <v>2.9552999999999999E-2</v>
      </c>
      <c r="RU23" t="s">
        <v>41</v>
      </c>
      <c r="RV23">
        <v>2.9959E-2</v>
      </c>
      <c r="RW23" t="s">
        <v>41</v>
      </c>
      <c r="RX23">
        <v>3.0061999999999998E-2</v>
      </c>
      <c r="RY23" t="s">
        <v>41</v>
      </c>
      <c r="RZ23">
        <v>3.0061999999999998E-2</v>
      </c>
      <c r="SA23" t="s">
        <v>41</v>
      </c>
      <c r="SB23">
        <v>3.0061999999999998E-2</v>
      </c>
      <c r="SC23" t="s">
        <v>41</v>
      </c>
      <c r="SD23">
        <v>2.9418E-2</v>
      </c>
      <c r="SE23" t="s">
        <v>41</v>
      </c>
      <c r="SF23">
        <v>3.0088E-2</v>
      </c>
      <c r="SG23" t="s">
        <v>41</v>
      </c>
      <c r="SH23">
        <v>2.9366E-2</v>
      </c>
      <c r="SI23" t="s">
        <v>41</v>
      </c>
      <c r="SJ23">
        <v>2.8569000000000001E-2</v>
      </c>
      <c r="SK23" t="s">
        <v>41</v>
      </c>
      <c r="SL23">
        <v>2.8434999999999998E-2</v>
      </c>
      <c r="SM23" t="s">
        <v>41</v>
      </c>
      <c r="SN23">
        <v>2.8434999999999998E-2</v>
      </c>
      <c r="SO23" t="s">
        <v>41</v>
      </c>
      <c r="SP23">
        <v>2.8434999999999998E-2</v>
      </c>
      <c r="SQ23" t="s">
        <v>41</v>
      </c>
      <c r="SR23">
        <v>2.9083000000000001E-2</v>
      </c>
      <c r="SS23" t="s">
        <v>41</v>
      </c>
      <c r="ST23">
        <v>2.8805999999999998E-2</v>
      </c>
      <c r="SU23" t="s">
        <v>41</v>
      </c>
      <c r="SV23">
        <v>2.7851999999999998E-2</v>
      </c>
      <c r="SW23" t="s">
        <v>41</v>
      </c>
      <c r="SX23">
        <v>2.734E-2</v>
      </c>
      <c r="SY23" t="s">
        <v>41</v>
      </c>
      <c r="SZ23">
        <v>2.5628999999999999E-2</v>
      </c>
      <c r="TA23" t="s">
        <v>41</v>
      </c>
      <c r="TB23">
        <v>2.5628999999999999E-2</v>
      </c>
      <c r="TC23" t="s">
        <v>41</v>
      </c>
      <c r="TD23">
        <v>2.5628999999999999E-2</v>
      </c>
      <c r="TE23" t="s">
        <v>41</v>
      </c>
      <c r="TF23">
        <v>2.5527999999999999E-2</v>
      </c>
      <c r="TG23" t="s">
        <v>41</v>
      </c>
      <c r="TH23">
        <v>2.5441999999999999E-2</v>
      </c>
      <c r="TI23" t="s">
        <v>41</v>
      </c>
      <c r="TJ23">
        <v>2.5520999999999999E-2</v>
      </c>
      <c r="TK23" t="s">
        <v>41</v>
      </c>
      <c r="TL23">
        <v>2.5694000000000002E-2</v>
      </c>
      <c r="TM23" t="s">
        <v>41</v>
      </c>
      <c r="TN23">
        <v>2.6308999999999999E-2</v>
      </c>
      <c r="TO23" t="s">
        <v>41</v>
      </c>
      <c r="TP23">
        <v>2.6308999999999999E-2</v>
      </c>
      <c r="TQ23" t="s">
        <v>41</v>
      </c>
      <c r="TR23">
        <v>2.6308999999999999E-2</v>
      </c>
      <c r="TS23" t="s">
        <v>41</v>
      </c>
      <c r="TT23">
        <v>2.4757999999999999E-2</v>
      </c>
      <c r="TU23" t="s">
        <v>41</v>
      </c>
      <c r="TV23">
        <v>2.4993999999999999E-2</v>
      </c>
      <c r="TW23" t="s">
        <v>41</v>
      </c>
      <c r="TX23">
        <v>2.7271E-2</v>
      </c>
      <c r="TY23" t="s">
        <v>41</v>
      </c>
      <c r="TZ23">
        <v>2.7400000000000001E-2</v>
      </c>
      <c r="UA23" t="s">
        <v>41</v>
      </c>
      <c r="UB23">
        <v>2.5347000000000001E-2</v>
      </c>
      <c r="UC23" t="s">
        <v>41</v>
      </c>
      <c r="UD23">
        <v>2.5347000000000001E-2</v>
      </c>
      <c r="UE23" t="s">
        <v>41</v>
      </c>
      <c r="UF23">
        <v>2.5347000000000001E-2</v>
      </c>
      <c r="UG23" t="s">
        <v>41</v>
      </c>
      <c r="UH23">
        <v>2.5329999999999998E-2</v>
      </c>
      <c r="UI23" t="s">
        <v>41</v>
      </c>
      <c r="UJ23">
        <v>2.5368999999999999E-2</v>
      </c>
      <c r="UK23" t="s">
        <v>41</v>
      </c>
      <c r="UL23">
        <v>2.5368999999999999E-2</v>
      </c>
      <c r="UM23" t="s">
        <v>41</v>
      </c>
      <c r="UN23">
        <v>2.5388000000000001E-2</v>
      </c>
      <c r="UO23" t="s">
        <v>41</v>
      </c>
      <c r="UP23">
        <v>2.7515000000000001E-2</v>
      </c>
      <c r="UQ23" t="s">
        <v>41</v>
      </c>
      <c r="UR23">
        <v>2.7515000000000001E-2</v>
      </c>
      <c r="US23" t="s">
        <v>41</v>
      </c>
      <c r="UT23">
        <v>2.7515000000000001E-2</v>
      </c>
      <c r="UU23" t="s">
        <v>41</v>
      </c>
      <c r="UV23">
        <v>2.7598000000000001E-2</v>
      </c>
      <c r="UW23" t="s">
        <v>41</v>
      </c>
      <c r="UX23">
        <v>2.6984000000000001E-2</v>
      </c>
      <c r="UY23" t="s">
        <v>41</v>
      </c>
      <c r="UZ23">
        <v>2.632E-2</v>
      </c>
      <c r="VA23" t="s">
        <v>41</v>
      </c>
      <c r="VB23">
        <v>2.6404E-2</v>
      </c>
      <c r="VC23" t="s">
        <v>41</v>
      </c>
      <c r="VD23">
        <v>2.7252999999999999E-2</v>
      </c>
      <c r="VE23" t="s">
        <v>41</v>
      </c>
      <c r="VF23">
        <v>2.7252999999999999E-2</v>
      </c>
      <c r="VG23" t="s">
        <v>41</v>
      </c>
      <c r="VH23">
        <v>2.7252999999999999E-2</v>
      </c>
      <c r="VI23" t="s">
        <v>41</v>
      </c>
      <c r="VJ23">
        <v>2.6110000000000001E-2</v>
      </c>
      <c r="VK23" t="s">
        <v>41</v>
      </c>
      <c r="VL23">
        <v>2.5090999999999999E-2</v>
      </c>
      <c r="VM23" t="s">
        <v>41</v>
      </c>
      <c r="VN23">
        <v>2.5458000000000001E-2</v>
      </c>
      <c r="VO23" t="s">
        <v>41</v>
      </c>
      <c r="VP23">
        <v>2.4877E-2</v>
      </c>
      <c r="VQ23" t="s">
        <v>41</v>
      </c>
      <c r="VR23">
        <v>2.4215E-2</v>
      </c>
      <c r="VS23" t="s">
        <v>41</v>
      </c>
      <c r="VT23">
        <v>2.4215E-2</v>
      </c>
      <c r="VU23" t="s">
        <v>41</v>
      </c>
      <c r="VV23">
        <v>2.4215E-2</v>
      </c>
      <c r="VW23" t="s">
        <v>41</v>
      </c>
      <c r="VX23">
        <v>2.4185000000000002E-2</v>
      </c>
      <c r="VY23" t="s">
        <v>41</v>
      </c>
      <c r="VZ23">
        <v>2.4025999999999999E-2</v>
      </c>
      <c r="WA23" t="s">
        <v>41</v>
      </c>
      <c r="WB23">
        <v>2.3976000000000001E-2</v>
      </c>
      <c r="WC23" t="s">
        <v>41</v>
      </c>
      <c r="WD23">
        <v>2.4024E-2</v>
      </c>
      <c r="WE23" t="s">
        <v>41</v>
      </c>
      <c r="WF23">
        <v>2.4254999999999999E-2</v>
      </c>
      <c r="WG23" t="s">
        <v>41</v>
      </c>
      <c r="WH23">
        <v>2.4254999999999999E-2</v>
      </c>
      <c r="WI23" t="s">
        <v>41</v>
      </c>
      <c r="WJ23">
        <v>2.4254999999999999E-2</v>
      </c>
      <c r="WK23" t="s">
        <v>41</v>
      </c>
      <c r="WL23">
        <v>2.4604000000000001E-2</v>
      </c>
      <c r="WM23" t="s">
        <v>41</v>
      </c>
      <c r="WN23">
        <v>2.4604000000000001E-2</v>
      </c>
      <c r="WO23" t="s">
        <v>41</v>
      </c>
      <c r="WP23">
        <v>2.5104999999999999E-2</v>
      </c>
      <c r="WQ23" t="s">
        <v>41</v>
      </c>
      <c r="WR23">
        <v>2.5776E-2</v>
      </c>
    </row>
    <row r="24" spans="1:616" x14ac:dyDescent="0.35">
      <c r="A24" t="s">
        <v>43</v>
      </c>
      <c r="B24">
        <v>10.999368</v>
      </c>
      <c r="C24" t="s">
        <v>43</v>
      </c>
      <c r="D24">
        <v>10.999368</v>
      </c>
      <c r="E24" t="s">
        <v>43</v>
      </c>
      <c r="F24">
        <v>10.999368</v>
      </c>
      <c r="G24" t="s">
        <v>43</v>
      </c>
      <c r="H24">
        <v>10.999368</v>
      </c>
      <c r="I24" t="s">
        <v>43</v>
      </c>
      <c r="J24">
        <v>10.975491</v>
      </c>
      <c r="K24" t="s">
        <v>43</v>
      </c>
      <c r="L24">
        <v>11.046379</v>
      </c>
      <c r="M24" t="s">
        <v>43</v>
      </c>
      <c r="N24">
        <v>11.007178</v>
      </c>
      <c r="O24" t="s">
        <v>43</v>
      </c>
      <c r="P24">
        <v>11.126238000000001</v>
      </c>
      <c r="Q24" t="s">
        <v>43</v>
      </c>
      <c r="R24">
        <v>11.126238000000001</v>
      </c>
      <c r="S24" t="s">
        <v>43</v>
      </c>
      <c r="T24">
        <v>11.126238000000001</v>
      </c>
      <c r="U24" t="s">
        <v>43</v>
      </c>
      <c r="V24">
        <v>11.214368</v>
      </c>
      <c r="W24" t="s">
        <v>43</v>
      </c>
      <c r="X24">
        <v>11.39161</v>
      </c>
      <c r="Y24" t="s">
        <v>43</v>
      </c>
      <c r="Z24">
        <v>11.350018</v>
      </c>
      <c r="AA24" t="s">
        <v>43</v>
      </c>
      <c r="AB24">
        <v>11.359030000000001</v>
      </c>
      <c r="AC24" t="s">
        <v>43</v>
      </c>
      <c r="AD24">
        <v>11.121893</v>
      </c>
      <c r="AE24" t="s">
        <v>43</v>
      </c>
      <c r="AF24">
        <v>11.121893</v>
      </c>
      <c r="AG24" t="s">
        <v>43</v>
      </c>
      <c r="AH24">
        <v>11.121893</v>
      </c>
      <c r="AI24" t="s">
        <v>43</v>
      </c>
      <c r="AJ24">
        <v>11.053466</v>
      </c>
      <c r="AK24" t="s">
        <v>43</v>
      </c>
      <c r="AL24">
        <v>10.961980000000001</v>
      </c>
      <c r="AM24" t="s">
        <v>43</v>
      </c>
      <c r="AN24">
        <v>11.026794000000001</v>
      </c>
      <c r="AO24" t="s">
        <v>43</v>
      </c>
      <c r="AP24">
        <v>11.158106999999999</v>
      </c>
      <c r="AQ24" t="s">
        <v>43</v>
      </c>
      <c r="AR24">
        <v>11.239894</v>
      </c>
      <c r="AS24" t="s">
        <v>43</v>
      </c>
      <c r="AT24">
        <v>11.239894</v>
      </c>
      <c r="AU24" t="s">
        <v>43</v>
      </c>
      <c r="AV24">
        <v>11.239894</v>
      </c>
      <c r="AW24" t="s">
        <v>43</v>
      </c>
      <c r="AX24">
        <v>11.293303</v>
      </c>
      <c r="AY24" t="s">
        <v>43</v>
      </c>
      <c r="AZ24">
        <v>11.329014000000001</v>
      </c>
      <c r="BA24" t="s">
        <v>43</v>
      </c>
      <c r="BB24">
        <v>11.434858999999999</v>
      </c>
      <c r="BC24" t="s">
        <v>43</v>
      </c>
      <c r="BD24">
        <v>11.434851999999999</v>
      </c>
      <c r="BE24" t="s">
        <v>43</v>
      </c>
      <c r="BF24">
        <v>11.433927000000001</v>
      </c>
      <c r="BG24" t="s">
        <v>43</v>
      </c>
      <c r="BH24">
        <v>11.433927000000001</v>
      </c>
      <c r="BI24" t="s">
        <v>43</v>
      </c>
      <c r="BJ24">
        <v>11.433927000000001</v>
      </c>
      <c r="BK24" t="s">
        <v>43</v>
      </c>
      <c r="BL24">
        <v>11.668206</v>
      </c>
      <c r="BM24" t="s">
        <v>43</v>
      </c>
      <c r="BN24">
        <v>11.446840999999999</v>
      </c>
      <c r="BO24" t="s">
        <v>43</v>
      </c>
      <c r="BP24">
        <v>11.392127</v>
      </c>
      <c r="BQ24" t="s">
        <v>43</v>
      </c>
      <c r="BR24">
        <v>11.479613000000001</v>
      </c>
      <c r="BS24" t="s">
        <v>43</v>
      </c>
      <c r="BT24">
        <v>11.782755</v>
      </c>
      <c r="BU24" t="s">
        <v>43</v>
      </c>
      <c r="BV24">
        <v>11.782755</v>
      </c>
      <c r="BW24" t="s">
        <v>43</v>
      </c>
      <c r="BX24">
        <v>11.782755</v>
      </c>
      <c r="BY24" t="s">
        <v>43</v>
      </c>
      <c r="BZ24">
        <v>11.785917</v>
      </c>
      <c r="CA24" t="s">
        <v>43</v>
      </c>
      <c r="CB24">
        <v>11.250806000000001</v>
      </c>
      <c r="CC24" t="s">
        <v>43</v>
      </c>
      <c r="CD24">
        <v>11.167885</v>
      </c>
      <c r="CE24" t="s">
        <v>43</v>
      </c>
      <c r="CF24">
        <v>11.160181</v>
      </c>
      <c r="CG24" t="s">
        <v>43</v>
      </c>
      <c r="CH24">
        <v>11.163978</v>
      </c>
      <c r="CI24" t="s">
        <v>43</v>
      </c>
      <c r="CJ24">
        <v>11.163978</v>
      </c>
      <c r="CK24" t="s">
        <v>43</v>
      </c>
      <c r="CL24">
        <v>11.163978</v>
      </c>
      <c r="CM24" t="s">
        <v>43</v>
      </c>
      <c r="CN24">
        <v>11.146913</v>
      </c>
      <c r="CO24" t="s">
        <v>43</v>
      </c>
      <c r="CP24">
        <v>11.09168</v>
      </c>
      <c r="CQ24" t="s">
        <v>43</v>
      </c>
      <c r="CR24">
        <v>10.975134000000001</v>
      </c>
      <c r="CS24" t="s">
        <v>43</v>
      </c>
      <c r="CT24">
        <v>10.994949999999999</v>
      </c>
      <c r="CU24" t="s">
        <v>43</v>
      </c>
      <c r="CV24">
        <v>11.004523000000001</v>
      </c>
      <c r="CW24" t="s">
        <v>43</v>
      </c>
      <c r="CX24">
        <v>11.004523000000001</v>
      </c>
      <c r="CY24" t="s">
        <v>43</v>
      </c>
      <c r="CZ24">
        <v>11.004523000000001</v>
      </c>
      <c r="DA24" t="s">
        <v>43</v>
      </c>
      <c r="DB24">
        <v>10.847797999999999</v>
      </c>
      <c r="DC24" t="s">
        <v>43</v>
      </c>
      <c r="DD24">
        <v>11.162435</v>
      </c>
      <c r="DE24" t="s">
        <v>43</v>
      </c>
      <c r="DF24">
        <v>11.088334</v>
      </c>
      <c r="DG24" t="s">
        <v>43</v>
      </c>
      <c r="DH24">
        <v>11.081535000000001</v>
      </c>
      <c r="DI24" t="s">
        <v>43</v>
      </c>
      <c r="DJ24">
        <v>11.078365</v>
      </c>
      <c r="DK24" t="s">
        <v>43</v>
      </c>
      <c r="DL24">
        <v>11.078365</v>
      </c>
      <c r="DM24" t="s">
        <v>43</v>
      </c>
      <c r="DN24">
        <v>11.078365</v>
      </c>
      <c r="DO24" t="s">
        <v>43</v>
      </c>
      <c r="DP24">
        <v>11.078365</v>
      </c>
      <c r="DQ24" t="s">
        <v>43</v>
      </c>
      <c r="DR24">
        <v>11.05325</v>
      </c>
      <c r="DS24" t="s">
        <v>43</v>
      </c>
      <c r="DT24">
        <v>11.096463999999999</v>
      </c>
      <c r="DU24" t="s">
        <v>43</v>
      </c>
      <c r="DV24">
        <v>11.173450000000001</v>
      </c>
      <c r="DW24" t="s">
        <v>43</v>
      </c>
      <c r="DX24">
        <v>11.027004</v>
      </c>
      <c r="DY24" t="s">
        <v>43</v>
      </c>
      <c r="DZ24">
        <v>11.027004</v>
      </c>
      <c r="EA24" t="s">
        <v>43</v>
      </c>
      <c r="EB24">
        <v>11.027004</v>
      </c>
      <c r="EC24" t="s">
        <v>43</v>
      </c>
      <c r="ED24">
        <v>10.759917</v>
      </c>
      <c r="EE24" t="s">
        <v>43</v>
      </c>
      <c r="EF24">
        <v>10.749999000000001</v>
      </c>
      <c r="EG24" t="s">
        <v>43</v>
      </c>
      <c r="EH24">
        <v>10.563212</v>
      </c>
      <c r="EI24" t="s">
        <v>43</v>
      </c>
      <c r="EJ24">
        <v>10.499271999999999</v>
      </c>
      <c r="EK24" t="s">
        <v>43</v>
      </c>
      <c r="EL24">
        <v>10.476965</v>
      </c>
      <c r="EM24" t="s">
        <v>43</v>
      </c>
      <c r="EN24">
        <v>10.476965</v>
      </c>
      <c r="EO24" t="s">
        <v>43</v>
      </c>
      <c r="EP24">
        <v>10.476965</v>
      </c>
      <c r="EQ24" t="s">
        <v>43</v>
      </c>
      <c r="ER24">
        <v>10.485378000000001</v>
      </c>
      <c r="ES24" t="s">
        <v>43</v>
      </c>
      <c r="ET24">
        <v>10.372579</v>
      </c>
      <c r="EU24" t="s">
        <v>43</v>
      </c>
      <c r="EV24">
        <v>10.39293</v>
      </c>
      <c r="EW24" t="s">
        <v>43</v>
      </c>
      <c r="EX24">
        <v>10.245075</v>
      </c>
      <c r="EY24" t="s">
        <v>43</v>
      </c>
      <c r="EZ24">
        <v>10.323395</v>
      </c>
      <c r="FA24" t="s">
        <v>43</v>
      </c>
      <c r="FB24">
        <v>10.323395</v>
      </c>
      <c r="FC24" t="s">
        <v>43</v>
      </c>
      <c r="FD24">
        <v>10.323395</v>
      </c>
      <c r="FE24" t="s">
        <v>43</v>
      </c>
      <c r="FF24">
        <v>10.355556</v>
      </c>
      <c r="FG24" t="s">
        <v>43</v>
      </c>
      <c r="FH24">
        <v>10.397904</v>
      </c>
      <c r="FI24" t="s">
        <v>43</v>
      </c>
      <c r="FJ24">
        <v>10.336219</v>
      </c>
      <c r="FK24" t="s">
        <v>43</v>
      </c>
      <c r="FL24">
        <v>10.26141</v>
      </c>
      <c r="FM24" t="s">
        <v>43</v>
      </c>
      <c r="FN24">
        <v>10.327048</v>
      </c>
      <c r="FO24" t="s">
        <v>43</v>
      </c>
      <c r="FP24">
        <v>10.327048</v>
      </c>
      <c r="FQ24" t="s">
        <v>43</v>
      </c>
      <c r="FR24">
        <v>10.327048</v>
      </c>
      <c r="FS24" t="s">
        <v>43</v>
      </c>
      <c r="FT24">
        <v>10.338556000000001</v>
      </c>
      <c r="FU24" t="s">
        <v>43</v>
      </c>
      <c r="FV24">
        <v>10.334618000000001</v>
      </c>
      <c r="FW24" t="s">
        <v>43</v>
      </c>
      <c r="FX24">
        <v>9.9790200000000002</v>
      </c>
      <c r="FY24" t="s">
        <v>43</v>
      </c>
      <c r="FZ24">
        <v>9.8096499999999995</v>
      </c>
      <c r="GA24" t="s">
        <v>43</v>
      </c>
      <c r="GB24">
        <v>9.8096499999999995</v>
      </c>
      <c r="GC24" t="s">
        <v>43</v>
      </c>
      <c r="GD24">
        <v>9.8096499999999995</v>
      </c>
      <c r="GE24" t="s">
        <v>43</v>
      </c>
      <c r="GF24">
        <v>9.8096499999999995</v>
      </c>
      <c r="GG24" t="s">
        <v>43</v>
      </c>
      <c r="GH24">
        <v>9.9257589999999993</v>
      </c>
      <c r="GI24" t="s">
        <v>43</v>
      </c>
      <c r="GJ24">
        <v>9.9963339999999992</v>
      </c>
      <c r="GK24" t="s">
        <v>43</v>
      </c>
      <c r="GL24">
        <v>10.052811</v>
      </c>
      <c r="GM24" t="s">
        <v>43</v>
      </c>
      <c r="GN24">
        <v>10.052811</v>
      </c>
      <c r="GO24" t="s">
        <v>43</v>
      </c>
      <c r="GP24">
        <v>10.052811</v>
      </c>
      <c r="GQ24" t="s">
        <v>43</v>
      </c>
      <c r="GR24">
        <v>10.052811</v>
      </c>
      <c r="GS24" t="s">
        <v>43</v>
      </c>
      <c r="GT24">
        <v>10.052811</v>
      </c>
      <c r="GU24" t="s">
        <v>43</v>
      </c>
      <c r="GV24">
        <v>10.177640999999999</v>
      </c>
      <c r="GW24" t="s">
        <v>43</v>
      </c>
      <c r="GX24">
        <v>10.256501</v>
      </c>
      <c r="GY24" t="s">
        <v>43</v>
      </c>
      <c r="GZ24">
        <v>10.447626</v>
      </c>
      <c r="HA24" t="s">
        <v>43</v>
      </c>
      <c r="HB24">
        <v>10.464943999999999</v>
      </c>
      <c r="HC24" t="s">
        <v>43</v>
      </c>
      <c r="HD24">
        <v>10.403907999999999</v>
      </c>
      <c r="HE24" t="s">
        <v>43</v>
      </c>
      <c r="HF24">
        <v>10.403907999999999</v>
      </c>
      <c r="HG24" t="s">
        <v>43</v>
      </c>
      <c r="HH24">
        <v>10.403907999999999</v>
      </c>
      <c r="HI24" t="s">
        <v>43</v>
      </c>
      <c r="HJ24">
        <v>10.368857</v>
      </c>
      <c r="HK24" t="s">
        <v>43</v>
      </c>
      <c r="HL24">
        <v>10.566632</v>
      </c>
      <c r="HM24" t="s">
        <v>43</v>
      </c>
      <c r="HN24">
        <v>10.667678</v>
      </c>
      <c r="HO24" t="s">
        <v>43</v>
      </c>
      <c r="HP24">
        <v>10.667678</v>
      </c>
      <c r="HQ24" t="s">
        <v>43</v>
      </c>
      <c r="HR24">
        <v>10.78633</v>
      </c>
      <c r="HS24" t="s">
        <v>43</v>
      </c>
      <c r="HT24">
        <v>10.78633</v>
      </c>
      <c r="HU24" t="s">
        <v>43</v>
      </c>
      <c r="HV24">
        <v>10.78633</v>
      </c>
      <c r="HW24" t="s">
        <v>43</v>
      </c>
      <c r="HX24">
        <v>10.753653999999999</v>
      </c>
      <c r="HY24" t="s">
        <v>43</v>
      </c>
      <c r="HZ24">
        <v>10.656396000000001</v>
      </c>
      <c r="IA24" t="s">
        <v>43</v>
      </c>
      <c r="IB24">
        <v>10.630255</v>
      </c>
      <c r="IC24" t="s">
        <v>43</v>
      </c>
      <c r="ID24">
        <v>10.837052999999999</v>
      </c>
      <c r="IE24" t="s">
        <v>43</v>
      </c>
      <c r="IF24">
        <v>11.009954</v>
      </c>
      <c r="IG24" t="s">
        <v>43</v>
      </c>
      <c r="IH24">
        <v>11.009954</v>
      </c>
      <c r="II24" t="s">
        <v>43</v>
      </c>
      <c r="IJ24">
        <v>11.009954</v>
      </c>
      <c r="IK24" t="s">
        <v>43</v>
      </c>
      <c r="IL24">
        <v>10.627088000000001</v>
      </c>
      <c r="IM24" t="s">
        <v>43</v>
      </c>
      <c r="IN24">
        <v>10.962021</v>
      </c>
      <c r="IO24" t="s">
        <v>43</v>
      </c>
      <c r="IP24">
        <v>10.744935999999999</v>
      </c>
      <c r="IQ24" t="s">
        <v>43</v>
      </c>
      <c r="IR24">
        <v>10.906675</v>
      </c>
      <c r="IS24" t="s">
        <v>43</v>
      </c>
      <c r="IT24">
        <v>11.120694</v>
      </c>
      <c r="IU24" t="s">
        <v>43</v>
      </c>
      <c r="IV24">
        <v>11.120694</v>
      </c>
      <c r="IW24" t="s">
        <v>43</v>
      </c>
      <c r="IX24">
        <v>11.120694</v>
      </c>
      <c r="IY24" t="s">
        <v>43</v>
      </c>
      <c r="IZ24">
        <v>11.175667000000001</v>
      </c>
      <c r="JA24" t="s">
        <v>43</v>
      </c>
      <c r="JB24">
        <v>11.161167000000001</v>
      </c>
      <c r="JC24" t="s">
        <v>43</v>
      </c>
      <c r="JD24">
        <v>11.227283</v>
      </c>
      <c r="JE24" t="s">
        <v>43</v>
      </c>
      <c r="JF24">
        <v>11.230701</v>
      </c>
      <c r="JG24" t="s">
        <v>43</v>
      </c>
      <c r="JH24">
        <v>11.238600999999999</v>
      </c>
      <c r="JI24" t="s">
        <v>43</v>
      </c>
      <c r="JJ24">
        <v>11.238600999999999</v>
      </c>
      <c r="JK24" t="s">
        <v>43</v>
      </c>
      <c r="JL24">
        <v>11.238600999999999</v>
      </c>
      <c r="JM24" t="s">
        <v>43</v>
      </c>
      <c r="JN24">
        <v>11.256475999999999</v>
      </c>
      <c r="JO24" t="s">
        <v>43</v>
      </c>
      <c r="JP24">
        <v>11.228313999999999</v>
      </c>
      <c r="JQ24" t="s">
        <v>43</v>
      </c>
      <c r="JR24">
        <v>11.273898000000001</v>
      </c>
      <c r="JS24" t="s">
        <v>43</v>
      </c>
      <c r="JT24">
        <v>11.206652</v>
      </c>
      <c r="JU24" t="s">
        <v>43</v>
      </c>
      <c r="JV24">
        <v>11.206652</v>
      </c>
      <c r="JW24" t="s">
        <v>43</v>
      </c>
      <c r="JX24">
        <v>11.206652</v>
      </c>
      <c r="JY24" t="s">
        <v>43</v>
      </c>
      <c r="JZ24">
        <v>11.206652</v>
      </c>
      <c r="KA24" t="s">
        <v>43</v>
      </c>
      <c r="KB24">
        <v>11.295994</v>
      </c>
      <c r="KC24" t="s">
        <v>43</v>
      </c>
      <c r="KD24">
        <v>11.559571999999999</v>
      </c>
      <c r="KE24" t="s">
        <v>43</v>
      </c>
      <c r="KF24">
        <v>11.720929999999999</v>
      </c>
      <c r="KG24" t="s">
        <v>43</v>
      </c>
      <c r="KH24">
        <v>11.575595</v>
      </c>
      <c r="KI24" t="s">
        <v>43</v>
      </c>
      <c r="KJ24">
        <v>11.648345000000001</v>
      </c>
      <c r="KK24" t="s">
        <v>43</v>
      </c>
      <c r="KL24">
        <v>11.648345000000001</v>
      </c>
      <c r="KM24" t="s">
        <v>43</v>
      </c>
      <c r="KN24">
        <v>11.648345000000001</v>
      </c>
      <c r="KO24" t="s">
        <v>43</v>
      </c>
      <c r="KP24">
        <v>11.458252999999999</v>
      </c>
      <c r="KQ24" t="s">
        <v>43</v>
      </c>
      <c r="KR24">
        <v>11.341385000000001</v>
      </c>
      <c r="KS24" t="s">
        <v>43</v>
      </c>
      <c r="KT24">
        <v>11.381022</v>
      </c>
      <c r="KU24" t="s">
        <v>43</v>
      </c>
      <c r="KV24">
        <v>11.463651</v>
      </c>
      <c r="KW24" t="s">
        <v>43</v>
      </c>
      <c r="KX24">
        <v>11.404997</v>
      </c>
      <c r="KY24" t="s">
        <v>43</v>
      </c>
      <c r="KZ24">
        <v>11.404997</v>
      </c>
      <c r="LA24" t="s">
        <v>43</v>
      </c>
      <c r="LB24">
        <v>11.404997</v>
      </c>
      <c r="LC24" t="s">
        <v>43</v>
      </c>
      <c r="LD24">
        <v>11.258311000000001</v>
      </c>
      <c r="LE24" t="s">
        <v>43</v>
      </c>
      <c r="LF24">
        <v>11.346881</v>
      </c>
      <c r="LG24" t="s">
        <v>43</v>
      </c>
      <c r="LH24">
        <v>10.913912</v>
      </c>
      <c r="LI24" t="s">
        <v>43</v>
      </c>
      <c r="LJ24">
        <v>10.684836000000001</v>
      </c>
      <c r="LK24" t="s">
        <v>43</v>
      </c>
      <c r="LL24">
        <v>10.685845</v>
      </c>
      <c r="LM24" t="s">
        <v>43</v>
      </c>
      <c r="LN24">
        <v>10.685845</v>
      </c>
      <c r="LO24" t="s">
        <v>43</v>
      </c>
      <c r="LP24">
        <v>10.685845</v>
      </c>
      <c r="LQ24" t="s">
        <v>43</v>
      </c>
      <c r="LR24">
        <v>10.685845</v>
      </c>
      <c r="LS24" t="s">
        <v>43</v>
      </c>
      <c r="LT24">
        <v>10.601387000000001</v>
      </c>
      <c r="LU24" t="s">
        <v>43</v>
      </c>
      <c r="LV24">
        <v>10.600889</v>
      </c>
      <c r="LW24" t="s">
        <v>43</v>
      </c>
      <c r="LX24">
        <v>10.495189999999999</v>
      </c>
      <c r="LY24" t="s">
        <v>43</v>
      </c>
      <c r="LZ24">
        <v>10.421392000000001</v>
      </c>
      <c r="MA24" t="s">
        <v>43</v>
      </c>
      <c r="MB24">
        <v>10.421392000000001</v>
      </c>
      <c r="MC24" t="s">
        <v>43</v>
      </c>
      <c r="MD24">
        <v>10.421392000000001</v>
      </c>
      <c r="ME24" t="s">
        <v>43</v>
      </c>
      <c r="MF24">
        <v>10.329185000000001</v>
      </c>
      <c r="MG24" t="s">
        <v>43</v>
      </c>
      <c r="MH24">
        <v>10.419639999999999</v>
      </c>
      <c r="MI24" t="s">
        <v>43</v>
      </c>
      <c r="MJ24">
        <v>10.331863</v>
      </c>
      <c r="MK24" t="s">
        <v>43</v>
      </c>
      <c r="ML24">
        <v>10.331863</v>
      </c>
      <c r="MM24" t="s">
        <v>43</v>
      </c>
      <c r="MN24">
        <v>10.443243000000001</v>
      </c>
      <c r="MO24" t="s">
        <v>43</v>
      </c>
      <c r="MP24">
        <v>10.443243000000001</v>
      </c>
      <c r="MQ24" t="s">
        <v>43</v>
      </c>
      <c r="MR24">
        <v>10.443243000000001</v>
      </c>
      <c r="MS24" t="s">
        <v>43</v>
      </c>
      <c r="MT24">
        <v>10.169212999999999</v>
      </c>
      <c r="MU24" t="s">
        <v>43</v>
      </c>
      <c r="MV24">
        <v>10.063352999999999</v>
      </c>
      <c r="MW24" t="s">
        <v>43</v>
      </c>
      <c r="MX24">
        <v>10.059638</v>
      </c>
      <c r="MY24" t="s">
        <v>43</v>
      </c>
      <c r="MZ24">
        <v>9.9861889999999995</v>
      </c>
      <c r="NA24" t="s">
        <v>43</v>
      </c>
      <c r="NB24">
        <v>9.9511810000000001</v>
      </c>
      <c r="NC24" t="s">
        <v>43</v>
      </c>
      <c r="ND24">
        <v>9.9511810000000001</v>
      </c>
      <c r="NE24" t="s">
        <v>43</v>
      </c>
      <c r="NF24">
        <v>9.9511810000000001</v>
      </c>
      <c r="NG24" t="s">
        <v>43</v>
      </c>
      <c r="NH24">
        <v>10.056103</v>
      </c>
      <c r="NI24" t="s">
        <v>43</v>
      </c>
      <c r="NJ24">
        <v>10.06991</v>
      </c>
      <c r="NK24" t="s">
        <v>43</v>
      </c>
      <c r="NL24">
        <v>10.095136999999999</v>
      </c>
      <c r="NM24" t="s">
        <v>43</v>
      </c>
      <c r="NN24">
        <v>10.120165</v>
      </c>
      <c r="NO24" t="s">
        <v>43</v>
      </c>
      <c r="NP24">
        <v>10.142155000000001</v>
      </c>
      <c r="NQ24" t="s">
        <v>43</v>
      </c>
      <c r="NR24">
        <v>10.142155000000001</v>
      </c>
      <c r="NS24" t="s">
        <v>43</v>
      </c>
      <c r="NT24">
        <v>10.142155000000001</v>
      </c>
      <c r="NU24" t="s">
        <v>43</v>
      </c>
      <c r="NV24">
        <v>10.196406</v>
      </c>
      <c r="NW24" t="s">
        <v>43</v>
      </c>
      <c r="NX24">
        <v>10.121762</v>
      </c>
      <c r="NY24" t="s">
        <v>43</v>
      </c>
      <c r="NZ24">
        <v>10.010604000000001</v>
      </c>
      <c r="OA24" t="s">
        <v>43</v>
      </c>
      <c r="OB24">
        <v>10.065625000000001</v>
      </c>
      <c r="OC24" t="s">
        <v>43</v>
      </c>
      <c r="OD24">
        <v>10.034001999999999</v>
      </c>
      <c r="OE24" t="s">
        <v>43</v>
      </c>
      <c r="OF24">
        <v>10.034001999999999</v>
      </c>
      <c r="OG24" t="s">
        <v>43</v>
      </c>
      <c r="OH24">
        <v>10.034001999999999</v>
      </c>
      <c r="OI24" t="s">
        <v>43</v>
      </c>
      <c r="OJ24">
        <v>10.163194000000001</v>
      </c>
      <c r="OK24" t="s">
        <v>43</v>
      </c>
      <c r="OL24">
        <v>10.183622</v>
      </c>
      <c r="OM24" t="s">
        <v>43</v>
      </c>
      <c r="ON24">
        <v>10.145085999999999</v>
      </c>
      <c r="OO24" t="s">
        <v>43</v>
      </c>
      <c r="OP24">
        <v>10.031901</v>
      </c>
      <c r="OQ24" t="s">
        <v>43</v>
      </c>
      <c r="OR24">
        <v>10.027065</v>
      </c>
      <c r="OS24" t="s">
        <v>43</v>
      </c>
      <c r="OT24">
        <v>10.027065</v>
      </c>
      <c r="OU24" t="s">
        <v>43</v>
      </c>
      <c r="OV24">
        <v>10.027065</v>
      </c>
      <c r="OW24" t="s">
        <v>43</v>
      </c>
      <c r="OX24">
        <v>10.196223</v>
      </c>
      <c r="OY24" t="s">
        <v>43</v>
      </c>
      <c r="OZ24">
        <v>10.515139</v>
      </c>
      <c r="PA24" t="s">
        <v>43</v>
      </c>
      <c r="PB24">
        <v>10.376225</v>
      </c>
      <c r="PC24" t="s">
        <v>43</v>
      </c>
      <c r="PD24">
        <v>10.339293</v>
      </c>
      <c r="PE24" t="s">
        <v>43</v>
      </c>
      <c r="PF24">
        <v>10.430377</v>
      </c>
      <c r="PG24" t="s">
        <v>43</v>
      </c>
      <c r="PH24">
        <v>10.430377</v>
      </c>
      <c r="PI24" t="s">
        <v>43</v>
      </c>
      <c r="PJ24">
        <v>10.430377</v>
      </c>
      <c r="PK24" t="s">
        <v>43</v>
      </c>
      <c r="PL24">
        <v>10.432036999999999</v>
      </c>
      <c r="PM24" t="s">
        <v>43</v>
      </c>
      <c r="PN24">
        <v>10.572849</v>
      </c>
      <c r="PO24" t="s">
        <v>43</v>
      </c>
      <c r="PP24">
        <v>10.619748</v>
      </c>
      <c r="PQ24" t="s">
        <v>43</v>
      </c>
      <c r="PR24">
        <v>10.639352000000001</v>
      </c>
      <c r="PS24" t="s">
        <v>43</v>
      </c>
      <c r="PT24">
        <v>10.605617000000001</v>
      </c>
      <c r="PU24" t="s">
        <v>43</v>
      </c>
      <c r="PV24">
        <v>10.605617000000001</v>
      </c>
      <c r="PW24" t="s">
        <v>43</v>
      </c>
      <c r="PX24">
        <v>10.605617000000001</v>
      </c>
      <c r="PY24" t="s">
        <v>43</v>
      </c>
      <c r="PZ24">
        <v>10.461696</v>
      </c>
      <c r="QA24" t="s">
        <v>43</v>
      </c>
      <c r="QB24">
        <v>10.523481</v>
      </c>
      <c r="QC24" t="s">
        <v>43</v>
      </c>
      <c r="QD24">
        <v>10.349214</v>
      </c>
      <c r="QE24" t="s">
        <v>43</v>
      </c>
      <c r="QF24">
        <v>10.304584999999999</v>
      </c>
      <c r="QG24" t="s">
        <v>43</v>
      </c>
      <c r="QH24">
        <v>10.660527999999999</v>
      </c>
      <c r="QI24" t="s">
        <v>43</v>
      </c>
      <c r="QJ24">
        <v>10.660527999999999</v>
      </c>
      <c r="QK24" t="s">
        <v>43</v>
      </c>
      <c r="QL24">
        <v>10.660527999999999</v>
      </c>
      <c r="QM24" t="s">
        <v>43</v>
      </c>
      <c r="QN24">
        <v>10.625121999999999</v>
      </c>
      <c r="QO24" t="s">
        <v>43</v>
      </c>
      <c r="QP24">
        <v>10.859173</v>
      </c>
      <c r="QQ24" t="s">
        <v>43</v>
      </c>
      <c r="QR24">
        <v>10.555324000000001</v>
      </c>
      <c r="QS24" t="s">
        <v>43</v>
      </c>
      <c r="QT24">
        <v>10.583698</v>
      </c>
      <c r="QU24" t="s">
        <v>43</v>
      </c>
      <c r="QV24">
        <v>10.497239</v>
      </c>
      <c r="QW24" t="s">
        <v>43</v>
      </c>
      <c r="QX24">
        <v>10.497239</v>
      </c>
      <c r="QY24" t="s">
        <v>43</v>
      </c>
      <c r="QZ24">
        <v>10.497239</v>
      </c>
      <c r="RA24" t="s">
        <v>43</v>
      </c>
      <c r="RB24">
        <v>10.458299</v>
      </c>
      <c r="RC24" t="s">
        <v>43</v>
      </c>
      <c r="RD24">
        <v>10.382332999999999</v>
      </c>
      <c r="RE24" t="s">
        <v>43</v>
      </c>
      <c r="RF24">
        <v>10.376073</v>
      </c>
      <c r="RG24" t="s">
        <v>43</v>
      </c>
      <c r="RH24">
        <v>10.24732</v>
      </c>
      <c r="RI24" t="s">
        <v>44</v>
      </c>
      <c r="RJ24">
        <v>0.79025900000000004</v>
      </c>
      <c r="RK24" t="s">
        <v>43</v>
      </c>
      <c r="RL24">
        <v>10.243511</v>
      </c>
      <c r="RM24" t="s">
        <v>43</v>
      </c>
      <c r="RN24">
        <v>10.243511</v>
      </c>
      <c r="RO24" t="s">
        <v>43</v>
      </c>
      <c r="RP24">
        <v>10.154757</v>
      </c>
      <c r="RQ24" t="s">
        <v>43</v>
      </c>
      <c r="RR24">
        <v>10.138840999999999</v>
      </c>
      <c r="RS24" t="s">
        <v>43</v>
      </c>
      <c r="RT24">
        <v>10.280331</v>
      </c>
      <c r="RU24" t="s">
        <v>43</v>
      </c>
      <c r="RV24">
        <v>10.296056999999999</v>
      </c>
      <c r="RW24" t="s">
        <v>43</v>
      </c>
      <c r="RX24">
        <v>10.230637</v>
      </c>
      <c r="RY24" t="s">
        <v>43</v>
      </c>
      <c r="RZ24">
        <v>10.230637</v>
      </c>
      <c r="SA24" t="s">
        <v>43</v>
      </c>
      <c r="SB24">
        <v>10.230637</v>
      </c>
      <c r="SC24" t="s">
        <v>43</v>
      </c>
      <c r="SD24">
        <v>9.7896929999999998</v>
      </c>
      <c r="SE24" t="s">
        <v>43</v>
      </c>
      <c r="SF24">
        <v>10.75666</v>
      </c>
      <c r="SG24" t="s">
        <v>43</v>
      </c>
      <c r="SH24">
        <v>11.052365</v>
      </c>
      <c r="SI24" t="s">
        <v>43</v>
      </c>
      <c r="SJ24">
        <v>10.656383999999999</v>
      </c>
      <c r="SK24" t="s">
        <v>43</v>
      </c>
      <c r="SL24">
        <v>10.594466000000001</v>
      </c>
      <c r="SM24" t="s">
        <v>43</v>
      </c>
      <c r="SN24">
        <v>10.594466000000001</v>
      </c>
      <c r="SO24" t="s">
        <v>43</v>
      </c>
      <c r="SP24">
        <v>10.594466000000001</v>
      </c>
      <c r="SQ24" t="s">
        <v>43</v>
      </c>
      <c r="SR24">
        <v>10.524067000000001</v>
      </c>
      <c r="SS24" t="s">
        <v>43</v>
      </c>
      <c r="ST24">
        <v>10.448648</v>
      </c>
      <c r="SU24" t="s">
        <v>43</v>
      </c>
      <c r="SV24">
        <v>10.272489</v>
      </c>
      <c r="SW24" t="s">
        <v>43</v>
      </c>
      <c r="SX24">
        <v>9.9691100000000006</v>
      </c>
      <c r="SY24" t="s">
        <v>43</v>
      </c>
      <c r="SZ24">
        <v>9.9599600000000006</v>
      </c>
      <c r="TA24" t="s">
        <v>43</v>
      </c>
      <c r="TB24">
        <v>9.9599600000000006</v>
      </c>
      <c r="TC24" t="s">
        <v>43</v>
      </c>
      <c r="TD24">
        <v>9.9599600000000006</v>
      </c>
      <c r="TE24" t="s">
        <v>43</v>
      </c>
      <c r="TF24">
        <v>9.9090179999999997</v>
      </c>
      <c r="TG24" t="s">
        <v>43</v>
      </c>
      <c r="TH24">
        <v>9.7607189999999999</v>
      </c>
      <c r="TI24" t="s">
        <v>43</v>
      </c>
      <c r="TJ24">
        <v>9.5724</v>
      </c>
      <c r="TK24" t="s">
        <v>43</v>
      </c>
      <c r="TL24">
        <v>9.4748579999999993</v>
      </c>
      <c r="TM24" t="s">
        <v>43</v>
      </c>
      <c r="TN24">
        <v>9.4271919999999998</v>
      </c>
      <c r="TO24" t="s">
        <v>43</v>
      </c>
      <c r="TP24">
        <v>9.4271919999999998</v>
      </c>
      <c r="TQ24" t="s">
        <v>43</v>
      </c>
      <c r="TR24">
        <v>9.4271919999999998</v>
      </c>
      <c r="TS24" t="s">
        <v>43</v>
      </c>
      <c r="TT24">
        <v>9.6481370000000002</v>
      </c>
      <c r="TU24" t="s">
        <v>43</v>
      </c>
      <c r="TV24">
        <v>9.5934969999999993</v>
      </c>
      <c r="TW24" t="s">
        <v>43</v>
      </c>
      <c r="TX24">
        <v>9.5765720000000005</v>
      </c>
      <c r="TY24" t="s">
        <v>43</v>
      </c>
      <c r="TZ24">
        <v>9.4007210000000008</v>
      </c>
      <c r="UA24" t="s">
        <v>43</v>
      </c>
      <c r="UB24">
        <v>9.48109</v>
      </c>
      <c r="UC24" t="s">
        <v>43</v>
      </c>
      <c r="UD24">
        <v>9.48109</v>
      </c>
      <c r="UE24" t="s">
        <v>43</v>
      </c>
      <c r="UF24">
        <v>9.48109</v>
      </c>
      <c r="UG24" t="s">
        <v>43</v>
      </c>
      <c r="UH24">
        <v>9.5989140000000006</v>
      </c>
      <c r="UI24" t="s">
        <v>43</v>
      </c>
      <c r="UJ24">
        <v>9.6133459999999999</v>
      </c>
      <c r="UK24" t="s">
        <v>43</v>
      </c>
      <c r="UL24">
        <v>9.6133459999999999</v>
      </c>
      <c r="UM24" t="s">
        <v>43</v>
      </c>
      <c r="UN24">
        <v>9.3104940000000003</v>
      </c>
      <c r="UO24" t="s">
        <v>43</v>
      </c>
      <c r="UP24">
        <v>9.3140830000000001</v>
      </c>
      <c r="UQ24" t="s">
        <v>43</v>
      </c>
      <c r="UR24">
        <v>9.3140830000000001</v>
      </c>
      <c r="US24" t="s">
        <v>43</v>
      </c>
      <c r="UT24">
        <v>9.3140830000000001</v>
      </c>
      <c r="UU24" t="s">
        <v>43</v>
      </c>
      <c r="UV24">
        <v>9.3297030000000003</v>
      </c>
      <c r="UW24" t="s">
        <v>43</v>
      </c>
      <c r="UX24">
        <v>9.5883629999999993</v>
      </c>
      <c r="UY24" t="s">
        <v>43</v>
      </c>
      <c r="UZ24">
        <v>9.7551220000000001</v>
      </c>
      <c r="VA24" t="s">
        <v>43</v>
      </c>
      <c r="VB24">
        <v>9.6830750000000005</v>
      </c>
      <c r="VC24" t="s">
        <v>43</v>
      </c>
      <c r="VD24">
        <v>9.9011320000000005</v>
      </c>
      <c r="VE24" t="s">
        <v>43</v>
      </c>
      <c r="VF24">
        <v>9.9011320000000005</v>
      </c>
      <c r="VG24" t="s">
        <v>43</v>
      </c>
      <c r="VH24">
        <v>9.9011320000000005</v>
      </c>
      <c r="VI24" t="s">
        <v>43</v>
      </c>
      <c r="VJ24">
        <v>9.885078</v>
      </c>
      <c r="VK24" t="s">
        <v>43</v>
      </c>
      <c r="VL24">
        <v>9.7973379999999999</v>
      </c>
      <c r="VM24" t="s">
        <v>43</v>
      </c>
      <c r="VN24">
        <v>9.7655580000000004</v>
      </c>
      <c r="VO24" t="s">
        <v>43</v>
      </c>
      <c r="VP24">
        <v>9.7356180000000005</v>
      </c>
      <c r="VQ24" t="s">
        <v>43</v>
      </c>
      <c r="VR24">
        <v>9.5308510000000002</v>
      </c>
      <c r="VS24" t="s">
        <v>43</v>
      </c>
      <c r="VT24">
        <v>9.5308510000000002</v>
      </c>
      <c r="VU24" t="s">
        <v>43</v>
      </c>
      <c r="VV24">
        <v>9.5308510000000002</v>
      </c>
      <c r="VW24" t="s">
        <v>43</v>
      </c>
      <c r="VX24">
        <v>9.5565850000000001</v>
      </c>
      <c r="VY24" t="s">
        <v>43</v>
      </c>
      <c r="VZ24">
        <v>9.5689879999999992</v>
      </c>
      <c r="WA24" t="s">
        <v>43</v>
      </c>
      <c r="WB24">
        <v>9.586055</v>
      </c>
      <c r="WC24" t="s">
        <v>43</v>
      </c>
      <c r="WD24">
        <v>9.5804840000000002</v>
      </c>
      <c r="WE24" t="s">
        <v>43</v>
      </c>
      <c r="WF24">
        <v>9.6096749999999993</v>
      </c>
      <c r="WG24" t="s">
        <v>43</v>
      </c>
      <c r="WH24">
        <v>9.6096749999999993</v>
      </c>
      <c r="WI24" t="s">
        <v>43</v>
      </c>
      <c r="WJ24">
        <v>9.6096749999999993</v>
      </c>
      <c r="WK24" t="s">
        <v>43</v>
      </c>
      <c r="WL24">
        <v>9.6841779999999993</v>
      </c>
      <c r="WM24" t="s">
        <v>43</v>
      </c>
      <c r="WN24">
        <v>9.6841779999999993</v>
      </c>
      <c r="WO24" t="s">
        <v>43</v>
      </c>
      <c r="WP24">
        <v>9.9331619999999994</v>
      </c>
      <c r="WQ24" t="s">
        <v>43</v>
      </c>
      <c r="WR24">
        <v>10.011279</v>
      </c>
    </row>
    <row r="25" spans="1:616" x14ac:dyDescent="0.35">
      <c r="A25" t="s">
        <v>45</v>
      </c>
      <c r="B25">
        <v>1.7526E-2</v>
      </c>
      <c r="C25" t="s">
        <v>45</v>
      </c>
      <c r="D25">
        <v>1.7526E-2</v>
      </c>
      <c r="E25" t="s">
        <v>45</v>
      </c>
      <c r="F25">
        <v>1.7526E-2</v>
      </c>
      <c r="G25" t="s">
        <v>45</v>
      </c>
      <c r="H25">
        <v>1.7526E-2</v>
      </c>
      <c r="I25" t="s">
        <v>45</v>
      </c>
      <c r="J25">
        <v>1.7024999999999998E-2</v>
      </c>
      <c r="K25" t="s">
        <v>45</v>
      </c>
      <c r="L25">
        <v>1.5993E-2</v>
      </c>
      <c r="M25" t="s">
        <v>45</v>
      </c>
      <c r="N25">
        <v>1.5726E-2</v>
      </c>
      <c r="O25" t="s">
        <v>45</v>
      </c>
      <c r="P25">
        <v>1.5564E-2</v>
      </c>
      <c r="Q25" t="s">
        <v>45</v>
      </c>
      <c r="R25">
        <v>1.5564E-2</v>
      </c>
      <c r="S25" t="s">
        <v>45</v>
      </c>
      <c r="T25">
        <v>1.5564E-2</v>
      </c>
      <c r="U25" t="s">
        <v>45</v>
      </c>
      <c r="V25">
        <v>1.6771999999999999E-2</v>
      </c>
      <c r="W25" t="s">
        <v>45</v>
      </c>
      <c r="X25">
        <v>1.7114000000000001E-2</v>
      </c>
      <c r="Y25" t="s">
        <v>45</v>
      </c>
      <c r="Z25">
        <v>1.9153E-2</v>
      </c>
      <c r="AA25" t="s">
        <v>45</v>
      </c>
      <c r="AB25">
        <v>1.7850000000000001E-2</v>
      </c>
      <c r="AC25" t="s">
        <v>45</v>
      </c>
      <c r="AD25">
        <v>1.7434000000000002E-2</v>
      </c>
      <c r="AE25" t="s">
        <v>45</v>
      </c>
      <c r="AF25">
        <v>1.7434000000000002E-2</v>
      </c>
      <c r="AG25" t="s">
        <v>45</v>
      </c>
      <c r="AH25">
        <v>1.7434000000000002E-2</v>
      </c>
      <c r="AI25" t="s">
        <v>45</v>
      </c>
      <c r="AJ25">
        <v>1.8779000000000001E-2</v>
      </c>
      <c r="AK25" t="s">
        <v>45</v>
      </c>
      <c r="AL25">
        <v>1.8360999999999999E-2</v>
      </c>
      <c r="AM25" t="s">
        <v>45</v>
      </c>
      <c r="AN25">
        <v>2.0095999999999999E-2</v>
      </c>
      <c r="AO25" t="s">
        <v>45</v>
      </c>
      <c r="AP25">
        <v>2.0336E-2</v>
      </c>
      <c r="AQ25" t="s">
        <v>45</v>
      </c>
      <c r="AR25">
        <v>2.0485E-2</v>
      </c>
      <c r="AS25" t="s">
        <v>45</v>
      </c>
      <c r="AT25">
        <v>2.0485E-2</v>
      </c>
      <c r="AU25" t="s">
        <v>45</v>
      </c>
      <c r="AV25">
        <v>2.0485E-2</v>
      </c>
      <c r="AW25" t="s">
        <v>45</v>
      </c>
      <c r="AX25">
        <v>2.087E-2</v>
      </c>
      <c r="AY25" t="s">
        <v>45</v>
      </c>
      <c r="AZ25">
        <v>2.0805000000000001E-2</v>
      </c>
      <c r="BA25" t="s">
        <v>45</v>
      </c>
      <c r="BB25">
        <v>2.1926000000000001E-2</v>
      </c>
      <c r="BC25" t="s">
        <v>45</v>
      </c>
      <c r="BD25">
        <v>2.1926000000000001E-2</v>
      </c>
      <c r="BE25" t="s">
        <v>45</v>
      </c>
      <c r="BF25">
        <v>2.1793E-2</v>
      </c>
      <c r="BG25" t="s">
        <v>45</v>
      </c>
      <c r="BH25">
        <v>2.1793E-2</v>
      </c>
      <c r="BI25" t="s">
        <v>45</v>
      </c>
      <c r="BJ25">
        <v>2.1793E-2</v>
      </c>
      <c r="BK25" t="s">
        <v>45</v>
      </c>
      <c r="BL25">
        <v>2.1350000000000001E-2</v>
      </c>
      <c r="BM25" t="s">
        <v>45</v>
      </c>
      <c r="BN25">
        <v>2.1180000000000001E-2</v>
      </c>
      <c r="BO25" t="s">
        <v>45</v>
      </c>
      <c r="BP25">
        <v>2.1954000000000001E-2</v>
      </c>
      <c r="BQ25" t="s">
        <v>45</v>
      </c>
      <c r="BR25">
        <v>2.1821E-2</v>
      </c>
      <c r="BS25" t="s">
        <v>45</v>
      </c>
      <c r="BT25">
        <v>2.2069999999999999E-2</v>
      </c>
      <c r="BU25" t="s">
        <v>45</v>
      </c>
      <c r="BV25">
        <v>2.2069999999999999E-2</v>
      </c>
      <c r="BW25" t="s">
        <v>45</v>
      </c>
      <c r="BX25">
        <v>2.2069999999999999E-2</v>
      </c>
      <c r="BY25" t="s">
        <v>45</v>
      </c>
      <c r="BZ25">
        <v>2.1354000000000001E-2</v>
      </c>
      <c r="CA25" t="s">
        <v>45</v>
      </c>
      <c r="CB25">
        <v>2.1461000000000001E-2</v>
      </c>
      <c r="CC25" t="s">
        <v>45</v>
      </c>
      <c r="CD25">
        <v>2.1441000000000002E-2</v>
      </c>
      <c r="CE25" t="s">
        <v>45</v>
      </c>
      <c r="CF25">
        <v>1.9757E-2</v>
      </c>
      <c r="CG25" t="s">
        <v>45</v>
      </c>
      <c r="CH25">
        <v>2.0299000000000001E-2</v>
      </c>
      <c r="CI25" t="s">
        <v>45</v>
      </c>
      <c r="CJ25">
        <v>2.0299000000000001E-2</v>
      </c>
      <c r="CK25" t="s">
        <v>45</v>
      </c>
      <c r="CL25">
        <v>2.0299000000000001E-2</v>
      </c>
      <c r="CM25" t="s">
        <v>45</v>
      </c>
      <c r="CN25">
        <v>1.9199999999999998E-2</v>
      </c>
      <c r="CO25" t="s">
        <v>45</v>
      </c>
      <c r="CP25">
        <v>1.9206999999999998E-2</v>
      </c>
      <c r="CQ25" t="s">
        <v>45</v>
      </c>
      <c r="CR25">
        <v>1.9217999999999999E-2</v>
      </c>
      <c r="CS25" t="s">
        <v>45</v>
      </c>
      <c r="CT25">
        <v>1.9252999999999999E-2</v>
      </c>
      <c r="CU25" t="s">
        <v>45</v>
      </c>
      <c r="CV25">
        <v>1.9296000000000001E-2</v>
      </c>
      <c r="CW25" t="s">
        <v>45</v>
      </c>
      <c r="CX25">
        <v>1.9296000000000001E-2</v>
      </c>
      <c r="CY25" t="s">
        <v>45</v>
      </c>
      <c r="CZ25">
        <v>1.9296000000000001E-2</v>
      </c>
      <c r="DA25" t="s">
        <v>45</v>
      </c>
      <c r="DB25">
        <v>1.9959999999999999E-2</v>
      </c>
      <c r="DC25" t="s">
        <v>45</v>
      </c>
      <c r="DD25">
        <v>1.9512999999999999E-2</v>
      </c>
      <c r="DE25" t="s">
        <v>45</v>
      </c>
      <c r="DF25">
        <v>1.9519999999999999E-2</v>
      </c>
      <c r="DG25" t="s">
        <v>45</v>
      </c>
      <c r="DH25">
        <v>1.9695000000000001E-2</v>
      </c>
      <c r="DI25" t="s">
        <v>45</v>
      </c>
      <c r="DJ25">
        <v>1.9230000000000001E-2</v>
      </c>
      <c r="DK25" t="s">
        <v>45</v>
      </c>
      <c r="DL25">
        <v>1.9230000000000001E-2</v>
      </c>
      <c r="DM25" t="s">
        <v>45</v>
      </c>
      <c r="DN25">
        <v>1.9230000000000001E-2</v>
      </c>
      <c r="DO25" t="s">
        <v>45</v>
      </c>
      <c r="DP25">
        <v>1.9230000000000001E-2</v>
      </c>
      <c r="DQ25" t="s">
        <v>45</v>
      </c>
      <c r="DR25">
        <v>1.9424E-2</v>
      </c>
      <c r="DS25" t="s">
        <v>45</v>
      </c>
      <c r="DT25">
        <v>1.8711999999999999E-2</v>
      </c>
      <c r="DU25" t="s">
        <v>45</v>
      </c>
      <c r="DV25">
        <v>1.9400000000000001E-2</v>
      </c>
      <c r="DW25" t="s">
        <v>45</v>
      </c>
      <c r="DX25">
        <v>1.8360000000000001E-2</v>
      </c>
      <c r="DY25" t="s">
        <v>45</v>
      </c>
      <c r="DZ25">
        <v>1.8360000000000001E-2</v>
      </c>
      <c r="EA25" t="s">
        <v>45</v>
      </c>
      <c r="EB25">
        <v>1.8360000000000001E-2</v>
      </c>
      <c r="EC25" t="s">
        <v>45</v>
      </c>
      <c r="ED25">
        <v>1.7038000000000001E-2</v>
      </c>
      <c r="EE25" t="s">
        <v>45</v>
      </c>
      <c r="EF25">
        <v>1.6698000000000001E-2</v>
      </c>
      <c r="EG25" t="s">
        <v>45</v>
      </c>
      <c r="EH25">
        <v>1.7876E-2</v>
      </c>
      <c r="EI25" t="s">
        <v>45</v>
      </c>
      <c r="EJ25">
        <v>1.8754E-2</v>
      </c>
      <c r="EK25" t="s">
        <v>45</v>
      </c>
      <c r="EL25">
        <v>1.8849000000000001E-2</v>
      </c>
      <c r="EM25" t="s">
        <v>45</v>
      </c>
      <c r="EN25">
        <v>1.8849000000000001E-2</v>
      </c>
      <c r="EO25" t="s">
        <v>45</v>
      </c>
      <c r="EP25">
        <v>1.8849000000000001E-2</v>
      </c>
      <c r="EQ25" t="s">
        <v>45</v>
      </c>
      <c r="ER25">
        <v>1.9023999999999999E-2</v>
      </c>
      <c r="ES25" t="s">
        <v>45</v>
      </c>
      <c r="ET25">
        <v>2.0202999999999999E-2</v>
      </c>
      <c r="EU25" t="s">
        <v>45</v>
      </c>
      <c r="EV25">
        <v>1.9439000000000001E-2</v>
      </c>
      <c r="EW25" t="s">
        <v>45</v>
      </c>
      <c r="EX25">
        <v>2.0367E-2</v>
      </c>
      <c r="EY25" t="s">
        <v>45</v>
      </c>
      <c r="EZ25">
        <v>1.9417E-2</v>
      </c>
      <c r="FA25" t="s">
        <v>45</v>
      </c>
      <c r="FB25">
        <v>1.9417E-2</v>
      </c>
      <c r="FC25" t="s">
        <v>45</v>
      </c>
      <c r="FD25">
        <v>1.9417E-2</v>
      </c>
      <c r="FE25" t="s">
        <v>45</v>
      </c>
      <c r="FF25">
        <v>2.1058E-2</v>
      </c>
      <c r="FG25" t="s">
        <v>45</v>
      </c>
      <c r="FH25">
        <v>2.1114000000000001E-2</v>
      </c>
      <c r="FI25" t="s">
        <v>45</v>
      </c>
      <c r="FJ25">
        <v>2.0197E-2</v>
      </c>
      <c r="FK25" t="s">
        <v>45</v>
      </c>
      <c r="FL25">
        <v>2.0445000000000001E-2</v>
      </c>
      <c r="FM25" t="s">
        <v>45</v>
      </c>
      <c r="FN25">
        <v>1.9505000000000002E-2</v>
      </c>
      <c r="FO25" t="s">
        <v>45</v>
      </c>
      <c r="FP25">
        <v>1.9505000000000002E-2</v>
      </c>
      <c r="FQ25" t="s">
        <v>45</v>
      </c>
      <c r="FR25">
        <v>1.9505000000000002E-2</v>
      </c>
      <c r="FS25" t="s">
        <v>45</v>
      </c>
      <c r="FT25">
        <v>1.9689000000000002E-2</v>
      </c>
      <c r="FU25" t="s">
        <v>45</v>
      </c>
      <c r="FV25">
        <v>2.0032000000000001E-2</v>
      </c>
      <c r="FW25" t="s">
        <v>45</v>
      </c>
      <c r="FX25">
        <v>1.916E-2</v>
      </c>
      <c r="FY25" t="s">
        <v>45</v>
      </c>
      <c r="FZ25">
        <v>1.7520999999999998E-2</v>
      </c>
      <c r="GA25" t="s">
        <v>45</v>
      </c>
      <c r="GB25">
        <v>1.7520999999999998E-2</v>
      </c>
      <c r="GC25" t="s">
        <v>45</v>
      </c>
      <c r="GD25">
        <v>1.7520999999999998E-2</v>
      </c>
      <c r="GE25" t="s">
        <v>45</v>
      </c>
      <c r="GF25">
        <v>1.7520999999999998E-2</v>
      </c>
      <c r="GG25" t="s">
        <v>45</v>
      </c>
      <c r="GH25">
        <v>1.8929000000000001E-2</v>
      </c>
      <c r="GI25" t="s">
        <v>45</v>
      </c>
      <c r="GJ25">
        <v>1.805E-2</v>
      </c>
      <c r="GK25" t="s">
        <v>45</v>
      </c>
      <c r="GL25">
        <v>1.7770000000000001E-2</v>
      </c>
      <c r="GM25" t="s">
        <v>45</v>
      </c>
      <c r="GN25">
        <v>1.7770000000000001E-2</v>
      </c>
      <c r="GO25" t="s">
        <v>45</v>
      </c>
      <c r="GP25">
        <v>1.7770000000000001E-2</v>
      </c>
      <c r="GQ25" t="s">
        <v>45</v>
      </c>
      <c r="GR25">
        <v>1.7770000000000001E-2</v>
      </c>
      <c r="GS25" t="s">
        <v>45</v>
      </c>
      <c r="GT25">
        <v>1.7770000000000001E-2</v>
      </c>
      <c r="GU25" t="s">
        <v>45</v>
      </c>
      <c r="GV25">
        <v>1.9678000000000001E-2</v>
      </c>
      <c r="GW25" t="s">
        <v>45</v>
      </c>
      <c r="GX25">
        <v>1.9687E-2</v>
      </c>
      <c r="GY25" t="s">
        <v>45</v>
      </c>
      <c r="GZ25">
        <v>1.8439000000000001E-2</v>
      </c>
      <c r="HA25" t="s">
        <v>45</v>
      </c>
      <c r="HB25">
        <v>1.6545000000000001E-2</v>
      </c>
      <c r="HC25" t="s">
        <v>45</v>
      </c>
      <c r="HD25">
        <v>1.6379999999999999E-2</v>
      </c>
      <c r="HE25" t="s">
        <v>45</v>
      </c>
      <c r="HF25">
        <v>1.6379999999999999E-2</v>
      </c>
      <c r="HG25" t="s">
        <v>45</v>
      </c>
      <c r="HH25">
        <v>1.6379999999999999E-2</v>
      </c>
      <c r="HI25" t="s">
        <v>45</v>
      </c>
      <c r="HJ25">
        <v>1.6166E-2</v>
      </c>
      <c r="HK25" t="s">
        <v>45</v>
      </c>
      <c r="HL25">
        <v>1.6594999999999999E-2</v>
      </c>
      <c r="HM25" t="s">
        <v>45</v>
      </c>
      <c r="HN25">
        <v>1.7595E-2</v>
      </c>
      <c r="HO25" t="s">
        <v>45</v>
      </c>
      <c r="HP25">
        <v>1.7595E-2</v>
      </c>
      <c r="HQ25" t="s">
        <v>45</v>
      </c>
      <c r="HR25">
        <v>1.7738E-2</v>
      </c>
      <c r="HS25" t="s">
        <v>45</v>
      </c>
      <c r="HT25">
        <v>1.7738E-2</v>
      </c>
      <c r="HU25" t="s">
        <v>45</v>
      </c>
      <c r="HV25">
        <v>1.7738E-2</v>
      </c>
      <c r="HW25" t="s">
        <v>45</v>
      </c>
      <c r="HX25">
        <v>1.823E-2</v>
      </c>
      <c r="HY25" t="s">
        <v>45</v>
      </c>
      <c r="HZ25">
        <v>1.9026999999999999E-2</v>
      </c>
      <c r="IA25" t="s">
        <v>45</v>
      </c>
      <c r="IB25">
        <v>1.8540000000000001E-2</v>
      </c>
      <c r="IC25" t="s">
        <v>45</v>
      </c>
      <c r="ID25">
        <v>1.9043999999999998E-2</v>
      </c>
      <c r="IE25" t="s">
        <v>45</v>
      </c>
      <c r="IF25">
        <v>2.1121999999999998E-2</v>
      </c>
      <c r="IG25" t="s">
        <v>45</v>
      </c>
      <c r="IH25">
        <v>2.1121999999999998E-2</v>
      </c>
      <c r="II25" t="s">
        <v>45</v>
      </c>
      <c r="IJ25">
        <v>2.1121999999999998E-2</v>
      </c>
      <c r="IK25" t="s">
        <v>45</v>
      </c>
      <c r="IL25">
        <v>2.1711000000000001E-2</v>
      </c>
      <c r="IM25" t="s">
        <v>45</v>
      </c>
      <c r="IN25">
        <v>2.1786E-2</v>
      </c>
      <c r="IO25" t="s">
        <v>45</v>
      </c>
      <c r="IP25">
        <v>2.1113E-2</v>
      </c>
      <c r="IQ25" t="s">
        <v>45</v>
      </c>
      <c r="IR25">
        <v>2.1430999999999999E-2</v>
      </c>
      <c r="IS25" t="s">
        <v>45</v>
      </c>
      <c r="IT25">
        <v>2.0198000000000001E-2</v>
      </c>
      <c r="IU25" t="s">
        <v>45</v>
      </c>
      <c r="IV25">
        <v>2.0198000000000001E-2</v>
      </c>
      <c r="IW25" t="s">
        <v>45</v>
      </c>
      <c r="IX25">
        <v>2.0198000000000001E-2</v>
      </c>
      <c r="IY25" t="s">
        <v>45</v>
      </c>
      <c r="IZ25">
        <v>2.0459999999999999E-2</v>
      </c>
      <c r="JA25" t="s">
        <v>45</v>
      </c>
      <c r="JB25">
        <v>2.0920000000000001E-2</v>
      </c>
      <c r="JC25" t="s">
        <v>45</v>
      </c>
      <c r="JD25">
        <v>1.9980000000000001E-2</v>
      </c>
      <c r="JE25" t="s">
        <v>45</v>
      </c>
      <c r="JF25">
        <v>2.1381000000000001E-2</v>
      </c>
      <c r="JG25" t="s">
        <v>45</v>
      </c>
      <c r="JH25">
        <v>2.1725000000000001E-2</v>
      </c>
      <c r="JI25" t="s">
        <v>45</v>
      </c>
      <c r="JJ25">
        <v>2.1725000000000001E-2</v>
      </c>
      <c r="JK25" t="s">
        <v>45</v>
      </c>
      <c r="JL25">
        <v>2.1725000000000001E-2</v>
      </c>
      <c r="JM25" t="s">
        <v>45</v>
      </c>
      <c r="JN25">
        <v>2.0962999999999999E-2</v>
      </c>
      <c r="JO25" t="s">
        <v>45</v>
      </c>
      <c r="JP25">
        <v>2.0801E-2</v>
      </c>
      <c r="JQ25" t="s">
        <v>45</v>
      </c>
      <c r="JR25">
        <v>2.0857000000000001E-2</v>
      </c>
      <c r="JS25" t="s">
        <v>45</v>
      </c>
      <c r="JT25">
        <v>2.1066999999999999E-2</v>
      </c>
      <c r="JU25" t="s">
        <v>45</v>
      </c>
      <c r="JV25">
        <v>2.1066999999999999E-2</v>
      </c>
      <c r="JW25" t="s">
        <v>45</v>
      </c>
      <c r="JX25">
        <v>2.1066999999999999E-2</v>
      </c>
      <c r="JY25" t="s">
        <v>45</v>
      </c>
      <c r="JZ25">
        <v>2.1066999999999999E-2</v>
      </c>
      <c r="KA25" t="s">
        <v>45</v>
      </c>
      <c r="KB25">
        <v>2.1263000000000001E-2</v>
      </c>
      <c r="KC25" t="s">
        <v>45</v>
      </c>
      <c r="KD25">
        <v>2.2134000000000001E-2</v>
      </c>
      <c r="KE25" t="s">
        <v>45</v>
      </c>
      <c r="KF25">
        <v>2.2062999999999999E-2</v>
      </c>
      <c r="KG25" t="s">
        <v>45</v>
      </c>
      <c r="KH25">
        <v>2.2459E-2</v>
      </c>
      <c r="KI25" t="s">
        <v>45</v>
      </c>
      <c r="KJ25">
        <v>2.0967E-2</v>
      </c>
      <c r="KK25" t="s">
        <v>45</v>
      </c>
      <c r="KL25">
        <v>2.0967E-2</v>
      </c>
      <c r="KM25" t="s">
        <v>45</v>
      </c>
      <c r="KN25">
        <v>2.0967E-2</v>
      </c>
      <c r="KO25" t="s">
        <v>45</v>
      </c>
      <c r="KP25">
        <v>2.2373000000000001E-2</v>
      </c>
      <c r="KQ25" t="s">
        <v>45</v>
      </c>
      <c r="KR25">
        <v>2.1715999999999999E-2</v>
      </c>
      <c r="KS25" t="s">
        <v>45</v>
      </c>
      <c r="KT25">
        <v>2.2433000000000002E-2</v>
      </c>
      <c r="KU25" t="s">
        <v>45</v>
      </c>
      <c r="KV25">
        <v>2.0985E-2</v>
      </c>
      <c r="KW25" t="s">
        <v>45</v>
      </c>
      <c r="KX25">
        <v>2.0877E-2</v>
      </c>
      <c r="KY25" t="s">
        <v>45</v>
      </c>
      <c r="KZ25">
        <v>2.0877E-2</v>
      </c>
      <c r="LA25" t="s">
        <v>45</v>
      </c>
      <c r="LB25">
        <v>2.0877E-2</v>
      </c>
      <c r="LC25" t="s">
        <v>45</v>
      </c>
      <c r="LD25">
        <v>2.0215E-2</v>
      </c>
      <c r="LE25" t="s">
        <v>45</v>
      </c>
      <c r="LF25">
        <v>2.0798000000000001E-2</v>
      </c>
      <c r="LG25" t="s">
        <v>45</v>
      </c>
      <c r="LH25">
        <v>2.0655E-2</v>
      </c>
      <c r="LI25" t="s">
        <v>45</v>
      </c>
      <c r="LJ25">
        <v>2.0409E-2</v>
      </c>
      <c r="LK25" t="s">
        <v>45</v>
      </c>
      <c r="LL25">
        <v>1.8997E-2</v>
      </c>
      <c r="LM25" t="s">
        <v>45</v>
      </c>
      <c r="LN25">
        <v>1.8997E-2</v>
      </c>
      <c r="LO25" t="s">
        <v>45</v>
      </c>
      <c r="LP25">
        <v>1.8997E-2</v>
      </c>
      <c r="LQ25" t="s">
        <v>45</v>
      </c>
      <c r="LR25">
        <v>1.8997E-2</v>
      </c>
      <c r="LS25" t="s">
        <v>45</v>
      </c>
      <c r="LT25">
        <v>1.8176999999999999E-2</v>
      </c>
      <c r="LU25" t="s">
        <v>45</v>
      </c>
      <c r="LV25">
        <v>1.9133000000000001E-2</v>
      </c>
      <c r="LW25" t="s">
        <v>45</v>
      </c>
      <c r="LX25">
        <v>1.9415000000000002E-2</v>
      </c>
      <c r="LY25" t="s">
        <v>45</v>
      </c>
      <c r="LZ25">
        <v>2.0684000000000001E-2</v>
      </c>
      <c r="MA25" t="s">
        <v>45</v>
      </c>
      <c r="MB25">
        <v>2.0684000000000001E-2</v>
      </c>
      <c r="MC25" t="s">
        <v>45</v>
      </c>
      <c r="MD25">
        <v>2.0684000000000001E-2</v>
      </c>
      <c r="ME25" t="s">
        <v>45</v>
      </c>
      <c r="MF25">
        <v>2.1565000000000001E-2</v>
      </c>
      <c r="MG25" t="s">
        <v>45</v>
      </c>
      <c r="MH25">
        <v>2.1753999999999999E-2</v>
      </c>
      <c r="MI25" t="s">
        <v>45</v>
      </c>
      <c r="MJ25">
        <v>2.1759000000000001E-2</v>
      </c>
      <c r="MK25" t="s">
        <v>45</v>
      </c>
      <c r="ML25">
        <v>2.1759000000000001E-2</v>
      </c>
      <c r="MM25" t="s">
        <v>45</v>
      </c>
      <c r="MN25">
        <v>2.0351999999999999E-2</v>
      </c>
      <c r="MO25" t="s">
        <v>45</v>
      </c>
      <c r="MP25">
        <v>2.0351999999999999E-2</v>
      </c>
      <c r="MQ25" t="s">
        <v>45</v>
      </c>
      <c r="MR25">
        <v>2.0351999999999999E-2</v>
      </c>
      <c r="MS25" t="s">
        <v>45</v>
      </c>
      <c r="MT25">
        <v>2.0577999999999999E-2</v>
      </c>
      <c r="MU25" t="s">
        <v>45</v>
      </c>
      <c r="MV25">
        <v>2.035E-2</v>
      </c>
      <c r="MW25" t="s">
        <v>45</v>
      </c>
      <c r="MX25">
        <v>2.0371E-2</v>
      </c>
      <c r="MY25" t="s">
        <v>45</v>
      </c>
      <c r="MZ25">
        <v>2.1732000000000001E-2</v>
      </c>
      <c r="NA25" t="s">
        <v>45</v>
      </c>
      <c r="NB25">
        <v>2.1184999999999999E-2</v>
      </c>
      <c r="NC25" t="s">
        <v>45</v>
      </c>
      <c r="ND25">
        <v>2.1184999999999999E-2</v>
      </c>
      <c r="NE25" t="s">
        <v>45</v>
      </c>
      <c r="NF25">
        <v>2.1184999999999999E-2</v>
      </c>
      <c r="NG25" t="s">
        <v>45</v>
      </c>
      <c r="NH25">
        <v>2.1482000000000001E-2</v>
      </c>
      <c r="NI25" t="s">
        <v>45</v>
      </c>
      <c r="NJ25">
        <v>2.0743000000000001E-2</v>
      </c>
      <c r="NK25" t="s">
        <v>45</v>
      </c>
      <c r="NL25">
        <v>2.0693E-2</v>
      </c>
      <c r="NM25" t="s">
        <v>45</v>
      </c>
      <c r="NN25">
        <v>2.0965999999999999E-2</v>
      </c>
      <c r="NO25" t="s">
        <v>45</v>
      </c>
      <c r="NP25">
        <v>2.0802000000000001E-2</v>
      </c>
      <c r="NQ25" t="s">
        <v>45</v>
      </c>
      <c r="NR25">
        <v>2.0802000000000001E-2</v>
      </c>
      <c r="NS25" t="s">
        <v>45</v>
      </c>
      <c r="NT25">
        <v>2.0802000000000001E-2</v>
      </c>
      <c r="NU25" t="s">
        <v>45</v>
      </c>
      <c r="NV25">
        <v>2.0008000000000001E-2</v>
      </c>
      <c r="NW25" t="s">
        <v>45</v>
      </c>
      <c r="NX25">
        <v>2.0399E-2</v>
      </c>
      <c r="NY25" t="s">
        <v>45</v>
      </c>
      <c r="NZ25">
        <v>1.9873999999999999E-2</v>
      </c>
      <c r="OA25" t="s">
        <v>45</v>
      </c>
      <c r="OB25">
        <v>1.8870999999999999E-2</v>
      </c>
      <c r="OC25" t="s">
        <v>45</v>
      </c>
      <c r="OD25">
        <v>2.0902E-2</v>
      </c>
      <c r="OE25" t="s">
        <v>45</v>
      </c>
      <c r="OF25">
        <v>2.0902E-2</v>
      </c>
      <c r="OG25" t="s">
        <v>45</v>
      </c>
      <c r="OH25">
        <v>2.0902E-2</v>
      </c>
      <c r="OI25" t="s">
        <v>45</v>
      </c>
      <c r="OJ25">
        <v>2.1003000000000001E-2</v>
      </c>
      <c r="OK25" t="s">
        <v>45</v>
      </c>
      <c r="OL25">
        <v>2.1402000000000001E-2</v>
      </c>
      <c r="OM25" t="s">
        <v>45</v>
      </c>
      <c r="ON25">
        <v>2.0323999999999998E-2</v>
      </c>
      <c r="OO25" t="s">
        <v>45</v>
      </c>
      <c r="OP25">
        <v>2.0841999999999999E-2</v>
      </c>
      <c r="OQ25" t="s">
        <v>45</v>
      </c>
      <c r="OR25">
        <v>2.1749999999999999E-2</v>
      </c>
      <c r="OS25" t="s">
        <v>45</v>
      </c>
      <c r="OT25">
        <v>2.1749999999999999E-2</v>
      </c>
      <c r="OU25" t="s">
        <v>45</v>
      </c>
      <c r="OV25">
        <v>2.1749999999999999E-2</v>
      </c>
      <c r="OW25" t="s">
        <v>45</v>
      </c>
      <c r="OX25">
        <v>2.1909999999999999E-2</v>
      </c>
      <c r="OY25" t="s">
        <v>45</v>
      </c>
      <c r="OZ25">
        <v>2.1923999999999999E-2</v>
      </c>
      <c r="PA25" t="s">
        <v>45</v>
      </c>
      <c r="PB25">
        <v>2.0254999999999999E-2</v>
      </c>
      <c r="PC25" t="s">
        <v>45</v>
      </c>
      <c r="PD25">
        <v>2.0538000000000001E-2</v>
      </c>
      <c r="PE25" t="s">
        <v>45</v>
      </c>
      <c r="PF25">
        <v>2.1888999999999999E-2</v>
      </c>
      <c r="PG25" t="s">
        <v>45</v>
      </c>
      <c r="PH25">
        <v>2.1888999999999999E-2</v>
      </c>
      <c r="PI25" t="s">
        <v>45</v>
      </c>
      <c r="PJ25">
        <v>2.1888999999999999E-2</v>
      </c>
      <c r="PK25" t="s">
        <v>45</v>
      </c>
      <c r="PL25">
        <v>2.1817E-2</v>
      </c>
      <c r="PM25" t="s">
        <v>45</v>
      </c>
      <c r="PN25">
        <v>2.0853E-2</v>
      </c>
      <c r="PO25" t="s">
        <v>45</v>
      </c>
      <c r="PP25">
        <v>2.1694000000000001E-2</v>
      </c>
      <c r="PQ25" t="s">
        <v>45</v>
      </c>
      <c r="PR25">
        <v>2.0508999999999999E-2</v>
      </c>
      <c r="PS25" t="s">
        <v>45</v>
      </c>
      <c r="PT25">
        <v>1.8976E-2</v>
      </c>
      <c r="PU25" t="s">
        <v>45</v>
      </c>
      <c r="PV25">
        <v>1.8976E-2</v>
      </c>
      <c r="PW25" t="s">
        <v>45</v>
      </c>
      <c r="PX25">
        <v>1.8976E-2</v>
      </c>
      <c r="PY25" t="s">
        <v>45</v>
      </c>
      <c r="PZ25">
        <v>2.0070000000000001E-2</v>
      </c>
      <c r="QA25" t="s">
        <v>45</v>
      </c>
      <c r="QB25">
        <v>1.9446000000000001E-2</v>
      </c>
      <c r="QC25" t="s">
        <v>45</v>
      </c>
      <c r="QD25">
        <v>1.8241E-2</v>
      </c>
      <c r="QE25" t="s">
        <v>45</v>
      </c>
      <c r="QF25">
        <v>1.8208999999999999E-2</v>
      </c>
      <c r="QG25" t="s">
        <v>45</v>
      </c>
      <c r="QH25">
        <v>1.8265E-2</v>
      </c>
      <c r="QI25" t="s">
        <v>45</v>
      </c>
      <c r="QJ25">
        <v>1.8265E-2</v>
      </c>
      <c r="QK25" t="s">
        <v>45</v>
      </c>
      <c r="QL25">
        <v>1.8265E-2</v>
      </c>
      <c r="QM25" t="s">
        <v>45</v>
      </c>
      <c r="QN25">
        <v>1.7557E-2</v>
      </c>
      <c r="QO25" t="s">
        <v>45</v>
      </c>
      <c r="QP25">
        <v>1.7096E-2</v>
      </c>
      <c r="QQ25" t="s">
        <v>45</v>
      </c>
      <c r="QR25">
        <v>1.7752E-2</v>
      </c>
      <c r="QS25" t="s">
        <v>45</v>
      </c>
      <c r="QT25">
        <v>1.8962E-2</v>
      </c>
      <c r="QU25" t="s">
        <v>45</v>
      </c>
      <c r="QV25">
        <v>2.0659E-2</v>
      </c>
      <c r="QW25" t="s">
        <v>45</v>
      </c>
      <c r="QX25">
        <v>2.0659E-2</v>
      </c>
      <c r="QY25" t="s">
        <v>45</v>
      </c>
      <c r="QZ25">
        <v>2.0659E-2</v>
      </c>
      <c r="RA25" t="s">
        <v>45</v>
      </c>
      <c r="RB25">
        <v>2.1149999999999999E-2</v>
      </c>
      <c r="RC25" t="s">
        <v>45</v>
      </c>
      <c r="RD25">
        <v>2.1420000000000002E-2</v>
      </c>
      <c r="RE25" t="s">
        <v>45</v>
      </c>
      <c r="RF25">
        <v>2.0702000000000002E-2</v>
      </c>
      <c r="RG25" t="s">
        <v>45</v>
      </c>
      <c r="RH25">
        <v>2.2393E-2</v>
      </c>
      <c r="RI25" t="s">
        <v>46</v>
      </c>
      <c r="RJ25">
        <v>0.16393199999999999</v>
      </c>
      <c r="RK25" t="s">
        <v>45</v>
      </c>
      <c r="RL25">
        <v>2.155E-2</v>
      </c>
      <c r="RM25" t="s">
        <v>45</v>
      </c>
      <c r="RN25">
        <v>2.155E-2</v>
      </c>
      <c r="RO25" t="s">
        <v>45</v>
      </c>
      <c r="RP25">
        <v>2.1181999999999999E-2</v>
      </c>
      <c r="RQ25" t="s">
        <v>45</v>
      </c>
      <c r="RR25">
        <v>2.3293999999999999E-2</v>
      </c>
      <c r="RS25" t="s">
        <v>45</v>
      </c>
      <c r="RT25">
        <v>2.247E-2</v>
      </c>
      <c r="RU25" t="s">
        <v>45</v>
      </c>
      <c r="RV25">
        <v>2.2079999999999999E-2</v>
      </c>
      <c r="RW25" t="s">
        <v>45</v>
      </c>
      <c r="RX25">
        <v>2.1454999999999998E-2</v>
      </c>
      <c r="RY25" t="s">
        <v>45</v>
      </c>
      <c r="RZ25">
        <v>2.1454999999999998E-2</v>
      </c>
      <c r="SA25" t="s">
        <v>45</v>
      </c>
      <c r="SB25">
        <v>2.1454999999999998E-2</v>
      </c>
      <c r="SC25" t="s">
        <v>45</v>
      </c>
      <c r="SD25">
        <v>2.0995E-2</v>
      </c>
      <c r="SE25" t="s">
        <v>45</v>
      </c>
      <c r="SF25">
        <v>2.1895000000000001E-2</v>
      </c>
      <c r="SG25" t="s">
        <v>45</v>
      </c>
      <c r="SH25">
        <v>2.1232000000000001E-2</v>
      </c>
      <c r="SI25" t="s">
        <v>45</v>
      </c>
      <c r="SJ25">
        <v>2.1189E-2</v>
      </c>
      <c r="SK25" t="s">
        <v>45</v>
      </c>
      <c r="SL25">
        <v>2.0028000000000001E-2</v>
      </c>
      <c r="SM25" t="s">
        <v>45</v>
      </c>
      <c r="SN25">
        <v>2.0028000000000001E-2</v>
      </c>
      <c r="SO25" t="s">
        <v>45</v>
      </c>
      <c r="SP25">
        <v>2.0028000000000001E-2</v>
      </c>
      <c r="SQ25" t="s">
        <v>45</v>
      </c>
      <c r="SR25">
        <v>1.9323E-2</v>
      </c>
      <c r="SS25" t="s">
        <v>45</v>
      </c>
      <c r="ST25">
        <v>2.1180000000000001E-2</v>
      </c>
      <c r="SU25" t="s">
        <v>45</v>
      </c>
      <c r="SV25">
        <v>2.1177000000000001E-2</v>
      </c>
      <c r="SW25" t="s">
        <v>45</v>
      </c>
      <c r="SX25">
        <v>2.1298000000000001E-2</v>
      </c>
      <c r="SY25" t="s">
        <v>45</v>
      </c>
      <c r="SZ25">
        <v>2.1243000000000001E-2</v>
      </c>
      <c r="TA25" t="s">
        <v>45</v>
      </c>
      <c r="TB25">
        <v>2.1243000000000001E-2</v>
      </c>
      <c r="TC25" t="s">
        <v>45</v>
      </c>
      <c r="TD25">
        <v>2.1243000000000001E-2</v>
      </c>
      <c r="TE25" t="s">
        <v>45</v>
      </c>
      <c r="TF25">
        <v>1.9876999999999999E-2</v>
      </c>
      <c r="TG25" t="s">
        <v>45</v>
      </c>
      <c r="TH25">
        <v>2.1854999999999999E-2</v>
      </c>
      <c r="TI25" t="s">
        <v>45</v>
      </c>
      <c r="TJ25">
        <v>2.0256E-2</v>
      </c>
      <c r="TK25" t="s">
        <v>45</v>
      </c>
      <c r="TL25">
        <v>2.1426000000000001E-2</v>
      </c>
      <c r="TM25" t="s">
        <v>45</v>
      </c>
      <c r="TN25">
        <v>2.0198000000000001E-2</v>
      </c>
      <c r="TO25" t="s">
        <v>45</v>
      </c>
      <c r="TP25">
        <v>2.0198000000000001E-2</v>
      </c>
      <c r="TQ25" t="s">
        <v>45</v>
      </c>
      <c r="TR25">
        <v>2.0198000000000001E-2</v>
      </c>
      <c r="TS25" t="s">
        <v>45</v>
      </c>
      <c r="TT25">
        <v>2.1153000000000002E-2</v>
      </c>
      <c r="TU25" t="s">
        <v>45</v>
      </c>
      <c r="TV25">
        <v>2.0811E-2</v>
      </c>
      <c r="TW25" t="s">
        <v>45</v>
      </c>
      <c r="TX25">
        <v>1.9984999999999999E-2</v>
      </c>
      <c r="TY25" t="s">
        <v>45</v>
      </c>
      <c r="TZ25">
        <v>1.8440000000000002E-2</v>
      </c>
      <c r="UA25" t="s">
        <v>45</v>
      </c>
      <c r="UB25">
        <v>1.9862999999999999E-2</v>
      </c>
      <c r="UC25" t="s">
        <v>45</v>
      </c>
      <c r="UD25">
        <v>1.9862999999999999E-2</v>
      </c>
      <c r="UE25" t="s">
        <v>45</v>
      </c>
      <c r="UF25">
        <v>1.9862999999999999E-2</v>
      </c>
      <c r="UG25" t="s">
        <v>45</v>
      </c>
      <c r="UH25">
        <v>1.8610000000000002E-2</v>
      </c>
      <c r="UI25" t="s">
        <v>45</v>
      </c>
      <c r="UJ25">
        <v>1.8776000000000001E-2</v>
      </c>
      <c r="UK25" t="s">
        <v>45</v>
      </c>
      <c r="UL25">
        <v>1.8776000000000001E-2</v>
      </c>
      <c r="UM25" t="s">
        <v>45</v>
      </c>
      <c r="UN25">
        <v>1.8238000000000001E-2</v>
      </c>
      <c r="UO25" t="s">
        <v>45</v>
      </c>
      <c r="UP25">
        <v>1.7000999999999999E-2</v>
      </c>
      <c r="UQ25" t="s">
        <v>45</v>
      </c>
      <c r="UR25">
        <v>1.7000999999999999E-2</v>
      </c>
      <c r="US25" t="s">
        <v>45</v>
      </c>
      <c r="UT25">
        <v>1.7000999999999999E-2</v>
      </c>
      <c r="UU25" t="s">
        <v>45</v>
      </c>
      <c r="UV25">
        <v>1.7052000000000001E-2</v>
      </c>
      <c r="UW25" t="s">
        <v>45</v>
      </c>
      <c r="UX25">
        <v>1.8608E-2</v>
      </c>
      <c r="UY25" t="s">
        <v>45</v>
      </c>
      <c r="UZ25">
        <v>1.8620999999999999E-2</v>
      </c>
      <c r="VA25" t="s">
        <v>45</v>
      </c>
      <c r="VB25">
        <v>1.9111E-2</v>
      </c>
      <c r="VC25" t="s">
        <v>45</v>
      </c>
      <c r="VD25">
        <v>1.9873999999999999E-2</v>
      </c>
      <c r="VE25" t="s">
        <v>45</v>
      </c>
      <c r="VF25">
        <v>1.9873999999999999E-2</v>
      </c>
      <c r="VG25" t="s">
        <v>45</v>
      </c>
      <c r="VH25">
        <v>1.9873999999999999E-2</v>
      </c>
      <c r="VI25" t="s">
        <v>45</v>
      </c>
      <c r="VJ25">
        <v>1.9869000000000001E-2</v>
      </c>
      <c r="VK25" t="s">
        <v>45</v>
      </c>
      <c r="VL25">
        <v>1.9838999999999999E-2</v>
      </c>
      <c r="VM25" t="s">
        <v>45</v>
      </c>
      <c r="VN25">
        <v>2.0507000000000001E-2</v>
      </c>
      <c r="VO25" t="s">
        <v>45</v>
      </c>
      <c r="VP25">
        <v>2.2043E-2</v>
      </c>
      <c r="VQ25" t="s">
        <v>45</v>
      </c>
      <c r="VR25">
        <v>2.2671E-2</v>
      </c>
      <c r="VS25" t="s">
        <v>45</v>
      </c>
      <c r="VT25">
        <v>2.2671E-2</v>
      </c>
      <c r="VU25" t="s">
        <v>45</v>
      </c>
      <c r="VV25">
        <v>2.2671E-2</v>
      </c>
      <c r="VW25" t="s">
        <v>45</v>
      </c>
      <c r="VX25">
        <v>2.4878000000000001E-2</v>
      </c>
      <c r="VY25" t="s">
        <v>45</v>
      </c>
      <c r="VZ25">
        <v>2.4438000000000001E-2</v>
      </c>
      <c r="WA25" t="s">
        <v>45</v>
      </c>
      <c r="WB25">
        <v>2.5633E-2</v>
      </c>
      <c r="WC25" t="s">
        <v>45</v>
      </c>
      <c r="WD25">
        <v>2.4990999999999999E-2</v>
      </c>
      <c r="WE25" t="s">
        <v>45</v>
      </c>
      <c r="WF25">
        <v>2.4389999999999998E-2</v>
      </c>
      <c r="WG25" t="s">
        <v>45</v>
      </c>
      <c r="WH25">
        <v>2.4389999999999998E-2</v>
      </c>
      <c r="WI25" t="s">
        <v>45</v>
      </c>
      <c r="WJ25">
        <v>2.4389999999999998E-2</v>
      </c>
      <c r="WK25" t="s">
        <v>45</v>
      </c>
      <c r="WL25">
        <v>2.4315E-2</v>
      </c>
      <c r="WM25" t="s">
        <v>45</v>
      </c>
      <c r="WN25">
        <v>2.4315E-2</v>
      </c>
      <c r="WO25" t="s">
        <v>45</v>
      </c>
      <c r="WP25">
        <v>2.3213000000000001E-2</v>
      </c>
      <c r="WQ25" t="s">
        <v>45</v>
      </c>
      <c r="WR25">
        <v>2.2492999999999999E-2</v>
      </c>
    </row>
    <row r="26" spans="1:616" x14ac:dyDescent="0.35">
      <c r="A26" t="s">
        <v>47</v>
      </c>
      <c r="B26">
        <v>7.6379999999999998E-3</v>
      </c>
      <c r="C26" t="s">
        <v>47</v>
      </c>
      <c r="D26">
        <v>7.6379999999999998E-3</v>
      </c>
      <c r="E26" t="s">
        <v>47</v>
      </c>
      <c r="F26">
        <v>7.6379999999999998E-3</v>
      </c>
      <c r="G26" t="s">
        <v>47</v>
      </c>
      <c r="H26">
        <v>7.6379999999999998E-3</v>
      </c>
      <c r="I26" t="s">
        <v>47</v>
      </c>
      <c r="J26">
        <v>7.123E-3</v>
      </c>
      <c r="K26" t="s">
        <v>47</v>
      </c>
      <c r="L26">
        <v>7.162E-3</v>
      </c>
      <c r="M26" t="s">
        <v>47</v>
      </c>
      <c r="N26">
        <v>7.5750000000000001E-3</v>
      </c>
      <c r="O26" t="s">
        <v>47</v>
      </c>
      <c r="P26">
        <v>7.8259999999999996E-3</v>
      </c>
      <c r="Q26" t="s">
        <v>47</v>
      </c>
      <c r="R26">
        <v>7.8259999999999996E-3</v>
      </c>
      <c r="S26" t="s">
        <v>47</v>
      </c>
      <c r="T26">
        <v>7.8259999999999996E-3</v>
      </c>
      <c r="U26" t="s">
        <v>47</v>
      </c>
      <c r="V26">
        <v>8.012E-3</v>
      </c>
      <c r="W26" t="s">
        <v>47</v>
      </c>
      <c r="X26">
        <v>8.175E-3</v>
      </c>
      <c r="Y26" t="s">
        <v>47</v>
      </c>
      <c r="Z26">
        <v>8.6269999999999993E-3</v>
      </c>
      <c r="AA26" t="s">
        <v>47</v>
      </c>
      <c r="AB26">
        <v>8.7039999999999999E-3</v>
      </c>
      <c r="AC26" t="s">
        <v>47</v>
      </c>
      <c r="AD26">
        <v>8.5730000000000008E-3</v>
      </c>
      <c r="AE26" t="s">
        <v>47</v>
      </c>
      <c r="AF26">
        <v>8.5730000000000008E-3</v>
      </c>
      <c r="AG26" t="s">
        <v>47</v>
      </c>
      <c r="AH26">
        <v>8.5730000000000008E-3</v>
      </c>
      <c r="AI26" t="s">
        <v>47</v>
      </c>
      <c r="AJ26">
        <v>8.7250000000000001E-3</v>
      </c>
      <c r="AK26" t="s">
        <v>47</v>
      </c>
      <c r="AL26">
        <v>8.9540000000000002E-3</v>
      </c>
      <c r="AM26" t="s">
        <v>47</v>
      </c>
      <c r="AN26">
        <v>9.0519999999999993E-3</v>
      </c>
      <c r="AO26" t="s">
        <v>47</v>
      </c>
      <c r="AP26">
        <v>9.1599999999999997E-3</v>
      </c>
      <c r="AQ26" t="s">
        <v>47</v>
      </c>
      <c r="AR26">
        <v>9.2270000000000008E-3</v>
      </c>
      <c r="AS26" t="s">
        <v>47</v>
      </c>
      <c r="AT26">
        <v>9.2270000000000008E-3</v>
      </c>
      <c r="AU26" t="s">
        <v>47</v>
      </c>
      <c r="AV26">
        <v>9.2270000000000008E-3</v>
      </c>
      <c r="AW26" t="s">
        <v>47</v>
      </c>
      <c r="AX26">
        <v>9.2589999999999999E-3</v>
      </c>
      <c r="AY26" t="s">
        <v>47</v>
      </c>
      <c r="AZ26">
        <v>9.2999999999999992E-3</v>
      </c>
      <c r="BA26" t="s">
        <v>47</v>
      </c>
      <c r="BB26">
        <v>9.3749999999999997E-3</v>
      </c>
      <c r="BC26" t="s">
        <v>47</v>
      </c>
      <c r="BD26">
        <v>9.3749999999999997E-3</v>
      </c>
      <c r="BE26" t="s">
        <v>47</v>
      </c>
      <c r="BF26">
        <v>9.3860000000000002E-3</v>
      </c>
      <c r="BG26" t="s">
        <v>47</v>
      </c>
      <c r="BH26">
        <v>9.3860000000000002E-3</v>
      </c>
      <c r="BI26" t="s">
        <v>47</v>
      </c>
      <c r="BJ26">
        <v>9.3860000000000002E-3</v>
      </c>
      <c r="BK26" t="s">
        <v>47</v>
      </c>
      <c r="BL26">
        <v>9.4719999999999995E-3</v>
      </c>
      <c r="BM26" t="s">
        <v>47</v>
      </c>
      <c r="BN26">
        <v>9.3970000000000008E-3</v>
      </c>
      <c r="BO26" t="s">
        <v>47</v>
      </c>
      <c r="BP26">
        <v>9.3869999999999995E-3</v>
      </c>
      <c r="BQ26" t="s">
        <v>47</v>
      </c>
      <c r="BR26">
        <v>8.5310000000000004E-3</v>
      </c>
      <c r="BS26" t="s">
        <v>47</v>
      </c>
      <c r="BT26">
        <v>8.6280000000000003E-3</v>
      </c>
      <c r="BU26" t="s">
        <v>47</v>
      </c>
      <c r="BV26">
        <v>8.6280000000000003E-3</v>
      </c>
      <c r="BW26" t="s">
        <v>47</v>
      </c>
      <c r="BX26">
        <v>8.6280000000000003E-3</v>
      </c>
      <c r="BY26" t="s">
        <v>47</v>
      </c>
      <c r="BZ26">
        <v>8.6619999999999996E-3</v>
      </c>
      <c r="CA26" t="s">
        <v>47</v>
      </c>
      <c r="CB26">
        <v>8.7049999999999992E-3</v>
      </c>
      <c r="CC26" t="s">
        <v>47</v>
      </c>
      <c r="CD26">
        <v>8.6969999999999999E-3</v>
      </c>
      <c r="CE26" t="s">
        <v>47</v>
      </c>
      <c r="CF26">
        <v>8.737E-3</v>
      </c>
      <c r="CG26" t="s">
        <v>47</v>
      </c>
      <c r="CH26">
        <v>8.8319999999999996E-3</v>
      </c>
      <c r="CI26" t="s">
        <v>47</v>
      </c>
      <c r="CJ26">
        <v>8.8319999999999996E-3</v>
      </c>
      <c r="CK26" t="s">
        <v>47</v>
      </c>
      <c r="CL26">
        <v>8.8319999999999996E-3</v>
      </c>
      <c r="CM26" t="s">
        <v>47</v>
      </c>
      <c r="CN26">
        <v>8.8529999999999998E-3</v>
      </c>
      <c r="CO26" t="s">
        <v>47</v>
      </c>
      <c r="CP26">
        <v>8.8559999999999993E-3</v>
      </c>
      <c r="CQ26" t="s">
        <v>47</v>
      </c>
      <c r="CR26">
        <v>9.7470000000000005E-3</v>
      </c>
      <c r="CS26" t="s">
        <v>47</v>
      </c>
      <c r="CT26">
        <v>9.7649999999999994E-3</v>
      </c>
      <c r="CU26" t="s">
        <v>47</v>
      </c>
      <c r="CV26">
        <v>9.7870000000000006E-3</v>
      </c>
      <c r="CW26" t="s">
        <v>47</v>
      </c>
      <c r="CX26">
        <v>9.7870000000000006E-3</v>
      </c>
      <c r="CY26" t="s">
        <v>47</v>
      </c>
      <c r="CZ26">
        <v>9.7870000000000006E-3</v>
      </c>
      <c r="DA26" t="s">
        <v>47</v>
      </c>
      <c r="DB26">
        <v>8.8640000000000004E-3</v>
      </c>
      <c r="DC26" t="s">
        <v>47</v>
      </c>
      <c r="DD26">
        <v>9.7050000000000001E-3</v>
      </c>
      <c r="DE26" t="s">
        <v>47</v>
      </c>
      <c r="DF26">
        <v>9.6279999999999994E-3</v>
      </c>
      <c r="DG26" t="s">
        <v>47</v>
      </c>
      <c r="DH26">
        <v>9.6340000000000002E-3</v>
      </c>
      <c r="DI26" t="s">
        <v>47</v>
      </c>
      <c r="DJ26">
        <v>9.6439999999999998E-3</v>
      </c>
      <c r="DK26" t="s">
        <v>47</v>
      </c>
      <c r="DL26">
        <v>9.6439999999999998E-3</v>
      </c>
      <c r="DM26" t="s">
        <v>47</v>
      </c>
      <c r="DN26">
        <v>9.6439999999999998E-3</v>
      </c>
      <c r="DO26" t="s">
        <v>47</v>
      </c>
      <c r="DP26">
        <v>9.6439999999999998E-3</v>
      </c>
      <c r="DQ26" t="s">
        <v>47</v>
      </c>
      <c r="DR26">
        <v>9.6600000000000002E-3</v>
      </c>
      <c r="DS26" t="s">
        <v>47</v>
      </c>
      <c r="DT26">
        <v>9.7109999999999991E-3</v>
      </c>
      <c r="DU26" t="s">
        <v>47</v>
      </c>
      <c r="DV26">
        <v>9.8960000000000003E-3</v>
      </c>
      <c r="DW26" t="s">
        <v>47</v>
      </c>
      <c r="DX26">
        <v>9.8709999999999996E-3</v>
      </c>
      <c r="DY26" t="s">
        <v>47</v>
      </c>
      <c r="DZ26">
        <v>9.8709999999999996E-3</v>
      </c>
      <c r="EA26" t="s">
        <v>47</v>
      </c>
      <c r="EB26">
        <v>9.8709999999999996E-3</v>
      </c>
      <c r="EC26" t="s">
        <v>47</v>
      </c>
      <c r="ED26">
        <v>9.6839999999999999E-3</v>
      </c>
      <c r="EE26" t="s">
        <v>47</v>
      </c>
      <c r="EF26">
        <v>9.6749999999999996E-3</v>
      </c>
      <c r="EG26" t="s">
        <v>47</v>
      </c>
      <c r="EH26">
        <v>1.0045999999999999E-2</v>
      </c>
      <c r="EI26" t="s">
        <v>47</v>
      </c>
      <c r="EJ26">
        <v>9.9989999999999992E-3</v>
      </c>
      <c r="EK26" t="s">
        <v>47</v>
      </c>
      <c r="EL26">
        <v>9.9640000000000006E-3</v>
      </c>
      <c r="EM26" t="s">
        <v>47</v>
      </c>
      <c r="EN26">
        <v>9.9640000000000006E-3</v>
      </c>
      <c r="EO26" t="s">
        <v>47</v>
      </c>
      <c r="EP26">
        <v>9.9640000000000006E-3</v>
      </c>
      <c r="EQ26" t="s">
        <v>47</v>
      </c>
      <c r="ER26">
        <v>9.972E-3</v>
      </c>
      <c r="ES26" t="s">
        <v>47</v>
      </c>
      <c r="ET26">
        <v>1.0002E-2</v>
      </c>
      <c r="EU26" t="s">
        <v>47</v>
      </c>
      <c r="EV26">
        <v>1.0021E-2</v>
      </c>
      <c r="EW26" t="s">
        <v>47</v>
      </c>
      <c r="EX26">
        <v>1.0004000000000001E-2</v>
      </c>
      <c r="EY26" t="s">
        <v>47</v>
      </c>
      <c r="EZ26">
        <v>1.001E-2</v>
      </c>
      <c r="FA26" t="s">
        <v>47</v>
      </c>
      <c r="FB26">
        <v>1.001E-2</v>
      </c>
      <c r="FC26" t="s">
        <v>47</v>
      </c>
      <c r="FD26">
        <v>1.001E-2</v>
      </c>
      <c r="FE26" t="s">
        <v>47</v>
      </c>
      <c r="FF26">
        <v>1.0026999999999999E-2</v>
      </c>
      <c r="FG26" t="s">
        <v>47</v>
      </c>
      <c r="FH26">
        <v>1.0054E-2</v>
      </c>
      <c r="FI26" t="s">
        <v>47</v>
      </c>
      <c r="FJ26">
        <v>1.0078999999999999E-2</v>
      </c>
      <c r="FK26" t="s">
        <v>47</v>
      </c>
      <c r="FL26">
        <v>9.9640000000000006E-3</v>
      </c>
      <c r="FM26" t="s">
        <v>47</v>
      </c>
      <c r="FN26">
        <v>1.0055E-2</v>
      </c>
      <c r="FO26" t="s">
        <v>47</v>
      </c>
      <c r="FP26">
        <v>1.0055E-2</v>
      </c>
      <c r="FQ26" t="s">
        <v>47</v>
      </c>
      <c r="FR26">
        <v>1.0055E-2</v>
      </c>
      <c r="FS26" t="s">
        <v>47</v>
      </c>
      <c r="FT26">
        <v>1.0067E-2</v>
      </c>
      <c r="FU26" t="s">
        <v>47</v>
      </c>
      <c r="FV26">
        <v>1.0076999999999999E-2</v>
      </c>
      <c r="FW26" t="s">
        <v>47</v>
      </c>
      <c r="FX26">
        <v>1.0129000000000001E-2</v>
      </c>
      <c r="FY26" t="s">
        <v>47</v>
      </c>
      <c r="FZ26">
        <v>1.0119E-2</v>
      </c>
      <c r="GA26" t="s">
        <v>47</v>
      </c>
      <c r="GB26">
        <v>1.0119E-2</v>
      </c>
      <c r="GC26" t="s">
        <v>47</v>
      </c>
      <c r="GD26">
        <v>1.0119E-2</v>
      </c>
      <c r="GE26" t="s">
        <v>47</v>
      </c>
      <c r="GF26">
        <v>1.0119E-2</v>
      </c>
      <c r="GG26" t="s">
        <v>47</v>
      </c>
      <c r="GH26">
        <v>1.0179000000000001E-2</v>
      </c>
      <c r="GI26" t="s">
        <v>47</v>
      </c>
      <c r="GJ26">
        <v>1.0236E-2</v>
      </c>
      <c r="GK26" t="s">
        <v>47</v>
      </c>
      <c r="GL26">
        <v>1.0817999999999999E-2</v>
      </c>
      <c r="GM26" t="s">
        <v>47</v>
      </c>
      <c r="GN26">
        <v>1.0817999999999999E-2</v>
      </c>
      <c r="GO26" t="s">
        <v>47</v>
      </c>
      <c r="GP26">
        <v>1.0817999999999999E-2</v>
      </c>
      <c r="GQ26" t="s">
        <v>47</v>
      </c>
      <c r="GR26">
        <v>1.0817999999999999E-2</v>
      </c>
      <c r="GS26" t="s">
        <v>47</v>
      </c>
      <c r="GT26">
        <v>1.0817999999999999E-2</v>
      </c>
      <c r="GU26" t="s">
        <v>47</v>
      </c>
      <c r="GV26">
        <v>1.0873000000000001E-2</v>
      </c>
      <c r="GW26" t="s">
        <v>47</v>
      </c>
      <c r="GX26">
        <v>1.0041E-2</v>
      </c>
      <c r="GY26" t="s">
        <v>47</v>
      </c>
      <c r="GZ26">
        <v>1.0082000000000001E-2</v>
      </c>
      <c r="HA26" t="s">
        <v>47</v>
      </c>
      <c r="HB26">
        <v>1.1018999999999999E-2</v>
      </c>
      <c r="HC26" t="s">
        <v>47</v>
      </c>
      <c r="HD26">
        <v>1.0909E-2</v>
      </c>
      <c r="HE26" t="s">
        <v>47</v>
      </c>
      <c r="HF26">
        <v>1.0909E-2</v>
      </c>
      <c r="HG26" t="s">
        <v>47</v>
      </c>
      <c r="HH26">
        <v>1.0909E-2</v>
      </c>
      <c r="HI26" t="s">
        <v>47</v>
      </c>
      <c r="HJ26">
        <v>1.0767000000000001E-2</v>
      </c>
      <c r="HK26" t="s">
        <v>47</v>
      </c>
      <c r="HL26">
        <v>1.0734E-2</v>
      </c>
      <c r="HM26" t="s">
        <v>47</v>
      </c>
      <c r="HN26">
        <v>1.0663000000000001E-2</v>
      </c>
      <c r="HO26" t="s">
        <v>47</v>
      </c>
      <c r="HP26">
        <v>1.0663000000000001E-2</v>
      </c>
      <c r="HQ26" t="s">
        <v>47</v>
      </c>
      <c r="HR26">
        <v>1.0654E-2</v>
      </c>
      <c r="HS26" t="s">
        <v>47</v>
      </c>
      <c r="HT26">
        <v>1.0654E-2</v>
      </c>
      <c r="HU26" t="s">
        <v>47</v>
      </c>
      <c r="HV26">
        <v>1.0654E-2</v>
      </c>
      <c r="HW26" t="s">
        <v>47</v>
      </c>
      <c r="HX26">
        <v>1.0663000000000001E-2</v>
      </c>
      <c r="HY26" t="s">
        <v>47</v>
      </c>
      <c r="HZ26">
        <v>1.0666E-2</v>
      </c>
      <c r="IA26" t="s">
        <v>47</v>
      </c>
      <c r="IB26">
        <v>1.0569E-2</v>
      </c>
      <c r="IC26" t="s">
        <v>47</v>
      </c>
      <c r="ID26">
        <v>1.0675E-2</v>
      </c>
      <c r="IE26" t="s">
        <v>47</v>
      </c>
      <c r="IF26">
        <v>1.052E-2</v>
      </c>
      <c r="IG26" t="s">
        <v>47</v>
      </c>
      <c r="IH26">
        <v>1.052E-2</v>
      </c>
      <c r="II26" t="s">
        <v>47</v>
      </c>
      <c r="IJ26">
        <v>1.052E-2</v>
      </c>
      <c r="IK26" t="s">
        <v>47</v>
      </c>
      <c r="IL26">
        <v>1.0899000000000001E-2</v>
      </c>
      <c r="IM26" t="s">
        <v>47</v>
      </c>
      <c r="IN26">
        <v>1.0855999999999999E-2</v>
      </c>
      <c r="IO26" t="s">
        <v>47</v>
      </c>
      <c r="IP26">
        <v>1.0841E-2</v>
      </c>
      <c r="IQ26" t="s">
        <v>47</v>
      </c>
      <c r="IR26">
        <v>1.1004999999999999E-2</v>
      </c>
      <c r="IS26" t="s">
        <v>47</v>
      </c>
      <c r="IT26">
        <v>1.0869E-2</v>
      </c>
      <c r="IU26" t="s">
        <v>47</v>
      </c>
      <c r="IV26">
        <v>1.0869E-2</v>
      </c>
      <c r="IW26" t="s">
        <v>47</v>
      </c>
      <c r="IX26">
        <v>1.0869E-2</v>
      </c>
      <c r="IY26" t="s">
        <v>47</v>
      </c>
      <c r="IZ26">
        <v>9.9369999999999997E-3</v>
      </c>
      <c r="JA26" t="s">
        <v>47</v>
      </c>
      <c r="JB26">
        <v>9.9240000000000005E-3</v>
      </c>
      <c r="JC26" t="s">
        <v>47</v>
      </c>
      <c r="JD26">
        <v>1.0022E-2</v>
      </c>
      <c r="JE26" t="s">
        <v>47</v>
      </c>
      <c r="JF26">
        <v>1.0064999999999999E-2</v>
      </c>
      <c r="JG26" t="s">
        <v>47</v>
      </c>
      <c r="JH26">
        <v>1.0071999999999999E-2</v>
      </c>
      <c r="JI26" t="s">
        <v>47</v>
      </c>
      <c r="JJ26">
        <v>1.0071999999999999E-2</v>
      </c>
      <c r="JK26" t="s">
        <v>47</v>
      </c>
      <c r="JL26">
        <v>1.0071999999999999E-2</v>
      </c>
      <c r="JM26" t="s">
        <v>47</v>
      </c>
      <c r="JN26">
        <v>1.0101000000000001E-2</v>
      </c>
      <c r="JO26" t="s">
        <v>47</v>
      </c>
      <c r="JP26">
        <v>1.0102999999999999E-2</v>
      </c>
      <c r="JQ26" t="s">
        <v>47</v>
      </c>
      <c r="JR26">
        <v>1.0324E-2</v>
      </c>
      <c r="JS26" t="s">
        <v>47</v>
      </c>
      <c r="JT26">
        <v>1.0232E-2</v>
      </c>
      <c r="JU26" t="s">
        <v>47</v>
      </c>
      <c r="JV26">
        <v>1.0232E-2</v>
      </c>
      <c r="JW26" t="s">
        <v>47</v>
      </c>
      <c r="JX26">
        <v>1.0232E-2</v>
      </c>
      <c r="JY26" t="s">
        <v>47</v>
      </c>
      <c r="JZ26">
        <v>1.0232E-2</v>
      </c>
      <c r="KA26" t="s">
        <v>47</v>
      </c>
      <c r="KB26">
        <v>1.0326999999999999E-2</v>
      </c>
      <c r="KC26" t="s">
        <v>47</v>
      </c>
      <c r="KD26">
        <v>1.0756999999999999E-2</v>
      </c>
      <c r="KE26" t="s">
        <v>47</v>
      </c>
      <c r="KF26">
        <v>1.0893E-2</v>
      </c>
      <c r="KG26" t="s">
        <v>47</v>
      </c>
      <c r="KH26">
        <v>9.8619999999999992E-3</v>
      </c>
      <c r="KI26" t="s">
        <v>47</v>
      </c>
      <c r="KJ26">
        <v>9.8969999999999995E-3</v>
      </c>
      <c r="KK26" t="s">
        <v>47</v>
      </c>
      <c r="KL26">
        <v>9.8969999999999995E-3</v>
      </c>
      <c r="KM26" t="s">
        <v>47</v>
      </c>
      <c r="KN26">
        <v>9.8969999999999995E-3</v>
      </c>
      <c r="KO26" t="s">
        <v>47</v>
      </c>
      <c r="KP26">
        <v>9.7490000000000007E-3</v>
      </c>
      <c r="KQ26" t="s">
        <v>47</v>
      </c>
      <c r="KR26">
        <v>9.6109999999999998E-3</v>
      </c>
      <c r="KS26" t="s">
        <v>47</v>
      </c>
      <c r="KT26">
        <v>9.554E-3</v>
      </c>
      <c r="KU26" t="s">
        <v>47</v>
      </c>
      <c r="KV26">
        <v>9.5099999999999994E-3</v>
      </c>
      <c r="KW26" t="s">
        <v>47</v>
      </c>
      <c r="KX26">
        <v>9.4889999999999992E-3</v>
      </c>
      <c r="KY26" t="s">
        <v>47</v>
      </c>
      <c r="KZ26">
        <v>9.4889999999999992E-3</v>
      </c>
      <c r="LA26" t="s">
        <v>47</v>
      </c>
      <c r="LB26">
        <v>9.4889999999999992E-3</v>
      </c>
      <c r="LC26" t="s">
        <v>47</v>
      </c>
      <c r="LD26">
        <v>9.4920000000000004E-3</v>
      </c>
      <c r="LE26" t="s">
        <v>47</v>
      </c>
      <c r="LF26">
        <v>9.4529999999999996E-3</v>
      </c>
      <c r="LG26" t="s">
        <v>47</v>
      </c>
      <c r="LH26">
        <v>9.783E-3</v>
      </c>
      <c r="LI26" t="s">
        <v>47</v>
      </c>
      <c r="LJ26">
        <v>9.8890000000000002E-3</v>
      </c>
      <c r="LK26" t="s">
        <v>47</v>
      </c>
      <c r="LL26">
        <v>9.8230000000000001E-3</v>
      </c>
      <c r="LM26" t="s">
        <v>47</v>
      </c>
      <c r="LN26">
        <v>9.8230000000000001E-3</v>
      </c>
      <c r="LO26" t="s">
        <v>47</v>
      </c>
      <c r="LP26">
        <v>9.8230000000000001E-3</v>
      </c>
      <c r="LQ26" t="s">
        <v>47</v>
      </c>
      <c r="LR26">
        <v>9.8230000000000001E-3</v>
      </c>
      <c r="LS26" t="s">
        <v>47</v>
      </c>
      <c r="LT26">
        <v>9.8119999999999995E-3</v>
      </c>
      <c r="LU26" t="s">
        <v>47</v>
      </c>
      <c r="LV26">
        <v>1.0751999999999999E-2</v>
      </c>
      <c r="LW26" t="s">
        <v>47</v>
      </c>
      <c r="LX26">
        <v>1.0732E-2</v>
      </c>
      <c r="LY26" t="s">
        <v>47</v>
      </c>
      <c r="LZ26">
        <v>1.0729000000000001E-2</v>
      </c>
      <c r="MA26" t="s">
        <v>47</v>
      </c>
      <c r="MB26">
        <v>1.0729000000000001E-2</v>
      </c>
      <c r="MC26" t="s">
        <v>47</v>
      </c>
      <c r="MD26">
        <v>1.0729000000000001E-2</v>
      </c>
      <c r="ME26" t="s">
        <v>47</v>
      </c>
      <c r="MF26">
        <v>1.0692999999999999E-2</v>
      </c>
      <c r="MG26" t="s">
        <v>47</v>
      </c>
      <c r="MH26">
        <v>1.0787E-2</v>
      </c>
      <c r="MI26" t="s">
        <v>47</v>
      </c>
      <c r="MJ26">
        <v>1.0711E-2</v>
      </c>
      <c r="MK26" t="s">
        <v>47</v>
      </c>
      <c r="ML26">
        <v>1.0711E-2</v>
      </c>
      <c r="MM26" t="s">
        <v>47</v>
      </c>
      <c r="MN26">
        <v>1.0722000000000001E-2</v>
      </c>
      <c r="MO26" t="s">
        <v>47</v>
      </c>
      <c r="MP26">
        <v>1.0722000000000001E-2</v>
      </c>
      <c r="MQ26" t="s">
        <v>47</v>
      </c>
      <c r="MR26">
        <v>1.0722000000000001E-2</v>
      </c>
      <c r="MS26" t="s">
        <v>47</v>
      </c>
      <c r="MT26">
        <v>1.0329E-2</v>
      </c>
      <c r="MU26" t="s">
        <v>47</v>
      </c>
      <c r="MV26">
        <v>1.0292000000000001E-2</v>
      </c>
      <c r="MW26" t="s">
        <v>47</v>
      </c>
      <c r="MX26">
        <v>1.0617E-2</v>
      </c>
      <c r="MY26" t="s">
        <v>47</v>
      </c>
      <c r="MZ26">
        <v>1.0599000000000001E-2</v>
      </c>
      <c r="NA26" t="s">
        <v>47</v>
      </c>
      <c r="NB26">
        <v>1.0636E-2</v>
      </c>
      <c r="NC26" t="s">
        <v>47</v>
      </c>
      <c r="ND26">
        <v>1.0636E-2</v>
      </c>
      <c r="NE26" t="s">
        <v>47</v>
      </c>
      <c r="NF26">
        <v>1.0636E-2</v>
      </c>
      <c r="NG26" t="s">
        <v>47</v>
      </c>
      <c r="NH26">
        <v>1.1547E-2</v>
      </c>
      <c r="NI26" t="s">
        <v>47</v>
      </c>
      <c r="NJ26">
        <v>1.2005E-2</v>
      </c>
      <c r="NK26" t="s">
        <v>47</v>
      </c>
      <c r="NL26">
        <v>1.2533000000000001E-2</v>
      </c>
      <c r="NM26" t="s">
        <v>47</v>
      </c>
      <c r="NN26">
        <v>1.2513E-2</v>
      </c>
      <c r="NO26" t="s">
        <v>47</v>
      </c>
      <c r="NP26">
        <v>1.2506E-2</v>
      </c>
      <c r="NQ26" t="s">
        <v>47</v>
      </c>
      <c r="NR26">
        <v>1.2506E-2</v>
      </c>
      <c r="NS26" t="s">
        <v>47</v>
      </c>
      <c r="NT26">
        <v>1.2506E-2</v>
      </c>
      <c r="NU26" t="s">
        <v>47</v>
      </c>
      <c r="NV26">
        <v>1.2489E-2</v>
      </c>
      <c r="NW26" t="s">
        <v>47</v>
      </c>
      <c r="NX26">
        <v>1.2447E-2</v>
      </c>
      <c r="NY26" t="s">
        <v>47</v>
      </c>
      <c r="NZ26">
        <v>1.193E-2</v>
      </c>
      <c r="OA26" t="s">
        <v>47</v>
      </c>
      <c r="OB26">
        <v>1.1867000000000001E-2</v>
      </c>
      <c r="OC26" t="s">
        <v>47</v>
      </c>
      <c r="OD26">
        <v>1.183E-2</v>
      </c>
      <c r="OE26" t="s">
        <v>47</v>
      </c>
      <c r="OF26">
        <v>1.183E-2</v>
      </c>
      <c r="OG26" t="s">
        <v>47</v>
      </c>
      <c r="OH26">
        <v>1.183E-2</v>
      </c>
      <c r="OI26" t="s">
        <v>47</v>
      </c>
      <c r="OJ26">
        <v>1.1887E-2</v>
      </c>
      <c r="OK26" t="s">
        <v>47</v>
      </c>
      <c r="OL26">
        <v>1.1943E-2</v>
      </c>
      <c r="OM26" t="s">
        <v>47</v>
      </c>
      <c r="ON26">
        <v>1.1929E-2</v>
      </c>
      <c r="OO26" t="s">
        <v>47</v>
      </c>
      <c r="OP26">
        <v>1.1469999999999999E-2</v>
      </c>
      <c r="OQ26" t="s">
        <v>47</v>
      </c>
      <c r="OR26">
        <v>1.052E-2</v>
      </c>
      <c r="OS26" t="s">
        <v>47</v>
      </c>
      <c r="OT26">
        <v>1.052E-2</v>
      </c>
      <c r="OU26" t="s">
        <v>47</v>
      </c>
      <c r="OV26">
        <v>1.052E-2</v>
      </c>
      <c r="OW26" t="s">
        <v>47</v>
      </c>
      <c r="OX26">
        <v>1.0598E-2</v>
      </c>
      <c r="OY26" t="s">
        <v>47</v>
      </c>
      <c r="OZ26">
        <v>1.0604000000000001E-2</v>
      </c>
      <c r="PA26" t="s">
        <v>47</v>
      </c>
      <c r="PB26">
        <v>1.0600999999999999E-2</v>
      </c>
      <c r="PC26" t="s">
        <v>47</v>
      </c>
      <c r="PD26">
        <v>1.0591E-2</v>
      </c>
      <c r="PE26" t="s">
        <v>47</v>
      </c>
      <c r="PF26">
        <v>1.0586999999999999E-2</v>
      </c>
      <c r="PG26" t="s">
        <v>47</v>
      </c>
      <c r="PH26">
        <v>1.0586999999999999E-2</v>
      </c>
      <c r="PI26" t="s">
        <v>47</v>
      </c>
      <c r="PJ26">
        <v>1.0586999999999999E-2</v>
      </c>
      <c r="PK26" t="s">
        <v>47</v>
      </c>
      <c r="PL26">
        <v>1.048E-2</v>
      </c>
      <c r="PM26" t="s">
        <v>47</v>
      </c>
      <c r="PN26">
        <v>1.0447E-2</v>
      </c>
      <c r="PO26" t="s">
        <v>47</v>
      </c>
      <c r="PP26">
        <v>1.0593999999999999E-2</v>
      </c>
      <c r="PQ26" t="s">
        <v>47</v>
      </c>
      <c r="PR26">
        <v>1.0499E-2</v>
      </c>
      <c r="PS26" t="s">
        <v>47</v>
      </c>
      <c r="PT26">
        <v>1.0479E-2</v>
      </c>
      <c r="PU26" t="s">
        <v>47</v>
      </c>
      <c r="PV26">
        <v>1.0479E-2</v>
      </c>
      <c r="PW26" t="s">
        <v>47</v>
      </c>
      <c r="PX26">
        <v>1.0479E-2</v>
      </c>
      <c r="PY26" t="s">
        <v>47</v>
      </c>
      <c r="PZ26">
        <v>1.035E-2</v>
      </c>
      <c r="QA26" t="s">
        <v>47</v>
      </c>
      <c r="QB26">
        <v>1.0411E-2</v>
      </c>
      <c r="QC26" t="s">
        <v>47</v>
      </c>
      <c r="QD26">
        <v>1.0317E-2</v>
      </c>
      <c r="QE26" t="s">
        <v>47</v>
      </c>
      <c r="QF26">
        <v>9.8040000000000002E-3</v>
      </c>
      <c r="QG26" t="s">
        <v>47</v>
      </c>
      <c r="QH26">
        <v>9.7549999999999998E-3</v>
      </c>
      <c r="QI26" t="s">
        <v>47</v>
      </c>
      <c r="QJ26">
        <v>9.7549999999999998E-3</v>
      </c>
      <c r="QK26" t="s">
        <v>47</v>
      </c>
      <c r="QL26">
        <v>9.7549999999999998E-3</v>
      </c>
      <c r="QM26" t="s">
        <v>47</v>
      </c>
      <c r="QN26">
        <v>9.6869999999999994E-3</v>
      </c>
      <c r="QO26" t="s">
        <v>47</v>
      </c>
      <c r="QP26">
        <v>1.0024999999999999E-2</v>
      </c>
      <c r="QQ26" t="s">
        <v>47</v>
      </c>
      <c r="QR26">
        <v>9.7319999999999993E-3</v>
      </c>
      <c r="QS26" t="s">
        <v>47</v>
      </c>
      <c r="QT26">
        <v>9.2759999999999995E-3</v>
      </c>
      <c r="QU26" t="s">
        <v>47</v>
      </c>
      <c r="QV26">
        <v>9.1999999999999998E-3</v>
      </c>
      <c r="QW26" t="s">
        <v>47</v>
      </c>
      <c r="QX26">
        <v>9.1999999999999998E-3</v>
      </c>
      <c r="QY26" t="s">
        <v>47</v>
      </c>
      <c r="QZ26">
        <v>9.1999999999999998E-3</v>
      </c>
      <c r="RA26" t="s">
        <v>47</v>
      </c>
      <c r="RB26">
        <v>9.1660000000000005E-3</v>
      </c>
      <c r="RC26" t="s">
        <v>47</v>
      </c>
      <c r="RD26">
        <v>9.0989999999999994E-3</v>
      </c>
      <c r="RE26" t="s">
        <v>47</v>
      </c>
      <c r="RF26">
        <v>9.0939999999999997E-3</v>
      </c>
      <c r="RG26" t="s">
        <v>47</v>
      </c>
      <c r="RH26">
        <v>8.9809999999999994E-3</v>
      </c>
      <c r="RI26" t="s">
        <v>48</v>
      </c>
      <c r="RJ26">
        <v>0.178005</v>
      </c>
      <c r="RK26" t="s">
        <v>47</v>
      </c>
      <c r="RL26">
        <v>8.9770000000000006E-3</v>
      </c>
      <c r="RM26" t="s">
        <v>47</v>
      </c>
      <c r="RN26">
        <v>8.9770000000000006E-3</v>
      </c>
      <c r="RO26" t="s">
        <v>47</v>
      </c>
      <c r="RP26">
        <v>8.9980000000000008E-3</v>
      </c>
      <c r="RQ26" t="s">
        <v>47</v>
      </c>
      <c r="RR26">
        <v>9.0060000000000001E-3</v>
      </c>
      <c r="RS26" t="s">
        <v>47</v>
      </c>
      <c r="RT26">
        <v>8.9009999999999992E-3</v>
      </c>
      <c r="RU26" t="s">
        <v>47</v>
      </c>
      <c r="RV26">
        <v>9.0229999999999998E-3</v>
      </c>
      <c r="RW26" t="s">
        <v>47</v>
      </c>
      <c r="RX26">
        <v>9.0539999999999995E-3</v>
      </c>
      <c r="RY26" t="s">
        <v>47</v>
      </c>
      <c r="RZ26">
        <v>9.0539999999999995E-3</v>
      </c>
      <c r="SA26" t="s">
        <v>47</v>
      </c>
      <c r="SB26">
        <v>9.0539999999999995E-3</v>
      </c>
      <c r="SC26" t="s">
        <v>47</v>
      </c>
      <c r="SD26">
        <v>8.8610000000000008E-3</v>
      </c>
      <c r="SE26" t="s">
        <v>47</v>
      </c>
      <c r="SF26">
        <v>9.0620000000000006E-3</v>
      </c>
      <c r="SG26" t="s">
        <v>47</v>
      </c>
      <c r="SH26">
        <v>8.8450000000000004E-3</v>
      </c>
      <c r="SI26" t="s">
        <v>47</v>
      </c>
      <c r="SJ26">
        <v>8.9870000000000002E-3</v>
      </c>
      <c r="SK26" t="s">
        <v>47</v>
      </c>
      <c r="SL26">
        <v>8.9440000000000006E-3</v>
      </c>
      <c r="SM26" t="s">
        <v>47</v>
      </c>
      <c r="SN26">
        <v>8.9440000000000006E-3</v>
      </c>
      <c r="SO26" t="s">
        <v>47</v>
      </c>
      <c r="SP26">
        <v>8.9440000000000006E-3</v>
      </c>
      <c r="SQ26" t="s">
        <v>47</v>
      </c>
      <c r="SR26">
        <v>8.1670000000000006E-3</v>
      </c>
      <c r="SS26" t="s">
        <v>47</v>
      </c>
      <c r="ST26">
        <v>8.1169999999999992E-3</v>
      </c>
      <c r="SU26" t="s">
        <v>47</v>
      </c>
      <c r="SV26">
        <v>8.0169999999999998E-3</v>
      </c>
      <c r="SW26" t="s">
        <v>47</v>
      </c>
      <c r="SX26">
        <v>8.1919999999999996E-3</v>
      </c>
      <c r="SY26" t="s">
        <v>47</v>
      </c>
      <c r="SZ26">
        <v>8.0090000000000005E-3</v>
      </c>
      <c r="TA26" t="s">
        <v>47</v>
      </c>
      <c r="TB26">
        <v>8.0090000000000005E-3</v>
      </c>
      <c r="TC26" t="s">
        <v>47</v>
      </c>
      <c r="TD26">
        <v>8.0090000000000005E-3</v>
      </c>
      <c r="TE26" t="s">
        <v>47</v>
      </c>
      <c r="TF26">
        <v>7.9780000000000007E-3</v>
      </c>
      <c r="TG26" t="s">
        <v>47</v>
      </c>
      <c r="TH26">
        <v>7.9509999999999997E-3</v>
      </c>
      <c r="TI26" t="s">
        <v>47</v>
      </c>
      <c r="TJ26">
        <v>7.9760000000000005E-3</v>
      </c>
      <c r="TK26" t="s">
        <v>47</v>
      </c>
      <c r="TL26">
        <v>8.0300000000000007E-3</v>
      </c>
      <c r="TM26" t="s">
        <v>47</v>
      </c>
      <c r="TN26">
        <v>7.9600000000000001E-3</v>
      </c>
      <c r="TO26" t="s">
        <v>47</v>
      </c>
      <c r="TP26">
        <v>7.9600000000000001E-3</v>
      </c>
      <c r="TQ26" t="s">
        <v>47</v>
      </c>
      <c r="TR26">
        <v>7.9600000000000001E-3</v>
      </c>
      <c r="TS26" t="s">
        <v>47</v>
      </c>
      <c r="TT26">
        <v>8.1770000000000002E-3</v>
      </c>
      <c r="TU26" t="s">
        <v>47</v>
      </c>
      <c r="TV26">
        <v>8.2550000000000002E-3</v>
      </c>
      <c r="TW26" t="s">
        <v>47</v>
      </c>
      <c r="TX26">
        <v>8.2509999999999997E-3</v>
      </c>
      <c r="TY26" t="s">
        <v>47</v>
      </c>
      <c r="TZ26">
        <v>8.2900000000000005E-3</v>
      </c>
      <c r="UA26" t="s">
        <v>47</v>
      </c>
      <c r="UB26">
        <v>8.3719999999999992E-3</v>
      </c>
      <c r="UC26" t="s">
        <v>47</v>
      </c>
      <c r="UD26">
        <v>8.3719999999999992E-3</v>
      </c>
      <c r="UE26" t="s">
        <v>47</v>
      </c>
      <c r="UF26">
        <v>8.3719999999999992E-3</v>
      </c>
      <c r="UG26" t="s">
        <v>47</v>
      </c>
      <c r="UH26">
        <v>8.3660000000000002E-3</v>
      </c>
      <c r="UI26" t="s">
        <v>47</v>
      </c>
      <c r="UJ26">
        <v>8.3789999999999993E-3</v>
      </c>
      <c r="UK26" t="s">
        <v>47</v>
      </c>
      <c r="UL26">
        <v>8.3789999999999993E-3</v>
      </c>
      <c r="UM26" t="s">
        <v>47</v>
      </c>
      <c r="UN26">
        <v>8.3859999999999994E-3</v>
      </c>
      <c r="UO26" t="s">
        <v>47</v>
      </c>
      <c r="UP26">
        <v>9.3209999999999994E-3</v>
      </c>
      <c r="UQ26" t="s">
        <v>47</v>
      </c>
      <c r="UR26">
        <v>9.3209999999999994E-3</v>
      </c>
      <c r="US26" t="s">
        <v>47</v>
      </c>
      <c r="UT26">
        <v>9.3209999999999994E-3</v>
      </c>
      <c r="UU26" t="s">
        <v>47</v>
      </c>
      <c r="UV26">
        <v>8.6239999999999997E-3</v>
      </c>
      <c r="UW26" t="s">
        <v>47</v>
      </c>
      <c r="UX26">
        <v>8.1989999999999997E-3</v>
      </c>
      <c r="UY26" t="s">
        <v>47</v>
      </c>
      <c r="UZ26">
        <v>7.8480000000000008E-3</v>
      </c>
      <c r="VA26" t="s">
        <v>47</v>
      </c>
      <c r="VB26">
        <v>7.9699999999999997E-3</v>
      </c>
      <c r="VC26" t="s">
        <v>47</v>
      </c>
      <c r="VD26">
        <v>8.5009999999999999E-3</v>
      </c>
      <c r="VE26" t="s">
        <v>47</v>
      </c>
      <c r="VF26">
        <v>8.5009999999999999E-3</v>
      </c>
      <c r="VG26" t="s">
        <v>47</v>
      </c>
      <c r="VH26">
        <v>8.5009999999999999E-3</v>
      </c>
      <c r="VI26" t="s">
        <v>47</v>
      </c>
      <c r="VJ26">
        <v>8.4989999999999996E-3</v>
      </c>
      <c r="VK26" t="s">
        <v>47</v>
      </c>
      <c r="VL26">
        <v>8.4239999999999992E-3</v>
      </c>
      <c r="VM26" t="s">
        <v>47</v>
      </c>
      <c r="VN26">
        <v>8.3960000000000007E-3</v>
      </c>
      <c r="VO26" t="s">
        <v>47</v>
      </c>
      <c r="VP26">
        <v>8.2050000000000005E-3</v>
      </c>
      <c r="VQ26" t="s">
        <v>47</v>
      </c>
      <c r="VR26">
        <v>8.0219999999999996E-3</v>
      </c>
      <c r="VS26" t="s">
        <v>47</v>
      </c>
      <c r="VT26">
        <v>8.0219999999999996E-3</v>
      </c>
      <c r="VU26" t="s">
        <v>47</v>
      </c>
      <c r="VV26">
        <v>8.0219999999999996E-3</v>
      </c>
      <c r="VW26" t="s">
        <v>47</v>
      </c>
      <c r="VX26">
        <v>7.7289999999999998E-3</v>
      </c>
      <c r="VY26" t="s">
        <v>47</v>
      </c>
      <c r="VZ26">
        <v>7.6779999999999999E-3</v>
      </c>
      <c r="WA26" t="s">
        <v>47</v>
      </c>
      <c r="WB26">
        <v>7.6620000000000004E-3</v>
      </c>
      <c r="WC26" t="s">
        <v>47</v>
      </c>
      <c r="WD26">
        <v>7.6769999999999998E-3</v>
      </c>
      <c r="WE26" t="s">
        <v>47</v>
      </c>
      <c r="WF26">
        <v>7.7510000000000001E-3</v>
      </c>
      <c r="WG26" t="s">
        <v>47</v>
      </c>
      <c r="WH26">
        <v>7.7510000000000001E-3</v>
      </c>
      <c r="WI26" t="s">
        <v>47</v>
      </c>
      <c r="WJ26">
        <v>7.7510000000000001E-3</v>
      </c>
      <c r="WK26" t="s">
        <v>47</v>
      </c>
      <c r="WL26">
        <v>7.8630000000000002E-3</v>
      </c>
      <c r="WM26" t="s">
        <v>47</v>
      </c>
      <c r="WN26">
        <v>7.8630000000000002E-3</v>
      </c>
      <c r="WO26" t="s">
        <v>47</v>
      </c>
      <c r="WP26">
        <v>8.0230000000000006E-3</v>
      </c>
      <c r="WQ26" t="s">
        <v>47</v>
      </c>
      <c r="WR26">
        <v>9.0159999999999997E-3</v>
      </c>
    </row>
    <row r="27" spans="1:616" x14ac:dyDescent="0.35">
      <c r="A27" t="s">
        <v>49</v>
      </c>
      <c r="B27">
        <v>1.2658000000000001E-2</v>
      </c>
      <c r="C27" t="s">
        <v>49</v>
      </c>
      <c r="D27">
        <v>1.2658000000000001E-2</v>
      </c>
      <c r="E27" t="s">
        <v>49</v>
      </c>
      <c r="F27">
        <v>1.2658000000000001E-2</v>
      </c>
      <c r="G27" t="s">
        <v>49</v>
      </c>
      <c r="H27">
        <v>1.2658000000000001E-2</v>
      </c>
      <c r="I27" t="s">
        <v>49</v>
      </c>
      <c r="J27">
        <v>1.1063E-2</v>
      </c>
      <c r="K27" t="s">
        <v>49</v>
      </c>
      <c r="L27">
        <v>1.1017000000000001E-2</v>
      </c>
      <c r="M27" t="s">
        <v>49</v>
      </c>
      <c r="N27">
        <v>1.1540999999999999E-2</v>
      </c>
      <c r="O27" t="s">
        <v>49</v>
      </c>
      <c r="P27">
        <v>1.1923E-2</v>
      </c>
      <c r="Q27" t="s">
        <v>49</v>
      </c>
      <c r="R27">
        <v>1.1923E-2</v>
      </c>
      <c r="S27" t="s">
        <v>49</v>
      </c>
      <c r="T27">
        <v>1.1923E-2</v>
      </c>
      <c r="U27" t="s">
        <v>49</v>
      </c>
      <c r="V27">
        <v>1.1969E-2</v>
      </c>
      <c r="W27" t="s">
        <v>49</v>
      </c>
      <c r="X27">
        <v>1.3058999999999999E-2</v>
      </c>
      <c r="Y27" t="s">
        <v>49</v>
      </c>
      <c r="Z27">
        <v>1.4504E-2</v>
      </c>
      <c r="AA27" t="s">
        <v>49</v>
      </c>
      <c r="AB27">
        <v>1.4259000000000001E-2</v>
      </c>
      <c r="AC27" t="s">
        <v>49</v>
      </c>
      <c r="AD27">
        <v>1.4166E-2</v>
      </c>
      <c r="AE27" t="s">
        <v>49</v>
      </c>
      <c r="AF27">
        <v>1.4166E-2</v>
      </c>
      <c r="AG27" t="s">
        <v>49</v>
      </c>
      <c r="AH27">
        <v>1.4166E-2</v>
      </c>
      <c r="AI27" t="s">
        <v>49</v>
      </c>
      <c r="AJ27">
        <v>1.4416999999999999E-2</v>
      </c>
      <c r="AK27" t="s">
        <v>49</v>
      </c>
      <c r="AL27">
        <v>1.4796E-2</v>
      </c>
      <c r="AM27" t="s">
        <v>49</v>
      </c>
      <c r="AN27">
        <v>1.4958000000000001E-2</v>
      </c>
      <c r="AO27" t="s">
        <v>49</v>
      </c>
      <c r="AP27">
        <v>1.4873000000000001E-2</v>
      </c>
      <c r="AQ27" t="s">
        <v>49</v>
      </c>
      <c r="AR27">
        <v>1.5114000000000001E-2</v>
      </c>
      <c r="AS27" t="s">
        <v>49</v>
      </c>
      <c r="AT27">
        <v>1.5114000000000001E-2</v>
      </c>
      <c r="AU27" t="s">
        <v>49</v>
      </c>
      <c r="AV27">
        <v>1.5114000000000001E-2</v>
      </c>
      <c r="AW27" t="s">
        <v>49</v>
      </c>
      <c r="AX27">
        <v>1.5034E-2</v>
      </c>
      <c r="AY27" t="s">
        <v>49</v>
      </c>
      <c r="AZ27">
        <v>1.4833000000000001E-2</v>
      </c>
      <c r="BA27" t="s">
        <v>49</v>
      </c>
      <c r="BB27">
        <v>1.5357000000000001E-2</v>
      </c>
      <c r="BC27" t="s">
        <v>49</v>
      </c>
      <c r="BD27">
        <v>1.5492000000000001E-2</v>
      </c>
      <c r="BE27" t="s">
        <v>49</v>
      </c>
      <c r="BF27">
        <v>1.5509999999999999E-2</v>
      </c>
      <c r="BG27" t="s">
        <v>49</v>
      </c>
      <c r="BH27">
        <v>1.5509999999999999E-2</v>
      </c>
      <c r="BI27" t="s">
        <v>49</v>
      </c>
      <c r="BJ27">
        <v>1.5509999999999999E-2</v>
      </c>
      <c r="BK27" t="s">
        <v>49</v>
      </c>
      <c r="BL27">
        <v>1.5651999999999999E-2</v>
      </c>
      <c r="BM27" t="s">
        <v>49</v>
      </c>
      <c r="BN27">
        <v>1.5528E-2</v>
      </c>
      <c r="BO27" t="s">
        <v>49</v>
      </c>
      <c r="BP27">
        <v>1.5377E-2</v>
      </c>
      <c r="BQ27" t="s">
        <v>49</v>
      </c>
      <c r="BR27">
        <v>1.4881999999999999E-2</v>
      </c>
      <c r="BS27" t="s">
        <v>49</v>
      </c>
      <c r="BT27">
        <v>1.5458E-2</v>
      </c>
      <c r="BU27" t="s">
        <v>49</v>
      </c>
      <c r="BV27">
        <v>1.5458E-2</v>
      </c>
      <c r="BW27" t="s">
        <v>49</v>
      </c>
      <c r="BX27">
        <v>1.5458E-2</v>
      </c>
      <c r="BY27" t="s">
        <v>49</v>
      </c>
      <c r="BZ27">
        <v>1.5519E-2</v>
      </c>
      <c r="CA27" t="s">
        <v>49</v>
      </c>
      <c r="CB27">
        <v>1.5597E-2</v>
      </c>
      <c r="CC27" t="s">
        <v>49</v>
      </c>
      <c r="CD27">
        <v>1.5583E-2</v>
      </c>
      <c r="CE27" t="s">
        <v>49</v>
      </c>
      <c r="CF27">
        <v>1.5653E-2</v>
      </c>
      <c r="CG27" t="s">
        <v>49</v>
      </c>
      <c r="CH27">
        <v>1.5823E-2</v>
      </c>
      <c r="CI27" t="s">
        <v>49</v>
      </c>
      <c r="CJ27">
        <v>1.5823E-2</v>
      </c>
      <c r="CK27" t="s">
        <v>49</v>
      </c>
      <c r="CL27">
        <v>1.5823E-2</v>
      </c>
      <c r="CM27" t="s">
        <v>49</v>
      </c>
      <c r="CN27">
        <v>1.6001000000000001E-2</v>
      </c>
      <c r="CO27" t="s">
        <v>49</v>
      </c>
      <c r="CP27">
        <v>1.5866999999999999E-2</v>
      </c>
      <c r="CQ27" t="s">
        <v>49</v>
      </c>
      <c r="CR27">
        <v>1.6570999999999999E-2</v>
      </c>
      <c r="CS27" t="s">
        <v>49</v>
      </c>
      <c r="CT27">
        <v>1.5356E-2</v>
      </c>
      <c r="CU27" t="s">
        <v>49</v>
      </c>
      <c r="CV27">
        <v>1.5528E-2</v>
      </c>
      <c r="CW27" t="s">
        <v>49</v>
      </c>
      <c r="CX27">
        <v>1.5528E-2</v>
      </c>
      <c r="CY27" t="s">
        <v>49</v>
      </c>
      <c r="CZ27">
        <v>1.5528E-2</v>
      </c>
      <c r="DA27" t="s">
        <v>49</v>
      </c>
      <c r="DB27">
        <v>1.541E-2</v>
      </c>
      <c r="DC27" t="s">
        <v>49</v>
      </c>
      <c r="DD27">
        <v>1.5442000000000001E-2</v>
      </c>
      <c r="DE27" t="s">
        <v>49</v>
      </c>
      <c r="DF27">
        <v>1.5046E-2</v>
      </c>
      <c r="DG27" t="s">
        <v>49</v>
      </c>
      <c r="DH27">
        <v>1.533E-2</v>
      </c>
      <c r="DI27" t="s">
        <v>49</v>
      </c>
      <c r="DJ27">
        <v>1.5346E-2</v>
      </c>
      <c r="DK27" t="s">
        <v>49</v>
      </c>
      <c r="DL27">
        <v>1.5346E-2</v>
      </c>
      <c r="DM27" t="s">
        <v>49</v>
      </c>
      <c r="DN27">
        <v>1.5346E-2</v>
      </c>
      <c r="DO27" t="s">
        <v>49</v>
      </c>
      <c r="DP27">
        <v>1.5346E-2</v>
      </c>
      <c r="DQ27" t="s">
        <v>49</v>
      </c>
      <c r="DR27">
        <v>1.5370999999999999E-2</v>
      </c>
      <c r="DS27" t="s">
        <v>49</v>
      </c>
      <c r="DT27">
        <v>1.4348E-2</v>
      </c>
      <c r="DU27" t="s">
        <v>49</v>
      </c>
      <c r="DV27">
        <v>1.434E-2</v>
      </c>
      <c r="DW27" t="s">
        <v>49</v>
      </c>
      <c r="DX27">
        <v>1.5847E-2</v>
      </c>
      <c r="DY27" t="s">
        <v>49</v>
      </c>
      <c r="DZ27">
        <v>1.5847E-2</v>
      </c>
      <c r="EA27" t="s">
        <v>49</v>
      </c>
      <c r="EB27">
        <v>1.5847E-2</v>
      </c>
      <c r="EC27" t="s">
        <v>49</v>
      </c>
      <c r="ED27">
        <v>1.5409000000000001E-2</v>
      </c>
      <c r="EE27" t="s">
        <v>49</v>
      </c>
      <c r="EF27">
        <v>1.567E-2</v>
      </c>
      <c r="EG27" t="s">
        <v>49</v>
      </c>
      <c r="EH27">
        <v>1.5566999999999999E-2</v>
      </c>
      <c r="EI27" t="s">
        <v>49</v>
      </c>
      <c r="EJ27">
        <v>1.495E-2</v>
      </c>
      <c r="EK27" t="s">
        <v>49</v>
      </c>
      <c r="EL27">
        <v>1.4898E-2</v>
      </c>
      <c r="EM27" t="s">
        <v>49</v>
      </c>
      <c r="EN27">
        <v>1.4898E-2</v>
      </c>
      <c r="EO27" t="s">
        <v>49</v>
      </c>
      <c r="EP27">
        <v>1.4898E-2</v>
      </c>
      <c r="EQ27" t="s">
        <v>49</v>
      </c>
      <c r="ER27">
        <v>1.491E-2</v>
      </c>
      <c r="ES27" t="s">
        <v>49</v>
      </c>
      <c r="ET27">
        <v>1.5498E-2</v>
      </c>
      <c r="EU27" t="s">
        <v>49</v>
      </c>
      <c r="EV27">
        <v>1.4302E-2</v>
      </c>
      <c r="EW27" t="s">
        <v>49</v>
      </c>
      <c r="EX27">
        <v>1.4277E-2</v>
      </c>
      <c r="EY27" t="s">
        <v>49</v>
      </c>
      <c r="EZ27">
        <v>1.5511E-2</v>
      </c>
      <c r="FA27" t="s">
        <v>49</v>
      </c>
      <c r="FB27">
        <v>1.5511E-2</v>
      </c>
      <c r="FC27" t="s">
        <v>49</v>
      </c>
      <c r="FD27">
        <v>1.5511E-2</v>
      </c>
      <c r="FE27" t="s">
        <v>49</v>
      </c>
      <c r="FF27">
        <v>1.5537E-2</v>
      </c>
      <c r="FG27" t="s">
        <v>49</v>
      </c>
      <c r="FH27">
        <v>1.5579000000000001E-2</v>
      </c>
      <c r="FI27" t="s">
        <v>49</v>
      </c>
      <c r="FJ27">
        <v>1.5617000000000001E-2</v>
      </c>
      <c r="FK27" t="s">
        <v>49</v>
      </c>
      <c r="FL27">
        <v>1.4897000000000001E-2</v>
      </c>
      <c r="FM27" t="s">
        <v>49</v>
      </c>
      <c r="FN27">
        <v>1.5445E-2</v>
      </c>
      <c r="FO27" t="s">
        <v>49</v>
      </c>
      <c r="FP27">
        <v>1.5445E-2</v>
      </c>
      <c r="FQ27" t="s">
        <v>49</v>
      </c>
      <c r="FR27">
        <v>1.5445E-2</v>
      </c>
      <c r="FS27" t="s">
        <v>49</v>
      </c>
      <c r="FT27">
        <v>1.5462E-2</v>
      </c>
      <c r="FU27" t="s">
        <v>49</v>
      </c>
      <c r="FV27">
        <v>1.5478E-2</v>
      </c>
      <c r="FW27" t="s">
        <v>49</v>
      </c>
      <c r="FX27">
        <v>1.5695000000000001E-2</v>
      </c>
      <c r="FY27" t="s">
        <v>49</v>
      </c>
      <c r="FZ27">
        <v>1.4305E-2</v>
      </c>
      <c r="GA27" t="s">
        <v>49</v>
      </c>
      <c r="GB27">
        <v>1.4305E-2</v>
      </c>
      <c r="GC27" t="s">
        <v>49</v>
      </c>
      <c r="GD27">
        <v>1.4305E-2</v>
      </c>
      <c r="GE27" t="s">
        <v>49</v>
      </c>
      <c r="GF27">
        <v>1.4305E-2</v>
      </c>
      <c r="GG27" t="s">
        <v>49</v>
      </c>
      <c r="GH27">
        <v>1.4389000000000001E-2</v>
      </c>
      <c r="GI27" t="s">
        <v>49</v>
      </c>
      <c r="GJ27">
        <v>1.447E-2</v>
      </c>
      <c r="GK27" t="s">
        <v>49</v>
      </c>
      <c r="GL27">
        <v>1.4369E-2</v>
      </c>
      <c r="GM27" t="s">
        <v>49</v>
      </c>
      <c r="GN27">
        <v>1.4369E-2</v>
      </c>
      <c r="GO27" t="s">
        <v>49</v>
      </c>
      <c r="GP27">
        <v>1.4369E-2</v>
      </c>
      <c r="GQ27" t="s">
        <v>49</v>
      </c>
      <c r="GR27">
        <v>1.4369E-2</v>
      </c>
      <c r="GS27" t="s">
        <v>49</v>
      </c>
      <c r="GT27">
        <v>1.4369E-2</v>
      </c>
      <c r="GU27" t="s">
        <v>49</v>
      </c>
      <c r="GV27">
        <v>1.4021E-2</v>
      </c>
      <c r="GW27" t="s">
        <v>49</v>
      </c>
      <c r="GX27">
        <v>1.4588E-2</v>
      </c>
      <c r="GY27" t="s">
        <v>49</v>
      </c>
      <c r="GZ27">
        <v>1.4648E-2</v>
      </c>
      <c r="HA27" t="s">
        <v>49</v>
      </c>
      <c r="HB27">
        <v>1.3195E-2</v>
      </c>
      <c r="HC27" t="s">
        <v>49</v>
      </c>
      <c r="HD27">
        <v>1.3887999999999999E-2</v>
      </c>
      <c r="HE27" t="s">
        <v>49</v>
      </c>
      <c r="HF27">
        <v>1.3887999999999999E-2</v>
      </c>
      <c r="HG27" t="s">
        <v>49</v>
      </c>
      <c r="HH27">
        <v>1.3887999999999999E-2</v>
      </c>
      <c r="HI27" t="s">
        <v>49</v>
      </c>
      <c r="HJ27">
        <v>1.3707E-2</v>
      </c>
      <c r="HK27" t="s">
        <v>49</v>
      </c>
      <c r="HL27">
        <v>1.3665E-2</v>
      </c>
      <c r="HM27" t="s">
        <v>49</v>
      </c>
      <c r="HN27">
        <v>1.3575E-2</v>
      </c>
      <c r="HO27" t="s">
        <v>49</v>
      </c>
      <c r="HP27">
        <v>1.3575E-2</v>
      </c>
      <c r="HQ27" t="s">
        <v>49</v>
      </c>
      <c r="HR27">
        <v>1.3428000000000001E-2</v>
      </c>
      <c r="HS27" t="s">
        <v>49</v>
      </c>
      <c r="HT27">
        <v>1.3428000000000001E-2</v>
      </c>
      <c r="HU27" t="s">
        <v>49</v>
      </c>
      <c r="HV27">
        <v>1.3428000000000001E-2</v>
      </c>
      <c r="HW27" t="s">
        <v>49</v>
      </c>
      <c r="HX27">
        <v>1.3441E-2</v>
      </c>
      <c r="HY27" t="s">
        <v>49</v>
      </c>
      <c r="HZ27">
        <v>1.3443999999999999E-2</v>
      </c>
      <c r="IA27" t="s">
        <v>49</v>
      </c>
      <c r="IB27">
        <v>1.3587999999999999E-2</v>
      </c>
      <c r="IC27" t="s">
        <v>49</v>
      </c>
      <c r="ID27">
        <v>1.3724999999999999E-2</v>
      </c>
      <c r="IE27" t="s">
        <v>49</v>
      </c>
      <c r="IF27">
        <v>1.3671000000000001E-2</v>
      </c>
      <c r="IG27" t="s">
        <v>49</v>
      </c>
      <c r="IH27">
        <v>1.3671000000000001E-2</v>
      </c>
      <c r="II27" t="s">
        <v>49</v>
      </c>
      <c r="IJ27">
        <v>1.3671000000000001E-2</v>
      </c>
      <c r="IK27" t="s">
        <v>49</v>
      </c>
      <c r="IL27">
        <v>1.3736999999999999E-2</v>
      </c>
      <c r="IM27" t="s">
        <v>49</v>
      </c>
      <c r="IN27">
        <v>1.4094000000000001E-2</v>
      </c>
      <c r="IO27" t="s">
        <v>49</v>
      </c>
      <c r="IP27">
        <v>1.5167999999999999E-2</v>
      </c>
      <c r="IQ27" t="s">
        <v>49</v>
      </c>
      <c r="IR27">
        <v>1.6229E-2</v>
      </c>
      <c r="IS27" t="s">
        <v>49</v>
      </c>
      <c r="IT27">
        <v>1.6029000000000002E-2</v>
      </c>
      <c r="IU27" t="s">
        <v>49</v>
      </c>
      <c r="IV27">
        <v>1.6029000000000002E-2</v>
      </c>
      <c r="IW27" t="s">
        <v>49</v>
      </c>
      <c r="IX27">
        <v>1.6029000000000002E-2</v>
      </c>
      <c r="IY27" t="s">
        <v>49</v>
      </c>
      <c r="IZ27">
        <v>1.4730999999999999E-2</v>
      </c>
      <c r="JA27" t="s">
        <v>49</v>
      </c>
      <c r="JB27">
        <v>1.4711999999999999E-2</v>
      </c>
      <c r="JC27" t="s">
        <v>49</v>
      </c>
      <c r="JD27">
        <v>1.4858E-2</v>
      </c>
      <c r="JE27" t="s">
        <v>49</v>
      </c>
      <c r="JF27">
        <v>1.4921E-2</v>
      </c>
      <c r="JG27" t="s">
        <v>49</v>
      </c>
      <c r="JH27">
        <v>1.6466000000000001E-2</v>
      </c>
      <c r="JI27" t="s">
        <v>49</v>
      </c>
      <c r="JJ27">
        <v>1.6466000000000001E-2</v>
      </c>
      <c r="JK27" t="s">
        <v>49</v>
      </c>
      <c r="JL27">
        <v>1.6466000000000001E-2</v>
      </c>
      <c r="JM27" t="s">
        <v>49</v>
      </c>
      <c r="JN27">
        <v>1.6794E-2</v>
      </c>
      <c r="JO27" t="s">
        <v>49</v>
      </c>
      <c r="JP27">
        <v>1.8196E-2</v>
      </c>
      <c r="JQ27" t="s">
        <v>49</v>
      </c>
      <c r="JR27">
        <v>1.8391000000000001E-2</v>
      </c>
      <c r="JS27" t="s">
        <v>49</v>
      </c>
      <c r="JT27">
        <v>1.8429000000000001E-2</v>
      </c>
      <c r="JU27" t="s">
        <v>49</v>
      </c>
      <c r="JV27">
        <v>1.8429000000000001E-2</v>
      </c>
      <c r="JW27" t="s">
        <v>49</v>
      </c>
      <c r="JX27">
        <v>1.8429000000000001E-2</v>
      </c>
      <c r="JY27" t="s">
        <v>49</v>
      </c>
      <c r="JZ27">
        <v>1.8429000000000001E-2</v>
      </c>
      <c r="KA27" t="s">
        <v>49</v>
      </c>
      <c r="KB27">
        <v>1.8600999999999999E-2</v>
      </c>
      <c r="KC27" t="s">
        <v>49</v>
      </c>
      <c r="KD27">
        <v>1.9060000000000001E-2</v>
      </c>
      <c r="KE27" t="s">
        <v>49</v>
      </c>
      <c r="KF27">
        <v>1.8558000000000002E-2</v>
      </c>
      <c r="KG27" t="s">
        <v>49</v>
      </c>
      <c r="KH27">
        <v>1.7714000000000001E-2</v>
      </c>
      <c r="KI27" t="s">
        <v>49</v>
      </c>
      <c r="KJ27">
        <v>1.9109999999999999E-2</v>
      </c>
      <c r="KK27" t="s">
        <v>49</v>
      </c>
      <c r="KL27">
        <v>1.9109999999999999E-2</v>
      </c>
      <c r="KM27" t="s">
        <v>49</v>
      </c>
      <c r="KN27">
        <v>1.9109999999999999E-2</v>
      </c>
      <c r="KO27" t="s">
        <v>49</v>
      </c>
      <c r="KP27">
        <v>1.8970000000000001E-2</v>
      </c>
      <c r="KQ27" t="s">
        <v>49</v>
      </c>
      <c r="KR27">
        <v>1.8700000000000001E-2</v>
      </c>
      <c r="KS27" t="s">
        <v>49</v>
      </c>
      <c r="KT27">
        <v>1.7160999999999999E-2</v>
      </c>
      <c r="KU27" t="s">
        <v>49</v>
      </c>
      <c r="KV27">
        <v>1.7080999999999999E-2</v>
      </c>
      <c r="KW27" t="s">
        <v>49</v>
      </c>
      <c r="KX27">
        <v>1.6709999999999999E-2</v>
      </c>
      <c r="KY27" t="s">
        <v>49</v>
      </c>
      <c r="KZ27">
        <v>1.6709999999999999E-2</v>
      </c>
      <c r="LA27" t="s">
        <v>49</v>
      </c>
      <c r="LB27">
        <v>1.6709999999999999E-2</v>
      </c>
      <c r="LC27" t="s">
        <v>49</v>
      </c>
      <c r="LD27">
        <v>1.6997999999999999E-2</v>
      </c>
      <c r="LE27" t="s">
        <v>49</v>
      </c>
      <c r="LF27">
        <v>1.6929E-2</v>
      </c>
      <c r="LG27" t="s">
        <v>49</v>
      </c>
      <c r="LH27">
        <v>1.6957E-2</v>
      </c>
      <c r="LI27" t="s">
        <v>49</v>
      </c>
      <c r="LJ27">
        <v>1.7304E-2</v>
      </c>
      <c r="LK27" t="s">
        <v>49</v>
      </c>
      <c r="LL27">
        <v>1.6513E-2</v>
      </c>
      <c r="LM27" t="s">
        <v>49</v>
      </c>
      <c r="LN27">
        <v>1.6513E-2</v>
      </c>
      <c r="LO27" t="s">
        <v>49</v>
      </c>
      <c r="LP27">
        <v>1.6513E-2</v>
      </c>
      <c r="LQ27" t="s">
        <v>49</v>
      </c>
      <c r="LR27">
        <v>1.6513E-2</v>
      </c>
      <c r="LS27" t="s">
        <v>49</v>
      </c>
      <c r="LT27">
        <v>1.6493000000000001E-2</v>
      </c>
      <c r="LU27" t="s">
        <v>49</v>
      </c>
      <c r="LV27">
        <v>1.6492E-2</v>
      </c>
      <c r="LW27" t="s">
        <v>49</v>
      </c>
      <c r="LX27">
        <v>1.6192000000000002E-2</v>
      </c>
      <c r="LY27" t="s">
        <v>49</v>
      </c>
      <c r="LZ27">
        <v>1.6188000000000001E-2</v>
      </c>
      <c r="MA27" t="s">
        <v>49</v>
      </c>
      <c r="MB27">
        <v>1.6188000000000001E-2</v>
      </c>
      <c r="MC27" t="s">
        <v>49</v>
      </c>
      <c r="MD27">
        <v>1.6188000000000001E-2</v>
      </c>
      <c r="ME27" t="s">
        <v>49</v>
      </c>
      <c r="MF27">
        <v>1.6133000000000002E-2</v>
      </c>
      <c r="MG27" t="s">
        <v>49</v>
      </c>
      <c r="MH27">
        <v>1.6275000000000001E-2</v>
      </c>
      <c r="MI27" t="s">
        <v>49</v>
      </c>
      <c r="MJ27">
        <v>1.6160000000000001E-2</v>
      </c>
      <c r="MK27" t="s">
        <v>49</v>
      </c>
      <c r="ML27">
        <v>1.6160000000000001E-2</v>
      </c>
      <c r="MM27" t="s">
        <v>49</v>
      </c>
      <c r="MN27">
        <v>1.6986999999999999E-2</v>
      </c>
      <c r="MO27" t="s">
        <v>49</v>
      </c>
      <c r="MP27">
        <v>1.6986999999999999E-2</v>
      </c>
      <c r="MQ27" t="s">
        <v>49</v>
      </c>
      <c r="MR27">
        <v>1.6986999999999999E-2</v>
      </c>
      <c r="MS27" t="s">
        <v>49</v>
      </c>
      <c r="MT27">
        <v>1.6126000000000001E-2</v>
      </c>
      <c r="MU27" t="s">
        <v>49</v>
      </c>
      <c r="MV27">
        <v>1.6596E-2</v>
      </c>
      <c r="MW27" t="s">
        <v>49</v>
      </c>
      <c r="MX27">
        <v>1.6612999999999999E-2</v>
      </c>
      <c r="MY27" t="s">
        <v>49</v>
      </c>
      <c r="MZ27">
        <v>1.6583000000000001E-2</v>
      </c>
      <c r="NA27" t="s">
        <v>49</v>
      </c>
      <c r="NB27">
        <v>1.6641E-2</v>
      </c>
      <c r="NC27" t="s">
        <v>49</v>
      </c>
      <c r="ND27">
        <v>1.6641E-2</v>
      </c>
      <c r="NE27" t="s">
        <v>49</v>
      </c>
      <c r="NF27">
        <v>1.6641E-2</v>
      </c>
      <c r="NG27" t="s">
        <v>49</v>
      </c>
      <c r="NH27">
        <v>1.6629999999999999E-2</v>
      </c>
      <c r="NI27" t="s">
        <v>49</v>
      </c>
      <c r="NJ27">
        <v>1.6143999999999999E-2</v>
      </c>
      <c r="NK27" t="s">
        <v>49</v>
      </c>
      <c r="NL27">
        <v>1.6895E-2</v>
      </c>
      <c r="NM27" t="s">
        <v>49</v>
      </c>
      <c r="NN27">
        <v>1.6479000000000001E-2</v>
      </c>
      <c r="NO27" t="s">
        <v>49</v>
      </c>
      <c r="NP27">
        <v>1.5951E-2</v>
      </c>
      <c r="NQ27" t="s">
        <v>49</v>
      </c>
      <c r="NR27">
        <v>1.5951E-2</v>
      </c>
      <c r="NS27" t="s">
        <v>49</v>
      </c>
      <c r="NT27">
        <v>1.5951E-2</v>
      </c>
      <c r="NU27" t="s">
        <v>49</v>
      </c>
      <c r="NV27">
        <v>1.554E-2</v>
      </c>
      <c r="NW27" t="s">
        <v>49</v>
      </c>
      <c r="NX27">
        <v>1.6650999999999999E-2</v>
      </c>
      <c r="NY27" t="s">
        <v>49</v>
      </c>
      <c r="NZ27">
        <v>1.634E-2</v>
      </c>
      <c r="OA27" t="s">
        <v>49</v>
      </c>
      <c r="OB27">
        <v>1.6381E-2</v>
      </c>
      <c r="OC27" t="s">
        <v>49</v>
      </c>
      <c r="OD27">
        <v>1.6455999999999998E-2</v>
      </c>
      <c r="OE27" t="s">
        <v>49</v>
      </c>
      <c r="OF27">
        <v>1.6455999999999998E-2</v>
      </c>
      <c r="OG27" t="s">
        <v>49</v>
      </c>
      <c r="OH27">
        <v>1.6455999999999998E-2</v>
      </c>
      <c r="OI27" t="s">
        <v>49</v>
      </c>
      <c r="OJ27">
        <v>1.6407999999999999E-2</v>
      </c>
      <c r="OK27" t="s">
        <v>49</v>
      </c>
      <c r="OL27">
        <v>1.6485E-2</v>
      </c>
      <c r="OM27" t="s">
        <v>49</v>
      </c>
      <c r="ON27">
        <v>1.5062000000000001E-2</v>
      </c>
      <c r="OO27" t="s">
        <v>49</v>
      </c>
      <c r="OP27">
        <v>1.4893999999999999E-2</v>
      </c>
      <c r="OQ27" t="s">
        <v>49</v>
      </c>
      <c r="OR27">
        <v>1.6532999999999999E-2</v>
      </c>
      <c r="OS27" t="s">
        <v>49</v>
      </c>
      <c r="OT27">
        <v>1.6532999999999999E-2</v>
      </c>
      <c r="OU27" t="s">
        <v>49</v>
      </c>
      <c r="OV27">
        <v>1.6532999999999999E-2</v>
      </c>
      <c r="OW27" t="s">
        <v>49</v>
      </c>
      <c r="OX27">
        <v>1.6656000000000001E-2</v>
      </c>
      <c r="OY27" t="s">
        <v>49</v>
      </c>
      <c r="OZ27">
        <v>1.6410000000000001E-2</v>
      </c>
      <c r="PA27" t="s">
        <v>49</v>
      </c>
      <c r="PB27">
        <v>1.5636000000000001E-2</v>
      </c>
      <c r="PC27" t="s">
        <v>49</v>
      </c>
      <c r="PD27">
        <v>1.6645E-2</v>
      </c>
      <c r="PE27" t="s">
        <v>49</v>
      </c>
      <c r="PF27">
        <v>1.6639000000000001E-2</v>
      </c>
      <c r="PG27" t="s">
        <v>49</v>
      </c>
      <c r="PH27">
        <v>1.6639000000000001E-2</v>
      </c>
      <c r="PI27" t="s">
        <v>49</v>
      </c>
      <c r="PJ27">
        <v>1.6639000000000001E-2</v>
      </c>
      <c r="PK27" t="s">
        <v>49</v>
      </c>
      <c r="PL27">
        <v>1.6471E-2</v>
      </c>
      <c r="PM27" t="s">
        <v>49</v>
      </c>
      <c r="PN27">
        <v>1.6417999999999999E-2</v>
      </c>
      <c r="PO27" t="s">
        <v>49</v>
      </c>
      <c r="PP27">
        <v>1.6490999999999999E-2</v>
      </c>
      <c r="PQ27" t="s">
        <v>49</v>
      </c>
      <c r="PR27">
        <v>1.5993E-2</v>
      </c>
      <c r="PS27" t="s">
        <v>49</v>
      </c>
      <c r="PT27">
        <v>1.6469000000000001E-2</v>
      </c>
      <c r="PU27" t="s">
        <v>49</v>
      </c>
      <c r="PV27">
        <v>1.6469000000000001E-2</v>
      </c>
      <c r="PW27" t="s">
        <v>49</v>
      </c>
      <c r="PX27">
        <v>1.6469000000000001E-2</v>
      </c>
      <c r="PY27" t="s">
        <v>49</v>
      </c>
      <c r="PZ27">
        <v>1.5765999999999999E-2</v>
      </c>
      <c r="QA27" t="s">
        <v>49</v>
      </c>
      <c r="QB27">
        <v>1.6362000000000002E-2</v>
      </c>
      <c r="QC27" t="s">
        <v>49</v>
      </c>
      <c r="QD27">
        <v>1.6215E-2</v>
      </c>
      <c r="QE27" t="s">
        <v>49</v>
      </c>
      <c r="QF27">
        <v>1.6185999999999999E-2</v>
      </c>
      <c r="QG27" t="s">
        <v>49</v>
      </c>
      <c r="QH27">
        <v>1.5982E-2</v>
      </c>
      <c r="QI27" t="s">
        <v>49</v>
      </c>
      <c r="QJ27">
        <v>1.5982E-2</v>
      </c>
      <c r="QK27" t="s">
        <v>49</v>
      </c>
      <c r="QL27">
        <v>1.5982E-2</v>
      </c>
      <c r="QM27" t="s">
        <v>49</v>
      </c>
      <c r="QN27">
        <v>1.5993E-2</v>
      </c>
      <c r="QO27" t="s">
        <v>49</v>
      </c>
      <c r="QP27">
        <v>1.626E-2</v>
      </c>
      <c r="QQ27" t="s">
        <v>49</v>
      </c>
      <c r="QR27">
        <v>1.5785E-2</v>
      </c>
      <c r="QS27" t="s">
        <v>49</v>
      </c>
      <c r="QT27">
        <v>1.5468000000000001E-2</v>
      </c>
      <c r="QU27" t="s">
        <v>49</v>
      </c>
      <c r="QV27">
        <v>1.5342E-2</v>
      </c>
      <c r="QW27" t="s">
        <v>49</v>
      </c>
      <c r="QX27">
        <v>1.5342E-2</v>
      </c>
      <c r="QY27" t="s">
        <v>49</v>
      </c>
      <c r="QZ27">
        <v>1.5342E-2</v>
      </c>
      <c r="RA27" t="s">
        <v>49</v>
      </c>
      <c r="RB27">
        <v>1.5165E-2</v>
      </c>
      <c r="RC27" t="s">
        <v>49</v>
      </c>
      <c r="RD27">
        <v>1.5890999999999999E-2</v>
      </c>
      <c r="RE27" t="s">
        <v>49</v>
      </c>
      <c r="RF27">
        <v>1.5880999999999999E-2</v>
      </c>
      <c r="RG27" t="s">
        <v>49</v>
      </c>
      <c r="RH27">
        <v>1.5684E-2</v>
      </c>
      <c r="RI27" t="s">
        <v>50</v>
      </c>
      <c r="RJ27">
        <v>0.25117200000000001</v>
      </c>
      <c r="RK27" t="s">
        <v>49</v>
      </c>
      <c r="RL27">
        <v>1.5678000000000001E-2</v>
      </c>
      <c r="RM27" t="s">
        <v>49</v>
      </c>
      <c r="RN27">
        <v>1.5678000000000001E-2</v>
      </c>
      <c r="RO27" t="s">
        <v>49</v>
      </c>
      <c r="RP27">
        <v>1.5715E-2</v>
      </c>
      <c r="RQ27" t="s">
        <v>49</v>
      </c>
      <c r="RR27">
        <v>1.4900999999999999E-2</v>
      </c>
      <c r="RS27" t="s">
        <v>49</v>
      </c>
      <c r="RT27">
        <v>1.4727000000000001E-2</v>
      </c>
      <c r="RU27" t="s">
        <v>49</v>
      </c>
      <c r="RV27">
        <v>1.4929E-2</v>
      </c>
      <c r="RW27" t="s">
        <v>49</v>
      </c>
      <c r="RX27">
        <v>1.4981E-2</v>
      </c>
      <c r="RY27" t="s">
        <v>49</v>
      </c>
      <c r="RZ27">
        <v>1.4981E-2</v>
      </c>
      <c r="SA27" t="s">
        <v>49</v>
      </c>
      <c r="SB27">
        <v>1.4981E-2</v>
      </c>
      <c r="SC27" t="s">
        <v>49</v>
      </c>
      <c r="SD27">
        <v>1.4544E-2</v>
      </c>
      <c r="SE27" t="s">
        <v>49</v>
      </c>
      <c r="SF27">
        <v>1.4874999999999999E-2</v>
      </c>
      <c r="SG27" t="s">
        <v>49</v>
      </c>
      <c r="SH27">
        <v>1.5563E-2</v>
      </c>
      <c r="SI27" t="s">
        <v>49</v>
      </c>
      <c r="SJ27">
        <v>1.5141E-2</v>
      </c>
      <c r="SK27" t="s">
        <v>49</v>
      </c>
      <c r="SL27">
        <v>1.4845000000000001E-2</v>
      </c>
      <c r="SM27" t="s">
        <v>49</v>
      </c>
      <c r="SN27">
        <v>1.4845000000000001E-2</v>
      </c>
      <c r="SO27" t="s">
        <v>49</v>
      </c>
      <c r="SP27">
        <v>1.4845000000000001E-2</v>
      </c>
      <c r="SQ27" t="s">
        <v>49</v>
      </c>
      <c r="SR27">
        <v>1.4813E-2</v>
      </c>
      <c r="SS27" t="s">
        <v>49</v>
      </c>
      <c r="ST27">
        <v>1.4834999999999999E-2</v>
      </c>
      <c r="SU27" t="s">
        <v>49</v>
      </c>
      <c r="SV27">
        <v>1.4651000000000001E-2</v>
      </c>
      <c r="SW27" t="s">
        <v>49</v>
      </c>
      <c r="SX27">
        <v>1.4382000000000001E-2</v>
      </c>
      <c r="SY27" t="s">
        <v>49</v>
      </c>
      <c r="SZ27">
        <v>1.4519000000000001E-2</v>
      </c>
      <c r="TA27" t="s">
        <v>49</v>
      </c>
      <c r="TB27">
        <v>1.4519000000000001E-2</v>
      </c>
      <c r="TC27" t="s">
        <v>49</v>
      </c>
      <c r="TD27">
        <v>1.4519000000000001E-2</v>
      </c>
      <c r="TE27" t="s">
        <v>49</v>
      </c>
      <c r="TF27">
        <v>1.4352E-2</v>
      </c>
      <c r="TG27" t="s">
        <v>49</v>
      </c>
      <c r="TH27">
        <v>1.4304000000000001E-2</v>
      </c>
      <c r="TI27" t="s">
        <v>49</v>
      </c>
      <c r="TJ27">
        <v>1.4349000000000001E-2</v>
      </c>
      <c r="TK27" t="s">
        <v>49</v>
      </c>
      <c r="TL27">
        <v>1.4446000000000001E-2</v>
      </c>
      <c r="TM27" t="s">
        <v>49</v>
      </c>
      <c r="TN27">
        <v>1.4678999999999999E-2</v>
      </c>
      <c r="TO27" t="s">
        <v>49</v>
      </c>
      <c r="TP27">
        <v>1.4678999999999999E-2</v>
      </c>
      <c r="TQ27" t="s">
        <v>49</v>
      </c>
      <c r="TR27">
        <v>1.4678999999999999E-2</v>
      </c>
      <c r="TS27" t="s">
        <v>49</v>
      </c>
      <c r="TT27">
        <v>1.4394000000000001E-2</v>
      </c>
      <c r="TU27" t="s">
        <v>49</v>
      </c>
      <c r="TV27">
        <v>1.4531000000000001E-2</v>
      </c>
      <c r="TW27" t="s">
        <v>49</v>
      </c>
      <c r="TX27">
        <v>1.4985E-2</v>
      </c>
      <c r="TY27" t="s">
        <v>49</v>
      </c>
      <c r="TZ27">
        <v>1.3897E-2</v>
      </c>
      <c r="UA27" t="s">
        <v>49</v>
      </c>
      <c r="UB27">
        <v>1.4034E-2</v>
      </c>
      <c r="UC27" t="s">
        <v>49</v>
      </c>
      <c r="UD27">
        <v>1.4034E-2</v>
      </c>
      <c r="UE27" t="s">
        <v>49</v>
      </c>
      <c r="UF27">
        <v>1.4034E-2</v>
      </c>
      <c r="UG27" t="s">
        <v>49</v>
      </c>
      <c r="UH27">
        <v>1.4024999999999999E-2</v>
      </c>
      <c r="UI27" t="s">
        <v>49</v>
      </c>
      <c r="UJ27">
        <v>1.4047E-2</v>
      </c>
      <c r="UK27" t="s">
        <v>49</v>
      </c>
      <c r="UL27">
        <v>1.4047E-2</v>
      </c>
      <c r="UM27" t="s">
        <v>49</v>
      </c>
      <c r="UN27">
        <v>1.4526000000000001E-2</v>
      </c>
      <c r="UO27" t="s">
        <v>49</v>
      </c>
      <c r="UP27">
        <v>1.5235E-2</v>
      </c>
      <c r="UQ27" t="s">
        <v>49</v>
      </c>
      <c r="UR27">
        <v>1.5235E-2</v>
      </c>
      <c r="US27" t="s">
        <v>49</v>
      </c>
      <c r="UT27">
        <v>1.5235E-2</v>
      </c>
      <c r="UU27" t="s">
        <v>49</v>
      </c>
      <c r="UV27">
        <v>1.5046E-2</v>
      </c>
      <c r="UW27" t="s">
        <v>49</v>
      </c>
      <c r="UX27">
        <v>1.506E-2</v>
      </c>
      <c r="UY27" t="s">
        <v>49</v>
      </c>
      <c r="UZ27">
        <v>1.5302E-2</v>
      </c>
      <c r="VA27" t="s">
        <v>49</v>
      </c>
      <c r="VB27">
        <v>1.5959999999999998E-2</v>
      </c>
      <c r="VC27" t="s">
        <v>49</v>
      </c>
      <c r="VD27">
        <v>1.7354000000000001E-2</v>
      </c>
      <c r="VE27" t="s">
        <v>49</v>
      </c>
      <c r="VF27">
        <v>1.7354000000000001E-2</v>
      </c>
      <c r="VG27" t="s">
        <v>49</v>
      </c>
      <c r="VH27">
        <v>1.7354000000000001E-2</v>
      </c>
      <c r="VI27" t="s">
        <v>49</v>
      </c>
      <c r="VJ27">
        <v>1.7600000000000001E-2</v>
      </c>
      <c r="VK27" t="s">
        <v>49</v>
      </c>
      <c r="VL27">
        <v>1.5949000000000001E-2</v>
      </c>
      <c r="VM27" t="s">
        <v>49</v>
      </c>
      <c r="VN27">
        <v>1.5897000000000001E-2</v>
      </c>
      <c r="VO27" t="s">
        <v>49</v>
      </c>
      <c r="VP27">
        <v>1.6383999999999999E-2</v>
      </c>
      <c r="VQ27" t="s">
        <v>49</v>
      </c>
      <c r="VR27">
        <v>1.6611000000000001E-2</v>
      </c>
      <c r="VS27" t="s">
        <v>49</v>
      </c>
      <c r="VT27">
        <v>1.6611000000000001E-2</v>
      </c>
      <c r="VU27" t="s">
        <v>49</v>
      </c>
      <c r="VV27">
        <v>1.6611000000000001E-2</v>
      </c>
      <c r="VW27" t="s">
        <v>49</v>
      </c>
      <c r="VX27">
        <v>1.6709000000000002E-2</v>
      </c>
      <c r="VY27" t="s">
        <v>49</v>
      </c>
      <c r="VZ27">
        <v>1.6834999999999999E-2</v>
      </c>
      <c r="WA27" t="s">
        <v>49</v>
      </c>
      <c r="WB27">
        <v>1.5977000000000002E-2</v>
      </c>
      <c r="WC27" t="s">
        <v>49</v>
      </c>
      <c r="WD27">
        <v>1.601E-2</v>
      </c>
      <c r="WE27" t="s">
        <v>49</v>
      </c>
      <c r="WF27">
        <v>1.4975E-2</v>
      </c>
      <c r="WG27" t="s">
        <v>49</v>
      </c>
      <c r="WH27">
        <v>1.4975E-2</v>
      </c>
      <c r="WI27" t="s">
        <v>49</v>
      </c>
      <c r="WJ27">
        <v>1.4975E-2</v>
      </c>
      <c r="WK27" t="s">
        <v>49</v>
      </c>
      <c r="WL27">
        <v>1.507E-2</v>
      </c>
      <c r="WM27" t="s">
        <v>49</v>
      </c>
      <c r="WN27">
        <v>1.507E-2</v>
      </c>
      <c r="WO27" t="s">
        <v>49</v>
      </c>
      <c r="WP27">
        <v>1.5377E-2</v>
      </c>
      <c r="WQ27" t="s">
        <v>49</v>
      </c>
      <c r="WR27">
        <v>1.5535E-2</v>
      </c>
    </row>
    <row r="28" spans="1:616" x14ac:dyDescent="0.35">
      <c r="A28" t="s">
        <v>51</v>
      </c>
      <c r="B28">
        <v>7.5160000000000001E-3</v>
      </c>
      <c r="C28" t="s">
        <v>51</v>
      </c>
      <c r="D28">
        <v>7.5160000000000001E-3</v>
      </c>
      <c r="E28" t="s">
        <v>51</v>
      </c>
      <c r="F28">
        <v>7.5160000000000001E-3</v>
      </c>
      <c r="G28" t="s">
        <v>51</v>
      </c>
      <c r="H28">
        <v>7.5160000000000001E-3</v>
      </c>
      <c r="I28" t="s">
        <v>51</v>
      </c>
      <c r="J28">
        <v>7.4339999999999996E-3</v>
      </c>
      <c r="K28" t="s">
        <v>51</v>
      </c>
      <c r="L28">
        <v>7.7159999999999998E-3</v>
      </c>
      <c r="M28" t="s">
        <v>51</v>
      </c>
      <c r="N28">
        <v>7.6509999999999998E-3</v>
      </c>
      <c r="O28" t="s">
        <v>51</v>
      </c>
      <c r="P28">
        <v>8.4309999999999993E-3</v>
      </c>
      <c r="Q28" t="s">
        <v>51</v>
      </c>
      <c r="R28">
        <v>8.4309999999999993E-3</v>
      </c>
      <c r="S28" t="s">
        <v>51</v>
      </c>
      <c r="T28">
        <v>8.4309999999999993E-3</v>
      </c>
      <c r="U28" t="s">
        <v>51</v>
      </c>
      <c r="V28">
        <v>8.9009999999999992E-3</v>
      </c>
      <c r="W28" t="s">
        <v>51</v>
      </c>
      <c r="X28">
        <v>9.0819999999999998E-3</v>
      </c>
      <c r="Y28" t="s">
        <v>51</v>
      </c>
      <c r="Z28">
        <v>9.0290000000000006E-3</v>
      </c>
      <c r="AA28" t="s">
        <v>51</v>
      </c>
      <c r="AB28">
        <v>8.5400000000000007E-3</v>
      </c>
      <c r="AC28" t="s">
        <v>51</v>
      </c>
      <c r="AD28">
        <v>8.9720000000000008E-3</v>
      </c>
      <c r="AE28" t="s">
        <v>51</v>
      </c>
      <c r="AF28">
        <v>8.9720000000000008E-3</v>
      </c>
      <c r="AG28" t="s">
        <v>51</v>
      </c>
      <c r="AH28">
        <v>8.9720000000000008E-3</v>
      </c>
      <c r="AI28" t="s">
        <v>51</v>
      </c>
      <c r="AJ28">
        <v>8.8459999999999997E-3</v>
      </c>
      <c r="AK28" t="s">
        <v>51</v>
      </c>
      <c r="AL28">
        <v>9.3710000000000009E-3</v>
      </c>
      <c r="AM28" t="s">
        <v>51</v>
      </c>
      <c r="AN28">
        <v>8.881E-3</v>
      </c>
      <c r="AO28" t="s">
        <v>51</v>
      </c>
      <c r="AP28">
        <v>9.2870000000000001E-3</v>
      </c>
      <c r="AQ28" t="s">
        <v>51</v>
      </c>
      <c r="AR28">
        <v>9.6559999999999997E-3</v>
      </c>
      <c r="AS28" t="s">
        <v>51</v>
      </c>
      <c r="AT28">
        <v>9.6559999999999997E-3</v>
      </c>
      <c r="AU28" t="s">
        <v>51</v>
      </c>
      <c r="AV28">
        <v>9.6559999999999997E-3</v>
      </c>
      <c r="AW28" t="s">
        <v>51</v>
      </c>
      <c r="AX28">
        <v>9.0849999999999993E-3</v>
      </c>
      <c r="AY28" t="s">
        <v>51</v>
      </c>
      <c r="AZ28">
        <v>9.7330000000000003E-3</v>
      </c>
      <c r="BA28" t="s">
        <v>51</v>
      </c>
      <c r="BB28">
        <v>9.8119999999999995E-3</v>
      </c>
      <c r="BC28" t="s">
        <v>51</v>
      </c>
      <c r="BD28">
        <v>9.8119999999999995E-3</v>
      </c>
      <c r="BE28" t="s">
        <v>51</v>
      </c>
      <c r="BF28">
        <v>9.8230000000000001E-3</v>
      </c>
      <c r="BG28" t="s">
        <v>51</v>
      </c>
      <c r="BH28">
        <v>9.8230000000000001E-3</v>
      </c>
      <c r="BI28" t="s">
        <v>51</v>
      </c>
      <c r="BJ28">
        <v>9.8230000000000001E-3</v>
      </c>
      <c r="BK28" t="s">
        <v>51</v>
      </c>
      <c r="BL28">
        <v>1.0222999999999999E-2</v>
      </c>
      <c r="BM28" t="s">
        <v>51</v>
      </c>
      <c r="BN28">
        <v>1.0142E-2</v>
      </c>
      <c r="BO28" t="s">
        <v>51</v>
      </c>
      <c r="BP28">
        <v>1.0130999999999999E-2</v>
      </c>
      <c r="BQ28" t="s">
        <v>51</v>
      </c>
      <c r="BR28">
        <v>1.0070000000000001E-2</v>
      </c>
      <c r="BS28" t="s">
        <v>51</v>
      </c>
      <c r="BT28">
        <v>1.0185E-2</v>
      </c>
      <c r="BU28" t="s">
        <v>51</v>
      </c>
      <c r="BV28">
        <v>1.0185E-2</v>
      </c>
      <c r="BW28" t="s">
        <v>51</v>
      </c>
      <c r="BX28">
        <v>1.0185E-2</v>
      </c>
      <c r="BY28" t="s">
        <v>51</v>
      </c>
      <c r="BZ28">
        <v>1.0225E-2</v>
      </c>
      <c r="CA28" t="s">
        <v>51</v>
      </c>
      <c r="CB28">
        <v>1.0588E-2</v>
      </c>
      <c r="CC28" t="s">
        <v>51</v>
      </c>
      <c r="CD28">
        <v>1.0578000000000001E-2</v>
      </c>
      <c r="CE28" t="s">
        <v>51</v>
      </c>
      <c r="CF28">
        <v>1.0625000000000001E-2</v>
      </c>
      <c r="CG28" t="s">
        <v>51</v>
      </c>
      <c r="CH28">
        <v>1.0109E-2</v>
      </c>
      <c r="CI28" t="s">
        <v>51</v>
      </c>
      <c r="CJ28">
        <v>1.0109E-2</v>
      </c>
      <c r="CK28" t="s">
        <v>51</v>
      </c>
      <c r="CL28">
        <v>1.0109E-2</v>
      </c>
      <c r="CM28" t="s">
        <v>51</v>
      </c>
      <c r="CN28">
        <v>1.0451E-2</v>
      </c>
      <c r="CO28" t="s">
        <v>51</v>
      </c>
      <c r="CP28">
        <v>9.8209999999999999E-3</v>
      </c>
      <c r="CQ28" t="s">
        <v>51</v>
      </c>
      <c r="CR28">
        <v>9.4289999999999999E-3</v>
      </c>
      <c r="CS28" t="s">
        <v>51</v>
      </c>
      <c r="CT28">
        <v>9.7610000000000006E-3</v>
      </c>
      <c r="CU28" t="s">
        <v>51</v>
      </c>
      <c r="CV28">
        <v>1.0097999999999999E-2</v>
      </c>
      <c r="CW28" t="s">
        <v>51</v>
      </c>
      <c r="CX28">
        <v>1.0097999999999999E-2</v>
      </c>
      <c r="CY28" t="s">
        <v>51</v>
      </c>
      <c r="CZ28">
        <v>1.0097999999999999E-2</v>
      </c>
      <c r="DA28" t="s">
        <v>51</v>
      </c>
      <c r="DB28">
        <v>1.0021E-2</v>
      </c>
      <c r="DC28" t="s">
        <v>51</v>
      </c>
      <c r="DD28">
        <v>1.0042000000000001E-2</v>
      </c>
      <c r="DE28" t="s">
        <v>51</v>
      </c>
      <c r="DF28">
        <v>9.9620000000000004E-3</v>
      </c>
      <c r="DG28" t="s">
        <v>51</v>
      </c>
      <c r="DH28">
        <v>1.0281E-2</v>
      </c>
      <c r="DI28" t="s">
        <v>51</v>
      </c>
      <c r="DJ28">
        <v>1.0914999999999999E-2</v>
      </c>
      <c r="DK28" t="s">
        <v>51</v>
      </c>
      <c r="DL28">
        <v>1.0914999999999999E-2</v>
      </c>
      <c r="DM28" t="s">
        <v>51</v>
      </c>
      <c r="DN28">
        <v>1.0914999999999999E-2</v>
      </c>
      <c r="DO28" t="s">
        <v>51</v>
      </c>
      <c r="DP28">
        <v>1.0914999999999999E-2</v>
      </c>
      <c r="DQ28" t="s">
        <v>51</v>
      </c>
      <c r="DR28">
        <v>1.2182E-2</v>
      </c>
      <c r="DS28" t="s">
        <v>51</v>
      </c>
      <c r="DT28">
        <v>1.1304E-2</v>
      </c>
      <c r="DU28" t="s">
        <v>51</v>
      </c>
      <c r="DV28">
        <v>1.1839000000000001E-2</v>
      </c>
      <c r="DW28" t="s">
        <v>51</v>
      </c>
      <c r="DX28">
        <v>1.1809999999999999E-2</v>
      </c>
      <c r="DY28" t="s">
        <v>51</v>
      </c>
      <c r="DZ28">
        <v>1.1809999999999999E-2</v>
      </c>
      <c r="EA28" t="s">
        <v>51</v>
      </c>
      <c r="EB28">
        <v>1.1809999999999999E-2</v>
      </c>
      <c r="EC28" t="s">
        <v>51</v>
      </c>
      <c r="ED28">
        <v>1.1586000000000001E-2</v>
      </c>
      <c r="EE28" t="s">
        <v>51</v>
      </c>
      <c r="EF28">
        <v>1.1575999999999999E-2</v>
      </c>
      <c r="EG28" t="s">
        <v>51</v>
      </c>
      <c r="EH28">
        <v>1.1499000000000001E-2</v>
      </c>
      <c r="EI28" t="s">
        <v>51</v>
      </c>
      <c r="EJ28">
        <v>1.2064E-2</v>
      </c>
      <c r="EK28" t="s">
        <v>51</v>
      </c>
      <c r="EL28">
        <v>1.1096999999999999E-2</v>
      </c>
      <c r="EM28" t="s">
        <v>51</v>
      </c>
      <c r="EN28">
        <v>1.1096999999999999E-2</v>
      </c>
      <c r="EO28" t="s">
        <v>51</v>
      </c>
      <c r="EP28">
        <v>1.1096999999999999E-2</v>
      </c>
      <c r="EQ28" t="s">
        <v>51</v>
      </c>
      <c r="ER28">
        <v>1.1106E-2</v>
      </c>
      <c r="ES28" t="s">
        <v>51</v>
      </c>
      <c r="ET28">
        <v>1.0829999999999999E-2</v>
      </c>
      <c r="EU28" t="s">
        <v>51</v>
      </c>
      <c r="EV28">
        <v>1.1161000000000001E-2</v>
      </c>
      <c r="EW28" t="s">
        <v>51</v>
      </c>
      <c r="EX28">
        <v>1.0832E-2</v>
      </c>
      <c r="EY28" t="s">
        <v>51</v>
      </c>
      <c r="EZ28">
        <v>1.0839E-2</v>
      </c>
      <c r="FA28" t="s">
        <v>51</v>
      </c>
      <c r="FB28">
        <v>1.0839E-2</v>
      </c>
      <c r="FC28" t="s">
        <v>51</v>
      </c>
      <c r="FD28">
        <v>1.0839E-2</v>
      </c>
      <c r="FE28" t="s">
        <v>51</v>
      </c>
      <c r="FF28">
        <v>1.1788E-2</v>
      </c>
      <c r="FG28" t="s">
        <v>51</v>
      </c>
      <c r="FH28">
        <v>1.1507999999999999E-2</v>
      </c>
      <c r="FI28" t="s">
        <v>51</v>
      </c>
      <c r="FJ28">
        <v>1.1225000000000001E-2</v>
      </c>
      <c r="FK28" t="s">
        <v>51</v>
      </c>
      <c r="FL28">
        <v>1.2022E-2</v>
      </c>
      <c r="FM28" t="s">
        <v>51</v>
      </c>
      <c r="FN28">
        <v>1.2132E-2</v>
      </c>
      <c r="FO28" t="s">
        <v>51</v>
      </c>
      <c r="FP28">
        <v>1.2132E-2</v>
      </c>
      <c r="FQ28" t="s">
        <v>51</v>
      </c>
      <c r="FR28">
        <v>1.2132E-2</v>
      </c>
      <c r="FS28" t="s">
        <v>51</v>
      </c>
      <c r="FT28">
        <v>1.2456999999999999E-2</v>
      </c>
      <c r="FU28" t="s">
        <v>51</v>
      </c>
      <c r="FV28">
        <v>1.247E-2</v>
      </c>
      <c r="FW28" t="s">
        <v>51</v>
      </c>
      <c r="FX28">
        <v>1.2220999999999999E-2</v>
      </c>
      <c r="FY28" t="s">
        <v>51</v>
      </c>
      <c r="FZ28">
        <v>1.1583E-2</v>
      </c>
      <c r="GA28" t="s">
        <v>51</v>
      </c>
      <c r="GB28">
        <v>1.1583E-2</v>
      </c>
      <c r="GC28" t="s">
        <v>51</v>
      </c>
      <c r="GD28">
        <v>1.1583E-2</v>
      </c>
      <c r="GE28" t="s">
        <v>51</v>
      </c>
      <c r="GF28">
        <v>1.1583E-2</v>
      </c>
      <c r="GG28" t="s">
        <v>51</v>
      </c>
      <c r="GH28">
        <v>1.1021E-2</v>
      </c>
      <c r="GI28" t="s">
        <v>51</v>
      </c>
      <c r="GJ28">
        <v>1.1083000000000001E-2</v>
      </c>
      <c r="GK28" t="s">
        <v>51</v>
      </c>
      <c r="GL28">
        <v>1.0161E-2</v>
      </c>
      <c r="GM28" t="s">
        <v>51</v>
      </c>
      <c r="GN28">
        <v>1.0161E-2</v>
      </c>
      <c r="GO28" t="s">
        <v>51</v>
      </c>
      <c r="GP28">
        <v>1.0161E-2</v>
      </c>
      <c r="GQ28" t="s">
        <v>51</v>
      </c>
      <c r="GR28">
        <v>1.0161E-2</v>
      </c>
      <c r="GS28" t="s">
        <v>51</v>
      </c>
      <c r="GT28">
        <v>1.0161E-2</v>
      </c>
      <c r="GU28" t="s">
        <v>51</v>
      </c>
      <c r="GV28">
        <v>1.0212000000000001E-2</v>
      </c>
      <c r="GW28" t="s">
        <v>51</v>
      </c>
      <c r="GX28">
        <v>1.0215999999999999E-2</v>
      </c>
      <c r="GY28" t="s">
        <v>51</v>
      </c>
      <c r="GZ28">
        <v>9.9369999999999997E-3</v>
      </c>
      <c r="HA28" t="s">
        <v>51</v>
      </c>
      <c r="HB28">
        <v>9.4839999999999994E-3</v>
      </c>
      <c r="HC28" t="s">
        <v>51</v>
      </c>
      <c r="HD28">
        <v>9.0760000000000007E-3</v>
      </c>
      <c r="HE28" t="s">
        <v>51</v>
      </c>
      <c r="HF28">
        <v>9.0760000000000007E-3</v>
      </c>
      <c r="HG28" t="s">
        <v>51</v>
      </c>
      <c r="HH28">
        <v>9.0760000000000007E-3</v>
      </c>
      <c r="HI28" t="s">
        <v>51</v>
      </c>
      <c r="HJ28">
        <v>8.9580000000000007E-3</v>
      </c>
      <c r="HK28" t="s">
        <v>51</v>
      </c>
      <c r="HL28">
        <v>8.6219999999999995E-3</v>
      </c>
      <c r="HM28" t="s">
        <v>51</v>
      </c>
      <c r="HN28">
        <v>8.5649999999999997E-3</v>
      </c>
      <c r="HO28" t="s">
        <v>51</v>
      </c>
      <c r="HP28">
        <v>8.5649999999999997E-3</v>
      </c>
      <c r="HQ28" t="s">
        <v>51</v>
      </c>
      <c r="HR28">
        <v>8.2520000000000007E-3</v>
      </c>
      <c r="HS28" t="s">
        <v>51</v>
      </c>
      <c r="HT28">
        <v>8.2520000000000007E-3</v>
      </c>
      <c r="HU28" t="s">
        <v>51</v>
      </c>
      <c r="HV28">
        <v>8.2520000000000007E-3</v>
      </c>
      <c r="HW28" t="s">
        <v>51</v>
      </c>
      <c r="HX28">
        <v>8.8719999999999997E-3</v>
      </c>
      <c r="HY28" t="s">
        <v>51</v>
      </c>
      <c r="HZ28">
        <v>9.1800000000000007E-3</v>
      </c>
      <c r="IA28" t="s">
        <v>51</v>
      </c>
      <c r="IB28">
        <v>9.7029999999999998E-3</v>
      </c>
      <c r="IC28" t="s">
        <v>51</v>
      </c>
      <c r="ID28">
        <v>9.188E-3</v>
      </c>
      <c r="IE28" t="s">
        <v>51</v>
      </c>
      <c r="IF28">
        <v>9.3340000000000003E-3</v>
      </c>
      <c r="IG28" t="s">
        <v>51</v>
      </c>
      <c r="IH28">
        <v>9.3340000000000003E-3</v>
      </c>
      <c r="II28" t="s">
        <v>51</v>
      </c>
      <c r="IJ28">
        <v>9.3340000000000003E-3</v>
      </c>
      <c r="IK28" t="s">
        <v>51</v>
      </c>
      <c r="IL28">
        <v>9.0670000000000004E-3</v>
      </c>
      <c r="IM28" t="s">
        <v>51</v>
      </c>
      <c r="IN28">
        <v>8.7200000000000003E-3</v>
      </c>
      <c r="IO28" t="s">
        <v>51</v>
      </c>
      <c r="IP28">
        <v>9.0200000000000002E-3</v>
      </c>
      <c r="IQ28" t="s">
        <v>51</v>
      </c>
      <c r="IR28">
        <v>9.1549999999999999E-3</v>
      </c>
      <c r="IS28" t="s">
        <v>51</v>
      </c>
      <c r="IT28">
        <v>9.3539999999999995E-3</v>
      </c>
      <c r="IU28" t="s">
        <v>51</v>
      </c>
      <c r="IV28">
        <v>9.3539999999999995E-3</v>
      </c>
      <c r="IW28" t="s">
        <v>51</v>
      </c>
      <c r="IX28">
        <v>9.3539999999999995E-3</v>
      </c>
      <c r="IY28" t="s">
        <v>51</v>
      </c>
      <c r="IZ28">
        <v>1.0340999999999999E-2</v>
      </c>
      <c r="JA28" t="s">
        <v>51</v>
      </c>
      <c r="JB28">
        <v>1.0014E-2</v>
      </c>
      <c r="JC28" t="s">
        <v>51</v>
      </c>
      <c r="JD28">
        <v>1.0429000000000001E-2</v>
      </c>
      <c r="JE28" t="s">
        <v>51</v>
      </c>
      <c r="JF28">
        <v>1.0474000000000001E-2</v>
      </c>
      <c r="JG28" t="s">
        <v>51</v>
      </c>
      <c r="JH28">
        <v>9.528E-3</v>
      </c>
      <c r="JI28" t="s">
        <v>51</v>
      </c>
      <c r="JJ28">
        <v>9.528E-3</v>
      </c>
      <c r="JK28" t="s">
        <v>51</v>
      </c>
      <c r="JL28">
        <v>9.528E-3</v>
      </c>
      <c r="JM28" t="s">
        <v>51</v>
      </c>
      <c r="JN28">
        <v>1.0193000000000001E-2</v>
      </c>
      <c r="JO28" t="s">
        <v>51</v>
      </c>
      <c r="JP28">
        <v>9.8759999999999994E-3</v>
      </c>
      <c r="JQ28" t="s">
        <v>51</v>
      </c>
      <c r="JR28">
        <v>9.6600000000000002E-3</v>
      </c>
      <c r="JS28" t="s">
        <v>51</v>
      </c>
      <c r="JT28">
        <v>1.0647E-2</v>
      </c>
      <c r="JU28" t="s">
        <v>51</v>
      </c>
      <c r="JV28">
        <v>1.0647E-2</v>
      </c>
      <c r="JW28" t="s">
        <v>51</v>
      </c>
      <c r="JX28">
        <v>1.0647E-2</v>
      </c>
      <c r="JY28" t="s">
        <v>51</v>
      </c>
      <c r="JZ28">
        <v>1.0647E-2</v>
      </c>
      <c r="KA28" t="s">
        <v>51</v>
      </c>
      <c r="KB28">
        <v>1.0421E-2</v>
      </c>
      <c r="KC28" t="s">
        <v>51</v>
      </c>
      <c r="KD28">
        <v>1.1011999999999999E-2</v>
      </c>
      <c r="KE28" t="s">
        <v>51</v>
      </c>
      <c r="KF28">
        <v>1.1150999999999999E-2</v>
      </c>
      <c r="KG28" t="s">
        <v>51</v>
      </c>
      <c r="KH28">
        <v>1.0415000000000001E-2</v>
      </c>
      <c r="KI28" t="s">
        <v>51</v>
      </c>
      <c r="KJ28">
        <v>1.1127E-2</v>
      </c>
      <c r="KK28" t="s">
        <v>51</v>
      </c>
      <c r="KL28">
        <v>1.1127E-2</v>
      </c>
      <c r="KM28" t="s">
        <v>51</v>
      </c>
      <c r="KN28">
        <v>1.1127E-2</v>
      </c>
      <c r="KO28" t="s">
        <v>51</v>
      </c>
      <c r="KP28">
        <v>1.0959999999999999E-2</v>
      </c>
      <c r="KQ28" t="s">
        <v>51</v>
      </c>
      <c r="KR28">
        <v>1.0477E-2</v>
      </c>
      <c r="KS28" t="s">
        <v>51</v>
      </c>
      <c r="KT28">
        <v>1.0741000000000001E-2</v>
      </c>
      <c r="KU28" t="s">
        <v>51</v>
      </c>
      <c r="KV28">
        <v>1.0366999999999999E-2</v>
      </c>
      <c r="KW28" t="s">
        <v>51</v>
      </c>
      <c r="KX28">
        <v>1.0636E-2</v>
      </c>
      <c r="KY28" t="s">
        <v>51</v>
      </c>
      <c r="KZ28">
        <v>1.0636E-2</v>
      </c>
      <c r="LA28" t="s">
        <v>51</v>
      </c>
      <c r="LB28">
        <v>1.0636E-2</v>
      </c>
      <c r="LC28" t="s">
        <v>51</v>
      </c>
      <c r="LD28">
        <v>1.0638999999999999E-2</v>
      </c>
      <c r="LE28" t="s">
        <v>51</v>
      </c>
      <c r="LF28">
        <v>1.0917E-2</v>
      </c>
      <c r="LG28" t="s">
        <v>51</v>
      </c>
      <c r="LH28">
        <v>1.0439E-2</v>
      </c>
      <c r="LI28" t="s">
        <v>51</v>
      </c>
      <c r="LJ28">
        <v>1.0234E-2</v>
      </c>
      <c r="LK28" t="s">
        <v>51</v>
      </c>
      <c r="LL28">
        <v>1.0166E-2</v>
      </c>
      <c r="LM28" t="s">
        <v>51</v>
      </c>
      <c r="LN28">
        <v>1.0166E-2</v>
      </c>
      <c r="LO28" t="s">
        <v>51</v>
      </c>
      <c r="LP28">
        <v>1.0166E-2</v>
      </c>
      <c r="LQ28" t="s">
        <v>51</v>
      </c>
      <c r="LR28">
        <v>1.0166E-2</v>
      </c>
      <c r="LS28" t="s">
        <v>51</v>
      </c>
      <c r="LT28">
        <v>9.8460000000000006E-3</v>
      </c>
      <c r="LU28" t="s">
        <v>51</v>
      </c>
      <c r="LV28">
        <v>9.5379999999999996E-3</v>
      </c>
      <c r="LW28" t="s">
        <v>51</v>
      </c>
      <c r="LX28">
        <v>1.0135E-2</v>
      </c>
      <c r="LY28" t="s">
        <v>51</v>
      </c>
      <c r="LZ28">
        <v>1.0439E-2</v>
      </c>
      <c r="MA28" t="s">
        <v>51</v>
      </c>
      <c r="MB28">
        <v>1.0439E-2</v>
      </c>
      <c r="MC28" t="s">
        <v>51</v>
      </c>
      <c r="MD28">
        <v>1.0439E-2</v>
      </c>
      <c r="ME28" t="s">
        <v>51</v>
      </c>
      <c r="MF28">
        <v>9.7920000000000004E-3</v>
      </c>
      <c r="MG28" t="s">
        <v>51</v>
      </c>
      <c r="MH28">
        <v>1.0495000000000001E-2</v>
      </c>
      <c r="MI28" t="s">
        <v>51</v>
      </c>
      <c r="MJ28">
        <v>9.502E-3</v>
      </c>
      <c r="MK28" t="s">
        <v>51</v>
      </c>
      <c r="ML28">
        <v>9.502E-3</v>
      </c>
      <c r="MM28" t="s">
        <v>51</v>
      </c>
      <c r="MN28">
        <v>9.5119999999999996E-3</v>
      </c>
      <c r="MO28" t="s">
        <v>51</v>
      </c>
      <c r="MP28">
        <v>9.5119999999999996E-3</v>
      </c>
      <c r="MQ28" t="s">
        <v>51</v>
      </c>
      <c r="MR28">
        <v>9.5119999999999996E-3</v>
      </c>
      <c r="MS28" t="s">
        <v>51</v>
      </c>
      <c r="MT28">
        <v>9.6270000000000001E-3</v>
      </c>
      <c r="MU28" t="s">
        <v>51</v>
      </c>
      <c r="MV28">
        <v>1.0192E-2</v>
      </c>
      <c r="MW28" t="s">
        <v>51</v>
      </c>
      <c r="MX28">
        <v>9.9030000000000003E-3</v>
      </c>
      <c r="MY28" t="s">
        <v>51</v>
      </c>
      <c r="MZ28">
        <v>1.0185E-2</v>
      </c>
      <c r="NA28" t="s">
        <v>51</v>
      </c>
      <c r="NB28">
        <v>1.0220999999999999E-2</v>
      </c>
      <c r="NC28" t="s">
        <v>51</v>
      </c>
      <c r="ND28">
        <v>1.0220999999999999E-2</v>
      </c>
      <c r="NE28" t="s">
        <v>51</v>
      </c>
      <c r="NF28">
        <v>1.0220999999999999E-2</v>
      </c>
      <c r="NG28" t="s">
        <v>51</v>
      </c>
      <c r="NH28">
        <v>9.3120000000000008E-3</v>
      </c>
      <c r="NI28" t="s">
        <v>51</v>
      </c>
      <c r="NJ28">
        <v>9.5589999999999998E-3</v>
      </c>
      <c r="NK28" t="s">
        <v>51</v>
      </c>
      <c r="NL28">
        <v>9.4660000000000005E-3</v>
      </c>
      <c r="NM28" t="s">
        <v>51</v>
      </c>
      <c r="NN28">
        <v>9.1549999999999999E-3</v>
      </c>
      <c r="NO28" t="s">
        <v>51</v>
      </c>
      <c r="NP28">
        <v>9.1500000000000001E-3</v>
      </c>
      <c r="NQ28" t="s">
        <v>51</v>
      </c>
      <c r="NR28">
        <v>9.1500000000000001E-3</v>
      </c>
      <c r="NS28" t="s">
        <v>51</v>
      </c>
      <c r="NT28">
        <v>9.1500000000000001E-3</v>
      </c>
      <c r="NU28" t="s">
        <v>51</v>
      </c>
      <c r="NV28">
        <v>1.0021E-2</v>
      </c>
      <c r="NW28" t="s">
        <v>51</v>
      </c>
      <c r="NX28">
        <v>9.9880000000000004E-3</v>
      </c>
      <c r="NY28" t="s">
        <v>51</v>
      </c>
      <c r="NZ28">
        <v>9.8790000000000006E-3</v>
      </c>
      <c r="OA28" t="s">
        <v>51</v>
      </c>
      <c r="OB28">
        <v>9.8270000000000007E-3</v>
      </c>
      <c r="OC28" t="s">
        <v>51</v>
      </c>
      <c r="OD28">
        <v>1.0083999999999999E-2</v>
      </c>
      <c r="OE28" t="s">
        <v>51</v>
      </c>
      <c r="OF28">
        <v>1.0083999999999999E-2</v>
      </c>
      <c r="OG28" t="s">
        <v>51</v>
      </c>
      <c r="OH28">
        <v>1.0083999999999999E-2</v>
      </c>
      <c r="OI28" t="s">
        <v>51</v>
      </c>
      <c r="OJ28">
        <v>9.8429999999999993E-3</v>
      </c>
      <c r="OK28" t="s">
        <v>51</v>
      </c>
      <c r="OL28">
        <v>1.018E-2</v>
      </c>
      <c r="OM28" t="s">
        <v>51</v>
      </c>
      <c r="ON28">
        <v>9.8779999999999996E-3</v>
      </c>
      <c r="OO28" t="s">
        <v>51</v>
      </c>
      <c r="OP28">
        <v>9.7680000000000006E-3</v>
      </c>
      <c r="OQ28" t="s">
        <v>51</v>
      </c>
      <c r="OR28">
        <v>9.2630000000000004E-3</v>
      </c>
      <c r="OS28" t="s">
        <v>51</v>
      </c>
      <c r="OT28">
        <v>9.2630000000000004E-3</v>
      </c>
      <c r="OU28" t="s">
        <v>51</v>
      </c>
      <c r="OV28">
        <v>9.2630000000000004E-3</v>
      </c>
      <c r="OW28" t="s">
        <v>51</v>
      </c>
      <c r="OX28">
        <v>9.3310000000000008E-3</v>
      </c>
      <c r="OY28" t="s">
        <v>51</v>
      </c>
      <c r="OZ28">
        <v>1.0213E-2</v>
      </c>
      <c r="PA28" t="s">
        <v>51</v>
      </c>
      <c r="PB28">
        <v>9.9179999999999997E-3</v>
      </c>
      <c r="PC28" t="s">
        <v>51</v>
      </c>
      <c r="PD28">
        <v>1.0200000000000001E-2</v>
      </c>
      <c r="PE28" t="s">
        <v>51</v>
      </c>
      <c r="PF28">
        <v>9.9050000000000006E-3</v>
      </c>
      <c r="PG28" t="s">
        <v>51</v>
      </c>
      <c r="PH28">
        <v>9.9050000000000006E-3</v>
      </c>
      <c r="PI28" t="s">
        <v>51</v>
      </c>
      <c r="PJ28">
        <v>9.9050000000000006E-3</v>
      </c>
      <c r="PK28" t="s">
        <v>51</v>
      </c>
      <c r="PL28">
        <v>9.8040000000000002E-3</v>
      </c>
      <c r="PM28" t="s">
        <v>51</v>
      </c>
      <c r="PN28">
        <v>9.4859999999999996E-3</v>
      </c>
      <c r="PO28" t="s">
        <v>51</v>
      </c>
      <c r="PP28">
        <v>9.8169999999999993E-3</v>
      </c>
      <c r="PQ28" t="s">
        <v>51</v>
      </c>
      <c r="PR28">
        <v>9.5329999999999998E-3</v>
      </c>
      <c r="PS28" t="s">
        <v>51</v>
      </c>
      <c r="PT28">
        <v>9.8040000000000002E-3</v>
      </c>
      <c r="PU28" t="s">
        <v>51</v>
      </c>
      <c r="PV28">
        <v>9.8040000000000002E-3</v>
      </c>
      <c r="PW28" t="s">
        <v>51</v>
      </c>
      <c r="PX28">
        <v>9.8040000000000002E-3</v>
      </c>
      <c r="PY28" t="s">
        <v>51</v>
      </c>
      <c r="PZ28">
        <v>9.6830000000000006E-3</v>
      </c>
      <c r="QA28" t="s">
        <v>51</v>
      </c>
      <c r="QB28">
        <v>9.4529999999999996E-3</v>
      </c>
      <c r="QC28" t="s">
        <v>51</v>
      </c>
      <c r="QD28">
        <v>8.8000000000000005E-3</v>
      </c>
      <c r="QE28" t="s">
        <v>51</v>
      </c>
      <c r="QF28">
        <v>8.7849999999999994E-3</v>
      </c>
      <c r="QG28" t="s">
        <v>51</v>
      </c>
      <c r="QH28">
        <v>8.7410000000000005E-3</v>
      </c>
      <c r="QI28" t="s">
        <v>51</v>
      </c>
      <c r="QJ28">
        <v>8.7410000000000005E-3</v>
      </c>
      <c r="QK28" t="s">
        <v>51</v>
      </c>
      <c r="QL28">
        <v>8.7410000000000005E-3</v>
      </c>
      <c r="QM28" t="s">
        <v>51</v>
      </c>
      <c r="QN28">
        <v>9.5200000000000007E-3</v>
      </c>
      <c r="QO28" t="s">
        <v>51</v>
      </c>
      <c r="QP28">
        <v>9.7540000000000005E-3</v>
      </c>
      <c r="QQ28" t="s">
        <v>51</v>
      </c>
      <c r="QR28">
        <v>8.6339999999999993E-3</v>
      </c>
      <c r="QS28" t="s">
        <v>51</v>
      </c>
      <c r="QT28">
        <v>9.1479999999999999E-3</v>
      </c>
      <c r="QU28" t="s">
        <v>51</v>
      </c>
      <c r="QV28">
        <v>9.3480000000000004E-3</v>
      </c>
      <c r="QW28" t="s">
        <v>51</v>
      </c>
      <c r="QX28">
        <v>9.3480000000000004E-3</v>
      </c>
      <c r="QY28" t="s">
        <v>51</v>
      </c>
      <c r="QZ28">
        <v>9.3480000000000004E-3</v>
      </c>
      <c r="RA28" t="s">
        <v>51</v>
      </c>
      <c r="RB28">
        <v>8.7659999999999995E-3</v>
      </c>
      <c r="RC28" t="s">
        <v>51</v>
      </c>
      <c r="RD28">
        <v>9.2460000000000007E-3</v>
      </c>
      <c r="RE28" t="s">
        <v>51</v>
      </c>
      <c r="RF28">
        <v>8.9689999999999995E-3</v>
      </c>
      <c r="RG28" t="s">
        <v>51</v>
      </c>
      <c r="RH28">
        <v>8.8570000000000003E-3</v>
      </c>
      <c r="RI28" t="s">
        <v>52</v>
      </c>
      <c r="RJ28">
        <v>0.142595</v>
      </c>
      <c r="RK28" t="s">
        <v>51</v>
      </c>
      <c r="RL28">
        <v>8.8540000000000008E-3</v>
      </c>
      <c r="RM28" t="s">
        <v>51</v>
      </c>
      <c r="RN28">
        <v>8.8540000000000008E-3</v>
      </c>
      <c r="RO28" t="s">
        <v>51</v>
      </c>
      <c r="RP28">
        <v>8.6060000000000008E-3</v>
      </c>
      <c r="RQ28" t="s">
        <v>51</v>
      </c>
      <c r="RR28">
        <v>8.8830000000000003E-3</v>
      </c>
      <c r="RS28" t="s">
        <v>51</v>
      </c>
      <c r="RT28">
        <v>8.7790000000000003E-3</v>
      </c>
      <c r="RU28" t="s">
        <v>51</v>
      </c>
      <c r="RV28">
        <v>8.09E-3</v>
      </c>
      <c r="RW28" t="s">
        <v>51</v>
      </c>
      <c r="RX28">
        <v>8.3890000000000006E-3</v>
      </c>
      <c r="RY28" t="s">
        <v>51</v>
      </c>
      <c r="RZ28">
        <v>8.3890000000000006E-3</v>
      </c>
      <c r="SA28" t="s">
        <v>51</v>
      </c>
      <c r="SB28">
        <v>8.3890000000000006E-3</v>
      </c>
      <c r="SC28" t="s">
        <v>51</v>
      </c>
      <c r="SD28">
        <v>8.4740000000000006E-3</v>
      </c>
      <c r="SE28" t="s">
        <v>51</v>
      </c>
      <c r="SF28">
        <v>8.6669999999999994E-3</v>
      </c>
      <c r="SG28" t="s">
        <v>51</v>
      </c>
      <c r="SH28">
        <v>8.4589999999999995E-3</v>
      </c>
      <c r="SI28" t="s">
        <v>51</v>
      </c>
      <c r="SJ28">
        <v>9.0010000000000003E-3</v>
      </c>
      <c r="SK28" t="s">
        <v>51</v>
      </c>
      <c r="SL28">
        <v>8.1910000000000004E-3</v>
      </c>
      <c r="SM28" t="s">
        <v>51</v>
      </c>
      <c r="SN28">
        <v>8.1910000000000004E-3</v>
      </c>
      <c r="SO28" t="s">
        <v>51</v>
      </c>
      <c r="SP28">
        <v>8.1910000000000004E-3</v>
      </c>
      <c r="SQ28" t="s">
        <v>51</v>
      </c>
      <c r="SR28">
        <v>8.1729999999999997E-3</v>
      </c>
      <c r="SS28" t="s">
        <v>51</v>
      </c>
      <c r="ST28">
        <v>8.6309999999999998E-3</v>
      </c>
      <c r="SU28" t="s">
        <v>51</v>
      </c>
      <c r="SV28">
        <v>8.7749999999999998E-3</v>
      </c>
      <c r="SW28" t="s">
        <v>51</v>
      </c>
      <c r="SX28">
        <v>8.8599999999999998E-3</v>
      </c>
      <c r="SY28" t="s">
        <v>51</v>
      </c>
      <c r="SZ28">
        <v>8.4469999999999996E-3</v>
      </c>
      <c r="TA28" t="s">
        <v>51</v>
      </c>
      <c r="TB28">
        <v>8.4469999999999996E-3</v>
      </c>
      <c r="TC28" t="s">
        <v>51</v>
      </c>
      <c r="TD28">
        <v>8.4469999999999996E-3</v>
      </c>
      <c r="TE28" t="s">
        <v>51</v>
      </c>
      <c r="TF28">
        <v>7.9190000000000007E-3</v>
      </c>
      <c r="TG28" t="s">
        <v>51</v>
      </c>
      <c r="TH28">
        <v>8.3859999999999994E-3</v>
      </c>
      <c r="TI28" t="s">
        <v>51</v>
      </c>
      <c r="TJ28">
        <v>8.4119999999999993E-3</v>
      </c>
      <c r="TK28" t="s">
        <v>51</v>
      </c>
      <c r="TL28">
        <v>8.7180000000000001E-3</v>
      </c>
      <c r="TM28" t="s">
        <v>51</v>
      </c>
      <c r="TN28">
        <v>8.8579999999999996E-3</v>
      </c>
      <c r="TO28" t="s">
        <v>51</v>
      </c>
      <c r="TP28">
        <v>8.8579999999999996E-3</v>
      </c>
      <c r="TQ28" t="s">
        <v>51</v>
      </c>
      <c r="TR28">
        <v>8.8579999999999996E-3</v>
      </c>
      <c r="TS28" t="s">
        <v>51</v>
      </c>
      <c r="TT28">
        <v>9.1000000000000004E-3</v>
      </c>
      <c r="TU28" t="s">
        <v>51</v>
      </c>
      <c r="TV28">
        <v>9.1870000000000007E-3</v>
      </c>
      <c r="TW28" t="s">
        <v>51</v>
      </c>
      <c r="TX28">
        <v>9.1819999999999992E-3</v>
      </c>
      <c r="TY28" t="s">
        <v>51</v>
      </c>
      <c r="TZ28">
        <v>9.2259999999999998E-3</v>
      </c>
      <c r="UA28" t="s">
        <v>51</v>
      </c>
      <c r="UB28">
        <v>9.3170000000000006E-3</v>
      </c>
      <c r="UC28" t="s">
        <v>51</v>
      </c>
      <c r="UD28">
        <v>9.3170000000000006E-3</v>
      </c>
      <c r="UE28" t="s">
        <v>51</v>
      </c>
      <c r="UF28">
        <v>9.3170000000000006E-3</v>
      </c>
      <c r="UG28" t="s">
        <v>51</v>
      </c>
      <c r="UH28">
        <v>9.0449999999999992E-3</v>
      </c>
      <c r="UI28" t="s">
        <v>51</v>
      </c>
      <c r="UJ28">
        <v>9.325E-3</v>
      </c>
      <c r="UK28" t="s">
        <v>51</v>
      </c>
      <c r="UL28">
        <v>9.325E-3</v>
      </c>
      <c r="UM28" t="s">
        <v>51</v>
      </c>
      <c r="UN28">
        <v>9.332E-3</v>
      </c>
      <c r="UO28" t="s">
        <v>51</v>
      </c>
      <c r="UP28">
        <v>9.6019999999999994E-3</v>
      </c>
      <c r="UQ28" t="s">
        <v>51</v>
      </c>
      <c r="UR28">
        <v>9.6019999999999994E-3</v>
      </c>
      <c r="US28" t="s">
        <v>51</v>
      </c>
      <c r="UT28">
        <v>9.6019999999999994E-3</v>
      </c>
      <c r="UU28" t="s">
        <v>51</v>
      </c>
      <c r="UV28">
        <v>9.6310000000000007E-3</v>
      </c>
      <c r="UW28" t="s">
        <v>51</v>
      </c>
      <c r="UX28">
        <v>9.2499999999999995E-3</v>
      </c>
      <c r="UY28" t="s">
        <v>51</v>
      </c>
      <c r="UZ28">
        <v>9.1219999999999999E-3</v>
      </c>
      <c r="VA28" t="s">
        <v>51</v>
      </c>
      <c r="VB28">
        <v>9.7050000000000001E-3</v>
      </c>
      <c r="VC28" t="s">
        <v>51</v>
      </c>
      <c r="VD28">
        <v>9.7310000000000001E-3</v>
      </c>
      <c r="VE28" t="s">
        <v>51</v>
      </c>
      <c r="VF28">
        <v>9.7310000000000001E-3</v>
      </c>
      <c r="VG28" t="s">
        <v>51</v>
      </c>
      <c r="VH28">
        <v>9.7310000000000001E-3</v>
      </c>
      <c r="VI28" t="s">
        <v>51</v>
      </c>
      <c r="VJ28">
        <v>1.0015E-2</v>
      </c>
      <c r="VK28" t="s">
        <v>51</v>
      </c>
      <c r="VL28">
        <v>1.0208999999999999E-2</v>
      </c>
      <c r="VM28" t="s">
        <v>51</v>
      </c>
      <c r="VN28">
        <v>9.6109999999999998E-3</v>
      </c>
      <c r="VO28" t="s">
        <v>51</v>
      </c>
      <c r="VP28">
        <v>9.3919999999999993E-3</v>
      </c>
      <c r="VQ28" t="s">
        <v>51</v>
      </c>
      <c r="VR28">
        <v>9.4520000000000003E-3</v>
      </c>
      <c r="VS28" t="s">
        <v>51</v>
      </c>
      <c r="VT28">
        <v>9.4520000000000003E-3</v>
      </c>
      <c r="VU28" t="s">
        <v>51</v>
      </c>
      <c r="VV28">
        <v>9.4520000000000003E-3</v>
      </c>
      <c r="VW28" t="s">
        <v>51</v>
      </c>
      <c r="VX28">
        <v>8.9009999999999992E-3</v>
      </c>
      <c r="VY28" t="s">
        <v>51</v>
      </c>
      <c r="VZ28">
        <v>8.8430000000000002E-3</v>
      </c>
      <c r="WA28" t="s">
        <v>51</v>
      </c>
      <c r="WB28">
        <v>8.8240000000000002E-3</v>
      </c>
      <c r="WC28" t="s">
        <v>51</v>
      </c>
      <c r="WD28">
        <v>8.3059999999999991E-3</v>
      </c>
      <c r="WE28" t="s">
        <v>51</v>
      </c>
      <c r="WF28">
        <v>8.3859999999999994E-3</v>
      </c>
      <c r="WG28" t="s">
        <v>51</v>
      </c>
      <c r="WH28">
        <v>8.3859999999999994E-3</v>
      </c>
      <c r="WI28" t="s">
        <v>51</v>
      </c>
      <c r="WJ28">
        <v>8.3859999999999994E-3</v>
      </c>
      <c r="WK28" t="s">
        <v>51</v>
      </c>
      <c r="WL28">
        <v>8.5059999999999997E-3</v>
      </c>
      <c r="WM28" t="s">
        <v>51</v>
      </c>
      <c r="WN28">
        <v>8.5059999999999997E-3</v>
      </c>
      <c r="WO28" t="s">
        <v>51</v>
      </c>
      <c r="WP28">
        <v>8.3990000000000002E-3</v>
      </c>
      <c r="WQ28" t="s">
        <v>51</v>
      </c>
      <c r="WR28">
        <v>8.9110000000000005E-3</v>
      </c>
    </row>
    <row r="29" spans="1:616" x14ac:dyDescent="0.35">
      <c r="A29" t="s">
        <v>53</v>
      </c>
      <c r="B29">
        <v>0.10089099999999999</v>
      </c>
      <c r="C29" t="s">
        <v>53</v>
      </c>
      <c r="D29">
        <v>0.10089099999999999</v>
      </c>
      <c r="E29" t="s">
        <v>53</v>
      </c>
      <c r="F29">
        <v>0.10089099999999999</v>
      </c>
      <c r="G29" t="s">
        <v>53</v>
      </c>
      <c r="H29">
        <v>0.10089099999999999</v>
      </c>
      <c r="I29" t="s">
        <v>53</v>
      </c>
      <c r="J29">
        <v>0.10047499999999999</v>
      </c>
      <c r="K29" t="s">
        <v>53</v>
      </c>
      <c r="L29">
        <v>0.101713</v>
      </c>
      <c r="M29" t="s">
        <v>53</v>
      </c>
      <c r="N29">
        <v>0.103925</v>
      </c>
      <c r="O29" t="s">
        <v>53</v>
      </c>
      <c r="P29">
        <v>0.11089400000000001</v>
      </c>
      <c r="Q29" t="s">
        <v>53</v>
      </c>
      <c r="R29">
        <v>0.11089400000000001</v>
      </c>
      <c r="S29" t="s">
        <v>53</v>
      </c>
      <c r="T29">
        <v>0.11089400000000001</v>
      </c>
      <c r="U29" t="s">
        <v>53</v>
      </c>
      <c r="V29">
        <v>0.11197699999999999</v>
      </c>
      <c r="W29" t="s">
        <v>53</v>
      </c>
      <c r="X29">
        <v>0.10741299999999999</v>
      </c>
      <c r="Y29" t="s">
        <v>53</v>
      </c>
      <c r="Z29">
        <v>0.119024</v>
      </c>
      <c r="AA29" t="s">
        <v>53</v>
      </c>
      <c r="AB29">
        <v>0.11192199999999999</v>
      </c>
      <c r="AC29" t="s">
        <v>53</v>
      </c>
      <c r="AD29">
        <v>0.11264299999999999</v>
      </c>
      <c r="AE29" t="s">
        <v>53</v>
      </c>
      <c r="AF29">
        <v>0.11264299999999999</v>
      </c>
      <c r="AG29" t="s">
        <v>53</v>
      </c>
      <c r="AH29">
        <v>0.11264299999999999</v>
      </c>
      <c r="AI29" t="s">
        <v>53</v>
      </c>
      <c r="AJ29">
        <v>0.109455</v>
      </c>
      <c r="AK29" t="s">
        <v>53</v>
      </c>
      <c r="AL29">
        <v>0.111489</v>
      </c>
      <c r="AM29" t="s">
        <v>53</v>
      </c>
      <c r="AN29">
        <v>0.113275</v>
      </c>
      <c r="AO29" t="s">
        <v>53</v>
      </c>
      <c r="AP29">
        <v>0.10860599999999999</v>
      </c>
      <c r="AQ29" t="s">
        <v>53</v>
      </c>
      <c r="AR29">
        <v>0.118062</v>
      </c>
      <c r="AS29" t="s">
        <v>53</v>
      </c>
      <c r="AT29">
        <v>0.118062</v>
      </c>
      <c r="AU29" t="s">
        <v>53</v>
      </c>
      <c r="AV29">
        <v>0.118062</v>
      </c>
      <c r="AW29" t="s">
        <v>53</v>
      </c>
      <c r="AX29">
        <v>0.115578</v>
      </c>
      <c r="AY29" t="s">
        <v>53</v>
      </c>
      <c r="AZ29">
        <v>0.116089</v>
      </c>
      <c r="BA29" t="s">
        <v>53</v>
      </c>
      <c r="BB29">
        <v>0.116147</v>
      </c>
      <c r="BC29" t="s">
        <v>53</v>
      </c>
      <c r="BD29">
        <v>0.109988</v>
      </c>
      <c r="BE29" t="s">
        <v>53</v>
      </c>
      <c r="BF29">
        <v>0.11745700000000001</v>
      </c>
      <c r="BG29" t="s">
        <v>53</v>
      </c>
      <c r="BH29">
        <v>0.11745700000000001</v>
      </c>
      <c r="BI29" t="s">
        <v>53</v>
      </c>
      <c r="BJ29">
        <v>0.11745700000000001</v>
      </c>
      <c r="BK29" t="s">
        <v>53</v>
      </c>
      <c r="BL29">
        <v>0.118531</v>
      </c>
      <c r="BM29" t="s">
        <v>53</v>
      </c>
      <c r="BN29">
        <v>0.12787899999999999</v>
      </c>
      <c r="BO29" t="s">
        <v>53</v>
      </c>
      <c r="BP29">
        <v>0.12657199999999999</v>
      </c>
      <c r="BQ29" t="s">
        <v>53</v>
      </c>
      <c r="BR29">
        <v>0.116175</v>
      </c>
      <c r="BS29" t="s">
        <v>53</v>
      </c>
      <c r="BT29">
        <v>0.122222</v>
      </c>
      <c r="BU29" t="s">
        <v>53</v>
      </c>
      <c r="BV29">
        <v>0.122222</v>
      </c>
      <c r="BW29" t="s">
        <v>53</v>
      </c>
      <c r="BX29">
        <v>0.122222</v>
      </c>
      <c r="BY29" t="s">
        <v>53</v>
      </c>
      <c r="BZ29">
        <v>0.118258</v>
      </c>
      <c r="CA29" t="s">
        <v>53</v>
      </c>
      <c r="CB29">
        <v>0.118257</v>
      </c>
      <c r="CC29" t="s">
        <v>53</v>
      </c>
      <c r="CD29">
        <v>0.119337</v>
      </c>
      <c r="CE29" t="s">
        <v>53</v>
      </c>
      <c r="CF29">
        <v>0.11748500000000001</v>
      </c>
      <c r="CG29" t="s">
        <v>53</v>
      </c>
      <c r="CH29">
        <v>0.116951</v>
      </c>
      <c r="CI29" t="s">
        <v>53</v>
      </c>
      <c r="CJ29">
        <v>0.116951</v>
      </c>
      <c r="CK29" t="s">
        <v>53</v>
      </c>
      <c r="CL29">
        <v>0.116951</v>
      </c>
      <c r="CM29" t="s">
        <v>53</v>
      </c>
      <c r="CN29">
        <v>0.113903</v>
      </c>
      <c r="CO29" t="s">
        <v>53</v>
      </c>
      <c r="CP29">
        <v>0.11697200000000001</v>
      </c>
      <c r="CQ29" t="s">
        <v>53</v>
      </c>
      <c r="CR29">
        <v>0.11033900000000001</v>
      </c>
      <c r="CS29" t="s">
        <v>53</v>
      </c>
      <c r="CT29">
        <v>0.114454</v>
      </c>
      <c r="CU29" t="s">
        <v>53</v>
      </c>
      <c r="CV29">
        <v>0.11440500000000001</v>
      </c>
      <c r="CW29" t="s">
        <v>53</v>
      </c>
      <c r="CX29">
        <v>0.11440500000000001</v>
      </c>
      <c r="CY29" t="s">
        <v>53</v>
      </c>
      <c r="CZ29">
        <v>0.11440500000000001</v>
      </c>
      <c r="DA29" t="s">
        <v>53</v>
      </c>
      <c r="DB29">
        <v>0.108141</v>
      </c>
      <c r="DC29" t="s">
        <v>53</v>
      </c>
      <c r="DD29">
        <v>0.109865</v>
      </c>
      <c r="DE29" t="s">
        <v>53</v>
      </c>
      <c r="DF29">
        <v>0.11018500000000001</v>
      </c>
      <c r="DG29" t="s">
        <v>53</v>
      </c>
      <c r="DH29">
        <v>0.105791</v>
      </c>
      <c r="DI29" t="s">
        <v>53</v>
      </c>
      <c r="DJ29">
        <v>0.10530299999999999</v>
      </c>
      <c r="DK29" t="s">
        <v>53</v>
      </c>
      <c r="DL29">
        <v>0.10530299999999999</v>
      </c>
      <c r="DM29" t="s">
        <v>53</v>
      </c>
      <c r="DN29">
        <v>0.10530299999999999</v>
      </c>
      <c r="DO29" t="s">
        <v>53</v>
      </c>
      <c r="DP29">
        <v>0.10530299999999999</v>
      </c>
      <c r="DQ29" t="s">
        <v>53</v>
      </c>
      <c r="DR29">
        <v>0.112053</v>
      </c>
      <c r="DS29" t="s">
        <v>53</v>
      </c>
      <c r="DT29">
        <v>0.10903500000000001</v>
      </c>
      <c r="DU29" t="s">
        <v>53</v>
      </c>
      <c r="DV29">
        <v>0.107742</v>
      </c>
      <c r="DW29" t="s">
        <v>53</v>
      </c>
      <c r="DX29">
        <v>0.109918</v>
      </c>
      <c r="DY29" t="s">
        <v>53</v>
      </c>
      <c r="DZ29">
        <v>0.109918</v>
      </c>
      <c r="EA29" t="s">
        <v>53</v>
      </c>
      <c r="EB29">
        <v>0.109918</v>
      </c>
      <c r="EC29" t="s">
        <v>53</v>
      </c>
      <c r="ED29">
        <v>0.10903599999999999</v>
      </c>
      <c r="EE29" t="s">
        <v>53</v>
      </c>
      <c r="EF29">
        <v>0.108935</v>
      </c>
      <c r="EG29" t="s">
        <v>53</v>
      </c>
      <c r="EH29">
        <v>0.110594</v>
      </c>
      <c r="EI29" t="s">
        <v>53</v>
      </c>
      <c r="EJ29">
        <v>0.10474899999999999</v>
      </c>
      <c r="EK29" t="s">
        <v>53</v>
      </c>
      <c r="EL29">
        <v>0.108806</v>
      </c>
      <c r="EM29" t="s">
        <v>53</v>
      </c>
      <c r="EN29">
        <v>0.108806</v>
      </c>
      <c r="EO29" t="s">
        <v>53</v>
      </c>
      <c r="EP29">
        <v>0.108806</v>
      </c>
      <c r="EQ29" t="s">
        <v>53</v>
      </c>
      <c r="ER29">
        <v>0.105352</v>
      </c>
      <c r="ES29" t="s">
        <v>53</v>
      </c>
      <c r="ET29">
        <v>0.106554</v>
      </c>
      <c r="EU29" t="s">
        <v>53</v>
      </c>
      <c r="EV29">
        <v>0.110915</v>
      </c>
      <c r="EW29" t="s">
        <v>53</v>
      </c>
      <c r="EX29">
        <v>0.103616</v>
      </c>
      <c r="EY29" t="s">
        <v>53</v>
      </c>
      <c r="EZ29">
        <v>0.10101300000000001</v>
      </c>
      <c r="FA29" t="s">
        <v>53</v>
      </c>
      <c r="FB29">
        <v>0.10101300000000001</v>
      </c>
      <c r="FC29" t="s">
        <v>53</v>
      </c>
      <c r="FD29">
        <v>0.10101300000000001</v>
      </c>
      <c r="FE29" t="s">
        <v>53</v>
      </c>
      <c r="FF29">
        <v>0.10267</v>
      </c>
      <c r="FG29" t="s">
        <v>53</v>
      </c>
      <c r="FH29">
        <v>9.7889000000000004E-2</v>
      </c>
      <c r="FI29" t="s">
        <v>53</v>
      </c>
      <c r="FJ29">
        <v>9.8128000000000007E-2</v>
      </c>
      <c r="FK29" t="s">
        <v>53</v>
      </c>
      <c r="FL29">
        <v>9.5828999999999998E-2</v>
      </c>
      <c r="FM29" t="s">
        <v>53</v>
      </c>
      <c r="FN29">
        <v>9.9689E-2</v>
      </c>
      <c r="FO29" t="s">
        <v>53</v>
      </c>
      <c r="FP29">
        <v>9.9689E-2</v>
      </c>
      <c r="FQ29" t="s">
        <v>53</v>
      </c>
      <c r="FR29">
        <v>9.9689E-2</v>
      </c>
      <c r="FS29" t="s">
        <v>53</v>
      </c>
      <c r="FT29">
        <v>0.100396</v>
      </c>
      <c r="FU29" t="s">
        <v>53</v>
      </c>
      <c r="FV29">
        <v>0.10616399999999999</v>
      </c>
      <c r="FW29" t="s">
        <v>53</v>
      </c>
      <c r="FX29">
        <v>0.103411</v>
      </c>
      <c r="FY29" t="s">
        <v>53</v>
      </c>
      <c r="FZ29">
        <v>0.104216</v>
      </c>
      <c r="GA29" t="s">
        <v>53</v>
      </c>
      <c r="GB29">
        <v>0.104216</v>
      </c>
      <c r="GC29" t="s">
        <v>53</v>
      </c>
      <c r="GD29">
        <v>0.104216</v>
      </c>
      <c r="GE29" t="s">
        <v>53</v>
      </c>
      <c r="GF29">
        <v>0.104216</v>
      </c>
      <c r="GG29" t="s">
        <v>53</v>
      </c>
      <c r="GH29">
        <v>0.103019</v>
      </c>
      <c r="GI29" t="s">
        <v>53</v>
      </c>
      <c r="GJ29">
        <v>0.10571899999999999</v>
      </c>
      <c r="GK29" t="s">
        <v>53</v>
      </c>
      <c r="GL29">
        <v>0.105699</v>
      </c>
      <c r="GM29" t="s">
        <v>53</v>
      </c>
      <c r="GN29">
        <v>0.105699</v>
      </c>
      <c r="GO29" t="s">
        <v>53</v>
      </c>
      <c r="GP29">
        <v>0.105699</v>
      </c>
      <c r="GQ29" t="s">
        <v>53</v>
      </c>
      <c r="GR29">
        <v>0.105699</v>
      </c>
      <c r="GS29" t="s">
        <v>53</v>
      </c>
      <c r="GT29">
        <v>0.105699</v>
      </c>
      <c r="GU29" t="s">
        <v>53</v>
      </c>
      <c r="GV29">
        <v>0.10562000000000001</v>
      </c>
      <c r="GW29" t="s">
        <v>53</v>
      </c>
      <c r="GX29">
        <v>0.102613</v>
      </c>
      <c r="GY29" t="s">
        <v>53</v>
      </c>
      <c r="GZ29">
        <v>0.103032</v>
      </c>
      <c r="HA29" t="s">
        <v>53</v>
      </c>
      <c r="HB29">
        <v>0.10402599999999999</v>
      </c>
      <c r="HC29" t="s">
        <v>53</v>
      </c>
      <c r="HD29">
        <v>0.105379</v>
      </c>
      <c r="HE29" t="s">
        <v>53</v>
      </c>
      <c r="HF29">
        <v>0.105379</v>
      </c>
      <c r="HG29" t="s">
        <v>53</v>
      </c>
      <c r="HH29">
        <v>0.105379</v>
      </c>
      <c r="HI29" t="s">
        <v>53</v>
      </c>
      <c r="HJ29">
        <v>0.1043</v>
      </c>
      <c r="HK29" t="s">
        <v>53</v>
      </c>
      <c r="HL29">
        <v>0.10516</v>
      </c>
      <c r="HM29" t="s">
        <v>53</v>
      </c>
      <c r="HN29">
        <v>0.104758</v>
      </c>
      <c r="HO29" t="s">
        <v>53</v>
      </c>
      <c r="HP29">
        <v>0.104758</v>
      </c>
      <c r="HQ29" t="s">
        <v>53</v>
      </c>
      <c r="HR29">
        <v>0.104958</v>
      </c>
      <c r="HS29" t="s">
        <v>53</v>
      </c>
      <c r="HT29">
        <v>0.104958</v>
      </c>
      <c r="HU29" t="s">
        <v>53</v>
      </c>
      <c r="HV29">
        <v>0.104958</v>
      </c>
      <c r="HW29" t="s">
        <v>53</v>
      </c>
      <c r="HX29">
        <v>0.105055</v>
      </c>
      <c r="HY29" t="s">
        <v>53</v>
      </c>
      <c r="HZ29">
        <v>0.10507900000000001</v>
      </c>
      <c r="IA29" t="s">
        <v>53</v>
      </c>
      <c r="IB29">
        <v>0.110217</v>
      </c>
      <c r="IC29" t="s">
        <v>53</v>
      </c>
      <c r="ID29">
        <v>0.118064</v>
      </c>
      <c r="IE29" t="s">
        <v>53</v>
      </c>
      <c r="IF29">
        <v>0.117269</v>
      </c>
      <c r="IG29" t="s">
        <v>53</v>
      </c>
      <c r="IH29">
        <v>0.117269</v>
      </c>
      <c r="II29" t="s">
        <v>53</v>
      </c>
      <c r="IJ29">
        <v>0.117269</v>
      </c>
      <c r="IK29" t="s">
        <v>53</v>
      </c>
      <c r="IL29">
        <v>0.107673</v>
      </c>
      <c r="IM29" t="s">
        <v>53</v>
      </c>
      <c r="IN29">
        <v>0.113205</v>
      </c>
      <c r="IO29" t="s">
        <v>53</v>
      </c>
      <c r="IP29">
        <v>0.111272</v>
      </c>
      <c r="IQ29" t="s">
        <v>53</v>
      </c>
      <c r="IR29">
        <v>0.115061</v>
      </c>
      <c r="IS29" t="s">
        <v>53</v>
      </c>
      <c r="IT29">
        <v>0.11781899999999999</v>
      </c>
      <c r="IU29" t="s">
        <v>53</v>
      </c>
      <c r="IV29">
        <v>0.11781899999999999</v>
      </c>
      <c r="IW29" t="s">
        <v>53</v>
      </c>
      <c r="IX29">
        <v>0.11781899999999999</v>
      </c>
      <c r="IY29" t="s">
        <v>53</v>
      </c>
      <c r="IZ29">
        <v>0.110308</v>
      </c>
      <c r="JA29" t="s">
        <v>53</v>
      </c>
      <c r="JB29">
        <v>0.103878</v>
      </c>
      <c r="JC29" t="s">
        <v>53</v>
      </c>
      <c r="JD29">
        <v>0.102788</v>
      </c>
      <c r="JE29" t="s">
        <v>53</v>
      </c>
      <c r="JF29">
        <v>0.105047</v>
      </c>
      <c r="JG29" t="s">
        <v>53</v>
      </c>
      <c r="JH29">
        <v>0.105425</v>
      </c>
      <c r="JI29" t="s">
        <v>53</v>
      </c>
      <c r="JJ29">
        <v>0.105425</v>
      </c>
      <c r="JK29" t="s">
        <v>53</v>
      </c>
      <c r="JL29">
        <v>0.105425</v>
      </c>
      <c r="JM29" t="s">
        <v>53</v>
      </c>
      <c r="JN29">
        <v>0.107255</v>
      </c>
      <c r="JO29" t="s">
        <v>53</v>
      </c>
      <c r="JP29">
        <v>0.110012</v>
      </c>
      <c r="JQ29" t="s">
        <v>53</v>
      </c>
      <c r="JR29">
        <v>0.11519699999999999</v>
      </c>
      <c r="JS29" t="s">
        <v>53</v>
      </c>
      <c r="JT29">
        <v>0.11666600000000001</v>
      </c>
      <c r="JU29" t="s">
        <v>53</v>
      </c>
      <c r="JV29">
        <v>0.11666600000000001</v>
      </c>
      <c r="JW29" t="s">
        <v>53</v>
      </c>
      <c r="JX29">
        <v>0.11666600000000001</v>
      </c>
      <c r="JY29" t="s">
        <v>53</v>
      </c>
      <c r="JZ29">
        <v>0.11666600000000001</v>
      </c>
      <c r="KA29" t="s">
        <v>53</v>
      </c>
      <c r="KB29">
        <v>0.117754</v>
      </c>
      <c r="KC29" t="s">
        <v>53</v>
      </c>
      <c r="KD29">
        <v>0.12321699999999999</v>
      </c>
      <c r="KE29" t="s">
        <v>53</v>
      </c>
      <c r="KF29">
        <v>0.12379999999999999</v>
      </c>
      <c r="KG29" t="s">
        <v>53</v>
      </c>
      <c r="KH29">
        <v>0.124055</v>
      </c>
      <c r="KI29" t="s">
        <v>53</v>
      </c>
      <c r="KJ29">
        <v>0.12288499999999999</v>
      </c>
      <c r="KK29" t="s">
        <v>53</v>
      </c>
      <c r="KL29">
        <v>0.12288499999999999</v>
      </c>
      <c r="KM29" t="s">
        <v>53</v>
      </c>
      <c r="KN29">
        <v>0.12288499999999999</v>
      </c>
      <c r="KO29" t="s">
        <v>53</v>
      </c>
      <c r="KP29">
        <v>0.123585</v>
      </c>
      <c r="KQ29" t="s">
        <v>53</v>
      </c>
      <c r="KR29">
        <v>0.122457</v>
      </c>
      <c r="KS29" t="s">
        <v>53</v>
      </c>
      <c r="KT29">
        <v>0.118315</v>
      </c>
      <c r="KU29" t="s">
        <v>53</v>
      </c>
      <c r="KV29">
        <v>0.122721</v>
      </c>
      <c r="KW29" t="s">
        <v>53</v>
      </c>
      <c r="KX29">
        <v>0.12332600000000001</v>
      </c>
      <c r="KY29" t="s">
        <v>53</v>
      </c>
      <c r="KZ29">
        <v>0.12332600000000001</v>
      </c>
      <c r="LA29" t="s">
        <v>53</v>
      </c>
      <c r="LB29">
        <v>0.12332600000000001</v>
      </c>
      <c r="LC29" t="s">
        <v>53</v>
      </c>
      <c r="LD29">
        <v>0.123363</v>
      </c>
      <c r="LE29" t="s">
        <v>53</v>
      </c>
      <c r="LF29">
        <v>0.122553</v>
      </c>
      <c r="LG29" t="s">
        <v>53</v>
      </c>
      <c r="LH29">
        <v>0.12891</v>
      </c>
      <c r="LI29" t="s">
        <v>53</v>
      </c>
      <c r="LJ29">
        <v>0.124595</v>
      </c>
      <c r="LK29" t="s">
        <v>53</v>
      </c>
      <c r="LL29">
        <v>0.125833</v>
      </c>
      <c r="LM29" t="s">
        <v>53</v>
      </c>
      <c r="LN29">
        <v>0.125833</v>
      </c>
      <c r="LO29" t="s">
        <v>53</v>
      </c>
      <c r="LP29">
        <v>0.125833</v>
      </c>
      <c r="LQ29" t="s">
        <v>53</v>
      </c>
      <c r="LR29">
        <v>0.125833</v>
      </c>
      <c r="LS29" t="s">
        <v>53</v>
      </c>
      <c r="LT29">
        <v>0.12332700000000001</v>
      </c>
      <c r="LU29" t="s">
        <v>53</v>
      </c>
      <c r="LV29">
        <v>0.12096700000000001</v>
      </c>
      <c r="LW29" t="s">
        <v>53</v>
      </c>
      <c r="LX29">
        <v>0.123678</v>
      </c>
      <c r="LY29" t="s">
        <v>53</v>
      </c>
      <c r="LZ29">
        <v>0.124531</v>
      </c>
      <c r="MA29" t="s">
        <v>53</v>
      </c>
      <c r="MB29">
        <v>0.124531</v>
      </c>
      <c r="MC29" t="s">
        <v>53</v>
      </c>
      <c r="MD29">
        <v>0.124531</v>
      </c>
      <c r="ME29" t="s">
        <v>53</v>
      </c>
      <c r="MF29">
        <v>0.124111</v>
      </c>
      <c r="MG29" t="s">
        <v>53</v>
      </c>
      <c r="MH29">
        <v>0.124016</v>
      </c>
      <c r="MI29" t="s">
        <v>53</v>
      </c>
      <c r="MJ29">
        <v>0.11287999999999999</v>
      </c>
      <c r="MK29" t="s">
        <v>53</v>
      </c>
      <c r="ML29">
        <v>0.11287999999999999</v>
      </c>
      <c r="MM29" t="s">
        <v>53</v>
      </c>
      <c r="MN29">
        <v>0.123864</v>
      </c>
      <c r="MO29" t="s">
        <v>53</v>
      </c>
      <c r="MP29">
        <v>0.123864</v>
      </c>
      <c r="MQ29" t="s">
        <v>53</v>
      </c>
      <c r="MR29">
        <v>0.123864</v>
      </c>
      <c r="MS29" t="s">
        <v>53</v>
      </c>
      <c r="MT29">
        <v>0.11626400000000001</v>
      </c>
      <c r="MU29" t="s">
        <v>53</v>
      </c>
      <c r="MV29">
        <v>0.119867</v>
      </c>
      <c r="MW29" t="s">
        <v>53</v>
      </c>
      <c r="MX29">
        <v>0.121424</v>
      </c>
      <c r="MY29" t="s">
        <v>53</v>
      </c>
      <c r="MZ29">
        <v>0.116913</v>
      </c>
      <c r="NA29" t="s">
        <v>53</v>
      </c>
      <c r="NB29">
        <v>0.12537400000000001</v>
      </c>
      <c r="NC29" t="s">
        <v>53</v>
      </c>
      <c r="ND29">
        <v>0.12537400000000001</v>
      </c>
      <c r="NE29" t="s">
        <v>53</v>
      </c>
      <c r="NF29">
        <v>0.12537400000000001</v>
      </c>
      <c r="NG29" t="s">
        <v>53</v>
      </c>
      <c r="NH29">
        <v>0.13419400000000001</v>
      </c>
      <c r="NI29" t="s">
        <v>53</v>
      </c>
      <c r="NJ29">
        <v>0.13859399999999999</v>
      </c>
      <c r="NK29" t="s">
        <v>53</v>
      </c>
      <c r="NL29">
        <v>0.132991</v>
      </c>
      <c r="NM29" t="s">
        <v>53</v>
      </c>
      <c r="NN29">
        <v>0.12684400000000001</v>
      </c>
      <c r="NO29" t="s">
        <v>53</v>
      </c>
      <c r="NP29">
        <v>0.12592800000000001</v>
      </c>
      <c r="NQ29" t="s">
        <v>53</v>
      </c>
      <c r="NR29">
        <v>0.12592800000000001</v>
      </c>
      <c r="NS29" t="s">
        <v>53</v>
      </c>
      <c r="NT29">
        <v>0.12592800000000001</v>
      </c>
      <c r="NU29" t="s">
        <v>53</v>
      </c>
      <c r="NV29">
        <v>0.12856899999999999</v>
      </c>
      <c r="NW29" t="s">
        <v>53</v>
      </c>
      <c r="NX29">
        <v>0.13208</v>
      </c>
      <c r="NY29" t="s">
        <v>53</v>
      </c>
      <c r="NZ29">
        <v>0.12534899999999999</v>
      </c>
      <c r="OA29" t="s">
        <v>53</v>
      </c>
      <c r="OB29">
        <v>0.12496599999999999</v>
      </c>
      <c r="OC29" t="s">
        <v>53</v>
      </c>
      <c r="OD29">
        <v>0.126503</v>
      </c>
      <c r="OE29" t="s">
        <v>53</v>
      </c>
      <c r="OF29">
        <v>0.126503</v>
      </c>
      <c r="OG29" t="s">
        <v>53</v>
      </c>
      <c r="OH29">
        <v>0.126503</v>
      </c>
      <c r="OI29" t="s">
        <v>53</v>
      </c>
      <c r="OJ29">
        <v>0.12489599999999999</v>
      </c>
      <c r="OK29" t="s">
        <v>53</v>
      </c>
      <c r="OL29">
        <v>0.12575900000000001</v>
      </c>
      <c r="OM29" t="s">
        <v>53</v>
      </c>
      <c r="ON29">
        <v>0.12533900000000001</v>
      </c>
      <c r="OO29" t="s">
        <v>53</v>
      </c>
      <c r="OP29">
        <v>0.124765</v>
      </c>
      <c r="OQ29" t="s">
        <v>53</v>
      </c>
      <c r="OR29">
        <v>0.12460300000000001</v>
      </c>
      <c r="OS29" t="s">
        <v>53</v>
      </c>
      <c r="OT29">
        <v>0.12460300000000001</v>
      </c>
      <c r="OU29" t="s">
        <v>53</v>
      </c>
      <c r="OV29">
        <v>0.12460300000000001</v>
      </c>
      <c r="OW29" t="s">
        <v>53</v>
      </c>
      <c r="OX29">
        <v>0.126919</v>
      </c>
      <c r="OY29" t="s">
        <v>53</v>
      </c>
      <c r="OZ29">
        <v>0.126999</v>
      </c>
      <c r="PA29" t="s">
        <v>53</v>
      </c>
      <c r="PB29">
        <v>0.13114700000000001</v>
      </c>
      <c r="PC29" t="s">
        <v>53</v>
      </c>
      <c r="PD29">
        <v>0.129908</v>
      </c>
      <c r="PE29" t="s">
        <v>53</v>
      </c>
      <c r="PF29">
        <v>0.12540100000000001</v>
      </c>
      <c r="PG29" t="s">
        <v>53</v>
      </c>
      <c r="PH29">
        <v>0.12540100000000001</v>
      </c>
      <c r="PI29" t="s">
        <v>53</v>
      </c>
      <c r="PJ29">
        <v>0.12540100000000001</v>
      </c>
      <c r="PK29" t="s">
        <v>53</v>
      </c>
      <c r="PL29">
        <v>0.136818</v>
      </c>
      <c r="PM29" t="s">
        <v>53</v>
      </c>
      <c r="PN29">
        <v>0.12950900000000001</v>
      </c>
      <c r="PO29" t="s">
        <v>53</v>
      </c>
      <c r="PP29">
        <v>0.13256899999999999</v>
      </c>
      <c r="PQ29" t="s">
        <v>53</v>
      </c>
      <c r="PR29">
        <v>0.13264599999999999</v>
      </c>
      <c r="PS29" t="s">
        <v>53</v>
      </c>
      <c r="PT29">
        <v>0.13735800000000001</v>
      </c>
      <c r="PU29" t="s">
        <v>53</v>
      </c>
      <c r="PV29">
        <v>0.13735800000000001</v>
      </c>
      <c r="PW29" t="s">
        <v>53</v>
      </c>
      <c r="PX29">
        <v>0.13735800000000001</v>
      </c>
      <c r="PY29" t="s">
        <v>53</v>
      </c>
      <c r="PZ29">
        <v>0.135938</v>
      </c>
      <c r="QA29" t="s">
        <v>53</v>
      </c>
      <c r="QB29">
        <v>0.13591900000000001</v>
      </c>
      <c r="QC29" t="s">
        <v>53</v>
      </c>
      <c r="QD29">
        <v>0.13577800000000001</v>
      </c>
      <c r="QE29" t="s">
        <v>53</v>
      </c>
      <c r="QF29">
        <v>0.13553899999999999</v>
      </c>
      <c r="QG29" t="s">
        <v>53</v>
      </c>
      <c r="QH29">
        <v>0.13486799999999999</v>
      </c>
      <c r="QI29" t="s">
        <v>53</v>
      </c>
      <c r="QJ29">
        <v>0.13486799999999999</v>
      </c>
      <c r="QK29" t="s">
        <v>53</v>
      </c>
      <c r="QL29">
        <v>0.13486799999999999</v>
      </c>
      <c r="QM29" t="s">
        <v>53</v>
      </c>
      <c r="QN29">
        <v>0.136603</v>
      </c>
      <c r="QO29" t="s">
        <v>53</v>
      </c>
      <c r="QP29">
        <v>0.137212</v>
      </c>
      <c r="QQ29" t="s">
        <v>53</v>
      </c>
      <c r="QR29">
        <v>0.12814700000000001</v>
      </c>
      <c r="QS29" t="s">
        <v>53</v>
      </c>
      <c r="QT29">
        <v>0.121187</v>
      </c>
      <c r="QU29" t="s">
        <v>53</v>
      </c>
      <c r="QV29">
        <v>0.130717</v>
      </c>
      <c r="QW29" t="s">
        <v>53</v>
      </c>
      <c r="QX29">
        <v>0.130717</v>
      </c>
      <c r="QY29" t="s">
        <v>53</v>
      </c>
      <c r="QZ29">
        <v>0.130717</v>
      </c>
      <c r="RA29" t="s">
        <v>53</v>
      </c>
      <c r="RB29">
        <v>0.12839800000000001</v>
      </c>
      <c r="RC29" t="s">
        <v>53</v>
      </c>
      <c r="RD29">
        <v>0.12512400000000001</v>
      </c>
      <c r="RE29" t="s">
        <v>53</v>
      </c>
      <c r="RF29">
        <v>0.127388</v>
      </c>
      <c r="RG29" t="s">
        <v>53</v>
      </c>
      <c r="RH29">
        <v>0.125808</v>
      </c>
      <c r="RI29" t="s">
        <v>54</v>
      </c>
      <c r="RJ29">
        <v>0.54509399999999997</v>
      </c>
      <c r="RK29" t="s">
        <v>53</v>
      </c>
      <c r="RL29">
        <v>0.12781400000000001</v>
      </c>
      <c r="RM29" t="s">
        <v>53</v>
      </c>
      <c r="RN29">
        <v>0.12781400000000001</v>
      </c>
      <c r="RO29" t="s">
        <v>53</v>
      </c>
      <c r="RP29">
        <v>0.126827</v>
      </c>
      <c r="RQ29" t="s">
        <v>53</v>
      </c>
      <c r="RR29">
        <v>0.12256400000000001</v>
      </c>
      <c r="RS29" t="s">
        <v>53</v>
      </c>
      <c r="RT29">
        <v>0.114513</v>
      </c>
      <c r="RU29" t="s">
        <v>53</v>
      </c>
      <c r="RV29">
        <v>0.12331</v>
      </c>
      <c r="RW29" t="s">
        <v>53</v>
      </c>
      <c r="RX29">
        <v>0.120369</v>
      </c>
      <c r="RY29" t="s">
        <v>53</v>
      </c>
      <c r="RZ29">
        <v>0.120369</v>
      </c>
      <c r="SA29" t="s">
        <v>53</v>
      </c>
      <c r="SB29">
        <v>0.120369</v>
      </c>
      <c r="SC29" t="s">
        <v>53</v>
      </c>
      <c r="SD29">
        <v>0.121085</v>
      </c>
      <c r="SE29" t="s">
        <v>53</v>
      </c>
      <c r="SF29">
        <v>0.12073399999999999</v>
      </c>
      <c r="SG29" t="s">
        <v>53</v>
      </c>
      <c r="SH29">
        <v>0.11758399999999999</v>
      </c>
      <c r="SI29" t="s">
        <v>53</v>
      </c>
      <c r="SJ29">
        <v>0.11439000000000001</v>
      </c>
      <c r="SK29" t="s">
        <v>53</v>
      </c>
      <c r="SL29">
        <v>0.11679100000000001</v>
      </c>
      <c r="SM29" t="s">
        <v>53</v>
      </c>
      <c r="SN29">
        <v>0.11679100000000001</v>
      </c>
      <c r="SO29" t="s">
        <v>53</v>
      </c>
      <c r="SP29">
        <v>0.11679100000000001</v>
      </c>
      <c r="SQ29" t="s">
        <v>53</v>
      </c>
      <c r="SR29">
        <v>0.112875</v>
      </c>
      <c r="SS29" t="s">
        <v>53</v>
      </c>
      <c r="ST29">
        <v>0.10369299999999999</v>
      </c>
      <c r="SU29" t="s">
        <v>53</v>
      </c>
      <c r="SV29">
        <v>0.109843</v>
      </c>
      <c r="SW29" t="s">
        <v>53</v>
      </c>
      <c r="SX29">
        <v>0.11112</v>
      </c>
      <c r="SY29" t="s">
        <v>53</v>
      </c>
      <c r="SZ29">
        <v>0.10742599999999999</v>
      </c>
      <c r="TA29" t="s">
        <v>53</v>
      </c>
      <c r="TB29">
        <v>0.10742599999999999</v>
      </c>
      <c r="TC29" t="s">
        <v>53</v>
      </c>
      <c r="TD29">
        <v>0.10742599999999999</v>
      </c>
      <c r="TE29" t="s">
        <v>53</v>
      </c>
      <c r="TF29">
        <v>0.108421</v>
      </c>
      <c r="TG29" t="s">
        <v>53</v>
      </c>
      <c r="TH29">
        <v>0.114425</v>
      </c>
      <c r="TI29" t="s">
        <v>53</v>
      </c>
      <c r="TJ29">
        <v>0.114783</v>
      </c>
      <c r="TK29" t="s">
        <v>53</v>
      </c>
      <c r="TL29">
        <v>0.114845</v>
      </c>
      <c r="TM29" t="s">
        <v>53</v>
      </c>
      <c r="TN29">
        <v>0.11669499999999999</v>
      </c>
      <c r="TO29" t="s">
        <v>53</v>
      </c>
      <c r="TP29">
        <v>0.11669499999999999</v>
      </c>
      <c r="TQ29" t="s">
        <v>53</v>
      </c>
      <c r="TR29">
        <v>0.11669499999999999</v>
      </c>
      <c r="TS29" t="s">
        <v>53</v>
      </c>
      <c r="TT29">
        <v>0.120129</v>
      </c>
      <c r="TU29" t="s">
        <v>53</v>
      </c>
      <c r="TV29">
        <v>0.121777</v>
      </c>
      <c r="TW29" t="s">
        <v>53</v>
      </c>
      <c r="TX29">
        <v>0.12548100000000001</v>
      </c>
      <c r="TY29" t="s">
        <v>53</v>
      </c>
      <c r="TZ29">
        <v>0.12657599999999999</v>
      </c>
      <c r="UA29" t="s">
        <v>53</v>
      </c>
      <c r="UB29">
        <v>0.12782499999999999</v>
      </c>
      <c r="UC29" t="s">
        <v>53</v>
      </c>
      <c r="UD29">
        <v>0.12782499999999999</v>
      </c>
      <c r="UE29" t="s">
        <v>53</v>
      </c>
      <c r="UF29">
        <v>0.12782499999999999</v>
      </c>
      <c r="UG29" t="s">
        <v>53</v>
      </c>
      <c r="UH29">
        <v>0.12723499999999999</v>
      </c>
      <c r="UI29" t="s">
        <v>53</v>
      </c>
      <c r="UJ29">
        <v>0.12640599999999999</v>
      </c>
      <c r="UK29" t="s">
        <v>53</v>
      </c>
      <c r="UL29">
        <v>0.12640599999999999</v>
      </c>
      <c r="UM29" t="s">
        <v>53</v>
      </c>
      <c r="UN29">
        <v>0.12956599999999999</v>
      </c>
      <c r="UO29" t="s">
        <v>53</v>
      </c>
      <c r="UP29">
        <v>0.12757399999999999</v>
      </c>
      <c r="UQ29" t="s">
        <v>53</v>
      </c>
      <c r="UR29">
        <v>0.12757399999999999</v>
      </c>
      <c r="US29" t="s">
        <v>53</v>
      </c>
      <c r="UT29">
        <v>0.12757399999999999</v>
      </c>
      <c r="UU29" t="s">
        <v>53</v>
      </c>
      <c r="UV29">
        <v>0.126168</v>
      </c>
      <c r="UW29" t="s">
        <v>53</v>
      </c>
      <c r="UX29">
        <v>0.13011700000000001</v>
      </c>
      <c r="UY29" t="s">
        <v>53</v>
      </c>
      <c r="UZ29">
        <v>0.13431999999999999</v>
      </c>
      <c r="VA29" t="s">
        <v>53</v>
      </c>
      <c r="VB29">
        <v>0.133689</v>
      </c>
      <c r="VC29" t="s">
        <v>53</v>
      </c>
      <c r="VD29">
        <v>0.135798</v>
      </c>
      <c r="VE29" t="s">
        <v>53</v>
      </c>
      <c r="VF29">
        <v>0.135798</v>
      </c>
      <c r="VG29" t="s">
        <v>53</v>
      </c>
      <c r="VH29">
        <v>0.135798</v>
      </c>
      <c r="VI29" t="s">
        <v>53</v>
      </c>
      <c r="VJ29">
        <v>0.135213</v>
      </c>
      <c r="VK29" t="s">
        <v>53</v>
      </c>
      <c r="VL29">
        <v>0.124247</v>
      </c>
      <c r="VM29" t="s">
        <v>53</v>
      </c>
      <c r="VN29">
        <v>0.12141</v>
      </c>
      <c r="VO29" t="s">
        <v>53</v>
      </c>
      <c r="VP29">
        <v>0.119696</v>
      </c>
      <c r="VQ29" t="s">
        <v>53</v>
      </c>
      <c r="VR29">
        <v>0.11676599999999999</v>
      </c>
      <c r="VS29" t="s">
        <v>53</v>
      </c>
      <c r="VT29">
        <v>0.11676599999999999</v>
      </c>
      <c r="VU29" t="s">
        <v>53</v>
      </c>
      <c r="VV29">
        <v>0.11676599999999999</v>
      </c>
      <c r="VW29" t="s">
        <v>53</v>
      </c>
      <c r="VX29">
        <v>0.116103</v>
      </c>
      <c r="VY29" t="s">
        <v>53</v>
      </c>
      <c r="VZ29">
        <v>0.10791100000000001</v>
      </c>
      <c r="WA29" t="s">
        <v>53</v>
      </c>
      <c r="WB29">
        <v>0.114589</v>
      </c>
      <c r="WC29" t="s">
        <v>53</v>
      </c>
      <c r="WD29">
        <v>0.115333</v>
      </c>
      <c r="WE29" t="s">
        <v>53</v>
      </c>
      <c r="WF29">
        <v>0.111526</v>
      </c>
      <c r="WG29" t="s">
        <v>53</v>
      </c>
      <c r="WH29">
        <v>0.111526</v>
      </c>
      <c r="WI29" t="s">
        <v>53</v>
      </c>
      <c r="WJ29">
        <v>0.111526</v>
      </c>
      <c r="WK29" t="s">
        <v>53</v>
      </c>
      <c r="WL29">
        <v>0.11103200000000001</v>
      </c>
      <c r="WM29" t="s">
        <v>53</v>
      </c>
      <c r="WN29">
        <v>0.11103200000000001</v>
      </c>
      <c r="WO29" t="s">
        <v>53</v>
      </c>
      <c r="WP29">
        <v>0.12078800000000001</v>
      </c>
      <c r="WQ29" t="s">
        <v>53</v>
      </c>
      <c r="WR29">
        <v>0.11576699999999999</v>
      </c>
    </row>
    <row r="30" spans="1:616" x14ac:dyDescent="0.35">
      <c r="A30" t="s">
        <v>55</v>
      </c>
      <c r="B30">
        <v>0</v>
      </c>
      <c r="C30" t="s">
        <v>55</v>
      </c>
      <c r="D30">
        <v>0</v>
      </c>
      <c r="E30" t="s">
        <v>55</v>
      </c>
      <c r="F30">
        <v>0</v>
      </c>
      <c r="G30" t="s">
        <v>55</v>
      </c>
      <c r="H30">
        <v>0</v>
      </c>
      <c r="I30" t="s">
        <v>55</v>
      </c>
      <c r="J30">
        <v>0</v>
      </c>
      <c r="K30" t="s">
        <v>55</v>
      </c>
      <c r="L30">
        <v>0</v>
      </c>
      <c r="M30" t="s">
        <v>55</v>
      </c>
      <c r="N30">
        <v>0</v>
      </c>
      <c r="O30" t="s">
        <v>55</v>
      </c>
      <c r="P30">
        <v>0</v>
      </c>
      <c r="Q30" t="s">
        <v>55</v>
      </c>
      <c r="R30">
        <v>0</v>
      </c>
      <c r="S30" t="s">
        <v>55</v>
      </c>
      <c r="T30">
        <v>0</v>
      </c>
      <c r="U30" t="s">
        <v>55</v>
      </c>
      <c r="V30">
        <v>0</v>
      </c>
      <c r="W30" t="s">
        <v>55</v>
      </c>
      <c r="X30">
        <v>0</v>
      </c>
      <c r="Y30" t="s">
        <v>55</v>
      </c>
      <c r="Z30">
        <v>0</v>
      </c>
      <c r="AA30" t="s">
        <v>55</v>
      </c>
      <c r="AB30">
        <v>0</v>
      </c>
      <c r="AC30" t="s">
        <v>55</v>
      </c>
      <c r="AD30">
        <v>0</v>
      </c>
      <c r="AE30" t="s">
        <v>55</v>
      </c>
      <c r="AF30">
        <v>0</v>
      </c>
      <c r="AG30" t="s">
        <v>55</v>
      </c>
      <c r="AH30">
        <v>0</v>
      </c>
      <c r="AI30" t="s">
        <v>55</v>
      </c>
      <c r="AJ30">
        <v>0</v>
      </c>
      <c r="AK30" t="s">
        <v>55</v>
      </c>
      <c r="AL30">
        <v>0</v>
      </c>
      <c r="AM30" t="s">
        <v>55</v>
      </c>
      <c r="AN30">
        <v>0</v>
      </c>
      <c r="AO30" t="s">
        <v>55</v>
      </c>
      <c r="AP30">
        <v>0</v>
      </c>
      <c r="AQ30" t="s">
        <v>55</v>
      </c>
      <c r="AR30">
        <v>0</v>
      </c>
      <c r="AS30" t="s">
        <v>55</v>
      </c>
      <c r="AT30">
        <v>0</v>
      </c>
      <c r="AU30" t="s">
        <v>55</v>
      </c>
      <c r="AV30">
        <v>0</v>
      </c>
      <c r="AW30" t="s">
        <v>55</v>
      </c>
      <c r="AX30">
        <v>0</v>
      </c>
      <c r="AY30" t="s">
        <v>55</v>
      </c>
      <c r="AZ30">
        <v>0</v>
      </c>
      <c r="BA30" t="s">
        <v>55</v>
      </c>
      <c r="BB30">
        <v>0</v>
      </c>
      <c r="BC30" t="s">
        <v>55</v>
      </c>
      <c r="BD30">
        <v>0</v>
      </c>
      <c r="BE30" t="s">
        <v>55</v>
      </c>
      <c r="BF30">
        <v>0</v>
      </c>
      <c r="BG30" t="s">
        <v>55</v>
      </c>
      <c r="BH30">
        <v>0</v>
      </c>
      <c r="BI30" t="s">
        <v>55</v>
      </c>
      <c r="BJ30">
        <v>0</v>
      </c>
      <c r="BK30" t="s">
        <v>55</v>
      </c>
      <c r="BL30">
        <v>0</v>
      </c>
      <c r="BM30" t="s">
        <v>55</v>
      </c>
      <c r="BN30">
        <v>0</v>
      </c>
      <c r="BO30" t="s">
        <v>55</v>
      </c>
      <c r="BP30">
        <v>0</v>
      </c>
      <c r="BQ30" t="s">
        <v>55</v>
      </c>
      <c r="BR30">
        <v>0</v>
      </c>
      <c r="BS30" t="s">
        <v>55</v>
      </c>
      <c r="BT30">
        <v>0</v>
      </c>
      <c r="BU30" t="s">
        <v>55</v>
      </c>
      <c r="BV30">
        <v>0</v>
      </c>
      <c r="BW30" t="s">
        <v>55</v>
      </c>
      <c r="BX30">
        <v>0</v>
      </c>
      <c r="BY30" t="s">
        <v>55</v>
      </c>
      <c r="BZ30">
        <v>0</v>
      </c>
      <c r="CA30" t="s">
        <v>55</v>
      </c>
      <c r="CB30">
        <v>0</v>
      </c>
      <c r="CC30" t="s">
        <v>55</v>
      </c>
      <c r="CD30">
        <v>0</v>
      </c>
      <c r="CE30" t="s">
        <v>55</v>
      </c>
      <c r="CF30">
        <v>0</v>
      </c>
      <c r="CG30" t="s">
        <v>55</v>
      </c>
      <c r="CH30">
        <v>0</v>
      </c>
      <c r="CI30" t="s">
        <v>55</v>
      </c>
      <c r="CJ30">
        <v>0</v>
      </c>
      <c r="CK30" t="s">
        <v>55</v>
      </c>
      <c r="CL30">
        <v>0</v>
      </c>
      <c r="CM30" t="s">
        <v>55</v>
      </c>
      <c r="CN30">
        <v>0</v>
      </c>
      <c r="CO30" t="s">
        <v>55</v>
      </c>
      <c r="CP30">
        <v>0</v>
      </c>
      <c r="CQ30" t="s">
        <v>55</v>
      </c>
      <c r="CR30">
        <v>0</v>
      </c>
      <c r="CS30" t="s">
        <v>55</v>
      </c>
      <c r="CT30">
        <v>0</v>
      </c>
      <c r="CU30" t="s">
        <v>55</v>
      </c>
      <c r="CV30">
        <v>0</v>
      </c>
      <c r="CW30" t="s">
        <v>55</v>
      </c>
      <c r="CX30">
        <v>0</v>
      </c>
      <c r="CY30" t="s">
        <v>55</v>
      </c>
      <c r="CZ30">
        <v>0</v>
      </c>
      <c r="DA30" t="s">
        <v>55</v>
      </c>
      <c r="DB30">
        <v>0</v>
      </c>
      <c r="DC30" t="s">
        <v>55</v>
      </c>
      <c r="DD30">
        <v>0</v>
      </c>
      <c r="DE30" t="s">
        <v>55</v>
      </c>
      <c r="DF30">
        <v>0</v>
      </c>
      <c r="DG30" t="s">
        <v>55</v>
      </c>
      <c r="DH30">
        <v>0</v>
      </c>
      <c r="DI30" t="s">
        <v>55</v>
      </c>
      <c r="DJ30">
        <v>0</v>
      </c>
      <c r="DK30" t="s">
        <v>55</v>
      </c>
      <c r="DL30">
        <v>0</v>
      </c>
      <c r="DM30" t="s">
        <v>55</v>
      </c>
      <c r="DN30">
        <v>0</v>
      </c>
      <c r="DO30" t="s">
        <v>55</v>
      </c>
      <c r="DP30">
        <v>0</v>
      </c>
      <c r="DQ30" t="s">
        <v>55</v>
      </c>
      <c r="DR30">
        <v>0</v>
      </c>
      <c r="DS30" t="s">
        <v>55</v>
      </c>
      <c r="DT30">
        <v>0</v>
      </c>
      <c r="DU30" t="s">
        <v>55</v>
      </c>
      <c r="DV30">
        <v>0</v>
      </c>
      <c r="DW30" t="s">
        <v>55</v>
      </c>
      <c r="DX30">
        <v>0</v>
      </c>
      <c r="DY30" t="s">
        <v>55</v>
      </c>
      <c r="DZ30">
        <v>0</v>
      </c>
      <c r="EA30" t="s">
        <v>55</v>
      </c>
      <c r="EB30">
        <v>0</v>
      </c>
      <c r="EC30" t="s">
        <v>55</v>
      </c>
      <c r="ED30">
        <v>0</v>
      </c>
      <c r="EE30" t="s">
        <v>55</v>
      </c>
      <c r="EF30">
        <v>0</v>
      </c>
      <c r="EG30" t="s">
        <v>55</v>
      </c>
      <c r="EH30">
        <v>0</v>
      </c>
      <c r="EI30" t="s">
        <v>55</v>
      </c>
      <c r="EJ30">
        <v>0</v>
      </c>
      <c r="EK30" t="s">
        <v>55</v>
      </c>
      <c r="EL30">
        <v>0</v>
      </c>
      <c r="EM30" t="s">
        <v>55</v>
      </c>
      <c r="EN30">
        <v>0</v>
      </c>
      <c r="EO30" t="s">
        <v>55</v>
      </c>
      <c r="EP30">
        <v>0</v>
      </c>
      <c r="EQ30" t="s">
        <v>55</v>
      </c>
      <c r="ER30">
        <v>0</v>
      </c>
      <c r="ES30" t="s">
        <v>55</v>
      </c>
      <c r="ET30">
        <v>0</v>
      </c>
      <c r="EU30" t="s">
        <v>55</v>
      </c>
      <c r="EV30">
        <v>0</v>
      </c>
      <c r="EW30" t="s">
        <v>55</v>
      </c>
      <c r="EX30">
        <v>0</v>
      </c>
      <c r="EY30" t="s">
        <v>55</v>
      </c>
      <c r="EZ30">
        <v>0</v>
      </c>
      <c r="FA30" t="s">
        <v>55</v>
      </c>
      <c r="FB30">
        <v>0</v>
      </c>
      <c r="FC30" t="s">
        <v>55</v>
      </c>
      <c r="FD30">
        <v>0</v>
      </c>
      <c r="FE30" t="s">
        <v>55</v>
      </c>
      <c r="FF30">
        <v>0</v>
      </c>
      <c r="FG30" t="s">
        <v>55</v>
      </c>
      <c r="FH30">
        <v>0</v>
      </c>
      <c r="FI30" t="s">
        <v>55</v>
      </c>
      <c r="FJ30">
        <v>0</v>
      </c>
      <c r="FK30" t="s">
        <v>55</v>
      </c>
      <c r="FL30">
        <v>0</v>
      </c>
      <c r="FM30" t="s">
        <v>55</v>
      </c>
      <c r="FN30">
        <v>0</v>
      </c>
      <c r="FO30" t="s">
        <v>55</v>
      </c>
      <c r="FP30">
        <v>0</v>
      </c>
      <c r="FQ30" t="s">
        <v>55</v>
      </c>
      <c r="FR30">
        <v>0</v>
      </c>
      <c r="FS30" t="s">
        <v>55</v>
      </c>
      <c r="FT30">
        <v>0</v>
      </c>
      <c r="FU30" t="s">
        <v>55</v>
      </c>
      <c r="FV30">
        <v>0</v>
      </c>
      <c r="FW30" t="s">
        <v>55</v>
      </c>
      <c r="FX30">
        <v>0</v>
      </c>
      <c r="FY30" t="s">
        <v>55</v>
      </c>
      <c r="FZ30">
        <v>0</v>
      </c>
      <c r="GA30" t="s">
        <v>55</v>
      </c>
      <c r="GB30">
        <v>0</v>
      </c>
      <c r="GC30" t="s">
        <v>55</v>
      </c>
      <c r="GD30">
        <v>0</v>
      </c>
      <c r="GE30" t="s">
        <v>55</v>
      </c>
      <c r="GF30">
        <v>0</v>
      </c>
      <c r="GG30" t="s">
        <v>55</v>
      </c>
      <c r="GH30">
        <v>0</v>
      </c>
      <c r="GI30" t="s">
        <v>55</v>
      </c>
      <c r="GJ30">
        <v>0</v>
      </c>
      <c r="GK30" t="s">
        <v>55</v>
      </c>
      <c r="GL30">
        <v>0</v>
      </c>
      <c r="GM30" t="s">
        <v>55</v>
      </c>
      <c r="GN30">
        <v>0</v>
      </c>
      <c r="GO30" t="s">
        <v>55</v>
      </c>
      <c r="GP30">
        <v>0</v>
      </c>
      <c r="GQ30" t="s">
        <v>55</v>
      </c>
      <c r="GR30">
        <v>0</v>
      </c>
      <c r="GS30" t="s">
        <v>55</v>
      </c>
      <c r="GT30">
        <v>0</v>
      </c>
      <c r="GU30" t="s">
        <v>55</v>
      </c>
      <c r="GV30">
        <v>0</v>
      </c>
      <c r="GW30" t="s">
        <v>55</v>
      </c>
      <c r="GX30">
        <v>0</v>
      </c>
      <c r="GY30" t="s">
        <v>55</v>
      </c>
      <c r="GZ30">
        <v>0</v>
      </c>
      <c r="HA30" t="s">
        <v>55</v>
      </c>
      <c r="HB30">
        <v>0</v>
      </c>
      <c r="HC30" t="s">
        <v>55</v>
      </c>
      <c r="HD30">
        <v>0</v>
      </c>
      <c r="HE30" t="s">
        <v>55</v>
      </c>
      <c r="HF30">
        <v>0</v>
      </c>
      <c r="HG30" t="s">
        <v>55</v>
      </c>
      <c r="HH30">
        <v>0</v>
      </c>
      <c r="HI30" t="s">
        <v>55</v>
      </c>
      <c r="HJ30">
        <v>0</v>
      </c>
      <c r="HK30" t="s">
        <v>55</v>
      </c>
      <c r="HL30">
        <v>0</v>
      </c>
      <c r="HM30" t="s">
        <v>55</v>
      </c>
      <c r="HN30">
        <v>0</v>
      </c>
      <c r="HO30" t="s">
        <v>55</v>
      </c>
      <c r="HP30">
        <v>0</v>
      </c>
      <c r="HQ30" t="s">
        <v>55</v>
      </c>
      <c r="HR30">
        <v>0</v>
      </c>
      <c r="HS30" t="s">
        <v>55</v>
      </c>
      <c r="HT30">
        <v>0</v>
      </c>
      <c r="HU30" t="s">
        <v>55</v>
      </c>
      <c r="HV30">
        <v>0</v>
      </c>
      <c r="HW30" t="s">
        <v>55</v>
      </c>
      <c r="HX30">
        <v>0</v>
      </c>
      <c r="HY30" t="s">
        <v>55</v>
      </c>
      <c r="HZ30">
        <v>0</v>
      </c>
      <c r="IA30" t="s">
        <v>55</v>
      </c>
      <c r="IB30">
        <v>0</v>
      </c>
      <c r="IC30" t="s">
        <v>55</v>
      </c>
      <c r="ID30">
        <v>0</v>
      </c>
      <c r="IE30" t="s">
        <v>55</v>
      </c>
      <c r="IF30">
        <v>0</v>
      </c>
      <c r="IG30" t="s">
        <v>55</v>
      </c>
      <c r="IH30">
        <v>0</v>
      </c>
      <c r="II30" t="s">
        <v>55</v>
      </c>
      <c r="IJ30">
        <v>0</v>
      </c>
      <c r="IK30" t="s">
        <v>55</v>
      </c>
      <c r="IL30">
        <v>0</v>
      </c>
      <c r="IM30" t="s">
        <v>55</v>
      </c>
      <c r="IN30">
        <v>0</v>
      </c>
      <c r="IO30" t="s">
        <v>55</v>
      </c>
      <c r="IP30">
        <v>0</v>
      </c>
      <c r="IQ30" t="s">
        <v>55</v>
      </c>
      <c r="IR30">
        <v>0</v>
      </c>
      <c r="IS30" t="s">
        <v>55</v>
      </c>
      <c r="IT30">
        <v>0</v>
      </c>
      <c r="IU30" t="s">
        <v>55</v>
      </c>
      <c r="IV30">
        <v>0</v>
      </c>
      <c r="IW30" t="s">
        <v>55</v>
      </c>
      <c r="IX30">
        <v>0</v>
      </c>
      <c r="IY30" t="s">
        <v>55</v>
      </c>
      <c r="IZ30">
        <v>0</v>
      </c>
      <c r="JA30" t="s">
        <v>55</v>
      </c>
      <c r="JB30">
        <v>0</v>
      </c>
      <c r="JC30" t="s">
        <v>55</v>
      </c>
      <c r="JD30">
        <v>0</v>
      </c>
      <c r="JE30" t="s">
        <v>55</v>
      </c>
      <c r="JF30">
        <v>0</v>
      </c>
      <c r="JG30" t="s">
        <v>55</v>
      </c>
      <c r="JH30">
        <v>0</v>
      </c>
      <c r="JI30" t="s">
        <v>55</v>
      </c>
      <c r="JJ30">
        <v>0</v>
      </c>
      <c r="JK30" t="s">
        <v>55</v>
      </c>
      <c r="JL30">
        <v>0</v>
      </c>
      <c r="JM30" t="s">
        <v>55</v>
      </c>
      <c r="JN30">
        <v>0</v>
      </c>
      <c r="JO30" t="s">
        <v>55</v>
      </c>
      <c r="JP30">
        <v>0</v>
      </c>
      <c r="JQ30" t="s">
        <v>55</v>
      </c>
      <c r="JR30">
        <v>0</v>
      </c>
      <c r="JS30" t="s">
        <v>55</v>
      </c>
      <c r="JT30">
        <v>0</v>
      </c>
      <c r="JU30" t="s">
        <v>55</v>
      </c>
      <c r="JV30">
        <v>0</v>
      </c>
      <c r="JW30" t="s">
        <v>55</v>
      </c>
      <c r="JX30">
        <v>0</v>
      </c>
      <c r="JY30" t="s">
        <v>55</v>
      </c>
      <c r="JZ30">
        <v>0</v>
      </c>
      <c r="KA30" t="s">
        <v>55</v>
      </c>
      <c r="KB30">
        <v>0</v>
      </c>
      <c r="KC30" t="s">
        <v>55</v>
      </c>
      <c r="KD30">
        <v>0</v>
      </c>
      <c r="KE30" t="s">
        <v>55</v>
      </c>
      <c r="KF30">
        <v>0</v>
      </c>
      <c r="KG30" t="s">
        <v>55</v>
      </c>
      <c r="KH30">
        <v>0</v>
      </c>
      <c r="KI30" t="s">
        <v>55</v>
      </c>
      <c r="KJ30">
        <v>0</v>
      </c>
      <c r="KK30" t="s">
        <v>55</v>
      </c>
      <c r="KL30">
        <v>0</v>
      </c>
      <c r="KM30" t="s">
        <v>55</v>
      </c>
      <c r="KN30">
        <v>0</v>
      </c>
      <c r="KO30" t="s">
        <v>55</v>
      </c>
      <c r="KP30">
        <v>0</v>
      </c>
      <c r="KQ30" t="s">
        <v>55</v>
      </c>
      <c r="KR30">
        <v>0</v>
      </c>
      <c r="KS30" t="s">
        <v>55</v>
      </c>
      <c r="KT30">
        <v>0</v>
      </c>
      <c r="KU30" t="s">
        <v>55</v>
      </c>
      <c r="KV30">
        <v>0</v>
      </c>
      <c r="KW30" t="s">
        <v>55</v>
      </c>
      <c r="KX30">
        <v>0</v>
      </c>
      <c r="KY30" t="s">
        <v>55</v>
      </c>
      <c r="KZ30">
        <v>0</v>
      </c>
      <c r="LA30" t="s">
        <v>55</v>
      </c>
      <c r="LB30">
        <v>0</v>
      </c>
      <c r="LC30" t="s">
        <v>55</v>
      </c>
      <c r="LD30">
        <v>0</v>
      </c>
      <c r="LE30" t="s">
        <v>55</v>
      </c>
      <c r="LF30">
        <v>0</v>
      </c>
      <c r="LG30" t="s">
        <v>55</v>
      </c>
      <c r="LH30">
        <v>0</v>
      </c>
      <c r="LI30" t="s">
        <v>55</v>
      </c>
      <c r="LJ30">
        <v>0</v>
      </c>
      <c r="LK30" t="s">
        <v>55</v>
      </c>
      <c r="LL30">
        <v>0</v>
      </c>
      <c r="LM30" t="s">
        <v>55</v>
      </c>
      <c r="LN30">
        <v>0</v>
      </c>
      <c r="LO30" t="s">
        <v>55</v>
      </c>
      <c r="LP30">
        <v>0</v>
      </c>
      <c r="LQ30" t="s">
        <v>55</v>
      </c>
      <c r="LR30">
        <v>0</v>
      </c>
      <c r="LS30" t="s">
        <v>55</v>
      </c>
      <c r="LT30">
        <v>0</v>
      </c>
      <c r="LU30" t="s">
        <v>55</v>
      </c>
      <c r="LV30">
        <v>0</v>
      </c>
      <c r="LW30" t="s">
        <v>55</v>
      </c>
      <c r="LX30">
        <v>0</v>
      </c>
      <c r="LY30" t="s">
        <v>55</v>
      </c>
      <c r="LZ30">
        <v>0</v>
      </c>
      <c r="MA30" t="s">
        <v>55</v>
      </c>
      <c r="MB30">
        <v>0</v>
      </c>
      <c r="MC30" t="s">
        <v>55</v>
      </c>
      <c r="MD30">
        <v>0</v>
      </c>
      <c r="ME30" t="s">
        <v>55</v>
      </c>
      <c r="MF30">
        <v>0</v>
      </c>
      <c r="MG30" t="s">
        <v>55</v>
      </c>
      <c r="MH30">
        <v>0</v>
      </c>
      <c r="MI30" t="s">
        <v>55</v>
      </c>
      <c r="MJ30">
        <v>0</v>
      </c>
      <c r="MK30" t="s">
        <v>55</v>
      </c>
      <c r="ML30">
        <v>0</v>
      </c>
      <c r="MM30" t="s">
        <v>55</v>
      </c>
      <c r="MN30">
        <v>0</v>
      </c>
      <c r="MO30" t="s">
        <v>55</v>
      </c>
      <c r="MP30">
        <v>0</v>
      </c>
      <c r="MQ30" t="s">
        <v>55</v>
      </c>
      <c r="MR30">
        <v>0</v>
      </c>
      <c r="MS30" t="s">
        <v>55</v>
      </c>
      <c r="MT30">
        <v>0</v>
      </c>
      <c r="MU30" t="s">
        <v>55</v>
      </c>
      <c r="MV30">
        <v>0</v>
      </c>
      <c r="MW30" t="s">
        <v>55</v>
      </c>
      <c r="MX30">
        <v>0</v>
      </c>
      <c r="MY30" t="s">
        <v>55</v>
      </c>
      <c r="MZ30">
        <v>0</v>
      </c>
      <c r="NA30" t="s">
        <v>55</v>
      </c>
      <c r="NB30">
        <v>0</v>
      </c>
      <c r="NC30" t="s">
        <v>55</v>
      </c>
      <c r="ND30">
        <v>0</v>
      </c>
      <c r="NE30" t="s">
        <v>55</v>
      </c>
      <c r="NF30">
        <v>0</v>
      </c>
      <c r="NG30" t="s">
        <v>55</v>
      </c>
      <c r="NH30">
        <v>0</v>
      </c>
      <c r="NI30" t="s">
        <v>55</v>
      </c>
      <c r="NJ30">
        <v>0</v>
      </c>
      <c r="NK30" t="s">
        <v>55</v>
      </c>
      <c r="NL30">
        <v>0</v>
      </c>
      <c r="NM30" t="s">
        <v>55</v>
      </c>
      <c r="NN30">
        <v>0</v>
      </c>
      <c r="NO30" t="s">
        <v>55</v>
      </c>
      <c r="NP30">
        <v>0</v>
      </c>
      <c r="NQ30" t="s">
        <v>55</v>
      </c>
      <c r="NR30">
        <v>0</v>
      </c>
      <c r="NS30" t="s">
        <v>55</v>
      </c>
      <c r="NT30">
        <v>0</v>
      </c>
      <c r="NU30" t="s">
        <v>55</v>
      </c>
      <c r="NV30">
        <v>0</v>
      </c>
      <c r="NW30" t="s">
        <v>55</v>
      </c>
      <c r="NX30">
        <v>0</v>
      </c>
      <c r="NY30" t="s">
        <v>55</v>
      </c>
      <c r="NZ30">
        <v>0</v>
      </c>
      <c r="OA30" t="s">
        <v>55</v>
      </c>
      <c r="OB30">
        <v>0</v>
      </c>
      <c r="OC30" t="s">
        <v>55</v>
      </c>
      <c r="OD30">
        <v>0</v>
      </c>
      <c r="OE30" t="s">
        <v>55</v>
      </c>
      <c r="OF30">
        <v>0</v>
      </c>
      <c r="OG30" t="s">
        <v>55</v>
      </c>
      <c r="OH30">
        <v>0</v>
      </c>
      <c r="OI30" t="s">
        <v>55</v>
      </c>
      <c r="OJ30">
        <v>0</v>
      </c>
      <c r="OK30" t="s">
        <v>55</v>
      </c>
      <c r="OL30">
        <v>0</v>
      </c>
      <c r="OM30" t="s">
        <v>55</v>
      </c>
      <c r="ON30">
        <v>0</v>
      </c>
      <c r="OO30" t="s">
        <v>55</v>
      </c>
      <c r="OP30">
        <v>0</v>
      </c>
      <c r="OQ30" t="s">
        <v>55</v>
      </c>
      <c r="OR30">
        <v>0</v>
      </c>
      <c r="OS30" t="s">
        <v>55</v>
      </c>
      <c r="OT30">
        <v>0</v>
      </c>
      <c r="OU30" t="s">
        <v>55</v>
      </c>
      <c r="OV30">
        <v>0</v>
      </c>
      <c r="OW30" t="s">
        <v>55</v>
      </c>
      <c r="OX30">
        <v>0</v>
      </c>
      <c r="OY30" t="s">
        <v>55</v>
      </c>
      <c r="OZ30">
        <v>0</v>
      </c>
      <c r="PA30" t="s">
        <v>55</v>
      </c>
      <c r="PB30">
        <v>0</v>
      </c>
      <c r="PC30" t="s">
        <v>55</v>
      </c>
      <c r="PD30">
        <v>0</v>
      </c>
      <c r="PE30" t="s">
        <v>55</v>
      </c>
      <c r="PF30">
        <v>0</v>
      </c>
      <c r="PG30" t="s">
        <v>55</v>
      </c>
      <c r="PH30">
        <v>0</v>
      </c>
      <c r="PI30" t="s">
        <v>55</v>
      </c>
      <c r="PJ30">
        <v>0</v>
      </c>
      <c r="PK30" t="s">
        <v>55</v>
      </c>
      <c r="PL30">
        <v>0</v>
      </c>
      <c r="PM30" t="s">
        <v>55</v>
      </c>
      <c r="PN30">
        <v>0</v>
      </c>
      <c r="PO30" t="s">
        <v>55</v>
      </c>
      <c r="PP30">
        <v>0</v>
      </c>
      <c r="PQ30" t="s">
        <v>55</v>
      </c>
      <c r="PR30">
        <v>0</v>
      </c>
      <c r="PS30" t="s">
        <v>55</v>
      </c>
      <c r="PT30">
        <v>0</v>
      </c>
      <c r="PU30" t="s">
        <v>55</v>
      </c>
      <c r="PV30">
        <v>0</v>
      </c>
      <c r="PW30" t="s">
        <v>55</v>
      </c>
      <c r="PX30">
        <v>0</v>
      </c>
      <c r="PY30" t="s">
        <v>55</v>
      </c>
      <c r="PZ30">
        <v>0</v>
      </c>
      <c r="QA30" t="s">
        <v>55</v>
      </c>
      <c r="QB30">
        <v>0</v>
      </c>
      <c r="QC30" t="s">
        <v>55</v>
      </c>
      <c r="QD30">
        <v>0</v>
      </c>
      <c r="QE30" t="s">
        <v>55</v>
      </c>
      <c r="QF30">
        <v>0</v>
      </c>
      <c r="QG30" t="s">
        <v>55</v>
      </c>
      <c r="QH30">
        <v>0</v>
      </c>
      <c r="QI30" t="s">
        <v>55</v>
      </c>
      <c r="QJ30">
        <v>0</v>
      </c>
      <c r="QK30" t="s">
        <v>55</v>
      </c>
      <c r="QL30">
        <v>0</v>
      </c>
      <c r="QM30" t="s">
        <v>55</v>
      </c>
      <c r="QN30">
        <v>0</v>
      </c>
      <c r="QO30" t="s">
        <v>55</v>
      </c>
      <c r="QP30">
        <v>0</v>
      </c>
      <c r="QQ30" t="s">
        <v>55</v>
      </c>
      <c r="QR30">
        <v>0</v>
      </c>
      <c r="QS30" t="s">
        <v>55</v>
      </c>
      <c r="QT30">
        <v>0</v>
      </c>
      <c r="QU30" t="s">
        <v>55</v>
      </c>
      <c r="QV30">
        <v>0</v>
      </c>
      <c r="QW30" t="s">
        <v>55</v>
      </c>
      <c r="QX30">
        <v>0</v>
      </c>
      <c r="QY30" t="s">
        <v>55</v>
      </c>
      <c r="QZ30">
        <v>0</v>
      </c>
      <c r="RA30" t="s">
        <v>55</v>
      </c>
      <c r="RB30">
        <v>0</v>
      </c>
      <c r="RC30" t="s">
        <v>55</v>
      </c>
      <c r="RD30">
        <v>0</v>
      </c>
      <c r="RE30" t="s">
        <v>55</v>
      </c>
      <c r="RF30">
        <v>0</v>
      </c>
      <c r="RG30" t="s">
        <v>55</v>
      </c>
      <c r="RH30">
        <v>0</v>
      </c>
      <c r="RI30" t="s">
        <v>56</v>
      </c>
      <c r="RJ30">
        <v>4.3492999999999997E-2</v>
      </c>
      <c r="RK30" t="s">
        <v>55</v>
      </c>
      <c r="RL30">
        <v>0</v>
      </c>
      <c r="RM30" t="s">
        <v>55</v>
      </c>
      <c r="RN30">
        <v>0</v>
      </c>
      <c r="RO30" t="s">
        <v>55</v>
      </c>
      <c r="RP30">
        <v>0</v>
      </c>
      <c r="RQ30" t="s">
        <v>55</v>
      </c>
      <c r="RR30">
        <v>0</v>
      </c>
      <c r="RS30" t="s">
        <v>55</v>
      </c>
      <c r="RT30">
        <v>0</v>
      </c>
      <c r="RU30" t="s">
        <v>55</v>
      </c>
      <c r="RV30">
        <v>0</v>
      </c>
      <c r="RW30" t="s">
        <v>55</v>
      </c>
      <c r="RX30">
        <v>0</v>
      </c>
      <c r="RY30" t="s">
        <v>55</v>
      </c>
      <c r="RZ30">
        <v>0</v>
      </c>
      <c r="SA30" t="s">
        <v>55</v>
      </c>
      <c r="SB30">
        <v>0</v>
      </c>
      <c r="SC30" t="s">
        <v>55</v>
      </c>
      <c r="SD30">
        <v>0</v>
      </c>
      <c r="SE30" t="s">
        <v>55</v>
      </c>
      <c r="SF30">
        <v>0</v>
      </c>
      <c r="SG30" t="s">
        <v>55</v>
      </c>
      <c r="SH30">
        <v>0</v>
      </c>
      <c r="SI30" t="s">
        <v>55</v>
      </c>
      <c r="SJ30">
        <v>0</v>
      </c>
      <c r="SK30" t="s">
        <v>55</v>
      </c>
      <c r="SL30">
        <v>0</v>
      </c>
      <c r="SM30" t="s">
        <v>55</v>
      </c>
      <c r="SN30">
        <v>0</v>
      </c>
      <c r="SO30" t="s">
        <v>55</v>
      </c>
      <c r="SP30">
        <v>0</v>
      </c>
      <c r="SQ30" t="s">
        <v>55</v>
      </c>
      <c r="SR30">
        <v>0</v>
      </c>
      <c r="SS30" t="s">
        <v>55</v>
      </c>
      <c r="ST30">
        <v>0</v>
      </c>
      <c r="SU30" t="s">
        <v>55</v>
      </c>
      <c r="SV30">
        <v>0</v>
      </c>
      <c r="SW30" t="s">
        <v>55</v>
      </c>
      <c r="SX30">
        <v>0</v>
      </c>
      <c r="SY30" t="s">
        <v>55</v>
      </c>
      <c r="SZ30">
        <v>0</v>
      </c>
      <c r="TA30" t="s">
        <v>55</v>
      </c>
      <c r="TB30">
        <v>0</v>
      </c>
      <c r="TC30" t="s">
        <v>55</v>
      </c>
      <c r="TD30">
        <v>0</v>
      </c>
      <c r="TE30" t="s">
        <v>55</v>
      </c>
      <c r="TF30">
        <v>0</v>
      </c>
      <c r="TG30" t="s">
        <v>55</v>
      </c>
      <c r="TH30">
        <v>0</v>
      </c>
      <c r="TI30" t="s">
        <v>55</v>
      </c>
      <c r="TJ30">
        <v>0</v>
      </c>
      <c r="TK30" t="s">
        <v>55</v>
      </c>
      <c r="TL30">
        <v>0</v>
      </c>
      <c r="TM30" t="s">
        <v>55</v>
      </c>
      <c r="TN30">
        <v>0</v>
      </c>
      <c r="TO30" t="s">
        <v>55</v>
      </c>
      <c r="TP30">
        <v>0</v>
      </c>
      <c r="TQ30" t="s">
        <v>55</v>
      </c>
      <c r="TR30">
        <v>0</v>
      </c>
      <c r="TS30" t="s">
        <v>55</v>
      </c>
      <c r="TT30">
        <v>0</v>
      </c>
      <c r="TU30" t="s">
        <v>55</v>
      </c>
      <c r="TV30">
        <v>0</v>
      </c>
      <c r="TW30" t="s">
        <v>55</v>
      </c>
      <c r="TX30">
        <v>0</v>
      </c>
      <c r="TY30" t="s">
        <v>55</v>
      </c>
      <c r="TZ30">
        <v>0</v>
      </c>
      <c r="UA30" t="s">
        <v>55</v>
      </c>
      <c r="UB30">
        <v>0</v>
      </c>
      <c r="UC30" t="s">
        <v>55</v>
      </c>
      <c r="UD30">
        <v>0</v>
      </c>
      <c r="UE30" t="s">
        <v>55</v>
      </c>
      <c r="UF30">
        <v>0</v>
      </c>
      <c r="UG30" t="s">
        <v>55</v>
      </c>
      <c r="UH30">
        <v>0</v>
      </c>
      <c r="UI30" t="s">
        <v>55</v>
      </c>
      <c r="UJ30">
        <v>0</v>
      </c>
      <c r="UK30" t="s">
        <v>55</v>
      </c>
      <c r="UL30">
        <v>0</v>
      </c>
      <c r="UM30" t="s">
        <v>55</v>
      </c>
      <c r="UN30">
        <v>0</v>
      </c>
      <c r="UO30" t="s">
        <v>55</v>
      </c>
      <c r="UP30">
        <v>0</v>
      </c>
      <c r="UQ30" t="s">
        <v>55</v>
      </c>
      <c r="UR30">
        <v>0</v>
      </c>
      <c r="US30" t="s">
        <v>55</v>
      </c>
      <c r="UT30">
        <v>0</v>
      </c>
      <c r="UU30" t="s">
        <v>55</v>
      </c>
      <c r="UV30">
        <v>0</v>
      </c>
      <c r="UW30" t="s">
        <v>55</v>
      </c>
      <c r="UX30">
        <v>0</v>
      </c>
      <c r="UY30" t="s">
        <v>55</v>
      </c>
      <c r="UZ30">
        <v>0</v>
      </c>
      <c r="VA30" t="s">
        <v>55</v>
      </c>
      <c r="VB30">
        <v>0</v>
      </c>
      <c r="VC30" t="s">
        <v>55</v>
      </c>
      <c r="VD30">
        <v>0</v>
      </c>
      <c r="VE30" t="s">
        <v>55</v>
      </c>
      <c r="VF30">
        <v>0</v>
      </c>
      <c r="VG30" t="s">
        <v>55</v>
      </c>
      <c r="VH30">
        <v>0</v>
      </c>
      <c r="VI30" t="s">
        <v>55</v>
      </c>
      <c r="VJ30">
        <v>0</v>
      </c>
      <c r="VK30" t="s">
        <v>55</v>
      </c>
      <c r="VL30">
        <v>0</v>
      </c>
      <c r="VM30" t="s">
        <v>55</v>
      </c>
      <c r="VN30">
        <v>0</v>
      </c>
      <c r="VO30" t="s">
        <v>55</v>
      </c>
      <c r="VP30">
        <v>0</v>
      </c>
      <c r="VQ30" t="s">
        <v>55</v>
      </c>
      <c r="VR30">
        <v>0</v>
      </c>
      <c r="VS30" t="s">
        <v>55</v>
      </c>
      <c r="VT30">
        <v>0</v>
      </c>
      <c r="VU30" t="s">
        <v>55</v>
      </c>
      <c r="VV30">
        <v>0</v>
      </c>
      <c r="VW30" t="s">
        <v>55</v>
      </c>
      <c r="VX30">
        <v>0</v>
      </c>
      <c r="VY30" t="s">
        <v>55</v>
      </c>
      <c r="VZ30">
        <v>0</v>
      </c>
      <c r="WA30" t="s">
        <v>55</v>
      </c>
      <c r="WB30">
        <v>0</v>
      </c>
      <c r="WC30" t="s">
        <v>55</v>
      </c>
      <c r="WD30">
        <v>0</v>
      </c>
      <c r="WE30" t="s">
        <v>55</v>
      </c>
      <c r="WF30">
        <v>0</v>
      </c>
      <c r="WG30" t="s">
        <v>55</v>
      </c>
      <c r="WH30">
        <v>0</v>
      </c>
      <c r="WI30" t="s">
        <v>55</v>
      </c>
      <c r="WJ30">
        <v>0</v>
      </c>
      <c r="WK30" t="s">
        <v>55</v>
      </c>
      <c r="WL30">
        <v>0</v>
      </c>
      <c r="WM30" t="s">
        <v>55</v>
      </c>
      <c r="WN30">
        <v>0</v>
      </c>
      <c r="WO30" t="s">
        <v>55</v>
      </c>
      <c r="WP30">
        <v>0</v>
      </c>
      <c r="WQ30" t="s">
        <v>55</v>
      </c>
      <c r="WR30">
        <v>0</v>
      </c>
    </row>
    <row r="31" spans="1:616" x14ac:dyDescent="0.35">
      <c r="A31" t="s">
        <v>57</v>
      </c>
      <c r="B31">
        <v>2.1393270000000002</v>
      </c>
      <c r="C31" t="s">
        <v>57</v>
      </c>
      <c r="D31">
        <v>2.1393270000000002</v>
      </c>
      <c r="E31" t="s">
        <v>57</v>
      </c>
      <c r="F31">
        <v>2.1393270000000002</v>
      </c>
      <c r="G31" t="s">
        <v>57</v>
      </c>
      <c r="H31">
        <v>2.1393270000000002</v>
      </c>
      <c r="I31" t="s">
        <v>57</v>
      </c>
      <c r="J31">
        <v>2.0478190000000001</v>
      </c>
      <c r="K31" t="s">
        <v>57</v>
      </c>
      <c r="L31">
        <v>2.0822949999999998</v>
      </c>
      <c r="M31" t="s">
        <v>57</v>
      </c>
      <c r="N31">
        <v>2.2370570000000001</v>
      </c>
      <c r="O31" t="s">
        <v>57</v>
      </c>
      <c r="P31">
        <v>2.1274510000000002</v>
      </c>
      <c r="Q31" t="s">
        <v>57</v>
      </c>
      <c r="R31">
        <v>2.1274510000000002</v>
      </c>
      <c r="S31" t="s">
        <v>57</v>
      </c>
      <c r="T31">
        <v>2.1274510000000002</v>
      </c>
      <c r="U31" t="s">
        <v>57</v>
      </c>
      <c r="V31">
        <v>2.110023</v>
      </c>
      <c r="W31" t="s">
        <v>57</v>
      </c>
      <c r="X31">
        <v>2.1370279999999999</v>
      </c>
      <c r="Y31" t="s">
        <v>57</v>
      </c>
      <c r="Z31">
        <v>2.1908349999999999</v>
      </c>
      <c r="AA31" t="s">
        <v>57</v>
      </c>
      <c r="AB31">
        <v>2.2490709999999998</v>
      </c>
      <c r="AC31" t="s">
        <v>57</v>
      </c>
      <c r="AD31">
        <v>2.1607509999999999</v>
      </c>
      <c r="AE31" t="s">
        <v>57</v>
      </c>
      <c r="AF31">
        <v>2.1607509999999999</v>
      </c>
      <c r="AG31" t="s">
        <v>57</v>
      </c>
      <c r="AH31">
        <v>2.1607509999999999</v>
      </c>
      <c r="AI31" t="s">
        <v>57</v>
      </c>
      <c r="AJ31">
        <v>2.1051479999999998</v>
      </c>
      <c r="AK31" t="s">
        <v>57</v>
      </c>
      <c r="AL31">
        <v>2.1320790000000001</v>
      </c>
      <c r="AM31" t="s">
        <v>57</v>
      </c>
      <c r="AN31">
        <v>2.1496759999999999</v>
      </c>
      <c r="AO31" t="s">
        <v>57</v>
      </c>
      <c r="AP31">
        <v>2.134671</v>
      </c>
      <c r="AQ31" t="s">
        <v>57</v>
      </c>
      <c r="AR31">
        <v>2.1152579999999999</v>
      </c>
      <c r="AS31" t="s">
        <v>57</v>
      </c>
      <c r="AT31">
        <v>2.1152579999999999</v>
      </c>
      <c r="AU31" t="s">
        <v>57</v>
      </c>
      <c r="AV31">
        <v>2.1152579999999999</v>
      </c>
      <c r="AW31" t="s">
        <v>57</v>
      </c>
      <c r="AX31">
        <v>2.216475</v>
      </c>
      <c r="AY31" t="s">
        <v>57</v>
      </c>
      <c r="AZ31">
        <v>2.1379190000000001</v>
      </c>
      <c r="BA31" t="s">
        <v>57</v>
      </c>
      <c r="BB31">
        <v>2.2205080000000001</v>
      </c>
      <c r="BC31" t="s">
        <v>57</v>
      </c>
      <c r="BD31">
        <v>2.220507</v>
      </c>
      <c r="BE31" t="s">
        <v>57</v>
      </c>
      <c r="BF31">
        <v>2.2468789999999998</v>
      </c>
      <c r="BG31" t="s">
        <v>57</v>
      </c>
      <c r="BH31">
        <v>2.2468789999999998</v>
      </c>
      <c r="BI31" t="s">
        <v>57</v>
      </c>
      <c r="BJ31">
        <v>2.2468789999999998</v>
      </c>
      <c r="BK31" t="s">
        <v>57</v>
      </c>
      <c r="BL31">
        <v>2.2254200000000002</v>
      </c>
      <c r="BM31" t="s">
        <v>57</v>
      </c>
      <c r="BN31">
        <v>2.2494170000000002</v>
      </c>
      <c r="BO31" t="s">
        <v>57</v>
      </c>
      <c r="BP31">
        <v>2.2233130000000001</v>
      </c>
      <c r="BQ31" t="s">
        <v>57</v>
      </c>
      <c r="BR31">
        <v>2.2394310000000002</v>
      </c>
      <c r="BS31" t="s">
        <v>57</v>
      </c>
      <c r="BT31">
        <v>2.252977</v>
      </c>
      <c r="BU31" t="s">
        <v>57</v>
      </c>
      <c r="BV31">
        <v>2.252977</v>
      </c>
      <c r="BW31" t="s">
        <v>57</v>
      </c>
      <c r="BX31">
        <v>2.252977</v>
      </c>
      <c r="BY31" t="s">
        <v>57</v>
      </c>
      <c r="BZ31">
        <v>2.0998670000000002</v>
      </c>
      <c r="CA31" t="s">
        <v>57</v>
      </c>
      <c r="CB31">
        <v>2.1104370000000001</v>
      </c>
      <c r="CC31" t="s">
        <v>57</v>
      </c>
      <c r="CD31">
        <v>2.0903960000000001</v>
      </c>
      <c r="CE31" t="s">
        <v>57</v>
      </c>
      <c r="CF31">
        <v>2.0998480000000002</v>
      </c>
      <c r="CG31" t="s">
        <v>57</v>
      </c>
      <c r="CH31">
        <v>2.122703</v>
      </c>
      <c r="CI31" t="s">
        <v>57</v>
      </c>
      <c r="CJ31">
        <v>2.122703</v>
      </c>
      <c r="CK31" t="s">
        <v>57</v>
      </c>
      <c r="CL31">
        <v>2.122703</v>
      </c>
      <c r="CM31" t="s">
        <v>57</v>
      </c>
      <c r="CN31">
        <v>2.127869</v>
      </c>
      <c r="CO31" t="s">
        <v>57</v>
      </c>
      <c r="CP31">
        <v>2.128587</v>
      </c>
      <c r="CQ31" t="s">
        <v>57</v>
      </c>
      <c r="CR31">
        <v>2.1179239999999999</v>
      </c>
      <c r="CS31" t="s">
        <v>57</v>
      </c>
      <c r="CT31">
        <v>2.1217480000000002</v>
      </c>
      <c r="CU31" t="s">
        <v>57</v>
      </c>
      <c r="CV31">
        <v>2.12643</v>
      </c>
      <c r="CW31" t="s">
        <v>57</v>
      </c>
      <c r="CX31">
        <v>2.12643</v>
      </c>
      <c r="CY31" t="s">
        <v>57</v>
      </c>
      <c r="CZ31">
        <v>2.12643</v>
      </c>
      <c r="DA31" t="s">
        <v>57</v>
      </c>
      <c r="DB31">
        <v>2.1162969999999999</v>
      </c>
      <c r="DC31" t="s">
        <v>57</v>
      </c>
      <c r="DD31">
        <v>2.1267489999999998</v>
      </c>
      <c r="DE31" t="s">
        <v>57</v>
      </c>
      <c r="DF31">
        <v>2.1098690000000002</v>
      </c>
      <c r="DG31" t="s">
        <v>57</v>
      </c>
      <c r="DH31">
        <v>2.111335</v>
      </c>
      <c r="DI31" t="s">
        <v>57</v>
      </c>
      <c r="DJ31">
        <v>2.1134970000000002</v>
      </c>
      <c r="DK31" t="s">
        <v>57</v>
      </c>
      <c r="DL31">
        <v>2.1134970000000002</v>
      </c>
      <c r="DM31" t="s">
        <v>57</v>
      </c>
      <c r="DN31">
        <v>2.1134970000000002</v>
      </c>
      <c r="DO31" t="s">
        <v>57</v>
      </c>
      <c r="DP31">
        <v>2.1134970000000002</v>
      </c>
      <c r="DQ31" t="s">
        <v>57</v>
      </c>
      <c r="DR31">
        <v>2.1170300000000002</v>
      </c>
      <c r="DS31" t="s">
        <v>57</v>
      </c>
      <c r="DT31">
        <v>2.128107</v>
      </c>
      <c r="DU31" t="s">
        <v>57</v>
      </c>
      <c r="DV31">
        <v>2.1685859999999999</v>
      </c>
      <c r="DW31" t="s">
        <v>57</v>
      </c>
      <c r="DX31">
        <v>2.1632370000000001</v>
      </c>
      <c r="DY31" t="s">
        <v>57</v>
      </c>
      <c r="DZ31">
        <v>2.1632370000000001</v>
      </c>
      <c r="EA31" t="s">
        <v>57</v>
      </c>
      <c r="EB31">
        <v>2.1632370000000001</v>
      </c>
      <c r="EC31" t="s">
        <v>57</v>
      </c>
      <c r="ED31">
        <v>2.1222819999999998</v>
      </c>
      <c r="EE31" t="s">
        <v>57</v>
      </c>
      <c r="EF31">
        <v>2.1203259999999999</v>
      </c>
      <c r="EG31" t="s">
        <v>57</v>
      </c>
      <c r="EH31">
        <v>2.1002990000000001</v>
      </c>
      <c r="EI31" t="s">
        <v>57</v>
      </c>
      <c r="EJ31">
        <v>2.0964390000000002</v>
      </c>
      <c r="EK31" t="s">
        <v>57</v>
      </c>
      <c r="EL31">
        <v>2.0891190000000002</v>
      </c>
      <c r="EM31" t="s">
        <v>57</v>
      </c>
      <c r="EN31">
        <v>2.0891190000000002</v>
      </c>
      <c r="EO31" t="s">
        <v>57</v>
      </c>
      <c r="EP31">
        <v>2.0891190000000002</v>
      </c>
      <c r="EQ31" t="s">
        <v>57</v>
      </c>
      <c r="ER31">
        <v>2.0907969999999998</v>
      </c>
      <c r="ES31" t="s">
        <v>57</v>
      </c>
      <c r="ET31">
        <v>2.0970309999999999</v>
      </c>
      <c r="EU31" t="s">
        <v>57</v>
      </c>
      <c r="EV31">
        <v>2.1011449999999998</v>
      </c>
      <c r="EW31" t="s">
        <v>57</v>
      </c>
      <c r="EX31">
        <v>2.0914790000000001</v>
      </c>
      <c r="EY31" t="s">
        <v>57</v>
      </c>
      <c r="EZ31">
        <v>2.0987469999999999</v>
      </c>
      <c r="FA31" t="s">
        <v>57</v>
      </c>
      <c r="FB31">
        <v>2.0987469999999999</v>
      </c>
      <c r="FC31" t="s">
        <v>57</v>
      </c>
      <c r="FD31">
        <v>2.0987469999999999</v>
      </c>
      <c r="FE31" t="s">
        <v>57</v>
      </c>
      <c r="FF31">
        <v>2.1023489999999998</v>
      </c>
      <c r="FG31" t="s">
        <v>57</v>
      </c>
      <c r="FH31">
        <v>2.108006</v>
      </c>
      <c r="FI31" t="s">
        <v>57</v>
      </c>
      <c r="FJ31">
        <v>2.113159</v>
      </c>
      <c r="FK31" t="s">
        <v>57</v>
      </c>
      <c r="FL31">
        <v>2.0890629999999999</v>
      </c>
      <c r="FM31" t="s">
        <v>57</v>
      </c>
      <c r="FN31">
        <v>2.1083229999999999</v>
      </c>
      <c r="FO31" t="s">
        <v>57</v>
      </c>
      <c r="FP31">
        <v>2.1083229999999999</v>
      </c>
      <c r="FQ31" t="s">
        <v>57</v>
      </c>
      <c r="FR31">
        <v>2.1083229999999999</v>
      </c>
      <c r="FS31" t="s">
        <v>57</v>
      </c>
      <c r="FT31">
        <v>2.1106729999999998</v>
      </c>
      <c r="FU31" t="s">
        <v>57</v>
      </c>
      <c r="FV31">
        <v>2.112832</v>
      </c>
      <c r="FW31" t="s">
        <v>57</v>
      </c>
      <c r="FX31">
        <v>2.1175799999999998</v>
      </c>
      <c r="FY31" t="s">
        <v>57</v>
      </c>
      <c r="FZ31">
        <v>2.1217250000000001</v>
      </c>
      <c r="GA31" t="s">
        <v>57</v>
      </c>
      <c r="GB31">
        <v>2.1217250000000001</v>
      </c>
      <c r="GC31" t="s">
        <v>57</v>
      </c>
      <c r="GD31">
        <v>2.1217250000000001</v>
      </c>
      <c r="GE31" t="s">
        <v>57</v>
      </c>
      <c r="GF31">
        <v>2.1217250000000001</v>
      </c>
      <c r="GG31" t="s">
        <v>57</v>
      </c>
      <c r="GH31">
        <v>2.134153</v>
      </c>
      <c r="GI31" t="s">
        <v>57</v>
      </c>
      <c r="GJ31">
        <v>2.1461579999999998</v>
      </c>
      <c r="GK31" t="s">
        <v>57</v>
      </c>
      <c r="GL31">
        <v>2.1519349999999999</v>
      </c>
      <c r="GM31" t="s">
        <v>57</v>
      </c>
      <c r="GN31">
        <v>2.1519349999999999</v>
      </c>
      <c r="GO31" t="s">
        <v>57</v>
      </c>
      <c r="GP31">
        <v>2.1519349999999999</v>
      </c>
      <c r="GQ31" t="s">
        <v>57</v>
      </c>
      <c r="GR31">
        <v>2.1519349999999999</v>
      </c>
      <c r="GS31" t="s">
        <v>57</v>
      </c>
      <c r="GT31">
        <v>2.1519349999999999</v>
      </c>
      <c r="GU31" t="s">
        <v>57</v>
      </c>
      <c r="GV31">
        <v>2.1194989999999998</v>
      </c>
      <c r="GW31" t="s">
        <v>57</v>
      </c>
      <c r="GX31">
        <v>2.1451720000000001</v>
      </c>
      <c r="GY31" t="s">
        <v>57</v>
      </c>
      <c r="GZ31">
        <v>2.1539299999999999</v>
      </c>
      <c r="HA31" t="s">
        <v>57</v>
      </c>
      <c r="HB31">
        <v>2.1363639999999999</v>
      </c>
      <c r="HC31" t="s">
        <v>57</v>
      </c>
      <c r="HD31">
        <v>2.1210399999999998</v>
      </c>
      <c r="HE31" t="s">
        <v>57</v>
      </c>
      <c r="HF31">
        <v>2.1210399999999998</v>
      </c>
      <c r="HG31" t="s">
        <v>57</v>
      </c>
      <c r="HH31">
        <v>2.1210399999999998</v>
      </c>
      <c r="HI31" t="s">
        <v>57</v>
      </c>
      <c r="HJ31">
        <v>2.0814089999999998</v>
      </c>
      <c r="HK31" t="s">
        <v>57</v>
      </c>
      <c r="HL31">
        <v>2.0810240000000002</v>
      </c>
      <c r="HM31" t="s">
        <v>57</v>
      </c>
      <c r="HN31">
        <v>2.073188</v>
      </c>
      <c r="HO31" t="s">
        <v>57</v>
      </c>
      <c r="HP31">
        <v>2.073188</v>
      </c>
      <c r="HQ31" t="s">
        <v>57</v>
      </c>
      <c r="HR31">
        <v>2.0713569999999999</v>
      </c>
      <c r="HS31" t="s">
        <v>57</v>
      </c>
      <c r="HT31">
        <v>2.0713569999999999</v>
      </c>
      <c r="HU31" t="s">
        <v>57</v>
      </c>
      <c r="HV31">
        <v>2.0713569999999999</v>
      </c>
      <c r="HW31" t="s">
        <v>57</v>
      </c>
      <c r="HX31">
        <v>2.067364</v>
      </c>
      <c r="HY31" t="s">
        <v>57</v>
      </c>
      <c r="HZ31">
        <v>2.038214</v>
      </c>
      <c r="IA31" t="s">
        <v>57</v>
      </c>
      <c r="IB31">
        <v>2.0490689999999998</v>
      </c>
      <c r="IC31" t="s">
        <v>57</v>
      </c>
      <c r="ID31">
        <v>2.05783</v>
      </c>
      <c r="IE31" t="s">
        <v>57</v>
      </c>
      <c r="IF31">
        <v>2.090662</v>
      </c>
      <c r="IG31" t="s">
        <v>57</v>
      </c>
      <c r="IH31">
        <v>2.090662</v>
      </c>
      <c r="II31" t="s">
        <v>57</v>
      </c>
      <c r="IJ31">
        <v>2.090662</v>
      </c>
      <c r="IK31" t="s">
        <v>57</v>
      </c>
      <c r="IL31">
        <v>2.1129989999999998</v>
      </c>
      <c r="IM31" t="s">
        <v>57</v>
      </c>
      <c r="IN31">
        <v>2.110665</v>
      </c>
      <c r="IO31" t="s">
        <v>57</v>
      </c>
      <c r="IP31">
        <v>2.1079020000000002</v>
      </c>
      <c r="IQ31" t="s">
        <v>57</v>
      </c>
      <c r="IR31">
        <v>2.1396320000000002</v>
      </c>
      <c r="IS31" t="s">
        <v>57</v>
      </c>
      <c r="IT31">
        <v>2.1132629999999999</v>
      </c>
      <c r="IU31" t="s">
        <v>57</v>
      </c>
      <c r="IV31">
        <v>2.1132629999999999</v>
      </c>
      <c r="IW31" t="s">
        <v>57</v>
      </c>
      <c r="IX31">
        <v>2.1132629999999999</v>
      </c>
      <c r="IY31" t="s">
        <v>57</v>
      </c>
      <c r="IZ31">
        <v>2.12371</v>
      </c>
      <c r="JA31" t="s">
        <v>57</v>
      </c>
      <c r="JB31">
        <v>2.1148950000000002</v>
      </c>
      <c r="JC31" t="s">
        <v>57</v>
      </c>
      <c r="JD31">
        <v>2.0929489999999999</v>
      </c>
      <c r="JE31" t="s">
        <v>57</v>
      </c>
      <c r="JF31">
        <v>2.151017</v>
      </c>
      <c r="JG31" t="s">
        <v>57</v>
      </c>
      <c r="JH31">
        <v>2.1525300000000001</v>
      </c>
      <c r="JI31" t="s">
        <v>57</v>
      </c>
      <c r="JJ31">
        <v>2.1525300000000001</v>
      </c>
      <c r="JK31" t="s">
        <v>57</v>
      </c>
      <c r="JL31">
        <v>2.1525300000000001</v>
      </c>
      <c r="JM31" t="s">
        <v>57</v>
      </c>
      <c r="JN31">
        <v>2.146458</v>
      </c>
      <c r="JO31" t="s">
        <v>57</v>
      </c>
      <c r="JP31">
        <v>2.1467450000000001</v>
      </c>
      <c r="JQ31" t="s">
        <v>57</v>
      </c>
      <c r="JR31">
        <v>2.157321</v>
      </c>
      <c r="JS31" t="s">
        <v>57</v>
      </c>
      <c r="JT31">
        <v>2.1866919999999999</v>
      </c>
      <c r="JU31" t="s">
        <v>57</v>
      </c>
      <c r="JV31">
        <v>2.1866919999999999</v>
      </c>
      <c r="JW31" t="s">
        <v>57</v>
      </c>
      <c r="JX31">
        <v>2.1866919999999999</v>
      </c>
      <c r="JY31" t="s">
        <v>57</v>
      </c>
      <c r="JZ31">
        <v>2.1866919999999999</v>
      </c>
      <c r="KA31" t="s">
        <v>57</v>
      </c>
      <c r="KB31">
        <v>2.2070829999999999</v>
      </c>
      <c r="KC31" t="s">
        <v>57</v>
      </c>
      <c r="KD31">
        <v>2.2293099999999999</v>
      </c>
      <c r="KE31" t="s">
        <v>57</v>
      </c>
      <c r="KF31">
        <v>2.2770239999999999</v>
      </c>
      <c r="KG31" t="s">
        <v>57</v>
      </c>
      <c r="KH31">
        <v>2.2444670000000002</v>
      </c>
      <c r="KI31" t="s">
        <v>57</v>
      </c>
      <c r="KJ31">
        <v>2.2590140000000001</v>
      </c>
      <c r="KK31" t="s">
        <v>57</v>
      </c>
      <c r="KL31">
        <v>2.2590140000000001</v>
      </c>
      <c r="KM31" t="s">
        <v>57</v>
      </c>
      <c r="KN31">
        <v>2.2590140000000001</v>
      </c>
      <c r="KO31" t="s">
        <v>57</v>
      </c>
      <c r="KP31">
        <v>2.1544059999999998</v>
      </c>
      <c r="KQ31" t="s">
        <v>57</v>
      </c>
      <c r="KR31">
        <v>2.1428530000000001</v>
      </c>
      <c r="KS31" t="s">
        <v>57</v>
      </c>
      <c r="KT31">
        <v>2.1492070000000001</v>
      </c>
      <c r="KU31" t="s">
        <v>57</v>
      </c>
      <c r="KV31">
        <v>2.1956340000000001</v>
      </c>
      <c r="KW31" t="s">
        <v>57</v>
      </c>
      <c r="KX31">
        <v>2.1594350000000002</v>
      </c>
      <c r="KY31" t="s">
        <v>57</v>
      </c>
      <c r="KZ31">
        <v>2.1594350000000002</v>
      </c>
      <c r="LA31" t="s">
        <v>57</v>
      </c>
      <c r="LB31">
        <v>2.1594350000000002</v>
      </c>
      <c r="LC31" t="s">
        <v>57</v>
      </c>
      <c r="LD31">
        <v>2.1850559999999999</v>
      </c>
      <c r="LE31" t="s">
        <v>57</v>
      </c>
      <c r="LF31">
        <v>2.176132</v>
      </c>
      <c r="LG31" t="s">
        <v>57</v>
      </c>
      <c r="LH31">
        <v>2.1684429999999999</v>
      </c>
      <c r="LI31" t="s">
        <v>57</v>
      </c>
      <c r="LJ31">
        <v>2.1498179999999998</v>
      </c>
      <c r="LK31" t="s">
        <v>57</v>
      </c>
      <c r="LL31">
        <v>2.1117300000000001</v>
      </c>
      <c r="LM31" t="s">
        <v>57</v>
      </c>
      <c r="LN31">
        <v>2.1117300000000001</v>
      </c>
      <c r="LO31" t="s">
        <v>57</v>
      </c>
      <c r="LP31">
        <v>2.1117300000000001</v>
      </c>
      <c r="LQ31" t="s">
        <v>57</v>
      </c>
      <c r="LR31">
        <v>2.1117300000000001</v>
      </c>
      <c r="LS31" t="s">
        <v>57</v>
      </c>
      <c r="LT31">
        <v>2.067488</v>
      </c>
      <c r="LU31" t="s">
        <v>57</v>
      </c>
      <c r="LV31">
        <v>2.085264</v>
      </c>
      <c r="LW31" t="s">
        <v>57</v>
      </c>
      <c r="LX31">
        <v>2.0813480000000002</v>
      </c>
      <c r="LY31" t="s">
        <v>57</v>
      </c>
      <c r="LZ31">
        <v>2.0868340000000001</v>
      </c>
      <c r="MA31" t="s">
        <v>57</v>
      </c>
      <c r="MB31">
        <v>2.0868340000000001</v>
      </c>
      <c r="MC31" t="s">
        <v>57</v>
      </c>
      <c r="MD31">
        <v>2.0868340000000001</v>
      </c>
      <c r="ME31" t="s">
        <v>57</v>
      </c>
      <c r="MF31">
        <v>2.1212580000000001</v>
      </c>
      <c r="MG31" t="s">
        <v>57</v>
      </c>
      <c r="MH31">
        <v>2.1398350000000002</v>
      </c>
      <c r="MI31" t="s">
        <v>57</v>
      </c>
      <c r="MJ31">
        <v>2.0950639999999998</v>
      </c>
      <c r="MK31" t="s">
        <v>57</v>
      </c>
      <c r="ML31">
        <v>2.0950639999999998</v>
      </c>
      <c r="MM31" t="s">
        <v>57</v>
      </c>
      <c r="MN31">
        <v>2.1330200000000001</v>
      </c>
      <c r="MO31" t="s">
        <v>57</v>
      </c>
      <c r="MP31">
        <v>2.1330200000000001</v>
      </c>
      <c r="MQ31" t="s">
        <v>57</v>
      </c>
      <c r="MR31">
        <v>2.1330200000000001</v>
      </c>
      <c r="MS31" t="s">
        <v>57</v>
      </c>
      <c r="MT31">
        <v>2.0855290000000002</v>
      </c>
      <c r="MU31" t="s">
        <v>57</v>
      </c>
      <c r="MV31">
        <v>2.078131</v>
      </c>
      <c r="MW31" t="s">
        <v>57</v>
      </c>
      <c r="MX31">
        <v>2.0744389999999999</v>
      </c>
      <c r="MY31" t="s">
        <v>57</v>
      </c>
      <c r="MZ31">
        <v>2.0475940000000001</v>
      </c>
      <c r="NA31" t="s">
        <v>57</v>
      </c>
      <c r="NB31">
        <v>1.984915</v>
      </c>
      <c r="NC31" t="s">
        <v>57</v>
      </c>
      <c r="ND31">
        <v>1.984915</v>
      </c>
      <c r="NE31" t="s">
        <v>57</v>
      </c>
      <c r="NF31">
        <v>1.984915</v>
      </c>
      <c r="NG31" t="s">
        <v>57</v>
      </c>
      <c r="NH31">
        <v>2.041693</v>
      </c>
      <c r="NI31" t="s">
        <v>57</v>
      </c>
      <c r="NJ31">
        <v>2.0361609999999999</v>
      </c>
      <c r="NK31" t="s">
        <v>57</v>
      </c>
      <c r="NL31">
        <v>2.0161989999999999</v>
      </c>
      <c r="NM31" t="s">
        <v>57</v>
      </c>
      <c r="NN31">
        <v>2.018678</v>
      </c>
      <c r="NO31" t="s">
        <v>57</v>
      </c>
      <c r="NP31">
        <v>2.000435</v>
      </c>
      <c r="NQ31" t="s">
        <v>57</v>
      </c>
      <c r="NR31">
        <v>2.000435</v>
      </c>
      <c r="NS31" t="s">
        <v>57</v>
      </c>
      <c r="NT31">
        <v>2.000435</v>
      </c>
      <c r="NU31" t="s">
        <v>57</v>
      </c>
      <c r="NV31">
        <v>2.0318459999999998</v>
      </c>
      <c r="NW31" t="s">
        <v>57</v>
      </c>
      <c r="NX31">
        <v>2.0649690000000001</v>
      </c>
      <c r="NY31" t="s">
        <v>57</v>
      </c>
      <c r="NZ31">
        <v>2.0254129999999999</v>
      </c>
      <c r="OA31" t="s">
        <v>57</v>
      </c>
      <c r="OB31">
        <v>2.014764</v>
      </c>
      <c r="OC31" t="s">
        <v>57</v>
      </c>
      <c r="OD31">
        <v>2.0140129999999998</v>
      </c>
      <c r="OE31" t="s">
        <v>57</v>
      </c>
      <c r="OF31">
        <v>2.0140129999999998</v>
      </c>
      <c r="OG31" t="s">
        <v>57</v>
      </c>
      <c r="OH31">
        <v>2.0140129999999998</v>
      </c>
      <c r="OI31" t="s">
        <v>57</v>
      </c>
      <c r="OJ31">
        <v>1.9452290000000001</v>
      </c>
      <c r="OK31" t="s">
        <v>57</v>
      </c>
      <c r="OL31">
        <v>2.0219079999999998</v>
      </c>
      <c r="OM31" t="s">
        <v>57</v>
      </c>
      <c r="ON31">
        <v>2.0140020000000001</v>
      </c>
      <c r="OO31" t="s">
        <v>57</v>
      </c>
      <c r="OP31">
        <v>1.991533</v>
      </c>
      <c r="OQ31" t="s">
        <v>57</v>
      </c>
      <c r="OR31">
        <v>2.0066259999999998</v>
      </c>
      <c r="OS31" t="s">
        <v>57</v>
      </c>
      <c r="OT31">
        <v>2.0066259999999998</v>
      </c>
      <c r="OU31" t="s">
        <v>57</v>
      </c>
      <c r="OV31">
        <v>2.0066259999999998</v>
      </c>
      <c r="OW31" t="s">
        <v>57</v>
      </c>
      <c r="OX31">
        <v>2.0214590000000001</v>
      </c>
      <c r="OY31" t="s">
        <v>57</v>
      </c>
      <c r="OZ31">
        <v>2.0227379999999999</v>
      </c>
      <c r="PA31" t="s">
        <v>57</v>
      </c>
      <c r="PB31">
        <v>2.0221420000000001</v>
      </c>
      <c r="PC31" t="s">
        <v>57</v>
      </c>
      <c r="PD31">
        <v>2.0315189999999999</v>
      </c>
      <c r="PE31" t="s">
        <v>57</v>
      </c>
      <c r="PF31">
        <v>2.0364010000000001</v>
      </c>
      <c r="PG31" t="s">
        <v>57</v>
      </c>
      <c r="PH31">
        <v>2.0364010000000001</v>
      </c>
      <c r="PI31" t="s">
        <v>57</v>
      </c>
      <c r="PJ31">
        <v>2.0364010000000001</v>
      </c>
      <c r="PK31" t="s">
        <v>57</v>
      </c>
      <c r="PL31">
        <v>2.0101710000000002</v>
      </c>
      <c r="PM31" t="s">
        <v>57</v>
      </c>
      <c r="PN31">
        <v>2.0204780000000002</v>
      </c>
      <c r="PO31" t="s">
        <v>57</v>
      </c>
      <c r="PP31">
        <v>2.0406219999999999</v>
      </c>
      <c r="PQ31" t="s">
        <v>57</v>
      </c>
      <c r="PR31">
        <v>2.0138340000000001</v>
      </c>
      <c r="PS31" t="s">
        <v>57</v>
      </c>
      <c r="PT31">
        <v>2.0323229999999999</v>
      </c>
      <c r="PU31" t="s">
        <v>57</v>
      </c>
      <c r="PV31">
        <v>2.0323229999999999</v>
      </c>
      <c r="PW31" t="s">
        <v>57</v>
      </c>
      <c r="PX31">
        <v>2.0323229999999999</v>
      </c>
      <c r="PY31" t="s">
        <v>57</v>
      </c>
      <c r="PZ31">
        <v>1.996256</v>
      </c>
      <c r="QA31" t="s">
        <v>57</v>
      </c>
      <c r="QB31">
        <v>2.013592</v>
      </c>
      <c r="QC31" t="s">
        <v>57</v>
      </c>
      <c r="QD31">
        <v>2.0064160000000002</v>
      </c>
      <c r="QE31" t="s">
        <v>57</v>
      </c>
      <c r="QF31">
        <v>2.0083669999999998</v>
      </c>
      <c r="QG31" t="s">
        <v>57</v>
      </c>
      <c r="QH31">
        <v>2.0147979999999999</v>
      </c>
      <c r="QI31" t="s">
        <v>57</v>
      </c>
      <c r="QJ31">
        <v>2.0147979999999999</v>
      </c>
      <c r="QK31" t="s">
        <v>57</v>
      </c>
      <c r="QL31">
        <v>2.0147979999999999</v>
      </c>
      <c r="QM31" t="s">
        <v>57</v>
      </c>
      <c r="QN31">
        <v>2.0061369999999998</v>
      </c>
      <c r="QO31" t="s">
        <v>57</v>
      </c>
      <c r="QP31">
        <v>2.0831469999999999</v>
      </c>
      <c r="QQ31" t="s">
        <v>57</v>
      </c>
      <c r="QR31">
        <v>2.0439430000000001</v>
      </c>
      <c r="QS31" t="s">
        <v>57</v>
      </c>
      <c r="QT31">
        <v>1.9914989999999999</v>
      </c>
      <c r="QU31" t="s">
        <v>57</v>
      </c>
      <c r="QV31">
        <v>2.0231460000000001</v>
      </c>
      <c r="QW31" t="s">
        <v>57</v>
      </c>
      <c r="QX31">
        <v>2.0231460000000001</v>
      </c>
      <c r="QY31" t="s">
        <v>57</v>
      </c>
      <c r="QZ31">
        <v>2.0231460000000001</v>
      </c>
      <c r="RA31" t="s">
        <v>57</v>
      </c>
      <c r="RB31">
        <v>1.983816</v>
      </c>
      <c r="RC31" t="s">
        <v>57</v>
      </c>
      <c r="RD31">
        <v>1.96414</v>
      </c>
      <c r="RE31" t="s">
        <v>57</v>
      </c>
      <c r="RF31">
        <v>1.9945310000000001</v>
      </c>
      <c r="RG31" t="s">
        <v>57</v>
      </c>
      <c r="RH31">
        <v>1.974979</v>
      </c>
      <c r="RI31" t="s">
        <v>58</v>
      </c>
      <c r="RJ31">
        <v>1.7587120000000001</v>
      </c>
      <c r="RK31" t="s">
        <v>57</v>
      </c>
      <c r="RL31">
        <v>1.974245</v>
      </c>
      <c r="RM31" t="s">
        <v>57</v>
      </c>
      <c r="RN31">
        <v>1.974245</v>
      </c>
      <c r="RO31" t="s">
        <v>57</v>
      </c>
      <c r="RP31">
        <v>1.973651</v>
      </c>
      <c r="RQ31" t="s">
        <v>57</v>
      </c>
      <c r="RR31">
        <v>1.980642</v>
      </c>
      <c r="RS31" t="s">
        <v>57</v>
      </c>
      <c r="RT31">
        <v>1.9523189999999999</v>
      </c>
      <c r="RU31" t="s">
        <v>57</v>
      </c>
      <c r="RV31">
        <v>1.984372</v>
      </c>
      <c r="RW31" t="s">
        <v>57</v>
      </c>
      <c r="RX31">
        <v>1.95451</v>
      </c>
      <c r="RY31" t="s">
        <v>57</v>
      </c>
      <c r="RZ31">
        <v>1.95451</v>
      </c>
      <c r="SA31" t="s">
        <v>57</v>
      </c>
      <c r="SB31">
        <v>1.95451</v>
      </c>
      <c r="SC31" t="s">
        <v>57</v>
      </c>
      <c r="SD31">
        <v>1.902414</v>
      </c>
      <c r="SE31" t="s">
        <v>57</v>
      </c>
      <c r="SF31">
        <v>1.9772080000000001</v>
      </c>
      <c r="SG31" t="s">
        <v>57</v>
      </c>
      <c r="SH31">
        <v>1.945114</v>
      </c>
      <c r="SI31" t="s">
        <v>57</v>
      </c>
      <c r="SJ31">
        <v>1.882323</v>
      </c>
      <c r="SK31" t="s">
        <v>57</v>
      </c>
      <c r="SL31">
        <v>1.8685350000000001</v>
      </c>
      <c r="SM31" t="s">
        <v>57</v>
      </c>
      <c r="SN31">
        <v>1.8685350000000001</v>
      </c>
      <c r="SO31" t="s">
        <v>57</v>
      </c>
      <c r="SP31">
        <v>1.8685350000000001</v>
      </c>
      <c r="SQ31" t="s">
        <v>57</v>
      </c>
      <c r="SR31">
        <v>1.815051</v>
      </c>
      <c r="SS31" t="s">
        <v>57</v>
      </c>
      <c r="ST31">
        <v>1.8286610000000001</v>
      </c>
      <c r="SU31" t="s">
        <v>57</v>
      </c>
      <c r="SV31">
        <v>1.7914380000000001</v>
      </c>
      <c r="SW31" t="s">
        <v>57</v>
      </c>
      <c r="SX31">
        <v>1.748983</v>
      </c>
      <c r="SY31" t="s">
        <v>57</v>
      </c>
      <c r="SZ31">
        <v>1.7415879999999999</v>
      </c>
      <c r="TA31" t="s">
        <v>57</v>
      </c>
      <c r="TB31">
        <v>1.7415879999999999</v>
      </c>
      <c r="TC31" t="s">
        <v>57</v>
      </c>
      <c r="TD31">
        <v>1.7415879999999999</v>
      </c>
      <c r="TE31" t="s">
        <v>57</v>
      </c>
      <c r="TF31">
        <v>1.763447</v>
      </c>
      <c r="TG31" t="s">
        <v>57</v>
      </c>
      <c r="TH31">
        <v>1.771819</v>
      </c>
      <c r="TI31" t="s">
        <v>57</v>
      </c>
      <c r="TJ31">
        <v>1.772573</v>
      </c>
      <c r="TK31" t="s">
        <v>57</v>
      </c>
      <c r="TL31">
        <v>1.784575</v>
      </c>
      <c r="TM31" t="s">
        <v>57</v>
      </c>
      <c r="TN31">
        <v>1.813329</v>
      </c>
      <c r="TO31" t="s">
        <v>57</v>
      </c>
      <c r="TP31">
        <v>1.813329</v>
      </c>
      <c r="TQ31" t="s">
        <v>57</v>
      </c>
      <c r="TR31">
        <v>1.813329</v>
      </c>
      <c r="TS31" t="s">
        <v>57</v>
      </c>
      <c r="TT31">
        <v>1.862814</v>
      </c>
      <c r="TU31" t="s">
        <v>57</v>
      </c>
      <c r="TV31">
        <v>1.834835</v>
      </c>
      <c r="TW31" t="s">
        <v>57</v>
      </c>
      <c r="TX31">
        <v>1.854255</v>
      </c>
      <c r="TY31" t="s">
        <v>57</v>
      </c>
      <c r="TZ31">
        <v>1.7966260000000001</v>
      </c>
      <c r="UA31" t="s">
        <v>57</v>
      </c>
      <c r="UB31">
        <v>1.76281</v>
      </c>
      <c r="UC31" t="s">
        <v>57</v>
      </c>
      <c r="UD31">
        <v>1.76281</v>
      </c>
      <c r="UE31" t="s">
        <v>57</v>
      </c>
      <c r="UF31">
        <v>1.76281</v>
      </c>
      <c r="UG31" t="s">
        <v>57</v>
      </c>
      <c r="UH31">
        <v>1.756537</v>
      </c>
      <c r="UI31" t="s">
        <v>57</v>
      </c>
      <c r="UJ31">
        <v>1.754019</v>
      </c>
      <c r="UK31" t="s">
        <v>57</v>
      </c>
      <c r="UL31">
        <v>1.754019</v>
      </c>
      <c r="UM31" t="s">
        <v>57</v>
      </c>
      <c r="UN31">
        <v>1.750224</v>
      </c>
      <c r="UO31" t="s">
        <v>57</v>
      </c>
      <c r="UP31">
        <v>1.750899</v>
      </c>
      <c r="UQ31" t="s">
        <v>57</v>
      </c>
      <c r="UR31">
        <v>1.750899</v>
      </c>
      <c r="US31" t="s">
        <v>57</v>
      </c>
      <c r="UT31">
        <v>1.750899</v>
      </c>
      <c r="UU31" t="s">
        <v>57</v>
      </c>
      <c r="UV31">
        <v>1.750996</v>
      </c>
      <c r="UW31" t="s">
        <v>57</v>
      </c>
      <c r="UX31">
        <v>1.785792</v>
      </c>
      <c r="UY31" t="s">
        <v>57</v>
      </c>
      <c r="UZ31">
        <v>1.8198049999999999</v>
      </c>
      <c r="VA31" t="s">
        <v>57</v>
      </c>
      <c r="VB31">
        <v>1.8256330000000001</v>
      </c>
      <c r="VC31" t="s">
        <v>57</v>
      </c>
      <c r="VD31">
        <v>1.87879</v>
      </c>
      <c r="VE31" t="s">
        <v>57</v>
      </c>
      <c r="VF31">
        <v>1.87879</v>
      </c>
      <c r="VG31" t="s">
        <v>57</v>
      </c>
      <c r="VH31">
        <v>1.87879</v>
      </c>
      <c r="VI31" t="s">
        <v>57</v>
      </c>
      <c r="VJ31">
        <v>1.8671899999999999</v>
      </c>
      <c r="VK31" t="s">
        <v>57</v>
      </c>
      <c r="VL31">
        <v>1.850617</v>
      </c>
      <c r="VM31" t="s">
        <v>57</v>
      </c>
      <c r="VN31">
        <v>1.844614</v>
      </c>
      <c r="VO31" t="s">
        <v>57</v>
      </c>
      <c r="VP31">
        <v>1.8132170000000001</v>
      </c>
      <c r="VQ31" t="s">
        <v>57</v>
      </c>
      <c r="VR31">
        <v>1.7727379999999999</v>
      </c>
      <c r="VS31" t="s">
        <v>57</v>
      </c>
      <c r="VT31">
        <v>1.7727379999999999</v>
      </c>
      <c r="VU31" t="s">
        <v>57</v>
      </c>
      <c r="VV31">
        <v>1.7727379999999999</v>
      </c>
      <c r="VW31" t="s">
        <v>57</v>
      </c>
      <c r="VX31">
        <v>1.770518</v>
      </c>
      <c r="VY31" t="s">
        <v>57</v>
      </c>
      <c r="VZ31">
        <v>1.7641359999999999</v>
      </c>
      <c r="WA31" t="s">
        <v>57</v>
      </c>
      <c r="WB31">
        <v>1.7552190000000001</v>
      </c>
      <c r="WC31" t="s">
        <v>57</v>
      </c>
      <c r="WD31">
        <v>1.7587680000000001</v>
      </c>
      <c r="WE31" t="s">
        <v>57</v>
      </c>
      <c r="WF31">
        <v>1.7652110000000001</v>
      </c>
      <c r="WG31" t="s">
        <v>57</v>
      </c>
      <c r="WH31">
        <v>1.7652110000000001</v>
      </c>
      <c r="WI31" t="s">
        <v>57</v>
      </c>
      <c r="WJ31">
        <v>1.7652110000000001</v>
      </c>
      <c r="WK31" t="s">
        <v>57</v>
      </c>
      <c r="WL31">
        <v>1.795944</v>
      </c>
      <c r="WM31" t="s">
        <v>57</v>
      </c>
      <c r="WN31">
        <v>1.795944</v>
      </c>
      <c r="WO31" t="s">
        <v>57</v>
      </c>
      <c r="WP31">
        <v>1.8324480000000001</v>
      </c>
      <c r="WQ31" t="s">
        <v>57</v>
      </c>
      <c r="WR31">
        <v>1.848028</v>
      </c>
    </row>
    <row r="32" spans="1:616" x14ac:dyDescent="0.35">
      <c r="A32" t="s">
        <v>59</v>
      </c>
      <c r="B32">
        <v>0.88483999999999996</v>
      </c>
      <c r="C32" t="s">
        <v>59</v>
      </c>
      <c r="D32">
        <v>0.88483999999999996</v>
      </c>
      <c r="E32" t="s">
        <v>59</v>
      </c>
      <c r="F32">
        <v>0.88483999999999996</v>
      </c>
      <c r="G32" t="s">
        <v>59</v>
      </c>
      <c r="H32">
        <v>0.88483999999999996</v>
      </c>
      <c r="I32" t="s">
        <v>59</v>
      </c>
      <c r="J32">
        <v>0.82983700000000005</v>
      </c>
      <c r="K32" t="s">
        <v>59</v>
      </c>
      <c r="L32">
        <v>0.862375</v>
      </c>
      <c r="M32" t="s">
        <v>59</v>
      </c>
      <c r="N32">
        <v>0.90873300000000001</v>
      </c>
      <c r="O32" t="s">
        <v>59</v>
      </c>
      <c r="P32">
        <v>0.91879200000000005</v>
      </c>
      <c r="Q32" t="s">
        <v>59</v>
      </c>
      <c r="R32">
        <v>0.91879200000000005</v>
      </c>
      <c r="S32" t="s">
        <v>59</v>
      </c>
      <c r="T32">
        <v>0.91879200000000005</v>
      </c>
      <c r="U32" t="s">
        <v>59</v>
      </c>
      <c r="V32">
        <v>0.95505899999999999</v>
      </c>
      <c r="W32" t="s">
        <v>59</v>
      </c>
      <c r="X32">
        <v>0.91176500000000005</v>
      </c>
      <c r="Y32" t="s">
        <v>59</v>
      </c>
      <c r="Z32">
        <v>0.91075499999999998</v>
      </c>
      <c r="AA32" t="s">
        <v>59</v>
      </c>
      <c r="AB32">
        <v>0.96728700000000001</v>
      </c>
      <c r="AC32" t="s">
        <v>59</v>
      </c>
      <c r="AD32">
        <v>0.95265200000000005</v>
      </c>
      <c r="AE32" t="s">
        <v>59</v>
      </c>
      <c r="AF32">
        <v>0.95265200000000005</v>
      </c>
      <c r="AG32" t="s">
        <v>59</v>
      </c>
      <c r="AH32">
        <v>0.95265200000000005</v>
      </c>
      <c r="AI32" t="s">
        <v>59</v>
      </c>
      <c r="AJ32">
        <v>0.96955000000000002</v>
      </c>
      <c r="AK32" t="s">
        <v>59</v>
      </c>
      <c r="AL32">
        <v>1.0290509999999999</v>
      </c>
      <c r="AM32" t="s">
        <v>59</v>
      </c>
      <c r="AN32">
        <v>1.0442819999999999</v>
      </c>
      <c r="AO32" t="s">
        <v>59</v>
      </c>
      <c r="AP32">
        <v>1.0178780000000001</v>
      </c>
      <c r="AQ32" t="s">
        <v>59</v>
      </c>
      <c r="AR32">
        <v>1.023989</v>
      </c>
      <c r="AS32" t="s">
        <v>59</v>
      </c>
      <c r="AT32">
        <v>1.023989</v>
      </c>
      <c r="AU32" t="s">
        <v>59</v>
      </c>
      <c r="AV32">
        <v>1.023989</v>
      </c>
      <c r="AW32" t="s">
        <v>59</v>
      </c>
      <c r="AX32">
        <v>1.0018480000000001</v>
      </c>
      <c r="AY32" t="s">
        <v>59</v>
      </c>
      <c r="AZ32">
        <v>1.0062720000000001</v>
      </c>
      <c r="BA32" t="s">
        <v>59</v>
      </c>
      <c r="BB32">
        <v>1.036338</v>
      </c>
      <c r="BC32" t="s">
        <v>59</v>
      </c>
      <c r="BD32">
        <v>1.014405</v>
      </c>
      <c r="BE32" t="s">
        <v>59</v>
      </c>
      <c r="BF32">
        <v>1.01559</v>
      </c>
      <c r="BG32" t="s">
        <v>59</v>
      </c>
      <c r="BH32">
        <v>1.01559</v>
      </c>
      <c r="BI32" t="s">
        <v>59</v>
      </c>
      <c r="BJ32">
        <v>1.01559</v>
      </c>
      <c r="BK32" t="s">
        <v>59</v>
      </c>
      <c r="BL32">
        <v>1.0248699999999999</v>
      </c>
      <c r="BM32" t="s">
        <v>59</v>
      </c>
      <c r="BN32">
        <v>0.98925799999999997</v>
      </c>
      <c r="BO32" t="s">
        <v>59</v>
      </c>
      <c r="BP32">
        <v>0.988236</v>
      </c>
      <c r="BQ32" t="s">
        <v>59</v>
      </c>
      <c r="BR32">
        <v>0.98226800000000003</v>
      </c>
      <c r="BS32" t="s">
        <v>59</v>
      </c>
      <c r="BT32">
        <v>0.993452</v>
      </c>
      <c r="BU32" t="s">
        <v>59</v>
      </c>
      <c r="BV32">
        <v>0.993452</v>
      </c>
      <c r="BW32" t="s">
        <v>59</v>
      </c>
      <c r="BX32">
        <v>0.993452</v>
      </c>
      <c r="BY32" t="s">
        <v>59</v>
      </c>
      <c r="BZ32">
        <v>0.99736800000000003</v>
      </c>
      <c r="CA32" t="s">
        <v>59</v>
      </c>
      <c r="CB32">
        <v>1.0023880000000001</v>
      </c>
      <c r="CC32" t="s">
        <v>59</v>
      </c>
      <c r="CD32">
        <v>1.0014529999999999</v>
      </c>
      <c r="CE32" t="s">
        <v>59</v>
      </c>
      <c r="CF32">
        <v>1.005981</v>
      </c>
      <c r="CG32" t="s">
        <v>59</v>
      </c>
      <c r="CH32">
        <v>1.0169299999999999</v>
      </c>
      <c r="CI32" t="s">
        <v>59</v>
      </c>
      <c r="CJ32">
        <v>1.0169299999999999</v>
      </c>
      <c r="CK32" t="s">
        <v>59</v>
      </c>
      <c r="CL32">
        <v>1.0169299999999999</v>
      </c>
      <c r="CM32" t="s">
        <v>59</v>
      </c>
      <c r="CN32">
        <v>1.0194049999999999</v>
      </c>
      <c r="CO32" t="s">
        <v>59</v>
      </c>
      <c r="CP32">
        <v>1.048076</v>
      </c>
      <c r="CQ32" t="s">
        <v>59</v>
      </c>
      <c r="CR32">
        <v>1.066527</v>
      </c>
      <c r="CS32" t="s">
        <v>59</v>
      </c>
      <c r="CT32">
        <v>1.06986</v>
      </c>
      <c r="CU32" t="s">
        <v>59</v>
      </c>
      <c r="CV32">
        <v>1.0722210000000001</v>
      </c>
      <c r="CW32" t="s">
        <v>59</v>
      </c>
      <c r="CX32">
        <v>1.0722210000000001</v>
      </c>
      <c r="CY32" t="s">
        <v>59</v>
      </c>
      <c r="CZ32">
        <v>1.0722210000000001</v>
      </c>
      <c r="DA32" t="s">
        <v>59</v>
      </c>
      <c r="DB32">
        <v>1.062654</v>
      </c>
      <c r="DC32" t="s">
        <v>59</v>
      </c>
      <c r="DD32">
        <v>1.011538</v>
      </c>
      <c r="DE32" t="s">
        <v>59</v>
      </c>
      <c r="DF32">
        <v>1.013253</v>
      </c>
      <c r="DG32" t="s">
        <v>59</v>
      </c>
      <c r="DH32">
        <v>1.0056</v>
      </c>
      <c r="DI32" t="s">
        <v>59</v>
      </c>
      <c r="DJ32">
        <v>1.005236</v>
      </c>
      <c r="DK32" t="s">
        <v>59</v>
      </c>
      <c r="DL32">
        <v>1.005236</v>
      </c>
      <c r="DM32" t="s">
        <v>59</v>
      </c>
      <c r="DN32">
        <v>1.005236</v>
      </c>
      <c r="DO32" t="s">
        <v>59</v>
      </c>
      <c r="DP32">
        <v>1.005236</v>
      </c>
      <c r="DQ32" t="s">
        <v>59</v>
      </c>
      <c r="DR32">
        <v>1.0111049999999999</v>
      </c>
      <c r="DS32" t="s">
        <v>59</v>
      </c>
      <c r="DT32">
        <v>1.034646</v>
      </c>
      <c r="DU32" t="s">
        <v>59</v>
      </c>
      <c r="DV32">
        <v>1.0586180000000001</v>
      </c>
      <c r="DW32" t="s">
        <v>59</v>
      </c>
      <c r="DX32">
        <v>1.031747</v>
      </c>
      <c r="DY32" t="s">
        <v>59</v>
      </c>
      <c r="DZ32">
        <v>1.031747</v>
      </c>
      <c r="EA32" t="s">
        <v>59</v>
      </c>
      <c r="EB32">
        <v>1.031747</v>
      </c>
      <c r="EC32" t="s">
        <v>59</v>
      </c>
      <c r="ED32">
        <v>1.008014</v>
      </c>
      <c r="EE32" t="s">
        <v>59</v>
      </c>
      <c r="EF32">
        <v>1.01268</v>
      </c>
      <c r="EG32" t="s">
        <v>59</v>
      </c>
      <c r="EH32">
        <v>1.0560099999999999</v>
      </c>
      <c r="EI32" t="s">
        <v>59</v>
      </c>
      <c r="EJ32">
        <v>1.051058</v>
      </c>
      <c r="EK32" t="s">
        <v>59</v>
      </c>
      <c r="EL32">
        <v>1.047388</v>
      </c>
      <c r="EM32" t="s">
        <v>59</v>
      </c>
      <c r="EN32">
        <v>1.047388</v>
      </c>
      <c r="EO32" t="s">
        <v>59</v>
      </c>
      <c r="EP32">
        <v>1.047388</v>
      </c>
      <c r="EQ32" t="s">
        <v>59</v>
      </c>
      <c r="ER32">
        <v>0.99995599999999996</v>
      </c>
      <c r="ES32" t="s">
        <v>59</v>
      </c>
      <c r="ET32">
        <v>1.002937</v>
      </c>
      <c r="EU32" t="s">
        <v>59</v>
      </c>
      <c r="EV32">
        <v>0.99797499999999995</v>
      </c>
      <c r="EW32" t="s">
        <v>59</v>
      </c>
      <c r="EX32">
        <v>1.095853</v>
      </c>
      <c r="EY32" t="s">
        <v>59</v>
      </c>
      <c r="EZ32">
        <v>0.99683600000000006</v>
      </c>
      <c r="FA32" t="s">
        <v>59</v>
      </c>
      <c r="FB32">
        <v>0.99683600000000006</v>
      </c>
      <c r="FC32" t="s">
        <v>59</v>
      </c>
      <c r="FD32">
        <v>0.99683600000000006</v>
      </c>
      <c r="FE32" t="s">
        <v>59</v>
      </c>
      <c r="FF32">
        <v>1.017963</v>
      </c>
      <c r="FG32" t="s">
        <v>59</v>
      </c>
      <c r="FH32">
        <v>1.0179210000000001</v>
      </c>
      <c r="FI32" t="s">
        <v>59</v>
      </c>
      <c r="FJ32">
        <v>1.016227</v>
      </c>
      <c r="FK32" t="s">
        <v>59</v>
      </c>
      <c r="FL32">
        <v>1.102484</v>
      </c>
      <c r="FM32" t="s">
        <v>59</v>
      </c>
      <c r="FN32">
        <v>1.0291999999999999</v>
      </c>
      <c r="FO32" t="s">
        <v>59</v>
      </c>
      <c r="FP32">
        <v>1.0291999999999999</v>
      </c>
      <c r="FQ32" t="s">
        <v>59</v>
      </c>
      <c r="FR32">
        <v>1.0291999999999999</v>
      </c>
      <c r="FS32" t="s">
        <v>59</v>
      </c>
      <c r="FT32">
        <v>1.0303469999999999</v>
      </c>
      <c r="FU32" t="s">
        <v>59</v>
      </c>
      <c r="FV32">
        <v>1.031401</v>
      </c>
      <c r="FW32" t="s">
        <v>59</v>
      </c>
      <c r="FX32">
        <v>1.036681</v>
      </c>
      <c r="FY32" t="s">
        <v>59</v>
      </c>
      <c r="FZ32">
        <v>1.0357419999999999</v>
      </c>
      <c r="GA32" t="s">
        <v>59</v>
      </c>
      <c r="GB32">
        <v>1.0357419999999999</v>
      </c>
      <c r="GC32" t="s">
        <v>59</v>
      </c>
      <c r="GD32">
        <v>1.0357419999999999</v>
      </c>
      <c r="GE32" t="s">
        <v>59</v>
      </c>
      <c r="GF32">
        <v>1.0357419999999999</v>
      </c>
      <c r="GG32" t="s">
        <v>59</v>
      </c>
      <c r="GH32">
        <v>1.024915</v>
      </c>
      <c r="GI32" t="s">
        <v>59</v>
      </c>
      <c r="GJ32">
        <v>1.03068</v>
      </c>
      <c r="GK32" t="s">
        <v>59</v>
      </c>
      <c r="GL32">
        <v>1.033455</v>
      </c>
      <c r="GM32" t="s">
        <v>59</v>
      </c>
      <c r="GN32">
        <v>1.033455</v>
      </c>
      <c r="GO32" t="s">
        <v>59</v>
      </c>
      <c r="GP32">
        <v>1.033455</v>
      </c>
      <c r="GQ32" t="s">
        <v>59</v>
      </c>
      <c r="GR32">
        <v>1.033455</v>
      </c>
      <c r="GS32" t="s">
        <v>59</v>
      </c>
      <c r="GT32">
        <v>1.033455</v>
      </c>
      <c r="GU32" t="s">
        <v>59</v>
      </c>
      <c r="GV32">
        <v>1.0386500000000001</v>
      </c>
      <c r="GW32" t="s">
        <v>59</v>
      </c>
      <c r="GX32">
        <v>1.0562419999999999</v>
      </c>
      <c r="GY32" t="s">
        <v>59</v>
      </c>
      <c r="GZ32">
        <v>1.060554</v>
      </c>
      <c r="HA32" t="s">
        <v>59</v>
      </c>
      <c r="HB32">
        <v>1.0402229999999999</v>
      </c>
      <c r="HC32" t="s">
        <v>59</v>
      </c>
      <c r="HD32">
        <v>1.029811</v>
      </c>
      <c r="HE32" t="s">
        <v>59</v>
      </c>
      <c r="HF32">
        <v>1.029811</v>
      </c>
      <c r="HG32" t="s">
        <v>59</v>
      </c>
      <c r="HH32">
        <v>1.029811</v>
      </c>
      <c r="HI32" t="s">
        <v>59</v>
      </c>
      <c r="HJ32">
        <v>1.0219009999999999</v>
      </c>
      <c r="HK32" t="s">
        <v>59</v>
      </c>
      <c r="HL32">
        <v>1.0187839999999999</v>
      </c>
      <c r="HM32" t="s">
        <v>59</v>
      </c>
      <c r="HN32">
        <v>1.0120480000000001</v>
      </c>
      <c r="HO32" t="s">
        <v>59</v>
      </c>
      <c r="HP32">
        <v>1.0120480000000001</v>
      </c>
      <c r="HQ32" t="s">
        <v>59</v>
      </c>
      <c r="HR32">
        <v>1.011155</v>
      </c>
      <c r="HS32" t="s">
        <v>59</v>
      </c>
      <c r="HT32">
        <v>1.011155</v>
      </c>
      <c r="HU32" t="s">
        <v>59</v>
      </c>
      <c r="HV32">
        <v>1.011155</v>
      </c>
      <c r="HW32" t="s">
        <v>59</v>
      </c>
      <c r="HX32">
        <v>0.99841999999999997</v>
      </c>
      <c r="HY32" t="s">
        <v>59</v>
      </c>
      <c r="HZ32">
        <v>0.99591399999999997</v>
      </c>
      <c r="IA32" t="s">
        <v>59</v>
      </c>
      <c r="IB32">
        <v>0.98687400000000003</v>
      </c>
      <c r="IC32" t="s">
        <v>59</v>
      </c>
      <c r="ID32">
        <v>0.99680599999999997</v>
      </c>
      <c r="IE32" t="s">
        <v>59</v>
      </c>
      <c r="IF32">
        <v>1.0127090000000001</v>
      </c>
      <c r="IG32" t="s">
        <v>59</v>
      </c>
      <c r="IH32">
        <v>1.0127090000000001</v>
      </c>
      <c r="II32" t="s">
        <v>59</v>
      </c>
      <c r="IJ32">
        <v>1.0127090000000001</v>
      </c>
      <c r="IK32" t="s">
        <v>59</v>
      </c>
      <c r="IL32">
        <v>1.023255</v>
      </c>
      <c r="IM32" t="s">
        <v>59</v>
      </c>
      <c r="IN32">
        <v>1.0192049999999999</v>
      </c>
      <c r="IO32" t="s">
        <v>59</v>
      </c>
      <c r="IP32">
        <v>1.0178700000000001</v>
      </c>
      <c r="IQ32" t="s">
        <v>59</v>
      </c>
      <c r="IR32">
        <v>1.0331920000000001</v>
      </c>
      <c r="IS32" t="s">
        <v>59</v>
      </c>
      <c r="IT32">
        <v>1.00373</v>
      </c>
      <c r="IU32" t="s">
        <v>59</v>
      </c>
      <c r="IV32">
        <v>1.00373</v>
      </c>
      <c r="IW32" t="s">
        <v>59</v>
      </c>
      <c r="IX32">
        <v>1.00373</v>
      </c>
      <c r="IY32" t="s">
        <v>59</v>
      </c>
      <c r="IZ32">
        <v>1.0297069999999999</v>
      </c>
      <c r="JA32" t="s">
        <v>59</v>
      </c>
      <c r="JB32">
        <v>1.0185770000000001</v>
      </c>
      <c r="JC32" t="s">
        <v>59</v>
      </c>
      <c r="JD32">
        <v>1.0258130000000001</v>
      </c>
      <c r="JE32" t="s">
        <v>59</v>
      </c>
      <c r="JF32">
        <v>1.055717</v>
      </c>
      <c r="JG32" t="s">
        <v>59</v>
      </c>
      <c r="JH32">
        <v>1.0436799999999999</v>
      </c>
      <c r="JI32" t="s">
        <v>59</v>
      </c>
      <c r="JJ32">
        <v>1.0436799999999999</v>
      </c>
      <c r="JK32" t="s">
        <v>59</v>
      </c>
      <c r="JL32">
        <v>1.0436799999999999</v>
      </c>
      <c r="JM32" t="s">
        <v>59</v>
      </c>
      <c r="JN32">
        <v>1.0367489999999999</v>
      </c>
      <c r="JO32" t="s">
        <v>59</v>
      </c>
      <c r="JP32">
        <v>1.0368869999999999</v>
      </c>
      <c r="JQ32" t="s">
        <v>59</v>
      </c>
      <c r="JR32">
        <v>1.048019</v>
      </c>
      <c r="JS32" t="s">
        <v>59</v>
      </c>
      <c r="JT32">
        <v>1.0501469999999999</v>
      </c>
      <c r="JU32" t="s">
        <v>59</v>
      </c>
      <c r="JV32">
        <v>1.0501469999999999</v>
      </c>
      <c r="JW32" t="s">
        <v>59</v>
      </c>
      <c r="JX32">
        <v>1.0501469999999999</v>
      </c>
      <c r="JY32" t="s">
        <v>59</v>
      </c>
      <c r="JZ32">
        <v>1.0501469999999999</v>
      </c>
      <c r="KA32" t="s">
        <v>59</v>
      </c>
      <c r="KB32">
        <v>1.0541160000000001</v>
      </c>
      <c r="KC32" t="s">
        <v>59</v>
      </c>
      <c r="KD32">
        <v>1.08613</v>
      </c>
      <c r="KE32" t="s">
        <v>59</v>
      </c>
      <c r="KF32">
        <v>1.0998129999999999</v>
      </c>
      <c r="KG32" t="s">
        <v>59</v>
      </c>
      <c r="KH32">
        <v>1.0935140000000001</v>
      </c>
      <c r="KI32" t="s">
        <v>59</v>
      </c>
      <c r="KJ32">
        <v>1.097421</v>
      </c>
      <c r="KK32" t="s">
        <v>59</v>
      </c>
      <c r="KL32">
        <v>1.097421</v>
      </c>
      <c r="KM32" t="s">
        <v>59</v>
      </c>
      <c r="KN32">
        <v>1.097421</v>
      </c>
      <c r="KO32" t="s">
        <v>59</v>
      </c>
      <c r="KP32">
        <v>1.101756</v>
      </c>
      <c r="KQ32" t="s">
        <v>59</v>
      </c>
      <c r="KR32">
        <v>1.0714840000000001</v>
      </c>
      <c r="KS32" t="s">
        <v>59</v>
      </c>
      <c r="KT32">
        <v>1.065207</v>
      </c>
      <c r="KU32" t="s">
        <v>59</v>
      </c>
      <c r="KV32">
        <v>1.070373</v>
      </c>
      <c r="KW32" t="s">
        <v>59</v>
      </c>
      <c r="KX32">
        <v>1.066338</v>
      </c>
      <c r="KY32" t="s">
        <v>59</v>
      </c>
      <c r="KZ32">
        <v>1.066338</v>
      </c>
      <c r="LA32" t="s">
        <v>59</v>
      </c>
      <c r="LB32">
        <v>1.066338</v>
      </c>
      <c r="LC32" t="s">
        <v>59</v>
      </c>
      <c r="LD32">
        <v>1.0666580000000001</v>
      </c>
      <c r="LE32" t="s">
        <v>59</v>
      </c>
      <c r="LF32">
        <v>1.0623020000000001</v>
      </c>
      <c r="LG32" t="s">
        <v>59</v>
      </c>
      <c r="LH32">
        <v>1.0480020000000001</v>
      </c>
      <c r="LI32" t="s">
        <v>59</v>
      </c>
      <c r="LJ32">
        <v>1.0315510000000001</v>
      </c>
      <c r="LK32" t="s">
        <v>59</v>
      </c>
      <c r="LL32">
        <v>1.024724</v>
      </c>
      <c r="LM32" t="s">
        <v>59</v>
      </c>
      <c r="LN32">
        <v>1.024724</v>
      </c>
      <c r="LO32" t="s">
        <v>59</v>
      </c>
      <c r="LP32">
        <v>1.024724</v>
      </c>
      <c r="LQ32" t="s">
        <v>59</v>
      </c>
      <c r="LR32">
        <v>1.024724</v>
      </c>
      <c r="LS32" t="s">
        <v>59</v>
      </c>
      <c r="LT32">
        <v>1.017992</v>
      </c>
      <c r="LU32" t="s">
        <v>59</v>
      </c>
      <c r="LV32">
        <v>1.017944</v>
      </c>
      <c r="LW32" t="s">
        <v>59</v>
      </c>
      <c r="LX32">
        <v>1.032508</v>
      </c>
      <c r="LY32" t="s">
        <v>59</v>
      </c>
      <c r="LZ32">
        <v>1.0624800000000001</v>
      </c>
      <c r="MA32" t="s">
        <v>59</v>
      </c>
      <c r="MB32">
        <v>1.0624800000000001</v>
      </c>
      <c r="MC32" t="s">
        <v>59</v>
      </c>
      <c r="MD32">
        <v>1.0624800000000001</v>
      </c>
      <c r="ME32" t="s">
        <v>59</v>
      </c>
      <c r="MF32">
        <v>1.012375</v>
      </c>
      <c r="MG32" t="s">
        <v>59</v>
      </c>
      <c r="MH32">
        <v>1.024</v>
      </c>
      <c r="MI32" t="s">
        <v>59</v>
      </c>
      <c r="MJ32">
        <v>1.019517</v>
      </c>
      <c r="MK32" t="s">
        <v>59</v>
      </c>
      <c r="ML32">
        <v>1.019517</v>
      </c>
      <c r="MM32" t="s">
        <v>59</v>
      </c>
      <c r="MN32">
        <v>1.031614</v>
      </c>
      <c r="MO32" t="s">
        <v>59</v>
      </c>
      <c r="MP32">
        <v>1.031614</v>
      </c>
      <c r="MQ32" t="s">
        <v>59</v>
      </c>
      <c r="MR32">
        <v>1.031614</v>
      </c>
      <c r="MS32" t="s">
        <v>59</v>
      </c>
      <c r="MT32">
        <v>1.0128079999999999</v>
      </c>
      <c r="MU32" t="s">
        <v>59</v>
      </c>
      <c r="MV32">
        <v>1.009215</v>
      </c>
      <c r="MW32" t="s">
        <v>59</v>
      </c>
      <c r="MX32">
        <v>1.0102439999999999</v>
      </c>
      <c r="MY32" t="s">
        <v>59</v>
      </c>
      <c r="MZ32">
        <v>1.0031129999999999</v>
      </c>
      <c r="NA32" t="s">
        <v>59</v>
      </c>
      <c r="NB32">
        <v>0.99856299999999998</v>
      </c>
      <c r="NC32" t="s">
        <v>59</v>
      </c>
      <c r="ND32">
        <v>0.99856299999999998</v>
      </c>
      <c r="NE32" t="s">
        <v>59</v>
      </c>
      <c r="NF32">
        <v>0.99856299999999998</v>
      </c>
      <c r="NG32" t="s">
        <v>59</v>
      </c>
      <c r="NH32">
        <v>0.99786300000000006</v>
      </c>
      <c r="NI32" t="s">
        <v>59</v>
      </c>
      <c r="NJ32">
        <v>0.993668</v>
      </c>
      <c r="NK32" t="s">
        <v>59</v>
      </c>
      <c r="NL32">
        <v>0.98392599999999997</v>
      </c>
      <c r="NM32" t="s">
        <v>59</v>
      </c>
      <c r="NN32">
        <v>1.003471</v>
      </c>
      <c r="NO32" t="s">
        <v>59</v>
      </c>
      <c r="NP32">
        <v>0.95409900000000003</v>
      </c>
      <c r="NQ32" t="s">
        <v>59</v>
      </c>
      <c r="NR32">
        <v>0.95409900000000003</v>
      </c>
      <c r="NS32" t="s">
        <v>59</v>
      </c>
      <c r="NT32">
        <v>0.95409900000000003</v>
      </c>
      <c r="NU32" t="s">
        <v>59</v>
      </c>
      <c r="NV32">
        <v>0.95274800000000004</v>
      </c>
      <c r="NW32" t="s">
        <v>59</v>
      </c>
      <c r="NX32">
        <v>0.94960800000000001</v>
      </c>
      <c r="NY32" t="s">
        <v>59</v>
      </c>
      <c r="NZ32">
        <v>1.0366040000000001</v>
      </c>
      <c r="OA32" t="s">
        <v>59</v>
      </c>
      <c r="OB32">
        <v>1.0311539999999999</v>
      </c>
      <c r="OC32" t="s">
        <v>59</v>
      </c>
      <c r="OD32">
        <v>1.027914</v>
      </c>
      <c r="OE32" t="s">
        <v>59</v>
      </c>
      <c r="OF32">
        <v>1.027914</v>
      </c>
      <c r="OG32" t="s">
        <v>59</v>
      </c>
      <c r="OH32">
        <v>1.027914</v>
      </c>
      <c r="OI32" t="s">
        <v>59</v>
      </c>
      <c r="OJ32">
        <v>0.98368</v>
      </c>
      <c r="OK32" t="s">
        <v>59</v>
      </c>
      <c r="OL32">
        <v>1.007784</v>
      </c>
      <c r="OM32" t="s">
        <v>59</v>
      </c>
      <c r="ON32">
        <v>0.97937099999999999</v>
      </c>
      <c r="OO32" t="s">
        <v>59</v>
      </c>
      <c r="OP32">
        <v>0.90293999999999996</v>
      </c>
      <c r="OQ32" t="s">
        <v>59</v>
      </c>
      <c r="OR32">
        <v>0.90978300000000001</v>
      </c>
      <c r="OS32" t="s">
        <v>59</v>
      </c>
      <c r="OT32">
        <v>0.90978300000000001</v>
      </c>
      <c r="OU32" t="s">
        <v>59</v>
      </c>
      <c r="OV32">
        <v>0.90978300000000001</v>
      </c>
      <c r="OW32" t="s">
        <v>59</v>
      </c>
      <c r="OX32">
        <v>0.91259699999999999</v>
      </c>
      <c r="OY32" t="s">
        <v>59</v>
      </c>
      <c r="OZ32">
        <v>0.91317400000000004</v>
      </c>
      <c r="PA32" t="s">
        <v>59</v>
      </c>
      <c r="PB32">
        <v>0.91942599999999997</v>
      </c>
      <c r="PC32" t="s">
        <v>59</v>
      </c>
      <c r="PD32">
        <v>0.91725500000000004</v>
      </c>
      <c r="PE32" t="s">
        <v>59</v>
      </c>
      <c r="PF32">
        <v>0.91691199999999995</v>
      </c>
      <c r="PG32" t="s">
        <v>59</v>
      </c>
      <c r="PH32">
        <v>0.91691199999999995</v>
      </c>
      <c r="PI32" t="s">
        <v>59</v>
      </c>
      <c r="PJ32">
        <v>0.91691199999999995</v>
      </c>
      <c r="PK32" t="s">
        <v>59</v>
      </c>
      <c r="PL32">
        <v>0.903748</v>
      </c>
      <c r="PM32" t="s">
        <v>59</v>
      </c>
      <c r="PN32">
        <v>0.88545300000000005</v>
      </c>
      <c r="PO32" t="s">
        <v>59</v>
      </c>
      <c r="PP32">
        <v>0.88938099999999998</v>
      </c>
      <c r="PQ32" t="s">
        <v>59</v>
      </c>
      <c r="PR32">
        <v>0.88989600000000002</v>
      </c>
      <c r="PS32" t="s">
        <v>59</v>
      </c>
      <c r="PT32">
        <v>0.88819800000000004</v>
      </c>
      <c r="PU32" t="s">
        <v>59</v>
      </c>
      <c r="PV32">
        <v>0.88819800000000004</v>
      </c>
      <c r="PW32" t="s">
        <v>59</v>
      </c>
      <c r="PX32">
        <v>0.88819800000000004</v>
      </c>
      <c r="PY32" t="s">
        <v>59</v>
      </c>
      <c r="PZ32">
        <v>0.87598200000000004</v>
      </c>
      <c r="QA32" t="s">
        <v>59</v>
      </c>
      <c r="QB32">
        <v>0.87090900000000004</v>
      </c>
      <c r="QC32" t="s">
        <v>59</v>
      </c>
      <c r="QD32">
        <v>0.86304999999999998</v>
      </c>
      <c r="QE32" t="s">
        <v>59</v>
      </c>
      <c r="QF32">
        <v>0.86152899999999999</v>
      </c>
      <c r="QG32" t="s">
        <v>59</v>
      </c>
      <c r="QH32">
        <v>0.85726100000000005</v>
      </c>
      <c r="QI32" t="s">
        <v>59</v>
      </c>
      <c r="QJ32">
        <v>0.85726100000000005</v>
      </c>
      <c r="QK32" t="s">
        <v>59</v>
      </c>
      <c r="QL32">
        <v>0.85726100000000005</v>
      </c>
      <c r="QM32" t="s">
        <v>59</v>
      </c>
      <c r="QN32">
        <v>0.89633600000000002</v>
      </c>
      <c r="QO32" t="s">
        <v>59</v>
      </c>
      <c r="QP32">
        <v>0.97348500000000004</v>
      </c>
      <c r="QQ32" t="s">
        <v>59</v>
      </c>
      <c r="QR32">
        <v>0.910219</v>
      </c>
      <c r="QS32" t="s">
        <v>59</v>
      </c>
      <c r="QT32">
        <v>0.92829700000000004</v>
      </c>
      <c r="QU32" t="s">
        <v>59</v>
      </c>
      <c r="QV32">
        <v>0.93054800000000004</v>
      </c>
      <c r="QW32" t="s">
        <v>59</v>
      </c>
      <c r="QX32">
        <v>0.93054800000000004</v>
      </c>
      <c r="QY32" t="s">
        <v>59</v>
      </c>
      <c r="QZ32">
        <v>0.93054800000000004</v>
      </c>
      <c r="RA32" t="s">
        <v>59</v>
      </c>
      <c r="RB32">
        <v>0.92709600000000003</v>
      </c>
      <c r="RC32" t="s">
        <v>59</v>
      </c>
      <c r="RD32">
        <v>0.92036200000000001</v>
      </c>
      <c r="RE32" t="s">
        <v>59</v>
      </c>
      <c r="RF32">
        <v>0.91980700000000004</v>
      </c>
      <c r="RG32" t="s">
        <v>59</v>
      </c>
      <c r="RH32">
        <v>0.90839300000000001</v>
      </c>
      <c r="RI32" t="s">
        <v>60</v>
      </c>
      <c r="RJ32">
        <v>0.140961</v>
      </c>
      <c r="RK32" t="s">
        <v>59</v>
      </c>
      <c r="RL32">
        <v>0.89366100000000004</v>
      </c>
      <c r="RM32" t="s">
        <v>59</v>
      </c>
      <c r="RN32">
        <v>0.89366100000000004</v>
      </c>
      <c r="RO32" t="s">
        <v>59</v>
      </c>
      <c r="RP32">
        <v>0.90416600000000003</v>
      </c>
      <c r="RQ32" t="s">
        <v>59</v>
      </c>
      <c r="RR32">
        <v>0.88572499999999998</v>
      </c>
      <c r="RS32" t="s">
        <v>59</v>
      </c>
      <c r="RT32">
        <v>0.875363</v>
      </c>
      <c r="RU32" t="s">
        <v>59</v>
      </c>
      <c r="RV32">
        <v>0.89221700000000004</v>
      </c>
      <c r="RW32" t="s">
        <v>59</v>
      </c>
      <c r="RX32">
        <v>0.89528200000000002</v>
      </c>
      <c r="RY32" t="s">
        <v>59</v>
      </c>
      <c r="RZ32">
        <v>0.89528200000000002</v>
      </c>
      <c r="SA32" t="s">
        <v>59</v>
      </c>
      <c r="SB32">
        <v>0.89528200000000002</v>
      </c>
      <c r="SC32" t="s">
        <v>59</v>
      </c>
      <c r="SD32">
        <v>0.88440399999999997</v>
      </c>
      <c r="SE32" t="s">
        <v>59</v>
      </c>
      <c r="SF32">
        <v>0.90091299999999996</v>
      </c>
      <c r="SG32" t="s">
        <v>59</v>
      </c>
      <c r="SH32">
        <v>0.87929199999999996</v>
      </c>
      <c r="SI32" t="s">
        <v>59</v>
      </c>
      <c r="SJ32">
        <v>0.85196099999999997</v>
      </c>
      <c r="SK32" t="s">
        <v>59</v>
      </c>
      <c r="SL32">
        <v>0.84796300000000002</v>
      </c>
      <c r="SM32" t="s">
        <v>59</v>
      </c>
      <c r="SN32">
        <v>0.84796300000000002</v>
      </c>
      <c r="SO32" t="s">
        <v>59</v>
      </c>
      <c r="SP32">
        <v>0.84796300000000002</v>
      </c>
      <c r="SQ32" t="s">
        <v>59</v>
      </c>
      <c r="SR32">
        <v>0.84499400000000002</v>
      </c>
      <c r="SS32" t="s">
        <v>59</v>
      </c>
      <c r="ST32">
        <v>0.858047</v>
      </c>
      <c r="SU32" t="s">
        <v>59</v>
      </c>
      <c r="SV32">
        <v>0.849657</v>
      </c>
      <c r="SW32" t="s">
        <v>59</v>
      </c>
      <c r="SX32">
        <v>0.81753699999999996</v>
      </c>
      <c r="SY32" t="s">
        <v>59</v>
      </c>
      <c r="SZ32">
        <v>0.84420799999999996</v>
      </c>
      <c r="TA32" t="s">
        <v>59</v>
      </c>
      <c r="TB32">
        <v>0.84420799999999996</v>
      </c>
      <c r="TC32" t="s">
        <v>59</v>
      </c>
      <c r="TD32">
        <v>0.84420799999999996</v>
      </c>
      <c r="TE32" t="s">
        <v>59</v>
      </c>
      <c r="TF32">
        <v>0.83975999999999995</v>
      </c>
      <c r="TG32" t="s">
        <v>59</v>
      </c>
      <c r="TH32">
        <v>0.83582199999999995</v>
      </c>
      <c r="TI32" t="s">
        <v>59</v>
      </c>
      <c r="TJ32">
        <v>0.83843699999999999</v>
      </c>
      <c r="TK32" t="s">
        <v>59</v>
      </c>
      <c r="TL32">
        <v>0.84188700000000005</v>
      </c>
      <c r="TM32" t="s">
        <v>59</v>
      </c>
      <c r="TN32">
        <v>0.85545199999999999</v>
      </c>
      <c r="TO32" t="s">
        <v>59</v>
      </c>
      <c r="TP32">
        <v>0.85545199999999999</v>
      </c>
      <c r="TQ32" t="s">
        <v>59</v>
      </c>
      <c r="TR32">
        <v>0.85545199999999999</v>
      </c>
      <c r="TS32" t="s">
        <v>59</v>
      </c>
      <c r="TT32">
        <v>0.87879700000000005</v>
      </c>
      <c r="TU32" t="s">
        <v>59</v>
      </c>
      <c r="TV32">
        <v>0.85079899999999997</v>
      </c>
      <c r="TW32" t="s">
        <v>59</v>
      </c>
      <c r="TX32">
        <v>0.84451600000000004</v>
      </c>
      <c r="TY32" t="s">
        <v>59</v>
      </c>
      <c r="TZ32">
        <v>0.84848900000000005</v>
      </c>
      <c r="UA32" t="s">
        <v>59</v>
      </c>
      <c r="UB32">
        <v>0.85686200000000001</v>
      </c>
      <c r="UC32" t="s">
        <v>59</v>
      </c>
      <c r="UD32">
        <v>0.85686200000000001</v>
      </c>
      <c r="UE32" t="s">
        <v>59</v>
      </c>
      <c r="UF32">
        <v>0.85686200000000001</v>
      </c>
      <c r="UG32" t="s">
        <v>59</v>
      </c>
      <c r="UH32">
        <v>0.85750599999999999</v>
      </c>
      <c r="UI32" t="s">
        <v>59</v>
      </c>
      <c r="UJ32">
        <v>0.86236900000000005</v>
      </c>
      <c r="UK32" t="s">
        <v>59</v>
      </c>
      <c r="UL32">
        <v>0.86236900000000005</v>
      </c>
      <c r="UM32" t="s">
        <v>59</v>
      </c>
      <c r="UN32">
        <v>0.85827299999999995</v>
      </c>
      <c r="UO32" t="s">
        <v>59</v>
      </c>
      <c r="UP32">
        <v>0.85860400000000003</v>
      </c>
      <c r="UQ32" t="s">
        <v>59</v>
      </c>
      <c r="UR32">
        <v>0.85860400000000003</v>
      </c>
      <c r="US32" t="s">
        <v>59</v>
      </c>
      <c r="UT32">
        <v>0.85860400000000003</v>
      </c>
      <c r="UU32" t="s">
        <v>59</v>
      </c>
      <c r="UV32">
        <v>0.81334799999999996</v>
      </c>
      <c r="UW32" t="s">
        <v>59</v>
      </c>
      <c r="UX32">
        <v>0.82706400000000002</v>
      </c>
      <c r="UY32" t="s">
        <v>59</v>
      </c>
      <c r="UZ32">
        <v>0.91077799999999998</v>
      </c>
      <c r="VA32" t="s">
        <v>59</v>
      </c>
      <c r="VB32">
        <v>0.91369400000000001</v>
      </c>
      <c r="VC32" t="s">
        <v>59</v>
      </c>
      <c r="VD32">
        <v>0.94307200000000002</v>
      </c>
      <c r="VE32" t="s">
        <v>59</v>
      </c>
      <c r="VF32">
        <v>0.94307200000000002</v>
      </c>
      <c r="VG32" t="s">
        <v>59</v>
      </c>
      <c r="VH32">
        <v>0.94307200000000002</v>
      </c>
      <c r="VI32" t="s">
        <v>59</v>
      </c>
      <c r="VJ32">
        <v>0.94281199999999998</v>
      </c>
      <c r="VK32" t="s">
        <v>59</v>
      </c>
      <c r="VL32">
        <v>0.95980200000000004</v>
      </c>
      <c r="VM32" t="s">
        <v>59</v>
      </c>
      <c r="VN32">
        <v>0.96048</v>
      </c>
      <c r="VO32" t="s">
        <v>59</v>
      </c>
      <c r="VP32">
        <v>0.93238699999999997</v>
      </c>
      <c r="VQ32" t="s">
        <v>59</v>
      </c>
      <c r="VR32">
        <v>0.90553499999999998</v>
      </c>
      <c r="VS32" t="s">
        <v>59</v>
      </c>
      <c r="VT32">
        <v>0.90553499999999998</v>
      </c>
      <c r="VU32" t="s">
        <v>59</v>
      </c>
      <c r="VV32">
        <v>0.90553499999999998</v>
      </c>
      <c r="VW32" t="s">
        <v>59</v>
      </c>
      <c r="VX32">
        <v>0.89957699999999996</v>
      </c>
      <c r="VY32" t="s">
        <v>59</v>
      </c>
      <c r="VZ32">
        <v>0.86973900000000004</v>
      </c>
      <c r="WA32" t="s">
        <v>59</v>
      </c>
      <c r="WB32">
        <v>0.89419499999999996</v>
      </c>
      <c r="WC32" t="s">
        <v>59</v>
      </c>
      <c r="WD32">
        <v>0.86246199999999995</v>
      </c>
      <c r="WE32" t="s">
        <v>59</v>
      </c>
      <c r="WF32">
        <v>0.87075899999999995</v>
      </c>
      <c r="WG32" t="s">
        <v>59</v>
      </c>
      <c r="WH32">
        <v>0.87075899999999995</v>
      </c>
      <c r="WI32" t="s">
        <v>59</v>
      </c>
      <c r="WJ32">
        <v>0.87075899999999995</v>
      </c>
      <c r="WK32" t="s">
        <v>59</v>
      </c>
      <c r="WL32">
        <v>0.900474</v>
      </c>
      <c r="WM32" t="s">
        <v>59</v>
      </c>
      <c r="WN32">
        <v>0.900474</v>
      </c>
      <c r="WO32" t="s">
        <v>59</v>
      </c>
      <c r="WP32">
        <v>0.891239</v>
      </c>
      <c r="WQ32" t="s">
        <v>59</v>
      </c>
      <c r="WR32">
        <v>0.91505999999999998</v>
      </c>
    </row>
    <row r="33" spans="1:616" x14ac:dyDescent="0.35">
      <c r="A33" t="s">
        <v>61</v>
      </c>
      <c r="B33">
        <v>0.111123</v>
      </c>
      <c r="C33" t="s">
        <v>61</v>
      </c>
      <c r="D33">
        <v>0.111123</v>
      </c>
      <c r="E33" t="s">
        <v>61</v>
      </c>
      <c r="F33">
        <v>0.111123</v>
      </c>
      <c r="G33" t="s">
        <v>61</v>
      </c>
      <c r="H33">
        <v>0.111123</v>
      </c>
      <c r="I33" t="s">
        <v>61</v>
      </c>
      <c r="J33">
        <v>0.106255</v>
      </c>
      <c r="K33" t="s">
        <v>61</v>
      </c>
      <c r="L33">
        <v>0.106832</v>
      </c>
      <c r="M33" t="s">
        <v>61</v>
      </c>
      <c r="N33">
        <v>0.112999</v>
      </c>
      <c r="O33" t="s">
        <v>61</v>
      </c>
      <c r="P33">
        <v>0.118011</v>
      </c>
      <c r="Q33" t="s">
        <v>61</v>
      </c>
      <c r="R33">
        <v>0.118011</v>
      </c>
      <c r="S33" t="s">
        <v>61</v>
      </c>
      <c r="T33">
        <v>0.118011</v>
      </c>
      <c r="U33" t="s">
        <v>61</v>
      </c>
      <c r="V33">
        <v>0.119769</v>
      </c>
      <c r="W33" t="s">
        <v>61</v>
      </c>
      <c r="X33">
        <v>0.121944</v>
      </c>
      <c r="Y33" t="s">
        <v>61</v>
      </c>
      <c r="Z33">
        <v>0.12528700000000001</v>
      </c>
      <c r="AA33" t="s">
        <v>61</v>
      </c>
      <c r="AB33">
        <v>0.12640999999999999</v>
      </c>
      <c r="AC33" t="s">
        <v>61</v>
      </c>
      <c r="AD33">
        <v>0.124498</v>
      </c>
      <c r="AE33" t="s">
        <v>61</v>
      </c>
      <c r="AF33">
        <v>0.124498</v>
      </c>
      <c r="AG33" t="s">
        <v>61</v>
      </c>
      <c r="AH33">
        <v>0.124498</v>
      </c>
      <c r="AI33" t="s">
        <v>61</v>
      </c>
      <c r="AJ33">
        <v>0.127808</v>
      </c>
      <c r="AK33" t="s">
        <v>61</v>
      </c>
      <c r="AL33">
        <v>0.131164</v>
      </c>
      <c r="AM33" t="s">
        <v>61</v>
      </c>
      <c r="AN33">
        <v>0.13259899999999999</v>
      </c>
      <c r="AO33" t="s">
        <v>61</v>
      </c>
      <c r="AP33">
        <v>0.13417799999999999</v>
      </c>
      <c r="AQ33" t="s">
        <v>61</v>
      </c>
      <c r="AR33">
        <v>0.12787999999999999</v>
      </c>
      <c r="AS33" t="s">
        <v>61</v>
      </c>
      <c r="AT33">
        <v>0.12787999999999999</v>
      </c>
      <c r="AU33" t="s">
        <v>61</v>
      </c>
      <c r="AV33">
        <v>0.12787999999999999</v>
      </c>
      <c r="AW33" t="s">
        <v>61</v>
      </c>
      <c r="AX33">
        <v>0.128327</v>
      </c>
      <c r="AY33" t="s">
        <v>61</v>
      </c>
      <c r="AZ33">
        <v>0.12889400000000001</v>
      </c>
      <c r="BA33" t="s">
        <v>61</v>
      </c>
      <c r="BB33">
        <v>0.12993499999999999</v>
      </c>
      <c r="BC33" t="s">
        <v>61</v>
      </c>
      <c r="BD33">
        <v>0.12993499999999999</v>
      </c>
      <c r="BE33" t="s">
        <v>61</v>
      </c>
      <c r="BF33">
        <v>0.13008700000000001</v>
      </c>
      <c r="BG33" t="s">
        <v>61</v>
      </c>
      <c r="BH33">
        <v>0.13008700000000001</v>
      </c>
      <c r="BI33" t="s">
        <v>61</v>
      </c>
      <c r="BJ33">
        <v>0.13008700000000001</v>
      </c>
      <c r="BK33" t="s">
        <v>61</v>
      </c>
      <c r="BL33">
        <v>0.13875199999999999</v>
      </c>
      <c r="BM33" t="s">
        <v>61</v>
      </c>
      <c r="BN33">
        <v>0.13705700000000001</v>
      </c>
      <c r="BO33" t="s">
        <v>61</v>
      </c>
      <c r="BP33">
        <v>0.13691600000000001</v>
      </c>
      <c r="BQ33" t="s">
        <v>61</v>
      </c>
      <c r="BR33">
        <v>0.13608899999999999</v>
      </c>
      <c r="BS33" t="s">
        <v>61</v>
      </c>
      <c r="BT33">
        <v>0.138234</v>
      </c>
      <c r="BU33" t="s">
        <v>61</v>
      </c>
      <c r="BV33">
        <v>0.138234</v>
      </c>
      <c r="BW33" t="s">
        <v>61</v>
      </c>
      <c r="BX33">
        <v>0.138234</v>
      </c>
      <c r="BY33" t="s">
        <v>61</v>
      </c>
      <c r="BZ33">
        <v>0.13877900000000001</v>
      </c>
      <c r="CA33" t="s">
        <v>61</v>
      </c>
      <c r="CB33">
        <v>0.135269</v>
      </c>
      <c r="CC33" t="s">
        <v>61</v>
      </c>
      <c r="CD33">
        <v>0.139347</v>
      </c>
      <c r="CE33" t="s">
        <v>61</v>
      </c>
      <c r="CF33">
        <v>0.13997699999999999</v>
      </c>
      <c r="CG33" t="s">
        <v>61</v>
      </c>
      <c r="CH33">
        <v>0.14241599999999999</v>
      </c>
      <c r="CI33" t="s">
        <v>61</v>
      </c>
      <c r="CJ33">
        <v>0.14241599999999999</v>
      </c>
      <c r="CK33" t="s">
        <v>61</v>
      </c>
      <c r="CL33">
        <v>0.14241599999999999</v>
      </c>
      <c r="CM33" t="s">
        <v>61</v>
      </c>
      <c r="CN33">
        <v>0.142457</v>
      </c>
      <c r="CO33" t="s">
        <v>61</v>
      </c>
      <c r="CP33">
        <v>0.14311699999999999</v>
      </c>
      <c r="CQ33" t="s">
        <v>61</v>
      </c>
      <c r="CR33">
        <v>0.14138400000000001</v>
      </c>
      <c r="CS33" t="s">
        <v>61</v>
      </c>
      <c r="CT33">
        <v>0.14224700000000001</v>
      </c>
      <c r="CU33" t="s">
        <v>61</v>
      </c>
      <c r="CV33">
        <v>0.14195099999999999</v>
      </c>
      <c r="CW33" t="s">
        <v>61</v>
      </c>
      <c r="CX33">
        <v>0.14195099999999999</v>
      </c>
      <c r="CY33" t="s">
        <v>61</v>
      </c>
      <c r="CZ33">
        <v>0.14195099999999999</v>
      </c>
      <c r="DA33" t="s">
        <v>61</v>
      </c>
      <c r="DB33">
        <v>0.14087</v>
      </c>
      <c r="DC33" t="s">
        <v>61</v>
      </c>
      <c r="DD33">
        <v>0.14116100000000001</v>
      </c>
      <c r="DE33" t="s">
        <v>61</v>
      </c>
      <c r="DF33">
        <v>0.140041</v>
      </c>
      <c r="DG33" t="s">
        <v>61</v>
      </c>
      <c r="DH33">
        <v>0.14074</v>
      </c>
      <c r="DI33" t="s">
        <v>61</v>
      </c>
      <c r="DJ33">
        <v>0.14088400000000001</v>
      </c>
      <c r="DK33" t="s">
        <v>61</v>
      </c>
      <c r="DL33">
        <v>0.14088400000000001</v>
      </c>
      <c r="DM33" t="s">
        <v>61</v>
      </c>
      <c r="DN33">
        <v>0.14088400000000001</v>
      </c>
      <c r="DO33" t="s">
        <v>61</v>
      </c>
      <c r="DP33">
        <v>0.14088400000000001</v>
      </c>
      <c r="DQ33" t="s">
        <v>61</v>
      </c>
      <c r="DR33">
        <v>0.14111899999999999</v>
      </c>
      <c r="DS33" t="s">
        <v>61</v>
      </c>
      <c r="DT33">
        <v>0.14185800000000001</v>
      </c>
      <c r="DU33" t="s">
        <v>61</v>
      </c>
      <c r="DV33">
        <v>0.14486499999999999</v>
      </c>
      <c r="DW33" t="s">
        <v>61</v>
      </c>
      <c r="DX33">
        <v>0.144508</v>
      </c>
      <c r="DY33" t="s">
        <v>61</v>
      </c>
      <c r="DZ33">
        <v>0.144508</v>
      </c>
      <c r="EA33" t="s">
        <v>61</v>
      </c>
      <c r="EB33">
        <v>0.144508</v>
      </c>
      <c r="EC33" t="s">
        <v>61</v>
      </c>
      <c r="ED33">
        <v>0.14177200000000001</v>
      </c>
      <c r="EE33" t="s">
        <v>61</v>
      </c>
      <c r="EF33">
        <v>0.14360400000000001</v>
      </c>
      <c r="EG33" t="s">
        <v>61</v>
      </c>
      <c r="EH33">
        <v>0.142655</v>
      </c>
      <c r="EI33" t="s">
        <v>61</v>
      </c>
      <c r="EJ33">
        <v>0.14109099999999999</v>
      </c>
      <c r="EK33" t="s">
        <v>61</v>
      </c>
      <c r="EL33">
        <v>0.13925899999999999</v>
      </c>
      <c r="EM33" t="s">
        <v>61</v>
      </c>
      <c r="EN33">
        <v>0.13925899999999999</v>
      </c>
      <c r="EO33" t="s">
        <v>61</v>
      </c>
      <c r="EP33">
        <v>0.13925899999999999</v>
      </c>
      <c r="EQ33" t="s">
        <v>61</v>
      </c>
      <c r="ER33">
        <v>0.13937099999999999</v>
      </c>
      <c r="ES33" t="s">
        <v>61</v>
      </c>
      <c r="ET33">
        <v>0.13978599999999999</v>
      </c>
      <c r="EU33" t="s">
        <v>61</v>
      </c>
      <c r="EV33">
        <v>0.14006099999999999</v>
      </c>
      <c r="EW33" t="s">
        <v>61</v>
      </c>
      <c r="EX33">
        <v>0.139816</v>
      </c>
      <c r="EY33" t="s">
        <v>61</v>
      </c>
      <c r="EZ33">
        <v>0.139901</v>
      </c>
      <c r="FA33" t="s">
        <v>61</v>
      </c>
      <c r="FB33">
        <v>0.139901</v>
      </c>
      <c r="FC33" t="s">
        <v>61</v>
      </c>
      <c r="FD33">
        <v>0.139901</v>
      </c>
      <c r="FE33" t="s">
        <v>61</v>
      </c>
      <c r="FF33">
        <v>0.14014099999999999</v>
      </c>
      <c r="FG33" t="s">
        <v>61</v>
      </c>
      <c r="FH33">
        <v>0.140518</v>
      </c>
      <c r="FI33" t="s">
        <v>61</v>
      </c>
      <c r="FJ33">
        <v>0.14086099999999999</v>
      </c>
      <c r="FK33" t="s">
        <v>61</v>
      </c>
      <c r="FL33">
        <v>0.13925499999999999</v>
      </c>
      <c r="FM33" t="s">
        <v>61</v>
      </c>
      <c r="FN33">
        <v>0.135134</v>
      </c>
      <c r="FO33" t="s">
        <v>61</v>
      </c>
      <c r="FP33">
        <v>0.135134</v>
      </c>
      <c r="FQ33" t="s">
        <v>61</v>
      </c>
      <c r="FR33">
        <v>0.135134</v>
      </c>
      <c r="FS33" t="s">
        <v>61</v>
      </c>
      <c r="FT33">
        <v>0.13528399999999999</v>
      </c>
      <c r="FU33" t="s">
        <v>61</v>
      </c>
      <c r="FV33">
        <v>0.12940399999999999</v>
      </c>
      <c r="FW33" t="s">
        <v>61</v>
      </c>
      <c r="FX33">
        <v>0.13006599999999999</v>
      </c>
      <c r="FY33" t="s">
        <v>61</v>
      </c>
      <c r="FZ33">
        <v>0.12994900000000001</v>
      </c>
      <c r="GA33" t="s">
        <v>61</v>
      </c>
      <c r="GB33">
        <v>0.12994900000000001</v>
      </c>
      <c r="GC33" t="s">
        <v>61</v>
      </c>
      <c r="GD33">
        <v>0.12994900000000001</v>
      </c>
      <c r="GE33" t="s">
        <v>61</v>
      </c>
      <c r="GF33">
        <v>0.12994900000000001</v>
      </c>
      <c r="GG33" t="s">
        <v>61</v>
      </c>
      <c r="GH33">
        <v>0.13070999999999999</v>
      </c>
      <c r="GI33" t="s">
        <v>61</v>
      </c>
      <c r="GJ33">
        <v>0.13144500000000001</v>
      </c>
      <c r="GK33" t="s">
        <v>61</v>
      </c>
      <c r="GL33">
        <v>0.131799</v>
      </c>
      <c r="GM33" t="s">
        <v>61</v>
      </c>
      <c r="GN33">
        <v>0.131799</v>
      </c>
      <c r="GO33" t="s">
        <v>61</v>
      </c>
      <c r="GP33">
        <v>0.131799</v>
      </c>
      <c r="GQ33" t="s">
        <v>61</v>
      </c>
      <c r="GR33">
        <v>0.131799</v>
      </c>
      <c r="GS33" t="s">
        <v>61</v>
      </c>
      <c r="GT33">
        <v>0.131799</v>
      </c>
      <c r="GU33" t="s">
        <v>61</v>
      </c>
      <c r="GV33">
        <v>0.132461</v>
      </c>
      <c r="GW33" t="s">
        <v>61</v>
      </c>
      <c r="GX33">
        <v>0.13252</v>
      </c>
      <c r="GY33" t="s">
        <v>61</v>
      </c>
      <c r="GZ33">
        <v>0.13306100000000001</v>
      </c>
      <c r="HA33" t="s">
        <v>61</v>
      </c>
      <c r="HB33">
        <v>0.13122</v>
      </c>
      <c r="HC33" t="s">
        <v>61</v>
      </c>
      <c r="HD33">
        <v>0.13474</v>
      </c>
      <c r="HE33" t="s">
        <v>61</v>
      </c>
      <c r="HF33">
        <v>0.13474</v>
      </c>
      <c r="HG33" t="s">
        <v>61</v>
      </c>
      <c r="HH33">
        <v>0.13474</v>
      </c>
      <c r="HI33" t="s">
        <v>61</v>
      </c>
      <c r="HJ33">
        <v>0.13298299999999999</v>
      </c>
      <c r="HK33" t="s">
        <v>61</v>
      </c>
      <c r="HL33">
        <v>0.132577</v>
      </c>
      <c r="HM33" t="s">
        <v>61</v>
      </c>
      <c r="HN33">
        <v>0.135244</v>
      </c>
      <c r="HO33" t="s">
        <v>61</v>
      </c>
      <c r="HP33">
        <v>0.135244</v>
      </c>
      <c r="HQ33" t="s">
        <v>61</v>
      </c>
      <c r="HR33">
        <v>0.13719000000000001</v>
      </c>
      <c r="HS33" t="s">
        <v>61</v>
      </c>
      <c r="HT33">
        <v>0.13719000000000001</v>
      </c>
      <c r="HU33" t="s">
        <v>61</v>
      </c>
      <c r="HV33">
        <v>0.13719000000000001</v>
      </c>
      <c r="HW33" t="s">
        <v>61</v>
      </c>
      <c r="HX33">
        <v>0.141157</v>
      </c>
      <c r="HY33" t="s">
        <v>61</v>
      </c>
      <c r="HZ33">
        <v>0.14133699999999999</v>
      </c>
      <c r="IA33" t="s">
        <v>61</v>
      </c>
      <c r="IB33">
        <v>0.13902900000000001</v>
      </c>
      <c r="IC33" t="s">
        <v>61</v>
      </c>
      <c r="ID33">
        <v>0.14146300000000001</v>
      </c>
      <c r="IE33" t="s">
        <v>61</v>
      </c>
      <c r="IF33">
        <v>0.14371999999999999</v>
      </c>
      <c r="IG33" t="s">
        <v>61</v>
      </c>
      <c r="IH33">
        <v>0.14371999999999999</v>
      </c>
      <c r="II33" t="s">
        <v>61</v>
      </c>
      <c r="IJ33">
        <v>0.14371999999999999</v>
      </c>
      <c r="IK33" t="s">
        <v>61</v>
      </c>
      <c r="IL33">
        <v>0.144423</v>
      </c>
      <c r="IM33" t="s">
        <v>61</v>
      </c>
      <c r="IN33">
        <v>0.14385200000000001</v>
      </c>
      <c r="IO33" t="s">
        <v>61</v>
      </c>
      <c r="IP33">
        <v>0.14366300000000001</v>
      </c>
      <c r="IQ33" t="s">
        <v>61</v>
      </c>
      <c r="IR33">
        <v>0.14582600000000001</v>
      </c>
      <c r="IS33" t="s">
        <v>61</v>
      </c>
      <c r="IT33">
        <v>0.14448</v>
      </c>
      <c r="IU33" t="s">
        <v>61</v>
      </c>
      <c r="IV33">
        <v>0.14448</v>
      </c>
      <c r="IW33" t="s">
        <v>61</v>
      </c>
      <c r="IX33">
        <v>0.14448</v>
      </c>
      <c r="IY33" t="s">
        <v>61</v>
      </c>
      <c r="IZ33">
        <v>0.13264100000000001</v>
      </c>
      <c r="JA33" t="s">
        <v>61</v>
      </c>
      <c r="JB33">
        <v>0.132469</v>
      </c>
      <c r="JC33" t="s">
        <v>61</v>
      </c>
      <c r="JD33">
        <v>0.13377800000000001</v>
      </c>
      <c r="JE33" t="s">
        <v>61</v>
      </c>
      <c r="JF33">
        <v>0.14629600000000001</v>
      </c>
      <c r="JG33" t="s">
        <v>61</v>
      </c>
      <c r="JH33">
        <v>0.14011299999999999</v>
      </c>
      <c r="JI33" t="s">
        <v>61</v>
      </c>
      <c r="JJ33">
        <v>0.14011299999999999</v>
      </c>
      <c r="JK33" t="s">
        <v>61</v>
      </c>
      <c r="JL33">
        <v>0.14011299999999999</v>
      </c>
      <c r="JM33" t="s">
        <v>61</v>
      </c>
      <c r="JN33">
        <v>0.13467899999999999</v>
      </c>
      <c r="JO33" t="s">
        <v>61</v>
      </c>
      <c r="JP33">
        <v>0.13469700000000001</v>
      </c>
      <c r="JQ33" t="s">
        <v>61</v>
      </c>
      <c r="JR33">
        <v>0.13614299999999999</v>
      </c>
      <c r="JS33" t="s">
        <v>61</v>
      </c>
      <c r="JT33">
        <v>0.13641900000000001</v>
      </c>
      <c r="JU33" t="s">
        <v>61</v>
      </c>
      <c r="JV33">
        <v>0.13641900000000001</v>
      </c>
      <c r="JW33" t="s">
        <v>61</v>
      </c>
      <c r="JX33">
        <v>0.13641900000000001</v>
      </c>
      <c r="JY33" t="s">
        <v>61</v>
      </c>
      <c r="JZ33">
        <v>0.13641900000000001</v>
      </c>
      <c r="KA33" t="s">
        <v>61</v>
      </c>
      <c r="KB33">
        <v>0.13769100000000001</v>
      </c>
      <c r="KC33" t="s">
        <v>61</v>
      </c>
      <c r="KD33">
        <v>0.141738</v>
      </c>
      <c r="KE33" t="s">
        <v>61</v>
      </c>
      <c r="KF33">
        <v>0.14352300000000001</v>
      </c>
      <c r="KG33" t="s">
        <v>61</v>
      </c>
      <c r="KH33">
        <v>0.142702</v>
      </c>
      <c r="KI33" t="s">
        <v>61</v>
      </c>
      <c r="KJ33">
        <v>0.143211</v>
      </c>
      <c r="KK33" t="s">
        <v>61</v>
      </c>
      <c r="KL33">
        <v>0.143211</v>
      </c>
      <c r="KM33" t="s">
        <v>61</v>
      </c>
      <c r="KN33">
        <v>0.143211</v>
      </c>
      <c r="KO33" t="s">
        <v>61</v>
      </c>
      <c r="KP33">
        <v>0.14106399999999999</v>
      </c>
      <c r="KQ33" t="s">
        <v>61</v>
      </c>
      <c r="KR33">
        <v>0.13906299999999999</v>
      </c>
      <c r="KS33" t="s">
        <v>61</v>
      </c>
      <c r="KT33">
        <v>0.13306399999999999</v>
      </c>
      <c r="KU33" t="s">
        <v>61</v>
      </c>
      <c r="KV33">
        <v>0.132442</v>
      </c>
      <c r="KW33" t="s">
        <v>61</v>
      </c>
      <c r="KX33">
        <v>0.13378699999999999</v>
      </c>
      <c r="KY33" t="s">
        <v>61</v>
      </c>
      <c r="KZ33">
        <v>0.13378699999999999</v>
      </c>
      <c r="LA33" t="s">
        <v>61</v>
      </c>
      <c r="LB33">
        <v>0.13378699999999999</v>
      </c>
      <c r="LC33" t="s">
        <v>61</v>
      </c>
      <c r="LD33">
        <v>0.130715</v>
      </c>
      <c r="LE33" t="s">
        <v>61</v>
      </c>
      <c r="LF33">
        <v>0.13018099999999999</v>
      </c>
      <c r="LG33" t="s">
        <v>61</v>
      </c>
      <c r="LH33">
        <v>0.12825500000000001</v>
      </c>
      <c r="LI33" t="s">
        <v>61</v>
      </c>
      <c r="LJ33">
        <v>0.12842700000000001</v>
      </c>
      <c r="LK33" t="s">
        <v>61</v>
      </c>
      <c r="LL33">
        <v>0.12728</v>
      </c>
      <c r="LM33" t="s">
        <v>61</v>
      </c>
      <c r="LN33">
        <v>0.12728</v>
      </c>
      <c r="LO33" t="s">
        <v>61</v>
      </c>
      <c r="LP33">
        <v>0.12728</v>
      </c>
      <c r="LQ33" t="s">
        <v>61</v>
      </c>
      <c r="LR33">
        <v>0.12728</v>
      </c>
      <c r="LS33" t="s">
        <v>61</v>
      </c>
      <c r="LT33">
        <v>0.124751</v>
      </c>
      <c r="LU33" t="s">
        <v>61</v>
      </c>
      <c r="LV33">
        <v>0.12712100000000001</v>
      </c>
      <c r="LW33" t="s">
        <v>61</v>
      </c>
      <c r="LX33">
        <v>0.12643799999999999</v>
      </c>
      <c r="LY33" t="s">
        <v>61</v>
      </c>
      <c r="LZ33">
        <v>0.124484</v>
      </c>
      <c r="MA33" t="s">
        <v>61</v>
      </c>
      <c r="MB33">
        <v>0.124484</v>
      </c>
      <c r="MC33" t="s">
        <v>61</v>
      </c>
      <c r="MD33">
        <v>0.124484</v>
      </c>
      <c r="ME33" t="s">
        <v>61</v>
      </c>
      <c r="MF33">
        <v>0.12406300000000001</v>
      </c>
      <c r="MG33" t="s">
        <v>61</v>
      </c>
      <c r="MH33">
        <v>0.12514900000000001</v>
      </c>
      <c r="MI33" t="s">
        <v>61</v>
      </c>
      <c r="MJ33">
        <v>0.124266</v>
      </c>
      <c r="MK33" t="s">
        <v>61</v>
      </c>
      <c r="ML33">
        <v>0.124266</v>
      </c>
      <c r="MM33" t="s">
        <v>61</v>
      </c>
      <c r="MN33">
        <v>0.120849</v>
      </c>
      <c r="MO33" t="s">
        <v>61</v>
      </c>
      <c r="MP33">
        <v>0.120849</v>
      </c>
      <c r="MQ33" t="s">
        <v>61</v>
      </c>
      <c r="MR33">
        <v>0.120849</v>
      </c>
      <c r="MS33" t="s">
        <v>61</v>
      </c>
      <c r="MT33">
        <v>0.121973</v>
      </c>
      <c r="MU33" t="s">
        <v>61</v>
      </c>
      <c r="MV33">
        <v>0.111702</v>
      </c>
      <c r="MW33" t="s">
        <v>61</v>
      </c>
      <c r="MX33">
        <v>0.111815</v>
      </c>
      <c r="MY33" t="s">
        <v>61</v>
      </c>
      <c r="MZ33">
        <v>0.112776</v>
      </c>
      <c r="NA33" t="s">
        <v>61</v>
      </c>
      <c r="NB33">
        <v>0.116073</v>
      </c>
      <c r="NC33" t="s">
        <v>61</v>
      </c>
      <c r="ND33">
        <v>0.116073</v>
      </c>
      <c r="NE33" t="s">
        <v>61</v>
      </c>
      <c r="NF33">
        <v>0.116073</v>
      </c>
      <c r="NG33" t="s">
        <v>61</v>
      </c>
      <c r="NH33">
        <v>0.115991</v>
      </c>
      <c r="NI33" t="s">
        <v>61</v>
      </c>
      <c r="NJ33">
        <v>0.109581</v>
      </c>
      <c r="NK33" t="s">
        <v>61</v>
      </c>
      <c r="NL33">
        <v>0.111933</v>
      </c>
      <c r="NM33" t="s">
        <v>61</v>
      </c>
      <c r="NN33">
        <v>0.11175300000000001</v>
      </c>
      <c r="NO33" t="s">
        <v>61</v>
      </c>
      <c r="NP33">
        <v>0.106279</v>
      </c>
      <c r="NQ33" t="s">
        <v>61</v>
      </c>
      <c r="NR33">
        <v>0.106279</v>
      </c>
      <c r="NS33" t="s">
        <v>61</v>
      </c>
      <c r="NT33">
        <v>0.106279</v>
      </c>
      <c r="NU33" t="s">
        <v>61</v>
      </c>
      <c r="NV33">
        <v>0.106128</v>
      </c>
      <c r="NW33" t="s">
        <v>61</v>
      </c>
      <c r="NX33">
        <v>0.105779</v>
      </c>
      <c r="NY33" t="s">
        <v>61</v>
      </c>
      <c r="NZ33">
        <v>0.104617</v>
      </c>
      <c r="OA33" t="s">
        <v>61</v>
      </c>
      <c r="OB33">
        <v>0.104904</v>
      </c>
      <c r="OC33" t="s">
        <v>61</v>
      </c>
      <c r="OD33">
        <v>0.109024</v>
      </c>
      <c r="OE33" t="s">
        <v>61</v>
      </c>
      <c r="OF33">
        <v>0.109024</v>
      </c>
      <c r="OG33" t="s">
        <v>61</v>
      </c>
      <c r="OH33">
        <v>0.109024</v>
      </c>
      <c r="OI33" t="s">
        <v>61</v>
      </c>
      <c r="OJ33">
        <v>0.10954899999999999</v>
      </c>
      <c r="OK33" t="s">
        <v>61</v>
      </c>
      <c r="OL33">
        <v>0.11006100000000001</v>
      </c>
      <c r="OM33" t="s">
        <v>61</v>
      </c>
      <c r="ON33">
        <v>0.10993700000000001</v>
      </c>
      <c r="OO33" t="s">
        <v>61</v>
      </c>
      <c r="OP33">
        <v>0.108572</v>
      </c>
      <c r="OQ33" t="s">
        <v>61</v>
      </c>
      <c r="OR33">
        <v>0.11135100000000001</v>
      </c>
      <c r="OS33" t="s">
        <v>61</v>
      </c>
      <c r="OT33">
        <v>0.11135100000000001</v>
      </c>
      <c r="OU33" t="s">
        <v>61</v>
      </c>
      <c r="OV33">
        <v>0.11135100000000001</v>
      </c>
      <c r="OW33" t="s">
        <v>61</v>
      </c>
      <c r="OX33">
        <v>0.111189</v>
      </c>
      <c r="OY33" t="s">
        <v>61</v>
      </c>
      <c r="OZ33">
        <v>0.11111799999999999</v>
      </c>
      <c r="PA33" t="s">
        <v>61</v>
      </c>
      <c r="PB33">
        <v>0.111086</v>
      </c>
      <c r="PC33" t="s">
        <v>61</v>
      </c>
      <c r="PD33">
        <v>0.110981</v>
      </c>
      <c r="PE33" t="s">
        <v>61</v>
      </c>
      <c r="PF33">
        <v>0.110939</v>
      </c>
      <c r="PG33" t="s">
        <v>61</v>
      </c>
      <c r="PH33">
        <v>0.110939</v>
      </c>
      <c r="PI33" t="s">
        <v>61</v>
      </c>
      <c r="PJ33">
        <v>0.110939</v>
      </c>
      <c r="PK33" t="s">
        <v>61</v>
      </c>
      <c r="PL33">
        <v>0.10981399999999999</v>
      </c>
      <c r="PM33" t="s">
        <v>61</v>
      </c>
      <c r="PN33">
        <v>0.11376600000000001</v>
      </c>
      <c r="PO33" t="s">
        <v>61</v>
      </c>
      <c r="PP33">
        <v>0.114271</v>
      </c>
      <c r="PQ33" t="s">
        <v>61</v>
      </c>
      <c r="PR33">
        <v>0.11433699999999999</v>
      </c>
      <c r="PS33" t="s">
        <v>61</v>
      </c>
      <c r="PT33">
        <v>0.11759799999999999</v>
      </c>
      <c r="PU33" t="s">
        <v>61</v>
      </c>
      <c r="PV33">
        <v>0.11759799999999999</v>
      </c>
      <c r="PW33" t="s">
        <v>61</v>
      </c>
      <c r="PX33">
        <v>0.11759799999999999</v>
      </c>
      <c r="PY33" t="s">
        <v>61</v>
      </c>
      <c r="PZ33">
        <v>0.116149</v>
      </c>
      <c r="QA33" t="s">
        <v>61</v>
      </c>
      <c r="QB33">
        <v>0.12485499999999999</v>
      </c>
      <c r="QC33" t="s">
        <v>61</v>
      </c>
      <c r="QD33">
        <v>0.130305</v>
      </c>
      <c r="QE33" t="s">
        <v>61</v>
      </c>
      <c r="QF33">
        <v>0.124057</v>
      </c>
      <c r="QG33" t="s">
        <v>61</v>
      </c>
      <c r="QH33">
        <v>0.12670899999999999</v>
      </c>
      <c r="QI33" t="s">
        <v>61</v>
      </c>
      <c r="QJ33">
        <v>0.12670899999999999</v>
      </c>
      <c r="QK33" t="s">
        <v>61</v>
      </c>
      <c r="QL33">
        <v>0.12670899999999999</v>
      </c>
      <c r="QM33" t="s">
        <v>61</v>
      </c>
      <c r="QN33">
        <v>0.12163400000000001</v>
      </c>
      <c r="QO33" t="s">
        <v>61</v>
      </c>
      <c r="QP33">
        <v>0.128357</v>
      </c>
      <c r="QQ33" t="s">
        <v>61</v>
      </c>
      <c r="QR33">
        <v>0.12837599999999999</v>
      </c>
      <c r="QS33" t="s">
        <v>61</v>
      </c>
      <c r="QT33">
        <v>0.126442</v>
      </c>
      <c r="QU33" t="s">
        <v>61</v>
      </c>
      <c r="QV33">
        <v>0.125807</v>
      </c>
      <c r="QW33" t="s">
        <v>61</v>
      </c>
      <c r="QX33">
        <v>0.125807</v>
      </c>
      <c r="QY33" t="s">
        <v>61</v>
      </c>
      <c r="QZ33">
        <v>0.125807</v>
      </c>
      <c r="RA33" t="s">
        <v>61</v>
      </c>
      <c r="RB33">
        <v>0.125472</v>
      </c>
      <c r="RC33" t="s">
        <v>61</v>
      </c>
      <c r="RD33">
        <v>0.123642</v>
      </c>
      <c r="RE33" t="s">
        <v>61</v>
      </c>
      <c r="RF33">
        <v>0.117927</v>
      </c>
      <c r="RG33" t="s">
        <v>61</v>
      </c>
      <c r="RH33">
        <v>0.113743</v>
      </c>
      <c r="RI33" t="s">
        <v>62</v>
      </c>
      <c r="RJ33">
        <v>7.7420000000000003E-2</v>
      </c>
      <c r="RK33" t="s">
        <v>61</v>
      </c>
      <c r="RL33">
        <v>0.11383</v>
      </c>
      <c r="RM33" t="s">
        <v>61</v>
      </c>
      <c r="RN33">
        <v>0.11383</v>
      </c>
      <c r="RO33" t="s">
        <v>61</v>
      </c>
      <c r="RP33">
        <v>0.114745</v>
      </c>
      <c r="RQ33" t="s">
        <v>61</v>
      </c>
      <c r="RR33">
        <v>0.10913200000000001</v>
      </c>
      <c r="RS33" t="s">
        <v>61</v>
      </c>
      <c r="RT33">
        <v>0.10785599999999999</v>
      </c>
      <c r="RU33" t="s">
        <v>61</v>
      </c>
      <c r="RV33">
        <v>0.109338</v>
      </c>
      <c r="RW33" t="s">
        <v>61</v>
      </c>
      <c r="RX33">
        <v>0.10971400000000001</v>
      </c>
      <c r="RY33" t="s">
        <v>61</v>
      </c>
      <c r="RZ33">
        <v>0.10971400000000001</v>
      </c>
      <c r="SA33" t="s">
        <v>61</v>
      </c>
      <c r="SB33">
        <v>0.10971400000000001</v>
      </c>
      <c r="SC33" t="s">
        <v>61</v>
      </c>
      <c r="SD33">
        <v>0.104809</v>
      </c>
      <c r="SE33" t="s">
        <v>61</v>
      </c>
      <c r="SF33">
        <v>0.107196</v>
      </c>
      <c r="SG33" t="s">
        <v>61</v>
      </c>
      <c r="SH33">
        <v>0.10462299999999999</v>
      </c>
      <c r="SI33" t="s">
        <v>61</v>
      </c>
      <c r="SJ33">
        <v>0.110346</v>
      </c>
      <c r="SK33" t="s">
        <v>61</v>
      </c>
      <c r="SL33">
        <v>0.109828</v>
      </c>
      <c r="SM33" t="s">
        <v>61</v>
      </c>
      <c r="SN33">
        <v>0.109828</v>
      </c>
      <c r="SO33" t="s">
        <v>61</v>
      </c>
      <c r="SP33">
        <v>0.109828</v>
      </c>
      <c r="SQ33" t="s">
        <v>61</v>
      </c>
      <c r="SR33">
        <v>0.10959099999999999</v>
      </c>
      <c r="SS33" t="s">
        <v>61</v>
      </c>
      <c r="ST33">
        <v>0.108929</v>
      </c>
      <c r="SU33" t="s">
        <v>61</v>
      </c>
      <c r="SV33">
        <v>0.10649</v>
      </c>
      <c r="SW33" t="s">
        <v>61</v>
      </c>
      <c r="SX33">
        <v>0.104533</v>
      </c>
      <c r="SY33" t="s">
        <v>61</v>
      </c>
      <c r="SZ33">
        <v>0.105529</v>
      </c>
      <c r="TA33" t="s">
        <v>61</v>
      </c>
      <c r="TB33">
        <v>0.105529</v>
      </c>
      <c r="TC33" t="s">
        <v>61</v>
      </c>
      <c r="TD33">
        <v>0.105529</v>
      </c>
      <c r="TE33" t="s">
        <v>61</v>
      </c>
      <c r="TF33">
        <v>0.1075</v>
      </c>
      <c r="TG33" t="s">
        <v>61</v>
      </c>
      <c r="TH33">
        <v>0.107137</v>
      </c>
      <c r="TI33" t="s">
        <v>61</v>
      </c>
      <c r="TJ33">
        <v>0.107472</v>
      </c>
      <c r="TK33" t="s">
        <v>61</v>
      </c>
      <c r="TL33">
        <v>0.104834</v>
      </c>
      <c r="TM33" t="s">
        <v>61</v>
      </c>
      <c r="TN33">
        <v>0.106156</v>
      </c>
      <c r="TO33" t="s">
        <v>61</v>
      </c>
      <c r="TP33">
        <v>0.106156</v>
      </c>
      <c r="TQ33" t="s">
        <v>61</v>
      </c>
      <c r="TR33">
        <v>0.106156</v>
      </c>
      <c r="TS33" t="s">
        <v>61</v>
      </c>
      <c r="TT33">
        <v>0.10541399999999999</v>
      </c>
      <c r="TU33" t="s">
        <v>61</v>
      </c>
      <c r="TV33">
        <v>0.104646</v>
      </c>
      <c r="TW33" t="s">
        <v>61</v>
      </c>
      <c r="TX33">
        <v>0.103835</v>
      </c>
      <c r="TY33" t="s">
        <v>61</v>
      </c>
      <c r="TZ33">
        <v>9.758E-2</v>
      </c>
      <c r="UA33" t="s">
        <v>61</v>
      </c>
      <c r="UB33">
        <v>9.6743999999999997E-2</v>
      </c>
      <c r="UC33" t="s">
        <v>61</v>
      </c>
      <c r="UD33">
        <v>9.6743999999999997E-2</v>
      </c>
      <c r="UE33" t="s">
        <v>61</v>
      </c>
      <c r="UF33">
        <v>9.6743999999999997E-2</v>
      </c>
      <c r="UG33" t="s">
        <v>61</v>
      </c>
      <c r="UH33">
        <v>8.8850999999999999E-2</v>
      </c>
      <c r="UI33" t="s">
        <v>61</v>
      </c>
      <c r="UJ33">
        <v>8.0754999999999993E-2</v>
      </c>
      <c r="UK33" t="s">
        <v>61</v>
      </c>
      <c r="UL33">
        <v>8.0754999999999993E-2</v>
      </c>
      <c r="UM33" t="s">
        <v>61</v>
      </c>
      <c r="UN33">
        <v>7.8757999999999995E-2</v>
      </c>
      <c r="UO33" t="s">
        <v>61</v>
      </c>
      <c r="UP33">
        <v>7.8788999999999998E-2</v>
      </c>
      <c r="UQ33" t="s">
        <v>61</v>
      </c>
      <c r="UR33">
        <v>7.8788999999999998E-2</v>
      </c>
      <c r="US33" t="s">
        <v>61</v>
      </c>
      <c r="UT33">
        <v>7.8788999999999998E-2</v>
      </c>
      <c r="UU33" t="s">
        <v>61</v>
      </c>
      <c r="UV33">
        <v>8.0059000000000005E-2</v>
      </c>
      <c r="UW33" t="s">
        <v>61</v>
      </c>
      <c r="UX33">
        <v>8.1408999999999995E-2</v>
      </c>
      <c r="UY33" t="s">
        <v>61</v>
      </c>
      <c r="UZ33">
        <v>7.7379000000000003E-2</v>
      </c>
      <c r="VA33" t="s">
        <v>61</v>
      </c>
      <c r="VB33">
        <v>7.7627000000000002E-2</v>
      </c>
      <c r="VC33" t="s">
        <v>61</v>
      </c>
      <c r="VD33">
        <v>7.7912999999999996E-2</v>
      </c>
      <c r="VE33" t="s">
        <v>61</v>
      </c>
      <c r="VF33">
        <v>7.7912999999999996E-2</v>
      </c>
      <c r="VG33" t="s">
        <v>61</v>
      </c>
      <c r="VH33">
        <v>7.7912999999999996E-2</v>
      </c>
      <c r="VI33" t="s">
        <v>61</v>
      </c>
      <c r="VJ33">
        <v>7.7891000000000002E-2</v>
      </c>
      <c r="VK33" t="s">
        <v>61</v>
      </c>
      <c r="VL33">
        <v>7.9390000000000002E-2</v>
      </c>
      <c r="VM33" t="s">
        <v>61</v>
      </c>
      <c r="VN33">
        <v>7.9132999999999995E-2</v>
      </c>
      <c r="VO33" t="s">
        <v>61</v>
      </c>
      <c r="VP33">
        <v>7.5727000000000003E-2</v>
      </c>
      <c r="VQ33" t="s">
        <v>61</v>
      </c>
      <c r="VR33">
        <v>7.3514999999999997E-2</v>
      </c>
      <c r="VS33" t="s">
        <v>61</v>
      </c>
      <c r="VT33">
        <v>7.3514999999999997E-2</v>
      </c>
      <c r="VU33" t="s">
        <v>61</v>
      </c>
      <c r="VV33">
        <v>7.3514999999999997E-2</v>
      </c>
      <c r="VW33" t="s">
        <v>61</v>
      </c>
      <c r="VX33">
        <v>7.3423000000000002E-2</v>
      </c>
      <c r="VY33" t="s">
        <v>61</v>
      </c>
      <c r="VZ33">
        <v>6.8804000000000004E-2</v>
      </c>
      <c r="WA33" t="s">
        <v>61</v>
      </c>
      <c r="WB33">
        <v>7.1239999999999998E-2</v>
      </c>
      <c r="WC33" t="s">
        <v>61</v>
      </c>
      <c r="WD33">
        <v>6.8279999999999993E-2</v>
      </c>
      <c r="WE33" t="s">
        <v>61</v>
      </c>
      <c r="WF33">
        <v>6.8936999999999998E-2</v>
      </c>
      <c r="WG33" t="s">
        <v>61</v>
      </c>
      <c r="WH33">
        <v>6.8936999999999998E-2</v>
      </c>
      <c r="WI33" t="s">
        <v>61</v>
      </c>
      <c r="WJ33">
        <v>6.8936999999999998E-2</v>
      </c>
      <c r="WK33" t="s">
        <v>61</v>
      </c>
      <c r="WL33">
        <v>6.9930000000000006E-2</v>
      </c>
      <c r="WM33" t="s">
        <v>61</v>
      </c>
      <c r="WN33">
        <v>6.9930000000000006E-2</v>
      </c>
      <c r="WO33" t="s">
        <v>61</v>
      </c>
      <c r="WP33">
        <v>7.1350999999999998E-2</v>
      </c>
      <c r="WQ33" t="s">
        <v>61</v>
      </c>
      <c r="WR33">
        <v>7.1454000000000004E-2</v>
      </c>
    </row>
    <row r="34" spans="1:616" x14ac:dyDescent="0.35">
      <c r="A34" t="s">
        <v>63</v>
      </c>
      <c r="B34">
        <v>0.93409500000000001</v>
      </c>
      <c r="C34" t="s">
        <v>63</v>
      </c>
      <c r="D34">
        <v>0.93409500000000001</v>
      </c>
      <c r="E34" t="s">
        <v>63</v>
      </c>
      <c r="F34">
        <v>0.93409500000000001</v>
      </c>
      <c r="G34" t="s">
        <v>63</v>
      </c>
      <c r="H34">
        <v>0.93409500000000001</v>
      </c>
      <c r="I34" t="s">
        <v>63</v>
      </c>
      <c r="J34">
        <v>0.81285399999999997</v>
      </c>
      <c r="K34" t="s">
        <v>63</v>
      </c>
      <c r="L34">
        <v>0.74297500000000005</v>
      </c>
      <c r="M34" t="s">
        <v>63</v>
      </c>
      <c r="N34">
        <v>0.78586100000000003</v>
      </c>
      <c r="O34" t="s">
        <v>63</v>
      </c>
      <c r="P34">
        <v>0.81187799999999999</v>
      </c>
      <c r="Q34" t="s">
        <v>63</v>
      </c>
      <c r="R34">
        <v>0.81187799999999999</v>
      </c>
      <c r="S34" t="s">
        <v>63</v>
      </c>
      <c r="T34">
        <v>0.81187799999999999</v>
      </c>
      <c r="U34" t="s">
        <v>63</v>
      </c>
      <c r="V34">
        <v>0.82698199999999999</v>
      </c>
      <c r="W34" t="s">
        <v>63</v>
      </c>
      <c r="X34">
        <v>0.84807200000000005</v>
      </c>
      <c r="Y34" t="s">
        <v>63</v>
      </c>
      <c r="Z34">
        <v>0.86507900000000004</v>
      </c>
      <c r="AA34" t="s">
        <v>63</v>
      </c>
      <c r="AB34">
        <v>0.87722299999999997</v>
      </c>
      <c r="AC34" t="s">
        <v>63</v>
      </c>
      <c r="AD34">
        <v>0.86395</v>
      </c>
      <c r="AE34" t="s">
        <v>63</v>
      </c>
      <c r="AF34">
        <v>0.86395</v>
      </c>
      <c r="AG34" t="s">
        <v>63</v>
      </c>
      <c r="AH34">
        <v>0.86395</v>
      </c>
      <c r="AI34" t="s">
        <v>63</v>
      </c>
      <c r="AJ34">
        <v>0.87487899999999996</v>
      </c>
      <c r="AK34" t="s">
        <v>63</v>
      </c>
      <c r="AL34">
        <v>0.89785400000000004</v>
      </c>
      <c r="AM34" t="s">
        <v>63</v>
      </c>
      <c r="AN34">
        <v>0.91224000000000005</v>
      </c>
      <c r="AO34" t="s">
        <v>63</v>
      </c>
      <c r="AP34">
        <v>0.91848799999999997</v>
      </c>
      <c r="AQ34" t="s">
        <v>63</v>
      </c>
      <c r="AR34">
        <v>0.92522000000000004</v>
      </c>
      <c r="AS34" t="s">
        <v>63</v>
      </c>
      <c r="AT34">
        <v>0.92522000000000004</v>
      </c>
      <c r="AU34" t="s">
        <v>63</v>
      </c>
      <c r="AV34">
        <v>0.92522000000000004</v>
      </c>
      <c r="AW34" t="s">
        <v>63</v>
      </c>
      <c r="AX34">
        <v>0.93312099999999998</v>
      </c>
      <c r="AY34" t="s">
        <v>63</v>
      </c>
      <c r="AZ34">
        <v>0.93255600000000005</v>
      </c>
      <c r="BA34" t="s">
        <v>63</v>
      </c>
      <c r="BB34">
        <v>0.94009299999999996</v>
      </c>
      <c r="BC34" t="s">
        <v>63</v>
      </c>
      <c r="BD34">
        <v>0.94009299999999996</v>
      </c>
      <c r="BE34" t="s">
        <v>63</v>
      </c>
      <c r="BF34">
        <v>0.94592100000000001</v>
      </c>
      <c r="BG34" t="s">
        <v>63</v>
      </c>
      <c r="BH34">
        <v>0.94592100000000001</v>
      </c>
      <c r="BI34" t="s">
        <v>63</v>
      </c>
      <c r="BJ34">
        <v>0.94592100000000001</v>
      </c>
      <c r="BK34" t="s">
        <v>63</v>
      </c>
      <c r="BL34">
        <v>0.95456399999999997</v>
      </c>
      <c r="BM34" t="s">
        <v>63</v>
      </c>
      <c r="BN34">
        <v>0.94225499999999995</v>
      </c>
      <c r="BO34" t="s">
        <v>63</v>
      </c>
      <c r="BP34">
        <v>0.94601100000000005</v>
      </c>
      <c r="BQ34" t="s">
        <v>63</v>
      </c>
      <c r="BR34">
        <v>0.93559700000000001</v>
      </c>
      <c r="BS34" t="s">
        <v>63</v>
      </c>
      <c r="BT34">
        <v>0.95100499999999999</v>
      </c>
      <c r="BU34" t="s">
        <v>63</v>
      </c>
      <c r="BV34">
        <v>0.95100499999999999</v>
      </c>
      <c r="BW34" t="s">
        <v>63</v>
      </c>
      <c r="BX34">
        <v>0.95100499999999999</v>
      </c>
      <c r="BY34" t="s">
        <v>63</v>
      </c>
      <c r="BZ34">
        <v>0.95475299999999996</v>
      </c>
      <c r="CA34" t="s">
        <v>63</v>
      </c>
      <c r="CB34">
        <v>0.95955900000000005</v>
      </c>
      <c r="CC34" t="s">
        <v>63</v>
      </c>
      <c r="CD34">
        <v>0.95866399999999996</v>
      </c>
      <c r="CE34" t="s">
        <v>63</v>
      </c>
      <c r="CF34">
        <v>0.96299800000000002</v>
      </c>
      <c r="CG34" t="s">
        <v>63</v>
      </c>
      <c r="CH34">
        <v>0.96861200000000003</v>
      </c>
      <c r="CI34" t="s">
        <v>63</v>
      </c>
      <c r="CJ34">
        <v>0.96861200000000003</v>
      </c>
      <c r="CK34" t="s">
        <v>63</v>
      </c>
      <c r="CL34">
        <v>0.96861200000000003</v>
      </c>
      <c r="CM34" t="s">
        <v>63</v>
      </c>
      <c r="CN34">
        <v>0.97584899999999997</v>
      </c>
      <c r="CO34" t="s">
        <v>63</v>
      </c>
      <c r="CP34">
        <v>0.97617799999999999</v>
      </c>
      <c r="CQ34" t="s">
        <v>63</v>
      </c>
      <c r="CR34">
        <v>0.96849700000000005</v>
      </c>
      <c r="CS34" t="s">
        <v>63</v>
      </c>
      <c r="CT34">
        <v>0.96539399999999997</v>
      </c>
      <c r="CU34" t="s">
        <v>63</v>
      </c>
      <c r="CV34">
        <v>0.96752499999999997</v>
      </c>
      <c r="CW34" t="s">
        <v>63</v>
      </c>
      <c r="CX34">
        <v>0.96752499999999997</v>
      </c>
      <c r="CY34" t="s">
        <v>63</v>
      </c>
      <c r="CZ34">
        <v>0.96752499999999997</v>
      </c>
      <c r="DA34" t="s">
        <v>63</v>
      </c>
      <c r="DB34">
        <v>0.96015499999999998</v>
      </c>
      <c r="DC34" t="s">
        <v>63</v>
      </c>
      <c r="DD34">
        <v>0.96214</v>
      </c>
      <c r="DE34" t="s">
        <v>63</v>
      </c>
      <c r="DF34">
        <v>0.95450400000000002</v>
      </c>
      <c r="DG34" t="s">
        <v>63</v>
      </c>
      <c r="DH34">
        <v>0.95516699999999999</v>
      </c>
      <c r="DI34" t="s">
        <v>63</v>
      </c>
      <c r="DJ34">
        <v>0.94653600000000004</v>
      </c>
      <c r="DK34" t="s">
        <v>63</v>
      </c>
      <c r="DL34">
        <v>0.94653600000000004</v>
      </c>
      <c r="DM34" t="s">
        <v>63</v>
      </c>
      <c r="DN34">
        <v>0.94653600000000004</v>
      </c>
      <c r="DO34" t="s">
        <v>63</v>
      </c>
      <c r="DP34">
        <v>0.94653600000000004</v>
      </c>
      <c r="DQ34" t="s">
        <v>63</v>
      </c>
      <c r="DR34">
        <v>0.95293000000000005</v>
      </c>
      <c r="DS34" t="s">
        <v>63</v>
      </c>
      <c r="DT34">
        <v>0.95307900000000001</v>
      </c>
      <c r="DU34" t="s">
        <v>63</v>
      </c>
      <c r="DV34">
        <v>0.97120700000000004</v>
      </c>
      <c r="DW34" t="s">
        <v>63</v>
      </c>
      <c r="DX34">
        <v>0.97372999999999998</v>
      </c>
      <c r="DY34" t="s">
        <v>63</v>
      </c>
      <c r="DZ34">
        <v>0.97372999999999998</v>
      </c>
      <c r="EA34" t="s">
        <v>63</v>
      </c>
      <c r="EB34">
        <v>0.97372999999999998</v>
      </c>
      <c r="EC34" t="s">
        <v>63</v>
      </c>
      <c r="ED34">
        <v>0.95047000000000004</v>
      </c>
      <c r="EE34" t="s">
        <v>63</v>
      </c>
      <c r="EF34">
        <v>0.95441399999999998</v>
      </c>
      <c r="EG34" t="s">
        <v>63</v>
      </c>
      <c r="EH34">
        <v>0.95289699999999999</v>
      </c>
      <c r="EI34" t="s">
        <v>63</v>
      </c>
      <c r="EJ34">
        <v>0.94842800000000005</v>
      </c>
      <c r="EK34" t="s">
        <v>63</v>
      </c>
      <c r="EL34">
        <v>0.93086899999999995</v>
      </c>
      <c r="EM34" t="s">
        <v>63</v>
      </c>
      <c r="EN34">
        <v>0.93086899999999995</v>
      </c>
      <c r="EO34" t="s">
        <v>63</v>
      </c>
      <c r="EP34">
        <v>0.93086899999999995</v>
      </c>
      <c r="EQ34" t="s">
        <v>63</v>
      </c>
      <c r="ER34">
        <v>0.94587500000000002</v>
      </c>
      <c r="ES34" t="s">
        <v>63</v>
      </c>
      <c r="ET34">
        <v>0.94869599999999998</v>
      </c>
      <c r="EU34" t="s">
        <v>63</v>
      </c>
      <c r="EV34">
        <v>0.94577999999999995</v>
      </c>
      <c r="EW34" t="s">
        <v>63</v>
      </c>
      <c r="EX34">
        <v>0.94889500000000004</v>
      </c>
      <c r="EY34" t="s">
        <v>63</v>
      </c>
      <c r="EZ34">
        <v>0.95424299999999995</v>
      </c>
      <c r="FA34" t="s">
        <v>63</v>
      </c>
      <c r="FB34">
        <v>0.95424299999999995</v>
      </c>
      <c r="FC34" t="s">
        <v>63</v>
      </c>
      <c r="FD34">
        <v>0.95424299999999995</v>
      </c>
      <c r="FE34" t="s">
        <v>63</v>
      </c>
      <c r="FF34">
        <v>0.951102</v>
      </c>
      <c r="FG34" t="s">
        <v>63</v>
      </c>
      <c r="FH34">
        <v>0.95366099999999998</v>
      </c>
      <c r="FI34" t="s">
        <v>63</v>
      </c>
      <c r="FJ34">
        <v>0.95599199999999995</v>
      </c>
      <c r="FK34" t="s">
        <v>63</v>
      </c>
      <c r="FL34">
        <v>0.94984000000000002</v>
      </c>
      <c r="FM34" t="s">
        <v>63</v>
      </c>
      <c r="FN34">
        <v>0.95859799999999995</v>
      </c>
      <c r="FO34" t="s">
        <v>63</v>
      </c>
      <c r="FP34">
        <v>0.95859799999999995</v>
      </c>
      <c r="FQ34" t="s">
        <v>63</v>
      </c>
      <c r="FR34">
        <v>0.95859799999999995</v>
      </c>
      <c r="FS34" t="s">
        <v>63</v>
      </c>
      <c r="FT34">
        <v>0.95966600000000002</v>
      </c>
      <c r="FU34" t="s">
        <v>63</v>
      </c>
      <c r="FV34">
        <v>0.96064700000000003</v>
      </c>
      <c r="FW34" t="s">
        <v>63</v>
      </c>
      <c r="FX34">
        <v>0.96556500000000001</v>
      </c>
      <c r="FY34" t="s">
        <v>63</v>
      </c>
      <c r="FZ34">
        <v>0.96951399999999999</v>
      </c>
      <c r="GA34" t="s">
        <v>63</v>
      </c>
      <c r="GB34">
        <v>0.96951399999999999</v>
      </c>
      <c r="GC34" t="s">
        <v>63</v>
      </c>
      <c r="GD34">
        <v>0.96951399999999999</v>
      </c>
      <c r="GE34" t="s">
        <v>63</v>
      </c>
      <c r="GF34">
        <v>0.96951399999999999</v>
      </c>
      <c r="GG34" t="s">
        <v>63</v>
      </c>
      <c r="GH34">
        <v>0.97034200000000004</v>
      </c>
      <c r="GI34" t="s">
        <v>63</v>
      </c>
      <c r="GJ34">
        <v>0.9758</v>
      </c>
      <c r="GK34" t="s">
        <v>63</v>
      </c>
      <c r="GL34">
        <v>0.97842700000000005</v>
      </c>
      <c r="GM34" t="s">
        <v>63</v>
      </c>
      <c r="GN34">
        <v>0.97842700000000005</v>
      </c>
      <c r="GO34" t="s">
        <v>63</v>
      </c>
      <c r="GP34">
        <v>0.97842700000000005</v>
      </c>
      <c r="GQ34" t="s">
        <v>63</v>
      </c>
      <c r="GR34">
        <v>0.97842700000000005</v>
      </c>
      <c r="GS34" t="s">
        <v>63</v>
      </c>
      <c r="GT34">
        <v>0.97842700000000005</v>
      </c>
      <c r="GU34" t="s">
        <v>63</v>
      </c>
      <c r="GV34">
        <v>0.98334600000000005</v>
      </c>
      <c r="GW34" t="s">
        <v>63</v>
      </c>
      <c r="GX34">
        <v>0.97886499999999999</v>
      </c>
      <c r="GY34" t="s">
        <v>63</v>
      </c>
      <c r="GZ34">
        <v>0.98780000000000001</v>
      </c>
      <c r="HA34" t="s">
        <v>63</v>
      </c>
      <c r="HB34">
        <v>0.99361299999999997</v>
      </c>
      <c r="HC34" t="s">
        <v>63</v>
      </c>
      <c r="HD34">
        <v>0.99813300000000005</v>
      </c>
      <c r="HE34" t="s">
        <v>63</v>
      </c>
      <c r="HF34">
        <v>0.99813300000000005</v>
      </c>
      <c r="HG34" t="s">
        <v>63</v>
      </c>
      <c r="HH34">
        <v>0.99813300000000005</v>
      </c>
      <c r="HI34" t="s">
        <v>63</v>
      </c>
      <c r="HJ34">
        <v>0.99463000000000001</v>
      </c>
      <c r="HK34" t="s">
        <v>63</v>
      </c>
      <c r="HL34">
        <v>0.95838500000000004</v>
      </c>
      <c r="HM34" t="s">
        <v>63</v>
      </c>
      <c r="HN34">
        <v>0.956762</v>
      </c>
      <c r="HO34" t="s">
        <v>63</v>
      </c>
      <c r="HP34">
        <v>0.956762</v>
      </c>
      <c r="HQ34" t="s">
        <v>63</v>
      </c>
      <c r="HR34">
        <v>0.96062599999999998</v>
      </c>
      <c r="HS34" t="s">
        <v>63</v>
      </c>
      <c r="HT34">
        <v>0.96062599999999998</v>
      </c>
      <c r="HU34" t="s">
        <v>63</v>
      </c>
      <c r="HV34">
        <v>0.96062599999999998</v>
      </c>
      <c r="HW34" t="s">
        <v>63</v>
      </c>
      <c r="HX34">
        <v>0.96152099999999996</v>
      </c>
      <c r="HY34" t="s">
        <v>63</v>
      </c>
      <c r="HZ34">
        <v>0.98531400000000002</v>
      </c>
      <c r="IA34" t="s">
        <v>63</v>
      </c>
      <c r="IB34">
        <v>0.96235599999999999</v>
      </c>
      <c r="IC34" t="s">
        <v>63</v>
      </c>
      <c r="ID34">
        <v>1.023946</v>
      </c>
      <c r="IE34" t="s">
        <v>63</v>
      </c>
      <c r="IF34">
        <v>1.025901</v>
      </c>
      <c r="IG34" t="s">
        <v>63</v>
      </c>
      <c r="IH34">
        <v>1.025901</v>
      </c>
      <c r="II34" t="s">
        <v>63</v>
      </c>
      <c r="IJ34">
        <v>1.025901</v>
      </c>
      <c r="IK34" t="s">
        <v>63</v>
      </c>
      <c r="IL34">
        <v>1.107998</v>
      </c>
      <c r="IM34" t="s">
        <v>63</v>
      </c>
      <c r="IN34">
        <v>1.103612</v>
      </c>
      <c r="IO34" t="s">
        <v>63</v>
      </c>
      <c r="IP34">
        <v>1.1021669999999999</v>
      </c>
      <c r="IQ34" t="s">
        <v>63</v>
      </c>
      <c r="IR34">
        <v>1.118757</v>
      </c>
      <c r="IS34" t="s">
        <v>63</v>
      </c>
      <c r="IT34">
        <v>1.10497</v>
      </c>
      <c r="IU34" t="s">
        <v>63</v>
      </c>
      <c r="IV34">
        <v>1.10497</v>
      </c>
      <c r="IW34" t="s">
        <v>63</v>
      </c>
      <c r="IX34">
        <v>1.10497</v>
      </c>
      <c r="IY34" t="s">
        <v>63</v>
      </c>
      <c r="IZ34">
        <v>1.1104320000000001</v>
      </c>
      <c r="JA34" t="s">
        <v>63</v>
      </c>
      <c r="JB34">
        <v>1.108992</v>
      </c>
      <c r="JC34" t="s">
        <v>63</v>
      </c>
      <c r="JD34">
        <v>1.129686</v>
      </c>
      <c r="JE34" t="s">
        <v>63</v>
      </c>
      <c r="JF34">
        <v>1.1296010000000001</v>
      </c>
      <c r="JG34" t="s">
        <v>63</v>
      </c>
      <c r="JH34">
        <v>1.125502</v>
      </c>
      <c r="JI34" t="s">
        <v>63</v>
      </c>
      <c r="JJ34">
        <v>1.125502</v>
      </c>
      <c r="JK34" t="s">
        <v>63</v>
      </c>
      <c r="JL34">
        <v>1.125502</v>
      </c>
      <c r="JM34" t="s">
        <v>63</v>
      </c>
      <c r="JN34">
        <v>1.1336850000000001</v>
      </c>
      <c r="JO34" t="s">
        <v>63</v>
      </c>
      <c r="JP34">
        <v>1.1780120000000001</v>
      </c>
      <c r="JQ34" t="s">
        <v>63</v>
      </c>
      <c r="JR34">
        <v>1.1460090000000001</v>
      </c>
      <c r="JS34" t="s">
        <v>63</v>
      </c>
      <c r="JT34">
        <v>1.143364</v>
      </c>
      <c r="JU34" t="s">
        <v>63</v>
      </c>
      <c r="JV34">
        <v>1.143364</v>
      </c>
      <c r="JW34" t="s">
        <v>63</v>
      </c>
      <c r="JX34">
        <v>1.143364</v>
      </c>
      <c r="JY34" t="s">
        <v>63</v>
      </c>
      <c r="JZ34">
        <v>1.143364</v>
      </c>
      <c r="KA34" t="s">
        <v>63</v>
      </c>
      <c r="KB34">
        <v>1.154026</v>
      </c>
      <c r="KC34" t="s">
        <v>63</v>
      </c>
      <c r="KD34">
        <v>1.187683</v>
      </c>
      <c r="KE34" t="s">
        <v>63</v>
      </c>
      <c r="KF34">
        <v>1.207851</v>
      </c>
      <c r="KG34" t="s">
        <v>63</v>
      </c>
      <c r="KH34">
        <v>1.211287</v>
      </c>
      <c r="KI34" t="s">
        <v>63</v>
      </c>
      <c r="KJ34">
        <v>1.18964</v>
      </c>
      <c r="KK34" t="s">
        <v>63</v>
      </c>
      <c r="KL34">
        <v>1.18964</v>
      </c>
      <c r="KM34" t="s">
        <v>63</v>
      </c>
      <c r="KN34">
        <v>1.18964</v>
      </c>
      <c r="KO34" t="s">
        <v>63</v>
      </c>
      <c r="KP34">
        <v>1.2127410000000001</v>
      </c>
      <c r="KQ34" t="s">
        <v>63</v>
      </c>
      <c r="KR34">
        <v>1.185443</v>
      </c>
      <c r="KS34" t="s">
        <v>63</v>
      </c>
      <c r="KT34">
        <v>1.178498</v>
      </c>
      <c r="KU34" t="s">
        <v>63</v>
      </c>
      <c r="KV34">
        <v>1.1530309999999999</v>
      </c>
      <c r="KW34" t="s">
        <v>63</v>
      </c>
      <c r="KX34">
        <v>1.1372</v>
      </c>
      <c r="KY34" t="s">
        <v>63</v>
      </c>
      <c r="KZ34">
        <v>1.1372</v>
      </c>
      <c r="LA34" t="s">
        <v>63</v>
      </c>
      <c r="LB34">
        <v>1.1372</v>
      </c>
      <c r="LC34" t="s">
        <v>63</v>
      </c>
      <c r="LD34">
        <v>1.0630299999999999</v>
      </c>
      <c r="LE34" t="s">
        <v>63</v>
      </c>
      <c r="LF34">
        <v>1.0735300000000001</v>
      </c>
      <c r="LG34" t="s">
        <v>63</v>
      </c>
      <c r="LH34">
        <v>1.072271</v>
      </c>
      <c r="LI34" t="s">
        <v>63</v>
      </c>
      <c r="LJ34">
        <v>1.0750740000000001</v>
      </c>
      <c r="LK34" t="s">
        <v>63</v>
      </c>
      <c r="LL34">
        <v>1.044227</v>
      </c>
      <c r="LM34" t="s">
        <v>63</v>
      </c>
      <c r="LN34">
        <v>1.044227</v>
      </c>
      <c r="LO34" t="s">
        <v>63</v>
      </c>
      <c r="LP34">
        <v>1.044227</v>
      </c>
      <c r="LQ34" t="s">
        <v>63</v>
      </c>
      <c r="LR34">
        <v>1.044227</v>
      </c>
      <c r="LS34" t="s">
        <v>63</v>
      </c>
      <c r="LT34">
        <v>1.0524549999999999</v>
      </c>
      <c r="LU34" t="s">
        <v>63</v>
      </c>
      <c r="LV34">
        <v>1.0713680000000001</v>
      </c>
      <c r="LW34" t="s">
        <v>63</v>
      </c>
      <c r="LX34">
        <v>1.0835509999999999</v>
      </c>
      <c r="LY34" t="s">
        <v>63</v>
      </c>
      <c r="LZ34">
        <v>1.0833109999999999</v>
      </c>
      <c r="MA34" t="s">
        <v>63</v>
      </c>
      <c r="MB34">
        <v>1.0833109999999999</v>
      </c>
      <c r="MC34" t="s">
        <v>63</v>
      </c>
      <c r="MD34">
        <v>1.0833109999999999</v>
      </c>
      <c r="ME34" t="s">
        <v>63</v>
      </c>
      <c r="MF34">
        <v>1.084365</v>
      </c>
      <c r="MG34" t="s">
        <v>63</v>
      </c>
      <c r="MH34">
        <v>1.089105</v>
      </c>
      <c r="MI34" t="s">
        <v>63</v>
      </c>
      <c r="MJ34">
        <v>1.0578099999999999</v>
      </c>
      <c r="MK34" t="s">
        <v>63</v>
      </c>
      <c r="ML34">
        <v>1.0578099999999999</v>
      </c>
      <c r="MM34" t="s">
        <v>63</v>
      </c>
      <c r="MN34">
        <v>1.08734</v>
      </c>
      <c r="MO34" t="s">
        <v>63</v>
      </c>
      <c r="MP34">
        <v>1.08734</v>
      </c>
      <c r="MQ34" t="s">
        <v>63</v>
      </c>
      <c r="MR34">
        <v>1.08734</v>
      </c>
      <c r="MS34" t="s">
        <v>63</v>
      </c>
      <c r="MT34">
        <v>1.0290189999999999</v>
      </c>
      <c r="MU34" t="s">
        <v>63</v>
      </c>
      <c r="MV34">
        <v>1.0346059999999999</v>
      </c>
      <c r="MW34" t="s">
        <v>63</v>
      </c>
      <c r="MX34">
        <v>1.054155</v>
      </c>
      <c r="MY34" t="s">
        <v>63</v>
      </c>
      <c r="MZ34">
        <v>1.0430729999999999</v>
      </c>
      <c r="NA34" t="s">
        <v>63</v>
      </c>
      <c r="NB34">
        <v>1.0652520000000001</v>
      </c>
      <c r="NC34" t="s">
        <v>63</v>
      </c>
      <c r="ND34">
        <v>1.0652520000000001</v>
      </c>
      <c r="NE34" t="s">
        <v>63</v>
      </c>
      <c r="NF34">
        <v>1.0652520000000001</v>
      </c>
      <c r="NG34" t="s">
        <v>63</v>
      </c>
      <c r="NH34">
        <v>1.0598780000000001</v>
      </c>
      <c r="NI34" t="s">
        <v>63</v>
      </c>
      <c r="NJ34">
        <v>1.049401</v>
      </c>
      <c r="NK34" t="s">
        <v>63</v>
      </c>
      <c r="NL34">
        <v>1.0482279999999999</v>
      </c>
      <c r="NM34" t="s">
        <v>63</v>
      </c>
      <c r="NN34">
        <v>1.0601940000000001</v>
      </c>
      <c r="NO34" t="s">
        <v>63</v>
      </c>
      <c r="NP34">
        <v>1.0459750000000001</v>
      </c>
      <c r="NQ34" t="s">
        <v>63</v>
      </c>
      <c r="NR34">
        <v>1.0459750000000001</v>
      </c>
      <c r="NS34" t="s">
        <v>63</v>
      </c>
      <c r="NT34">
        <v>1.0459750000000001</v>
      </c>
      <c r="NU34" t="s">
        <v>63</v>
      </c>
      <c r="NV34">
        <v>1.0535760000000001</v>
      </c>
      <c r="NW34" t="s">
        <v>63</v>
      </c>
      <c r="NX34">
        <v>1.059156</v>
      </c>
      <c r="NY34" t="s">
        <v>63</v>
      </c>
      <c r="NZ34">
        <v>1.052001</v>
      </c>
      <c r="OA34" t="s">
        <v>63</v>
      </c>
      <c r="OB34">
        <v>1.0375639999999999</v>
      </c>
      <c r="OC34" t="s">
        <v>63</v>
      </c>
      <c r="OD34">
        <v>1.0254259999999999</v>
      </c>
      <c r="OE34" t="s">
        <v>63</v>
      </c>
      <c r="OF34">
        <v>1.0254259999999999</v>
      </c>
      <c r="OG34" t="s">
        <v>63</v>
      </c>
      <c r="OH34">
        <v>1.0254259999999999</v>
      </c>
      <c r="OI34" t="s">
        <v>63</v>
      </c>
      <c r="OJ34">
        <v>1.0214430000000001</v>
      </c>
      <c r="OK34" t="s">
        <v>63</v>
      </c>
      <c r="OL34">
        <v>1.03518</v>
      </c>
      <c r="OM34" t="s">
        <v>63</v>
      </c>
      <c r="ON34">
        <v>1.0295369999999999</v>
      </c>
      <c r="OO34" t="s">
        <v>63</v>
      </c>
      <c r="OP34">
        <v>1.018051</v>
      </c>
      <c r="OQ34" t="s">
        <v>63</v>
      </c>
      <c r="OR34">
        <v>1.048065</v>
      </c>
      <c r="OS34" t="s">
        <v>63</v>
      </c>
      <c r="OT34">
        <v>1.048065</v>
      </c>
      <c r="OU34" t="s">
        <v>63</v>
      </c>
      <c r="OV34">
        <v>1.048065</v>
      </c>
      <c r="OW34" t="s">
        <v>63</v>
      </c>
      <c r="OX34">
        <v>1.0243629999999999</v>
      </c>
      <c r="OY34" t="s">
        <v>63</v>
      </c>
      <c r="OZ34">
        <v>1.0384979999999999</v>
      </c>
      <c r="PA34" t="s">
        <v>63</v>
      </c>
      <c r="PB34">
        <v>1.033698</v>
      </c>
      <c r="PC34" t="s">
        <v>63</v>
      </c>
      <c r="PD34">
        <v>1.0417019999999999</v>
      </c>
      <c r="PE34" t="s">
        <v>63</v>
      </c>
      <c r="PF34">
        <v>1.0502899999999999</v>
      </c>
      <c r="PG34" t="s">
        <v>63</v>
      </c>
      <c r="PH34">
        <v>1.0502899999999999</v>
      </c>
      <c r="PI34" t="s">
        <v>63</v>
      </c>
      <c r="PJ34">
        <v>1.0502899999999999</v>
      </c>
      <c r="PK34" t="s">
        <v>63</v>
      </c>
      <c r="PL34">
        <v>1.0218700000000001</v>
      </c>
      <c r="PM34" t="s">
        <v>63</v>
      </c>
      <c r="PN34">
        <v>0.97876099999999999</v>
      </c>
      <c r="PO34" t="s">
        <v>63</v>
      </c>
      <c r="PP34">
        <v>1.023139</v>
      </c>
      <c r="PQ34" t="s">
        <v>63</v>
      </c>
      <c r="PR34">
        <v>1.0281830000000001</v>
      </c>
      <c r="PS34" t="s">
        <v>63</v>
      </c>
      <c r="PT34">
        <v>1.0217769999999999</v>
      </c>
      <c r="PU34" t="s">
        <v>63</v>
      </c>
      <c r="PV34">
        <v>1.0217769999999999</v>
      </c>
      <c r="PW34" t="s">
        <v>63</v>
      </c>
      <c r="PX34">
        <v>1.0217769999999999</v>
      </c>
      <c r="PY34" t="s">
        <v>63</v>
      </c>
      <c r="PZ34">
        <v>1.013577</v>
      </c>
      <c r="QA34" t="s">
        <v>63</v>
      </c>
      <c r="QB34">
        <v>1.0107360000000001</v>
      </c>
      <c r="QC34" t="s">
        <v>63</v>
      </c>
      <c r="QD34">
        <v>1.032232</v>
      </c>
      <c r="QE34" t="s">
        <v>63</v>
      </c>
      <c r="QF34">
        <v>1.039145</v>
      </c>
      <c r="QG34" t="s">
        <v>63</v>
      </c>
      <c r="QH34">
        <v>1.00793</v>
      </c>
      <c r="QI34" t="s">
        <v>63</v>
      </c>
      <c r="QJ34">
        <v>1.00793</v>
      </c>
      <c r="QK34" t="s">
        <v>63</v>
      </c>
      <c r="QL34">
        <v>1.00793</v>
      </c>
      <c r="QM34" t="s">
        <v>63</v>
      </c>
      <c r="QN34">
        <v>1.0008840000000001</v>
      </c>
      <c r="QO34" t="s">
        <v>63</v>
      </c>
      <c r="QP34">
        <v>1.043129</v>
      </c>
      <c r="QQ34" t="s">
        <v>63</v>
      </c>
      <c r="QR34">
        <v>1.0169859999999999</v>
      </c>
      <c r="QS34" t="s">
        <v>63</v>
      </c>
      <c r="QT34">
        <v>1.012259</v>
      </c>
      <c r="QU34" t="s">
        <v>63</v>
      </c>
      <c r="QV34">
        <v>1.012462</v>
      </c>
      <c r="QW34" t="s">
        <v>63</v>
      </c>
      <c r="QX34">
        <v>1.012462</v>
      </c>
      <c r="QY34" t="s">
        <v>63</v>
      </c>
      <c r="QZ34">
        <v>1.012462</v>
      </c>
      <c r="RA34" t="s">
        <v>63</v>
      </c>
      <c r="RB34">
        <v>1.0087060000000001</v>
      </c>
      <c r="RC34" t="s">
        <v>63</v>
      </c>
      <c r="RD34">
        <v>1.0055689999999999</v>
      </c>
      <c r="RE34" t="s">
        <v>63</v>
      </c>
      <c r="RF34">
        <v>1.0133380000000001</v>
      </c>
      <c r="RG34" t="s">
        <v>63</v>
      </c>
      <c r="RH34">
        <v>0.99249299999999996</v>
      </c>
      <c r="RI34" t="s">
        <v>64</v>
      </c>
      <c r="RJ34">
        <v>0.13286500000000001</v>
      </c>
      <c r="RK34" t="s">
        <v>63</v>
      </c>
      <c r="RL34">
        <v>0.99212400000000001</v>
      </c>
      <c r="RM34" t="s">
        <v>63</v>
      </c>
      <c r="RN34">
        <v>0.99212400000000001</v>
      </c>
      <c r="RO34" t="s">
        <v>63</v>
      </c>
      <c r="RP34">
        <v>1.0151600000000001</v>
      </c>
      <c r="RQ34" t="s">
        <v>63</v>
      </c>
      <c r="RR34">
        <v>0.99948499999999996</v>
      </c>
      <c r="RS34" t="s">
        <v>63</v>
      </c>
      <c r="RT34">
        <v>0.97139799999999998</v>
      </c>
      <c r="RU34" t="s">
        <v>63</v>
      </c>
      <c r="RV34">
        <v>0.96397299999999997</v>
      </c>
      <c r="RW34" t="s">
        <v>63</v>
      </c>
      <c r="RX34">
        <v>0.96311500000000005</v>
      </c>
      <c r="RY34" t="s">
        <v>63</v>
      </c>
      <c r="RZ34">
        <v>0.96311500000000005</v>
      </c>
      <c r="SA34" t="s">
        <v>63</v>
      </c>
      <c r="SB34">
        <v>0.96311500000000005</v>
      </c>
      <c r="SC34" t="s">
        <v>63</v>
      </c>
      <c r="SD34">
        <v>0.97513799999999995</v>
      </c>
      <c r="SE34" t="s">
        <v>63</v>
      </c>
      <c r="SF34">
        <v>0.99734599999999995</v>
      </c>
      <c r="SG34" t="s">
        <v>63</v>
      </c>
      <c r="SH34">
        <v>0.97748400000000002</v>
      </c>
      <c r="SI34" t="s">
        <v>63</v>
      </c>
      <c r="SJ34">
        <v>0.95093499999999997</v>
      </c>
      <c r="SK34" t="s">
        <v>63</v>
      </c>
      <c r="SL34">
        <v>0.94252899999999995</v>
      </c>
      <c r="SM34" t="s">
        <v>63</v>
      </c>
      <c r="SN34">
        <v>0.94252899999999995</v>
      </c>
      <c r="SO34" t="s">
        <v>63</v>
      </c>
      <c r="SP34">
        <v>0.94252899999999995</v>
      </c>
      <c r="SQ34" t="s">
        <v>63</v>
      </c>
      <c r="SR34">
        <v>0.93656300000000003</v>
      </c>
      <c r="SS34" t="s">
        <v>63</v>
      </c>
      <c r="ST34">
        <v>0.92699200000000004</v>
      </c>
      <c r="SU34" t="s">
        <v>63</v>
      </c>
      <c r="SV34">
        <v>0.92323100000000002</v>
      </c>
      <c r="SW34" t="s">
        <v>63</v>
      </c>
      <c r="SX34">
        <v>0.91005599999999998</v>
      </c>
      <c r="SY34" t="s">
        <v>63</v>
      </c>
      <c r="SZ34">
        <v>0.91872500000000001</v>
      </c>
      <c r="TA34" t="s">
        <v>63</v>
      </c>
      <c r="TB34">
        <v>0.91872500000000001</v>
      </c>
      <c r="TC34" t="s">
        <v>63</v>
      </c>
      <c r="TD34">
        <v>0.91872500000000001</v>
      </c>
      <c r="TE34" t="s">
        <v>63</v>
      </c>
      <c r="TF34">
        <v>0.91127599999999997</v>
      </c>
      <c r="TG34" t="s">
        <v>63</v>
      </c>
      <c r="TH34">
        <v>0.87779799999999997</v>
      </c>
      <c r="TI34" t="s">
        <v>63</v>
      </c>
      <c r="TJ34">
        <v>0.88816899999999999</v>
      </c>
      <c r="TK34" t="s">
        <v>63</v>
      </c>
      <c r="TL34">
        <v>0.89034500000000005</v>
      </c>
      <c r="TM34" t="s">
        <v>63</v>
      </c>
      <c r="TN34">
        <v>0.90468999999999999</v>
      </c>
      <c r="TO34" t="s">
        <v>63</v>
      </c>
      <c r="TP34">
        <v>0.90468999999999999</v>
      </c>
      <c r="TQ34" t="s">
        <v>63</v>
      </c>
      <c r="TR34">
        <v>0.90468999999999999</v>
      </c>
      <c r="TS34" t="s">
        <v>63</v>
      </c>
      <c r="TT34">
        <v>0.94139700000000004</v>
      </c>
      <c r="TU34" t="s">
        <v>63</v>
      </c>
      <c r="TV34">
        <v>0.93419799999999997</v>
      </c>
      <c r="TW34" t="s">
        <v>63</v>
      </c>
      <c r="TX34">
        <v>0.929697</v>
      </c>
      <c r="TY34" t="s">
        <v>63</v>
      </c>
      <c r="TZ34">
        <v>0.94219299999999995</v>
      </c>
      <c r="UA34" t="s">
        <v>63</v>
      </c>
      <c r="UB34">
        <v>0.94738900000000004</v>
      </c>
      <c r="UC34" t="s">
        <v>63</v>
      </c>
      <c r="UD34">
        <v>0.94738900000000004</v>
      </c>
      <c r="UE34" t="s">
        <v>63</v>
      </c>
      <c r="UF34">
        <v>0.94738900000000004</v>
      </c>
      <c r="UG34" t="s">
        <v>63</v>
      </c>
      <c r="UH34">
        <v>0.93858900000000001</v>
      </c>
      <c r="UI34" t="s">
        <v>63</v>
      </c>
      <c r="UJ34">
        <v>0.94</v>
      </c>
      <c r="UK34" t="s">
        <v>63</v>
      </c>
      <c r="UL34">
        <v>0.94</v>
      </c>
      <c r="UM34" t="s">
        <v>63</v>
      </c>
      <c r="UN34">
        <v>0.94484100000000004</v>
      </c>
      <c r="UO34" t="s">
        <v>63</v>
      </c>
      <c r="UP34">
        <v>0.98219199999999995</v>
      </c>
      <c r="UQ34" t="s">
        <v>63</v>
      </c>
      <c r="UR34">
        <v>0.98219199999999995</v>
      </c>
      <c r="US34" t="s">
        <v>63</v>
      </c>
      <c r="UT34">
        <v>0.98219199999999995</v>
      </c>
      <c r="UU34" t="s">
        <v>63</v>
      </c>
      <c r="UV34">
        <v>0.95629900000000001</v>
      </c>
      <c r="UW34" t="s">
        <v>63</v>
      </c>
      <c r="UX34">
        <v>0.96404199999999995</v>
      </c>
      <c r="UY34" t="s">
        <v>63</v>
      </c>
      <c r="UZ34">
        <v>0.99229100000000003</v>
      </c>
      <c r="VA34" t="s">
        <v>63</v>
      </c>
      <c r="VB34">
        <v>0.98265100000000005</v>
      </c>
      <c r="VC34" t="s">
        <v>63</v>
      </c>
      <c r="VD34">
        <v>1.018656</v>
      </c>
      <c r="VE34" t="s">
        <v>63</v>
      </c>
      <c r="VF34">
        <v>1.018656</v>
      </c>
      <c r="VG34" t="s">
        <v>63</v>
      </c>
      <c r="VH34">
        <v>1.018656</v>
      </c>
      <c r="VI34" t="s">
        <v>63</v>
      </c>
      <c r="VJ34">
        <v>1.0227839999999999</v>
      </c>
      <c r="VK34" t="s">
        <v>63</v>
      </c>
      <c r="VL34">
        <v>1.0137050000000001</v>
      </c>
      <c r="VM34" t="s">
        <v>63</v>
      </c>
      <c r="VN34">
        <v>1.0017069999999999</v>
      </c>
      <c r="VO34" t="s">
        <v>63</v>
      </c>
      <c r="VP34">
        <v>1.004383</v>
      </c>
      <c r="VQ34" t="s">
        <v>63</v>
      </c>
      <c r="VR34">
        <v>0.95699599999999996</v>
      </c>
      <c r="VS34" t="s">
        <v>63</v>
      </c>
      <c r="VT34">
        <v>0.95699599999999996</v>
      </c>
      <c r="VU34" t="s">
        <v>63</v>
      </c>
      <c r="VV34">
        <v>0.95699599999999996</v>
      </c>
      <c r="VW34" t="s">
        <v>63</v>
      </c>
      <c r="VX34">
        <v>0.95995200000000003</v>
      </c>
      <c r="VY34" t="s">
        <v>63</v>
      </c>
      <c r="VZ34">
        <v>0.95780799999999999</v>
      </c>
      <c r="WA34" t="s">
        <v>63</v>
      </c>
      <c r="WB34">
        <v>0.98049600000000003</v>
      </c>
      <c r="WC34" t="s">
        <v>63</v>
      </c>
      <c r="WD34">
        <v>0.96183799999999997</v>
      </c>
      <c r="WE34" t="s">
        <v>63</v>
      </c>
      <c r="WF34">
        <v>0.95858699999999997</v>
      </c>
      <c r="WG34" t="s">
        <v>63</v>
      </c>
      <c r="WH34">
        <v>0.95858699999999997</v>
      </c>
      <c r="WI34" t="s">
        <v>63</v>
      </c>
      <c r="WJ34">
        <v>0.95858699999999997</v>
      </c>
      <c r="WK34" t="s">
        <v>63</v>
      </c>
      <c r="WL34">
        <v>0.99775800000000003</v>
      </c>
      <c r="WM34" t="s">
        <v>63</v>
      </c>
      <c r="WN34">
        <v>0.99775800000000003</v>
      </c>
      <c r="WO34" t="s">
        <v>63</v>
      </c>
      <c r="WP34">
        <v>0.99646999999999997</v>
      </c>
      <c r="WQ34" t="s">
        <v>63</v>
      </c>
      <c r="WR34">
        <v>1.014246</v>
      </c>
    </row>
    <row r="35" spans="1:616" x14ac:dyDescent="0.35">
      <c r="A35" t="s">
        <v>65</v>
      </c>
      <c r="B35">
        <v>0.44982499999999997</v>
      </c>
      <c r="C35" t="s">
        <v>65</v>
      </c>
      <c r="D35">
        <v>0.44982499999999997</v>
      </c>
      <c r="E35" t="s">
        <v>65</v>
      </c>
      <c r="F35">
        <v>0.44982499999999997</v>
      </c>
      <c r="G35" t="s">
        <v>65</v>
      </c>
      <c r="H35">
        <v>0.44982499999999997</v>
      </c>
      <c r="I35" t="s">
        <v>65</v>
      </c>
      <c r="J35">
        <v>0.430585</v>
      </c>
      <c r="K35" t="s">
        <v>65</v>
      </c>
      <c r="L35">
        <v>0.432925</v>
      </c>
      <c r="M35" t="s">
        <v>65</v>
      </c>
      <c r="N35">
        <v>0.45791399999999999</v>
      </c>
      <c r="O35" t="s">
        <v>65</v>
      </c>
      <c r="P35">
        <v>0.47307399999999999</v>
      </c>
      <c r="Q35" t="s">
        <v>65</v>
      </c>
      <c r="R35">
        <v>0.47307399999999999</v>
      </c>
      <c r="S35" t="s">
        <v>65</v>
      </c>
      <c r="T35">
        <v>0.47307399999999999</v>
      </c>
      <c r="U35" t="s">
        <v>65</v>
      </c>
      <c r="V35">
        <v>0.48429699999999998</v>
      </c>
      <c r="W35" t="s">
        <v>65</v>
      </c>
      <c r="X35">
        <v>0.49383199999999999</v>
      </c>
      <c r="Y35" t="s">
        <v>65</v>
      </c>
      <c r="Z35">
        <v>0.51138300000000003</v>
      </c>
      <c r="AA35" t="s">
        <v>65</v>
      </c>
      <c r="AB35">
        <v>0.51596900000000001</v>
      </c>
      <c r="AC35" t="s">
        <v>65</v>
      </c>
      <c r="AD35">
        <v>0.503077</v>
      </c>
      <c r="AE35" t="s">
        <v>65</v>
      </c>
      <c r="AF35">
        <v>0.503077</v>
      </c>
      <c r="AG35" t="s">
        <v>65</v>
      </c>
      <c r="AH35">
        <v>0.503077</v>
      </c>
      <c r="AI35" t="s">
        <v>65</v>
      </c>
      <c r="AJ35">
        <v>0.51200100000000004</v>
      </c>
      <c r="AK35" t="s">
        <v>65</v>
      </c>
      <c r="AL35">
        <v>0.52544599999999997</v>
      </c>
      <c r="AM35" t="s">
        <v>65</v>
      </c>
      <c r="AN35">
        <v>0.531196</v>
      </c>
      <c r="AO35" t="s">
        <v>65</v>
      </c>
      <c r="AP35">
        <v>0.53752200000000006</v>
      </c>
      <c r="AQ35" t="s">
        <v>65</v>
      </c>
      <c r="AR35">
        <v>0.541462</v>
      </c>
      <c r="AS35" t="s">
        <v>65</v>
      </c>
      <c r="AT35">
        <v>0.541462</v>
      </c>
      <c r="AU35" t="s">
        <v>65</v>
      </c>
      <c r="AV35">
        <v>0.541462</v>
      </c>
      <c r="AW35" t="s">
        <v>65</v>
      </c>
      <c r="AX35">
        <v>0.54335500000000003</v>
      </c>
      <c r="AY35" t="s">
        <v>65</v>
      </c>
      <c r="AZ35">
        <v>0.54575499999999999</v>
      </c>
      <c r="BA35" t="s">
        <v>65</v>
      </c>
      <c r="BB35">
        <v>0.54497600000000002</v>
      </c>
      <c r="BC35" t="s">
        <v>65</v>
      </c>
      <c r="BD35">
        <v>0.54497499999999999</v>
      </c>
      <c r="BE35" t="s">
        <v>65</v>
      </c>
      <c r="BF35">
        <v>0.54561300000000001</v>
      </c>
      <c r="BG35" t="s">
        <v>65</v>
      </c>
      <c r="BH35">
        <v>0.54561300000000001</v>
      </c>
      <c r="BI35" t="s">
        <v>65</v>
      </c>
      <c r="BJ35">
        <v>0.54561300000000001</v>
      </c>
      <c r="BK35" t="s">
        <v>65</v>
      </c>
      <c r="BL35">
        <v>0.55059800000000003</v>
      </c>
      <c r="BM35" t="s">
        <v>65</v>
      </c>
      <c r="BN35">
        <v>0.54622899999999996</v>
      </c>
      <c r="BO35" t="s">
        <v>65</v>
      </c>
      <c r="BP35">
        <v>0.54566400000000004</v>
      </c>
      <c r="BQ35" t="s">
        <v>65</v>
      </c>
      <c r="BR35">
        <v>0.54236899999999999</v>
      </c>
      <c r="BS35" t="s">
        <v>65</v>
      </c>
      <c r="BT35">
        <v>0.54854499999999995</v>
      </c>
      <c r="BU35" t="s">
        <v>65</v>
      </c>
      <c r="BV35">
        <v>0.54854499999999995</v>
      </c>
      <c r="BW35" t="s">
        <v>65</v>
      </c>
      <c r="BX35">
        <v>0.54854499999999995</v>
      </c>
      <c r="BY35" t="s">
        <v>65</v>
      </c>
      <c r="BZ35">
        <v>0.55070699999999995</v>
      </c>
      <c r="CA35" t="s">
        <v>65</v>
      </c>
      <c r="CB35">
        <v>0.55347900000000005</v>
      </c>
      <c r="CC35" t="s">
        <v>65</v>
      </c>
      <c r="CD35">
        <v>0.55296199999999995</v>
      </c>
      <c r="CE35" t="s">
        <v>65</v>
      </c>
      <c r="CF35">
        <v>0.58191300000000001</v>
      </c>
      <c r="CG35" t="s">
        <v>65</v>
      </c>
      <c r="CH35">
        <v>0.58824699999999996</v>
      </c>
      <c r="CI35" t="s">
        <v>65</v>
      </c>
      <c r="CJ35">
        <v>0.58824699999999996</v>
      </c>
      <c r="CK35" t="s">
        <v>65</v>
      </c>
      <c r="CL35">
        <v>0.58824699999999996</v>
      </c>
      <c r="CM35" t="s">
        <v>65</v>
      </c>
      <c r="CN35">
        <v>0.58967800000000004</v>
      </c>
      <c r="CO35" t="s">
        <v>65</v>
      </c>
      <c r="CP35">
        <v>0.58987699999999998</v>
      </c>
      <c r="CQ35" t="s">
        <v>65</v>
      </c>
      <c r="CR35">
        <v>0.58523599999999998</v>
      </c>
      <c r="CS35" t="s">
        <v>65</v>
      </c>
      <c r="CT35">
        <v>0.58629200000000004</v>
      </c>
      <c r="CU35" t="s">
        <v>65</v>
      </c>
      <c r="CV35">
        <v>0.58758600000000005</v>
      </c>
      <c r="CW35" t="s">
        <v>65</v>
      </c>
      <c r="CX35">
        <v>0.58758600000000005</v>
      </c>
      <c r="CY35" t="s">
        <v>65</v>
      </c>
      <c r="CZ35">
        <v>0.58758600000000005</v>
      </c>
      <c r="DA35" t="s">
        <v>65</v>
      </c>
      <c r="DB35">
        <v>0.58311100000000005</v>
      </c>
      <c r="DC35" t="s">
        <v>65</v>
      </c>
      <c r="DD35">
        <v>0.55244400000000005</v>
      </c>
      <c r="DE35" t="s">
        <v>65</v>
      </c>
      <c r="DF35">
        <v>0.54805999999999999</v>
      </c>
      <c r="DG35" t="s">
        <v>65</v>
      </c>
      <c r="DH35">
        <v>0.54844099999999996</v>
      </c>
      <c r="DI35" t="s">
        <v>65</v>
      </c>
      <c r="DJ35">
        <v>0.54900199999999999</v>
      </c>
      <c r="DK35" t="s">
        <v>65</v>
      </c>
      <c r="DL35">
        <v>0.54900199999999999</v>
      </c>
      <c r="DM35" t="s">
        <v>65</v>
      </c>
      <c r="DN35">
        <v>0.54900199999999999</v>
      </c>
      <c r="DO35" t="s">
        <v>65</v>
      </c>
      <c r="DP35">
        <v>0.54900199999999999</v>
      </c>
      <c r="DQ35" t="s">
        <v>65</v>
      </c>
      <c r="DR35">
        <v>0.54991999999999996</v>
      </c>
      <c r="DS35" t="s">
        <v>65</v>
      </c>
      <c r="DT35">
        <v>0.55279699999999998</v>
      </c>
      <c r="DU35" t="s">
        <v>65</v>
      </c>
      <c r="DV35">
        <v>0.56331200000000003</v>
      </c>
      <c r="DW35" t="s">
        <v>65</v>
      </c>
      <c r="DX35">
        <v>0.56192299999999995</v>
      </c>
      <c r="DY35" t="s">
        <v>65</v>
      </c>
      <c r="DZ35">
        <v>0.56192299999999995</v>
      </c>
      <c r="EA35" t="s">
        <v>65</v>
      </c>
      <c r="EB35">
        <v>0.56192299999999995</v>
      </c>
      <c r="EC35" t="s">
        <v>65</v>
      </c>
      <c r="ED35">
        <v>0.551284</v>
      </c>
      <c r="EE35" t="s">
        <v>65</v>
      </c>
      <c r="EF35">
        <v>0.55077600000000004</v>
      </c>
      <c r="EG35" t="s">
        <v>65</v>
      </c>
      <c r="EH35">
        <v>0.57870299999999997</v>
      </c>
      <c r="EI35" t="s">
        <v>65</v>
      </c>
      <c r="EJ35">
        <v>0.53858700000000004</v>
      </c>
      <c r="EK35" t="s">
        <v>65</v>
      </c>
      <c r="EL35">
        <v>0.53670600000000002</v>
      </c>
      <c r="EM35" t="s">
        <v>65</v>
      </c>
      <c r="EN35">
        <v>0.53670600000000002</v>
      </c>
      <c r="EO35" t="s">
        <v>65</v>
      </c>
      <c r="EP35">
        <v>0.53670600000000002</v>
      </c>
      <c r="EQ35" t="s">
        <v>65</v>
      </c>
      <c r="ER35">
        <v>0.53713699999999998</v>
      </c>
      <c r="ES35" t="s">
        <v>65</v>
      </c>
      <c r="ET35">
        <v>0.53873899999999997</v>
      </c>
      <c r="EU35" t="s">
        <v>65</v>
      </c>
      <c r="EV35">
        <v>0.53979600000000005</v>
      </c>
      <c r="EW35" t="s">
        <v>65</v>
      </c>
      <c r="EX35">
        <v>0.538852</v>
      </c>
      <c r="EY35" t="s">
        <v>65</v>
      </c>
      <c r="EZ35">
        <v>0.53917999999999999</v>
      </c>
      <c r="FA35" t="s">
        <v>65</v>
      </c>
      <c r="FB35">
        <v>0.53917999999999999</v>
      </c>
      <c r="FC35" t="s">
        <v>65</v>
      </c>
      <c r="FD35">
        <v>0.53917999999999999</v>
      </c>
      <c r="FE35" t="s">
        <v>65</v>
      </c>
      <c r="FF35">
        <v>0.54010499999999995</v>
      </c>
      <c r="FG35" t="s">
        <v>65</v>
      </c>
      <c r="FH35">
        <v>0.54155900000000001</v>
      </c>
      <c r="FI35" t="s">
        <v>65</v>
      </c>
      <c r="FJ35">
        <v>0.54288199999999998</v>
      </c>
      <c r="FK35" t="s">
        <v>65</v>
      </c>
      <c r="FL35">
        <v>0.53669199999999995</v>
      </c>
      <c r="FM35" t="s">
        <v>65</v>
      </c>
      <c r="FN35">
        <v>0.57925400000000005</v>
      </c>
      <c r="FO35" t="s">
        <v>65</v>
      </c>
      <c r="FP35">
        <v>0.57925400000000005</v>
      </c>
      <c r="FQ35" t="s">
        <v>65</v>
      </c>
      <c r="FR35">
        <v>0.57925400000000005</v>
      </c>
      <c r="FS35" t="s">
        <v>65</v>
      </c>
      <c r="FT35">
        <v>0.57989900000000005</v>
      </c>
      <c r="FU35" t="s">
        <v>65</v>
      </c>
      <c r="FV35">
        <v>0.58049300000000004</v>
      </c>
      <c r="FW35" t="s">
        <v>65</v>
      </c>
      <c r="FX35">
        <v>0.58346399999999998</v>
      </c>
      <c r="FY35" t="s">
        <v>65</v>
      </c>
      <c r="FZ35">
        <v>0.58293600000000001</v>
      </c>
      <c r="GA35" t="s">
        <v>65</v>
      </c>
      <c r="GB35">
        <v>0.58293600000000001</v>
      </c>
      <c r="GC35" t="s">
        <v>65</v>
      </c>
      <c r="GD35">
        <v>0.58293600000000001</v>
      </c>
      <c r="GE35" t="s">
        <v>65</v>
      </c>
      <c r="GF35">
        <v>0.58293600000000001</v>
      </c>
      <c r="GG35" t="s">
        <v>65</v>
      </c>
      <c r="GH35">
        <v>0.58635099999999996</v>
      </c>
      <c r="GI35" t="s">
        <v>65</v>
      </c>
      <c r="GJ35">
        <v>0.58964899999999998</v>
      </c>
      <c r="GK35" t="s">
        <v>65</v>
      </c>
      <c r="GL35">
        <v>0.59123599999999998</v>
      </c>
      <c r="GM35" t="s">
        <v>65</v>
      </c>
      <c r="GN35">
        <v>0.59123599999999998</v>
      </c>
      <c r="GO35" t="s">
        <v>65</v>
      </c>
      <c r="GP35">
        <v>0.59123599999999998</v>
      </c>
      <c r="GQ35" t="s">
        <v>65</v>
      </c>
      <c r="GR35">
        <v>0.59123599999999998</v>
      </c>
      <c r="GS35" t="s">
        <v>65</v>
      </c>
      <c r="GT35">
        <v>0.59123599999999998</v>
      </c>
      <c r="GU35" t="s">
        <v>65</v>
      </c>
      <c r="GV35">
        <v>0.59420799999999996</v>
      </c>
      <c r="GW35" t="s">
        <v>65</v>
      </c>
      <c r="GX35">
        <v>0.59447300000000003</v>
      </c>
      <c r="GY35" t="s">
        <v>65</v>
      </c>
      <c r="GZ35">
        <v>0.59689999999999999</v>
      </c>
      <c r="HA35" t="s">
        <v>65</v>
      </c>
      <c r="HB35">
        <v>0.58864000000000005</v>
      </c>
      <c r="HC35" t="s">
        <v>65</v>
      </c>
      <c r="HD35">
        <v>0.58274800000000004</v>
      </c>
      <c r="HE35" t="s">
        <v>65</v>
      </c>
      <c r="HF35">
        <v>0.58274800000000004</v>
      </c>
      <c r="HG35" t="s">
        <v>65</v>
      </c>
      <c r="HH35">
        <v>0.58274800000000004</v>
      </c>
      <c r="HI35" t="s">
        <v>65</v>
      </c>
      <c r="HJ35">
        <v>0.57514600000000005</v>
      </c>
      <c r="HK35" t="s">
        <v>65</v>
      </c>
      <c r="HL35">
        <v>0.57339200000000001</v>
      </c>
      <c r="HM35" t="s">
        <v>65</v>
      </c>
      <c r="HN35">
        <v>0.56960100000000002</v>
      </c>
      <c r="HO35" t="s">
        <v>65</v>
      </c>
      <c r="HP35">
        <v>0.56960100000000002</v>
      </c>
      <c r="HQ35" t="s">
        <v>65</v>
      </c>
      <c r="HR35">
        <v>0.56909799999999999</v>
      </c>
      <c r="HS35" t="s">
        <v>65</v>
      </c>
      <c r="HT35">
        <v>0.56909799999999999</v>
      </c>
      <c r="HU35" t="s">
        <v>65</v>
      </c>
      <c r="HV35">
        <v>0.56909799999999999</v>
      </c>
      <c r="HW35" t="s">
        <v>65</v>
      </c>
      <c r="HX35">
        <v>0.56962800000000002</v>
      </c>
      <c r="HY35" t="s">
        <v>65</v>
      </c>
      <c r="HZ35">
        <v>0.60083699999999995</v>
      </c>
      <c r="IA35" t="s">
        <v>65</v>
      </c>
      <c r="IB35">
        <v>0.595383</v>
      </c>
      <c r="IC35" t="s">
        <v>65</v>
      </c>
      <c r="ID35">
        <v>0.57026900000000003</v>
      </c>
      <c r="IE35" t="s">
        <v>65</v>
      </c>
      <c r="IF35">
        <v>0.57936799999999999</v>
      </c>
      <c r="IG35" t="s">
        <v>65</v>
      </c>
      <c r="IH35">
        <v>0.57936799999999999</v>
      </c>
      <c r="II35" t="s">
        <v>65</v>
      </c>
      <c r="IJ35">
        <v>0.57936799999999999</v>
      </c>
      <c r="IK35" t="s">
        <v>65</v>
      </c>
      <c r="IL35">
        <v>0.582202</v>
      </c>
      <c r="IM35" t="s">
        <v>65</v>
      </c>
      <c r="IN35">
        <v>0.58140400000000003</v>
      </c>
      <c r="IO35" t="s">
        <v>65</v>
      </c>
      <c r="IP35">
        <v>0.58064300000000002</v>
      </c>
      <c r="IQ35" t="s">
        <v>65</v>
      </c>
      <c r="IR35">
        <v>0.58938299999999999</v>
      </c>
      <c r="IS35" t="s">
        <v>65</v>
      </c>
      <c r="IT35">
        <v>0.58061099999999999</v>
      </c>
      <c r="IU35" t="s">
        <v>65</v>
      </c>
      <c r="IV35">
        <v>0.58061099999999999</v>
      </c>
      <c r="IW35" t="s">
        <v>65</v>
      </c>
      <c r="IX35">
        <v>0.58061099999999999</v>
      </c>
      <c r="IY35" t="s">
        <v>65</v>
      </c>
      <c r="IZ35">
        <v>0.58348100000000003</v>
      </c>
      <c r="JA35" t="s">
        <v>65</v>
      </c>
      <c r="JB35">
        <v>0.58272400000000002</v>
      </c>
      <c r="JC35" t="s">
        <v>65</v>
      </c>
      <c r="JD35">
        <v>0.58848100000000003</v>
      </c>
      <c r="JE35" t="s">
        <v>65</v>
      </c>
      <c r="JF35">
        <v>0.59098399999999995</v>
      </c>
      <c r="JG35" t="s">
        <v>65</v>
      </c>
      <c r="JH35">
        <v>0.59140000000000004</v>
      </c>
      <c r="JI35" t="s">
        <v>65</v>
      </c>
      <c r="JJ35">
        <v>0.59140000000000004</v>
      </c>
      <c r="JK35" t="s">
        <v>65</v>
      </c>
      <c r="JL35">
        <v>0.59140000000000004</v>
      </c>
      <c r="JM35" t="s">
        <v>65</v>
      </c>
      <c r="JN35">
        <v>0.62085100000000004</v>
      </c>
      <c r="JO35" t="s">
        <v>65</v>
      </c>
      <c r="JP35">
        <v>0.62093399999999999</v>
      </c>
      <c r="JQ35" t="s">
        <v>65</v>
      </c>
      <c r="JR35">
        <v>0.62760000000000005</v>
      </c>
      <c r="JS35" t="s">
        <v>65</v>
      </c>
      <c r="JT35">
        <v>0.62887400000000004</v>
      </c>
      <c r="JU35" t="s">
        <v>65</v>
      </c>
      <c r="JV35">
        <v>0.62887400000000004</v>
      </c>
      <c r="JW35" t="s">
        <v>65</v>
      </c>
      <c r="JX35">
        <v>0.62887400000000004</v>
      </c>
      <c r="JY35" t="s">
        <v>65</v>
      </c>
      <c r="JZ35">
        <v>0.62887400000000004</v>
      </c>
      <c r="KA35" t="s">
        <v>65</v>
      </c>
      <c r="KB35">
        <v>0.63473800000000002</v>
      </c>
      <c r="KC35" t="s">
        <v>65</v>
      </c>
      <c r="KD35">
        <v>0.65042199999999994</v>
      </c>
      <c r="KE35" t="s">
        <v>65</v>
      </c>
      <c r="KF35">
        <v>0.65861599999999998</v>
      </c>
      <c r="KG35" t="s">
        <v>65</v>
      </c>
      <c r="KH35">
        <v>0.65484500000000001</v>
      </c>
      <c r="KI35" t="s">
        <v>65</v>
      </c>
      <c r="KJ35">
        <v>0.65718399999999999</v>
      </c>
      <c r="KK35" t="s">
        <v>65</v>
      </c>
      <c r="KL35">
        <v>0.65718399999999999</v>
      </c>
      <c r="KM35" t="s">
        <v>65</v>
      </c>
      <c r="KN35">
        <v>0.65718399999999999</v>
      </c>
      <c r="KO35" t="s">
        <v>65</v>
      </c>
      <c r="KP35">
        <v>0.64733200000000002</v>
      </c>
      <c r="KQ35" t="s">
        <v>65</v>
      </c>
      <c r="KR35">
        <v>0.63814599999999999</v>
      </c>
      <c r="KS35" t="s">
        <v>65</v>
      </c>
      <c r="KT35">
        <v>0.60764499999999999</v>
      </c>
      <c r="KU35" t="s">
        <v>65</v>
      </c>
      <c r="KV35">
        <v>0.60480900000000004</v>
      </c>
      <c r="KW35" t="s">
        <v>65</v>
      </c>
      <c r="KX35">
        <v>0.60171399999999997</v>
      </c>
      <c r="KY35" t="s">
        <v>65</v>
      </c>
      <c r="KZ35">
        <v>0.60171399999999997</v>
      </c>
      <c r="LA35" t="s">
        <v>65</v>
      </c>
      <c r="LB35">
        <v>0.60171399999999997</v>
      </c>
      <c r="LC35" t="s">
        <v>65</v>
      </c>
      <c r="LD35">
        <v>0.60189499999999996</v>
      </c>
      <c r="LE35" t="s">
        <v>65</v>
      </c>
      <c r="LF35">
        <v>0.62894300000000003</v>
      </c>
      <c r="LG35" t="s">
        <v>65</v>
      </c>
      <c r="LH35">
        <v>0.61963900000000005</v>
      </c>
      <c r="LI35" t="s">
        <v>65</v>
      </c>
      <c r="LJ35">
        <v>0.60895299999999997</v>
      </c>
      <c r="LK35" t="s">
        <v>65</v>
      </c>
      <c r="LL35">
        <v>0.60492299999999999</v>
      </c>
      <c r="LM35" t="s">
        <v>65</v>
      </c>
      <c r="LN35">
        <v>0.60492299999999999</v>
      </c>
      <c r="LO35" t="s">
        <v>65</v>
      </c>
      <c r="LP35">
        <v>0.60492299999999999</v>
      </c>
      <c r="LQ35" t="s">
        <v>65</v>
      </c>
      <c r="LR35">
        <v>0.60492299999999999</v>
      </c>
      <c r="LS35" t="s">
        <v>65</v>
      </c>
      <c r="LT35">
        <v>0.60419699999999998</v>
      </c>
      <c r="LU35" t="s">
        <v>65</v>
      </c>
      <c r="LV35">
        <v>0.60416899999999996</v>
      </c>
      <c r="LW35" t="s">
        <v>65</v>
      </c>
      <c r="LX35">
        <v>0.60303399999999996</v>
      </c>
      <c r="LY35" t="s">
        <v>65</v>
      </c>
      <c r="LZ35">
        <v>0.60290100000000002</v>
      </c>
      <c r="MA35" t="s">
        <v>65</v>
      </c>
      <c r="MB35">
        <v>0.60290100000000002</v>
      </c>
      <c r="MC35" t="s">
        <v>65</v>
      </c>
      <c r="MD35">
        <v>0.60290100000000002</v>
      </c>
      <c r="ME35" t="s">
        <v>65</v>
      </c>
      <c r="MF35">
        <v>0.60086300000000004</v>
      </c>
      <c r="MG35" t="s">
        <v>65</v>
      </c>
      <c r="MH35">
        <v>0.60612500000000002</v>
      </c>
      <c r="MI35" t="s">
        <v>65</v>
      </c>
      <c r="MJ35">
        <v>0.60184899999999997</v>
      </c>
      <c r="MK35" t="s">
        <v>65</v>
      </c>
      <c r="ML35">
        <v>0.60184899999999997</v>
      </c>
      <c r="MM35" t="s">
        <v>65</v>
      </c>
      <c r="MN35">
        <v>0.60251200000000005</v>
      </c>
      <c r="MO35" t="s">
        <v>65</v>
      </c>
      <c r="MP35">
        <v>0.60251200000000005</v>
      </c>
      <c r="MQ35" t="s">
        <v>65</v>
      </c>
      <c r="MR35">
        <v>0.60251200000000005</v>
      </c>
      <c r="MS35" t="s">
        <v>65</v>
      </c>
      <c r="MT35">
        <v>0.602383</v>
      </c>
      <c r="MU35" t="s">
        <v>65</v>
      </c>
      <c r="MV35">
        <v>0.60169600000000001</v>
      </c>
      <c r="MW35" t="s">
        <v>65</v>
      </c>
      <c r="MX35">
        <v>0.60230899999999998</v>
      </c>
      <c r="MY35" t="s">
        <v>65</v>
      </c>
      <c r="MZ35">
        <v>0.55778799999999995</v>
      </c>
      <c r="NA35" t="s">
        <v>65</v>
      </c>
      <c r="NB35">
        <v>0.55974100000000004</v>
      </c>
      <c r="NC35" t="s">
        <v>65</v>
      </c>
      <c r="ND35">
        <v>0.55974100000000004</v>
      </c>
      <c r="NE35" t="s">
        <v>65</v>
      </c>
      <c r="NF35">
        <v>0.55974100000000004</v>
      </c>
      <c r="NG35" t="s">
        <v>65</v>
      </c>
      <c r="NH35">
        <v>0.55934899999999999</v>
      </c>
      <c r="NI35" t="s">
        <v>65</v>
      </c>
      <c r="NJ35">
        <v>0.55624899999999999</v>
      </c>
      <c r="NK35" t="s">
        <v>65</v>
      </c>
      <c r="NL35">
        <v>0.55079599999999995</v>
      </c>
      <c r="NM35" t="s">
        <v>65</v>
      </c>
      <c r="NN35">
        <v>0.54991100000000004</v>
      </c>
      <c r="NO35" t="s">
        <v>65</v>
      </c>
      <c r="NP35">
        <v>0.54961199999999999</v>
      </c>
      <c r="NQ35" t="s">
        <v>65</v>
      </c>
      <c r="NR35">
        <v>0.54961199999999999</v>
      </c>
      <c r="NS35" t="s">
        <v>65</v>
      </c>
      <c r="NT35">
        <v>0.54961199999999999</v>
      </c>
      <c r="NU35" t="s">
        <v>65</v>
      </c>
      <c r="NV35">
        <v>0.54883300000000002</v>
      </c>
      <c r="NW35" t="s">
        <v>65</v>
      </c>
      <c r="NX35">
        <v>0.58965000000000001</v>
      </c>
      <c r="NY35" t="s">
        <v>65</v>
      </c>
      <c r="NZ35">
        <v>0.54066599999999998</v>
      </c>
      <c r="OA35" t="s">
        <v>65</v>
      </c>
      <c r="OB35">
        <v>0.53782300000000005</v>
      </c>
      <c r="OC35" t="s">
        <v>65</v>
      </c>
      <c r="OD35">
        <v>0.53613299999999997</v>
      </c>
      <c r="OE35" t="s">
        <v>65</v>
      </c>
      <c r="OF35">
        <v>0.53613299999999997</v>
      </c>
      <c r="OG35" t="s">
        <v>65</v>
      </c>
      <c r="OH35">
        <v>0.53613299999999997</v>
      </c>
      <c r="OI35" t="s">
        <v>65</v>
      </c>
      <c r="OJ35">
        <v>0.53871500000000005</v>
      </c>
      <c r="OK35" t="s">
        <v>65</v>
      </c>
      <c r="OL35">
        <v>0.54123299999999996</v>
      </c>
      <c r="OM35" t="s">
        <v>65</v>
      </c>
      <c r="ON35">
        <v>0.54062299999999996</v>
      </c>
      <c r="OO35" t="s">
        <v>65</v>
      </c>
      <c r="OP35">
        <v>0.53459199999999996</v>
      </c>
      <c r="OQ35" t="s">
        <v>65</v>
      </c>
      <c r="OR35">
        <v>0.53864299999999998</v>
      </c>
      <c r="OS35" t="s">
        <v>65</v>
      </c>
      <c r="OT35">
        <v>0.53864299999999998</v>
      </c>
      <c r="OU35" t="s">
        <v>65</v>
      </c>
      <c r="OV35">
        <v>0.53864299999999998</v>
      </c>
      <c r="OW35" t="s">
        <v>65</v>
      </c>
      <c r="OX35">
        <v>0.54262500000000002</v>
      </c>
      <c r="OY35" t="s">
        <v>65</v>
      </c>
      <c r="OZ35">
        <v>0.54296800000000001</v>
      </c>
      <c r="PA35" t="s">
        <v>65</v>
      </c>
      <c r="PB35">
        <v>0.54280799999999996</v>
      </c>
      <c r="PC35" t="s">
        <v>65</v>
      </c>
      <c r="PD35">
        <v>0.542296</v>
      </c>
      <c r="PE35" t="s">
        <v>65</v>
      </c>
      <c r="PF35">
        <v>0.54209300000000005</v>
      </c>
      <c r="PG35" t="s">
        <v>65</v>
      </c>
      <c r="PH35">
        <v>0.54209300000000005</v>
      </c>
      <c r="PI35" t="s">
        <v>65</v>
      </c>
      <c r="PJ35">
        <v>0.54209300000000005</v>
      </c>
      <c r="PK35" t="s">
        <v>65</v>
      </c>
      <c r="PL35">
        <v>0.54391900000000004</v>
      </c>
      <c r="PM35" t="s">
        <v>65</v>
      </c>
      <c r="PN35">
        <v>0.55609200000000003</v>
      </c>
      <c r="PO35" t="s">
        <v>65</v>
      </c>
      <c r="PP35">
        <v>0.55855900000000003</v>
      </c>
      <c r="PQ35" t="s">
        <v>65</v>
      </c>
      <c r="PR35">
        <v>0.55888199999999999</v>
      </c>
      <c r="PS35" t="s">
        <v>65</v>
      </c>
      <c r="PT35">
        <v>0.54247500000000004</v>
      </c>
      <c r="PU35" t="s">
        <v>65</v>
      </c>
      <c r="PV35">
        <v>0.54247500000000004</v>
      </c>
      <c r="PW35" t="s">
        <v>65</v>
      </c>
      <c r="PX35">
        <v>0.54247500000000004</v>
      </c>
      <c r="PY35" t="s">
        <v>65</v>
      </c>
      <c r="PZ35">
        <v>0.55576400000000004</v>
      </c>
      <c r="QA35" t="s">
        <v>65</v>
      </c>
      <c r="QB35">
        <v>0.55904600000000004</v>
      </c>
      <c r="QC35" t="s">
        <v>65</v>
      </c>
      <c r="QD35">
        <v>0.55400099999999997</v>
      </c>
      <c r="QE35" t="s">
        <v>65</v>
      </c>
      <c r="QF35">
        <v>0.55302499999999999</v>
      </c>
      <c r="QG35" t="s">
        <v>65</v>
      </c>
      <c r="QH35">
        <v>0.55028500000000002</v>
      </c>
      <c r="QI35" t="s">
        <v>65</v>
      </c>
      <c r="QJ35">
        <v>0.55028500000000002</v>
      </c>
      <c r="QK35" t="s">
        <v>65</v>
      </c>
      <c r="QL35">
        <v>0.55028500000000002</v>
      </c>
      <c r="QM35" t="s">
        <v>65</v>
      </c>
      <c r="QN35">
        <v>0.54643900000000001</v>
      </c>
      <c r="QO35" t="s">
        <v>65</v>
      </c>
      <c r="QP35">
        <v>0.53799699999999995</v>
      </c>
      <c r="QQ35" t="s">
        <v>65</v>
      </c>
      <c r="QR35">
        <v>0.52230100000000002</v>
      </c>
      <c r="QS35" t="s">
        <v>65</v>
      </c>
      <c r="QT35">
        <v>0.51987300000000003</v>
      </c>
      <c r="QU35" t="s">
        <v>65</v>
      </c>
      <c r="QV35">
        <v>0.51562600000000003</v>
      </c>
      <c r="QW35" t="s">
        <v>65</v>
      </c>
      <c r="QX35">
        <v>0.51562600000000003</v>
      </c>
      <c r="QY35" t="s">
        <v>65</v>
      </c>
      <c r="QZ35">
        <v>0.51562600000000003</v>
      </c>
      <c r="RA35" t="s">
        <v>65</v>
      </c>
      <c r="RB35">
        <v>0.51371299999999998</v>
      </c>
      <c r="RC35" t="s">
        <v>65</v>
      </c>
      <c r="RD35">
        <v>0.50998200000000005</v>
      </c>
      <c r="RE35" t="s">
        <v>65</v>
      </c>
      <c r="RF35">
        <v>0.54943600000000004</v>
      </c>
      <c r="RG35" t="s">
        <v>65</v>
      </c>
      <c r="RH35">
        <v>0.54261800000000004</v>
      </c>
      <c r="RI35" t="s">
        <v>66</v>
      </c>
      <c r="RJ35">
        <v>0.33353699999999997</v>
      </c>
      <c r="RK35" t="s">
        <v>65</v>
      </c>
      <c r="RL35">
        <v>0.54241600000000001</v>
      </c>
      <c r="RM35" t="s">
        <v>65</v>
      </c>
      <c r="RN35">
        <v>0.54241600000000001</v>
      </c>
      <c r="RO35" t="s">
        <v>65</v>
      </c>
      <c r="RP35">
        <v>0.54368399999999995</v>
      </c>
      <c r="RQ35" t="s">
        <v>65</v>
      </c>
      <c r="RR35">
        <v>0.497307</v>
      </c>
      <c r="RS35" t="s">
        <v>65</v>
      </c>
      <c r="RT35">
        <v>0.49148900000000001</v>
      </c>
      <c r="RU35" t="s">
        <v>65</v>
      </c>
      <c r="RV35">
        <v>0.49824400000000002</v>
      </c>
      <c r="RW35" t="s">
        <v>65</v>
      </c>
      <c r="RX35">
        <v>0.49995600000000001</v>
      </c>
      <c r="RY35" t="s">
        <v>65</v>
      </c>
      <c r="RZ35">
        <v>0.49995600000000001</v>
      </c>
      <c r="SA35" t="s">
        <v>65</v>
      </c>
      <c r="SB35">
        <v>0.49995600000000001</v>
      </c>
      <c r="SC35" t="s">
        <v>65</v>
      </c>
      <c r="SD35">
        <v>0.48925299999999999</v>
      </c>
      <c r="SE35" t="s">
        <v>65</v>
      </c>
      <c r="SF35">
        <v>0.50039500000000003</v>
      </c>
      <c r="SG35" t="s">
        <v>65</v>
      </c>
      <c r="SH35">
        <v>0.48902600000000002</v>
      </c>
      <c r="SI35" t="s">
        <v>65</v>
      </c>
      <c r="SJ35">
        <v>0.47823100000000002</v>
      </c>
      <c r="SK35" t="s">
        <v>65</v>
      </c>
      <c r="SL35">
        <v>0.51745799999999997</v>
      </c>
      <c r="SM35" t="s">
        <v>65</v>
      </c>
      <c r="SN35">
        <v>0.51745799999999997</v>
      </c>
      <c r="SO35" t="s">
        <v>65</v>
      </c>
      <c r="SP35">
        <v>0.51745799999999997</v>
      </c>
      <c r="SQ35" t="s">
        <v>65</v>
      </c>
      <c r="SR35">
        <v>0.516343</v>
      </c>
      <c r="SS35" t="s">
        <v>65</v>
      </c>
      <c r="ST35">
        <v>0.51322199999999996</v>
      </c>
      <c r="SU35" t="s">
        <v>65</v>
      </c>
      <c r="SV35">
        <v>0.50686299999999995</v>
      </c>
      <c r="SW35" t="s">
        <v>65</v>
      </c>
      <c r="SX35">
        <v>0.49754799999999999</v>
      </c>
      <c r="SY35" t="s">
        <v>65</v>
      </c>
      <c r="SZ35">
        <v>0.50228700000000004</v>
      </c>
      <c r="TA35" t="s">
        <v>65</v>
      </c>
      <c r="TB35">
        <v>0.50228700000000004</v>
      </c>
      <c r="TC35" t="s">
        <v>65</v>
      </c>
      <c r="TD35">
        <v>0.50228700000000004</v>
      </c>
      <c r="TE35" t="s">
        <v>65</v>
      </c>
      <c r="TF35">
        <v>0.50029900000000005</v>
      </c>
      <c r="TG35" t="s">
        <v>65</v>
      </c>
      <c r="TH35">
        <v>0.49861</v>
      </c>
      <c r="TI35" t="s">
        <v>65</v>
      </c>
      <c r="TJ35">
        <v>0.50017</v>
      </c>
      <c r="TK35" t="s">
        <v>65</v>
      </c>
      <c r="TL35">
        <v>0.50355700000000003</v>
      </c>
      <c r="TM35" t="s">
        <v>65</v>
      </c>
      <c r="TN35">
        <v>0.51166999999999996</v>
      </c>
      <c r="TO35" t="s">
        <v>65</v>
      </c>
      <c r="TP35">
        <v>0.51166999999999996</v>
      </c>
      <c r="TQ35" t="s">
        <v>65</v>
      </c>
      <c r="TR35">
        <v>0.51166999999999996</v>
      </c>
      <c r="TS35" t="s">
        <v>65</v>
      </c>
      <c r="TT35">
        <v>0.49042400000000003</v>
      </c>
      <c r="TU35" t="s">
        <v>65</v>
      </c>
      <c r="TV35">
        <v>0.48557899999999998</v>
      </c>
      <c r="TW35" t="s">
        <v>65</v>
      </c>
      <c r="TX35">
        <v>0.48534100000000002</v>
      </c>
      <c r="TY35" t="s">
        <v>65</v>
      </c>
      <c r="TZ35">
        <v>0.487624</v>
      </c>
      <c r="UA35" t="s">
        <v>65</v>
      </c>
      <c r="UB35">
        <v>0.49243599999999998</v>
      </c>
      <c r="UC35" t="s">
        <v>65</v>
      </c>
      <c r="UD35">
        <v>0.49243599999999998</v>
      </c>
      <c r="UE35" t="s">
        <v>65</v>
      </c>
      <c r="UF35">
        <v>0.49243599999999998</v>
      </c>
      <c r="UG35" t="s">
        <v>65</v>
      </c>
      <c r="UH35">
        <v>0.49212299999999998</v>
      </c>
      <c r="UI35" t="s">
        <v>65</v>
      </c>
      <c r="UJ35">
        <v>0.49221799999999999</v>
      </c>
      <c r="UK35" t="s">
        <v>65</v>
      </c>
      <c r="UL35">
        <v>0.49221799999999999</v>
      </c>
      <c r="UM35" t="s">
        <v>65</v>
      </c>
      <c r="UN35">
        <v>0.53902600000000001</v>
      </c>
      <c r="UO35" t="s">
        <v>65</v>
      </c>
      <c r="UP35">
        <v>0.53923299999999996</v>
      </c>
      <c r="UQ35" t="s">
        <v>65</v>
      </c>
      <c r="UR35">
        <v>0.53923299999999996</v>
      </c>
      <c r="US35" t="s">
        <v>65</v>
      </c>
      <c r="UT35">
        <v>0.53923299999999996</v>
      </c>
      <c r="UU35" t="s">
        <v>65</v>
      </c>
      <c r="UV35">
        <v>0.54085899999999998</v>
      </c>
      <c r="UW35" t="s">
        <v>65</v>
      </c>
      <c r="UX35">
        <v>0.549979</v>
      </c>
      <c r="UY35" t="s">
        <v>65</v>
      </c>
      <c r="UZ35">
        <v>0.55880600000000002</v>
      </c>
      <c r="VA35" t="s">
        <v>65</v>
      </c>
      <c r="VB35">
        <v>0.56059599999999998</v>
      </c>
      <c r="VC35" t="s">
        <v>65</v>
      </c>
      <c r="VD35">
        <v>0.57862100000000005</v>
      </c>
      <c r="VE35" t="s">
        <v>65</v>
      </c>
      <c r="VF35">
        <v>0.57862100000000005</v>
      </c>
      <c r="VG35" t="s">
        <v>65</v>
      </c>
      <c r="VH35">
        <v>0.57862100000000005</v>
      </c>
      <c r="VI35" t="s">
        <v>65</v>
      </c>
      <c r="VJ35">
        <v>0.578461</v>
      </c>
      <c r="VK35" t="s">
        <v>65</v>
      </c>
      <c r="VL35">
        <v>0.57332700000000003</v>
      </c>
      <c r="VM35" t="s">
        <v>65</v>
      </c>
      <c r="VN35">
        <v>0.51951499999999995</v>
      </c>
      <c r="VO35" t="s">
        <v>65</v>
      </c>
      <c r="VP35">
        <v>0.52836700000000003</v>
      </c>
      <c r="VQ35" t="s">
        <v>65</v>
      </c>
      <c r="VR35">
        <v>0.51657200000000003</v>
      </c>
      <c r="VS35" t="s">
        <v>65</v>
      </c>
      <c r="VT35">
        <v>0.51657200000000003</v>
      </c>
      <c r="VU35" t="s">
        <v>65</v>
      </c>
      <c r="VV35">
        <v>0.51657200000000003</v>
      </c>
      <c r="VW35" t="s">
        <v>65</v>
      </c>
      <c r="VX35">
        <v>0.54788400000000004</v>
      </c>
      <c r="VY35" t="s">
        <v>65</v>
      </c>
      <c r="VZ35">
        <v>0.54430400000000001</v>
      </c>
      <c r="WA35" t="s">
        <v>65</v>
      </c>
      <c r="WB35">
        <v>0.54315000000000002</v>
      </c>
      <c r="WC35" t="s">
        <v>65</v>
      </c>
      <c r="WD35">
        <v>0.511853</v>
      </c>
      <c r="WE35" t="s">
        <v>65</v>
      </c>
      <c r="WF35">
        <v>0.51677700000000004</v>
      </c>
      <c r="WG35" t="s">
        <v>65</v>
      </c>
      <c r="WH35">
        <v>0.51677700000000004</v>
      </c>
      <c r="WI35" t="s">
        <v>65</v>
      </c>
      <c r="WJ35">
        <v>0.51677700000000004</v>
      </c>
      <c r="WK35" t="s">
        <v>65</v>
      </c>
      <c r="WL35">
        <v>0.55606999999999995</v>
      </c>
      <c r="WM35" t="s">
        <v>65</v>
      </c>
      <c r="WN35">
        <v>0.55606999999999995</v>
      </c>
      <c r="WO35" t="s">
        <v>65</v>
      </c>
      <c r="WP35">
        <v>0.56737199999999999</v>
      </c>
      <c r="WQ35" t="s">
        <v>65</v>
      </c>
      <c r="WR35">
        <v>0.57697600000000004</v>
      </c>
    </row>
    <row r="36" spans="1:616" x14ac:dyDescent="0.35">
      <c r="A36" t="s">
        <v>67</v>
      </c>
      <c r="B36">
        <v>0</v>
      </c>
      <c r="C36" t="s">
        <v>67</v>
      </c>
      <c r="D36">
        <v>0</v>
      </c>
      <c r="E36" t="s">
        <v>67</v>
      </c>
      <c r="F36">
        <v>0</v>
      </c>
      <c r="G36" t="s">
        <v>67</v>
      </c>
      <c r="H36">
        <v>0</v>
      </c>
      <c r="I36" t="s">
        <v>67</v>
      </c>
      <c r="J36">
        <v>0</v>
      </c>
      <c r="K36" t="s">
        <v>67</v>
      </c>
      <c r="L36">
        <v>0</v>
      </c>
      <c r="M36" t="s">
        <v>67</v>
      </c>
      <c r="N36">
        <v>0</v>
      </c>
      <c r="O36" t="s">
        <v>67</v>
      </c>
      <c r="P36">
        <v>0</v>
      </c>
      <c r="Q36" t="s">
        <v>67</v>
      </c>
      <c r="R36">
        <v>0</v>
      </c>
      <c r="S36" t="s">
        <v>67</v>
      </c>
      <c r="T36">
        <v>0</v>
      </c>
      <c r="U36" t="s">
        <v>67</v>
      </c>
      <c r="V36">
        <v>0</v>
      </c>
      <c r="W36" t="s">
        <v>67</v>
      </c>
      <c r="X36">
        <v>0</v>
      </c>
      <c r="Y36" t="s">
        <v>67</v>
      </c>
      <c r="Z36">
        <v>0</v>
      </c>
      <c r="AA36" t="s">
        <v>67</v>
      </c>
      <c r="AB36">
        <v>0</v>
      </c>
      <c r="AC36" t="s">
        <v>67</v>
      </c>
      <c r="AD36">
        <v>0</v>
      </c>
      <c r="AE36" t="s">
        <v>67</v>
      </c>
      <c r="AF36">
        <v>0</v>
      </c>
      <c r="AG36" t="s">
        <v>67</v>
      </c>
      <c r="AH36">
        <v>0</v>
      </c>
      <c r="AI36" t="s">
        <v>67</v>
      </c>
      <c r="AJ36">
        <v>0</v>
      </c>
      <c r="AK36" t="s">
        <v>67</v>
      </c>
      <c r="AL36">
        <v>0</v>
      </c>
      <c r="AM36" t="s">
        <v>67</v>
      </c>
      <c r="AN36">
        <v>0</v>
      </c>
      <c r="AO36" t="s">
        <v>67</v>
      </c>
      <c r="AP36">
        <v>0</v>
      </c>
      <c r="AQ36" t="s">
        <v>67</v>
      </c>
      <c r="AR36">
        <v>0</v>
      </c>
      <c r="AS36" t="s">
        <v>67</v>
      </c>
      <c r="AT36">
        <v>0</v>
      </c>
      <c r="AU36" t="s">
        <v>67</v>
      </c>
      <c r="AV36">
        <v>0</v>
      </c>
      <c r="AW36" t="s">
        <v>67</v>
      </c>
      <c r="AX36">
        <v>0</v>
      </c>
      <c r="AY36" t="s">
        <v>67</v>
      </c>
      <c r="AZ36">
        <v>0</v>
      </c>
      <c r="BA36" t="s">
        <v>67</v>
      </c>
      <c r="BB36">
        <v>0</v>
      </c>
      <c r="BC36" t="s">
        <v>67</v>
      </c>
      <c r="BD36">
        <v>0</v>
      </c>
      <c r="BE36" t="s">
        <v>67</v>
      </c>
      <c r="BF36">
        <v>0</v>
      </c>
      <c r="BG36" t="s">
        <v>67</v>
      </c>
      <c r="BH36">
        <v>0</v>
      </c>
      <c r="BI36" t="s">
        <v>67</v>
      </c>
      <c r="BJ36">
        <v>0</v>
      </c>
      <c r="BK36" t="s">
        <v>67</v>
      </c>
      <c r="BL36">
        <v>0</v>
      </c>
      <c r="BM36" t="s">
        <v>67</v>
      </c>
      <c r="BN36">
        <v>0</v>
      </c>
      <c r="BO36" t="s">
        <v>67</v>
      </c>
      <c r="BP36">
        <v>0</v>
      </c>
      <c r="BQ36" t="s">
        <v>67</v>
      </c>
      <c r="BR36">
        <v>0</v>
      </c>
      <c r="BS36" t="s">
        <v>67</v>
      </c>
      <c r="BT36">
        <v>0</v>
      </c>
      <c r="BU36" t="s">
        <v>67</v>
      </c>
      <c r="BV36">
        <v>0</v>
      </c>
      <c r="BW36" t="s">
        <v>67</v>
      </c>
      <c r="BX36">
        <v>0</v>
      </c>
      <c r="BY36" t="s">
        <v>67</v>
      </c>
      <c r="BZ36">
        <v>0</v>
      </c>
      <c r="CA36" t="s">
        <v>67</v>
      </c>
      <c r="CB36">
        <v>0</v>
      </c>
      <c r="CC36" t="s">
        <v>67</v>
      </c>
      <c r="CD36">
        <v>0</v>
      </c>
      <c r="CE36" t="s">
        <v>67</v>
      </c>
      <c r="CF36">
        <v>0</v>
      </c>
      <c r="CG36" t="s">
        <v>67</v>
      </c>
      <c r="CH36">
        <v>0</v>
      </c>
      <c r="CI36" t="s">
        <v>67</v>
      </c>
      <c r="CJ36">
        <v>0</v>
      </c>
      <c r="CK36" t="s">
        <v>67</v>
      </c>
      <c r="CL36">
        <v>0</v>
      </c>
      <c r="CM36" t="s">
        <v>67</v>
      </c>
      <c r="CN36">
        <v>0</v>
      </c>
      <c r="CO36" t="s">
        <v>67</v>
      </c>
      <c r="CP36">
        <v>0</v>
      </c>
      <c r="CQ36" t="s">
        <v>67</v>
      </c>
      <c r="CR36">
        <v>0</v>
      </c>
      <c r="CS36" t="s">
        <v>67</v>
      </c>
      <c r="CT36">
        <v>0</v>
      </c>
      <c r="CU36" t="s">
        <v>67</v>
      </c>
      <c r="CV36">
        <v>0</v>
      </c>
      <c r="CW36" t="s">
        <v>67</v>
      </c>
      <c r="CX36">
        <v>0</v>
      </c>
      <c r="CY36" t="s">
        <v>67</v>
      </c>
      <c r="CZ36">
        <v>0</v>
      </c>
      <c r="DA36" t="s">
        <v>67</v>
      </c>
      <c r="DB36">
        <v>0</v>
      </c>
      <c r="DC36" t="s">
        <v>67</v>
      </c>
      <c r="DD36">
        <v>0</v>
      </c>
      <c r="DE36" t="s">
        <v>67</v>
      </c>
      <c r="DF36">
        <v>0</v>
      </c>
      <c r="DG36" t="s">
        <v>67</v>
      </c>
      <c r="DH36">
        <v>0</v>
      </c>
      <c r="DI36" t="s">
        <v>67</v>
      </c>
      <c r="DJ36">
        <v>0</v>
      </c>
      <c r="DK36" t="s">
        <v>67</v>
      </c>
      <c r="DL36">
        <v>0</v>
      </c>
      <c r="DM36" t="s">
        <v>67</v>
      </c>
      <c r="DN36">
        <v>0</v>
      </c>
      <c r="DO36" t="s">
        <v>67</v>
      </c>
      <c r="DP36">
        <v>0</v>
      </c>
      <c r="DQ36" t="s">
        <v>67</v>
      </c>
      <c r="DR36">
        <v>0</v>
      </c>
      <c r="DS36" t="s">
        <v>67</v>
      </c>
      <c r="DT36">
        <v>0</v>
      </c>
      <c r="DU36" t="s">
        <v>67</v>
      </c>
      <c r="DV36">
        <v>0</v>
      </c>
      <c r="DW36" t="s">
        <v>67</v>
      </c>
      <c r="DX36">
        <v>0</v>
      </c>
      <c r="DY36" t="s">
        <v>67</v>
      </c>
      <c r="DZ36">
        <v>0</v>
      </c>
      <c r="EA36" t="s">
        <v>67</v>
      </c>
      <c r="EB36">
        <v>0</v>
      </c>
      <c r="EC36" t="s">
        <v>67</v>
      </c>
      <c r="ED36">
        <v>0</v>
      </c>
      <c r="EE36" t="s">
        <v>67</v>
      </c>
      <c r="EF36">
        <v>0</v>
      </c>
      <c r="EG36" t="s">
        <v>67</v>
      </c>
      <c r="EH36">
        <v>0</v>
      </c>
      <c r="EI36" t="s">
        <v>67</v>
      </c>
      <c r="EJ36">
        <v>0</v>
      </c>
      <c r="EK36" t="s">
        <v>67</v>
      </c>
      <c r="EL36">
        <v>0</v>
      </c>
      <c r="EM36" t="s">
        <v>67</v>
      </c>
      <c r="EN36">
        <v>0</v>
      </c>
      <c r="EO36" t="s">
        <v>67</v>
      </c>
      <c r="EP36">
        <v>0</v>
      </c>
      <c r="EQ36" t="s">
        <v>67</v>
      </c>
      <c r="ER36">
        <v>0</v>
      </c>
      <c r="ES36" t="s">
        <v>67</v>
      </c>
      <c r="ET36">
        <v>0</v>
      </c>
      <c r="EU36" t="s">
        <v>67</v>
      </c>
      <c r="EV36">
        <v>0</v>
      </c>
      <c r="EW36" t="s">
        <v>67</v>
      </c>
      <c r="EX36">
        <v>0</v>
      </c>
      <c r="EY36" t="s">
        <v>67</v>
      </c>
      <c r="EZ36">
        <v>0</v>
      </c>
      <c r="FA36" t="s">
        <v>67</v>
      </c>
      <c r="FB36">
        <v>0</v>
      </c>
      <c r="FC36" t="s">
        <v>67</v>
      </c>
      <c r="FD36">
        <v>0</v>
      </c>
      <c r="FE36" t="s">
        <v>67</v>
      </c>
      <c r="FF36">
        <v>0</v>
      </c>
      <c r="FG36" t="s">
        <v>67</v>
      </c>
      <c r="FH36">
        <v>0</v>
      </c>
      <c r="FI36" t="s">
        <v>67</v>
      </c>
      <c r="FJ36">
        <v>0</v>
      </c>
      <c r="FK36" t="s">
        <v>67</v>
      </c>
      <c r="FL36">
        <v>0</v>
      </c>
      <c r="FM36" t="s">
        <v>67</v>
      </c>
      <c r="FN36">
        <v>0</v>
      </c>
      <c r="FO36" t="s">
        <v>67</v>
      </c>
      <c r="FP36">
        <v>0</v>
      </c>
      <c r="FQ36" t="s">
        <v>67</v>
      </c>
      <c r="FR36">
        <v>0</v>
      </c>
      <c r="FS36" t="s">
        <v>67</v>
      </c>
      <c r="FT36">
        <v>0</v>
      </c>
      <c r="FU36" t="s">
        <v>67</v>
      </c>
      <c r="FV36">
        <v>0</v>
      </c>
      <c r="FW36" t="s">
        <v>67</v>
      </c>
      <c r="FX36">
        <v>0</v>
      </c>
      <c r="FY36" t="s">
        <v>67</v>
      </c>
      <c r="FZ36">
        <v>0</v>
      </c>
      <c r="GA36" t="s">
        <v>67</v>
      </c>
      <c r="GB36">
        <v>0</v>
      </c>
      <c r="GC36" t="s">
        <v>67</v>
      </c>
      <c r="GD36">
        <v>0</v>
      </c>
      <c r="GE36" t="s">
        <v>67</v>
      </c>
      <c r="GF36">
        <v>0</v>
      </c>
      <c r="GG36" t="s">
        <v>67</v>
      </c>
      <c r="GH36">
        <v>0</v>
      </c>
      <c r="GI36" t="s">
        <v>67</v>
      </c>
      <c r="GJ36">
        <v>0</v>
      </c>
      <c r="GK36" t="s">
        <v>67</v>
      </c>
      <c r="GL36">
        <v>0</v>
      </c>
      <c r="GM36" t="s">
        <v>67</v>
      </c>
      <c r="GN36">
        <v>0</v>
      </c>
      <c r="GO36" t="s">
        <v>67</v>
      </c>
      <c r="GP36">
        <v>0</v>
      </c>
      <c r="GQ36" t="s">
        <v>67</v>
      </c>
      <c r="GR36">
        <v>0</v>
      </c>
      <c r="GS36" t="s">
        <v>67</v>
      </c>
      <c r="GT36">
        <v>0</v>
      </c>
      <c r="GU36" t="s">
        <v>67</v>
      </c>
      <c r="GV36">
        <v>0</v>
      </c>
      <c r="GW36" t="s">
        <v>67</v>
      </c>
      <c r="GX36">
        <v>0</v>
      </c>
      <c r="GY36" t="s">
        <v>67</v>
      </c>
      <c r="GZ36">
        <v>0</v>
      </c>
      <c r="HA36" t="s">
        <v>67</v>
      </c>
      <c r="HB36">
        <v>0</v>
      </c>
      <c r="HC36" t="s">
        <v>67</v>
      </c>
      <c r="HD36">
        <v>0</v>
      </c>
      <c r="HE36" t="s">
        <v>67</v>
      </c>
      <c r="HF36">
        <v>0</v>
      </c>
      <c r="HG36" t="s">
        <v>67</v>
      </c>
      <c r="HH36">
        <v>0</v>
      </c>
      <c r="HI36" t="s">
        <v>67</v>
      </c>
      <c r="HJ36">
        <v>0</v>
      </c>
      <c r="HK36" t="s">
        <v>67</v>
      </c>
      <c r="HL36">
        <v>0</v>
      </c>
      <c r="HM36" t="s">
        <v>67</v>
      </c>
      <c r="HN36">
        <v>0</v>
      </c>
      <c r="HO36" t="s">
        <v>67</v>
      </c>
      <c r="HP36">
        <v>0</v>
      </c>
      <c r="HQ36" t="s">
        <v>67</v>
      </c>
      <c r="HR36">
        <v>0</v>
      </c>
      <c r="HS36" t="s">
        <v>67</v>
      </c>
      <c r="HT36">
        <v>0</v>
      </c>
      <c r="HU36" t="s">
        <v>67</v>
      </c>
      <c r="HV36">
        <v>0</v>
      </c>
      <c r="HW36" t="s">
        <v>67</v>
      </c>
      <c r="HX36">
        <v>0</v>
      </c>
      <c r="HY36" t="s">
        <v>67</v>
      </c>
      <c r="HZ36">
        <v>0</v>
      </c>
      <c r="IA36" t="s">
        <v>67</v>
      </c>
      <c r="IB36">
        <v>0</v>
      </c>
      <c r="IC36" t="s">
        <v>67</v>
      </c>
      <c r="ID36">
        <v>0</v>
      </c>
      <c r="IE36" t="s">
        <v>67</v>
      </c>
      <c r="IF36">
        <v>0</v>
      </c>
      <c r="IG36" t="s">
        <v>67</v>
      </c>
      <c r="IH36">
        <v>0</v>
      </c>
      <c r="II36" t="s">
        <v>67</v>
      </c>
      <c r="IJ36">
        <v>0</v>
      </c>
      <c r="IK36" t="s">
        <v>67</v>
      </c>
      <c r="IL36">
        <v>0</v>
      </c>
      <c r="IM36" t="s">
        <v>67</v>
      </c>
      <c r="IN36">
        <v>0</v>
      </c>
      <c r="IO36" t="s">
        <v>67</v>
      </c>
      <c r="IP36">
        <v>0</v>
      </c>
      <c r="IQ36" t="s">
        <v>67</v>
      </c>
      <c r="IR36">
        <v>0</v>
      </c>
      <c r="IS36" t="s">
        <v>67</v>
      </c>
      <c r="IT36">
        <v>0</v>
      </c>
      <c r="IU36" t="s">
        <v>67</v>
      </c>
      <c r="IV36">
        <v>0</v>
      </c>
      <c r="IW36" t="s">
        <v>67</v>
      </c>
      <c r="IX36">
        <v>0</v>
      </c>
      <c r="IY36" t="s">
        <v>67</v>
      </c>
      <c r="IZ36">
        <v>0</v>
      </c>
      <c r="JA36" t="s">
        <v>67</v>
      </c>
      <c r="JB36">
        <v>0</v>
      </c>
      <c r="JC36" t="s">
        <v>67</v>
      </c>
      <c r="JD36">
        <v>0</v>
      </c>
      <c r="JE36" t="s">
        <v>67</v>
      </c>
      <c r="JF36">
        <v>0</v>
      </c>
      <c r="JG36" t="s">
        <v>67</v>
      </c>
      <c r="JH36">
        <v>0</v>
      </c>
      <c r="JI36" t="s">
        <v>67</v>
      </c>
      <c r="JJ36">
        <v>0</v>
      </c>
      <c r="JK36" t="s">
        <v>67</v>
      </c>
      <c r="JL36">
        <v>0</v>
      </c>
      <c r="JM36" t="s">
        <v>67</v>
      </c>
      <c r="JN36">
        <v>0</v>
      </c>
      <c r="JO36" t="s">
        <v>67</v>
      </c>
      <c r="JP36">
        <v>0</v>
      </c>
      <c r="JQ36" t="s">
        <v>67</v>
      </c>
      <c r="JR36">
        <v>0</v>
      </c>
      <c r="JS36" t="s">
        <v>67</v>
      </c>
      <c r="JT36">
        <v>0</v>
      </c>
      <c r="JU36" t="s">
        <v>67</v>
      </c>
      <c r="JV36">
        <v>0</v>
      </c>
      <c r="JW36" t="s">
        <v>67</v>
      </c>
      <c r="JX36">
        <v>0</v>
      </c>
      <c r="JY36" t="s">
        <v>67</v>
      </c>
      <c r="JZ36">
        <v>0</v>
      </c>
      <c r="KA36" t="s">
        <v>67</v>
      </c>
      <c r="KB36">
        <v>0</v>
      </c>
      <c r="KC36" t="s">
        <v>67</v>
      </c>
      <c r="KD36">
        <v>0</v>
      </c>
      <c r="KE36" t="s">
        <v>67</v>
      </c>
      <c r="KF36">
        <v>0</v>
      </c>
      <c r="KG36" t="s">
        <v>67</v>
      </c>
      <c r="KH36">
        <v>0</v>
      </c>
      <c r="KI36" t="s">
        <v>67</v>
      </c>
      <c r="KJ36">
        <v>0</v>
      </c>
      <c r="KK36" t="s">
        <v>67</v>
      </c>
      <c r="KL36">
        <v>0</v>
      </c>
      <c r="KM36" t="s">
        <v>67</v>
      </c>
      <c r="KN36">
        <v>0</v>
      </c>
      <c r="KO36" t="s">
        <v>67</v>
      </c>
      <c r="KP36">
        <v>0</v>
      </c>
      <c r="KQ36" t="s">
        <v>67</v>
      </c>
      <c r="KR36">
        <v>0</v>
      </c>
      <c r="KS36" t="s">
        <v>67</v>
      </c>
      <c r="KT36">
        <v>0</v>
      </c>
      <c r="KU36" t="s">
        <v>67</v>
      </c>
      <c r="KV36">
        <v>0</v>
      </c>
      <c r="KW36" t="s">
        <v>67</v>
      </c>
      <c r="KX36">
        <v>0</v>
      </c>
      <c r="KY36" t="s">
        <v>67</v>
      </c>
      <c r="KZ36">
        <v>0</v>
      </c>
      <c r="LA36" t="s">
        <v>67</v>
      </c>
      <c r="LB36">
        <v>0</v>
      </c>
      <c r="LC36" t="s">
        <v>67</v>
      </c>
      <c r="LD36">
        <v>0</v>
      </c>
      <c r="LE36" t="s">
        <v>67</v>
      </c>
      <c r="LF36">
        <v>0</v>
      </c>
      <c r="LG36" t="s">
        <v>67</v>
      </c>
      <c r="LH36">
        <v>0</v>
      </c>
      <c r="LI36" t="s">
        <v>67</v>
      </c>
      <c r="LJ36">
        <v>0</v>
      </c>
      <c r="LK36" t="s">
        <v>67</v>
      </c>
      <c r="LL36">
        <v>0</v>
      </c>
      <c r="LM36" t="s">
        <v>67</v>
      </c>
      <c r="LN36">
        <v>0</v>
      </c>
      <c r="LO36" t="s">
        <v>67</v>
      </c>
      <c r="LP36">
        <v>0</v>
      </c>
      <c r="LQ36" t="s">
        <v>67</v>
      </c>
      <c r="LR36">
        <v>0</v>
      </c>
      <c r="LS36" t="s">
        <v>67</v>
      </c>
      <c r="LT36">
        <v>0</v>
      </c>
      <c r="LU36" t="s">
        <v>67</v>
      </c>
      <c r="LV36">
        <v>0</v>
      </c>
      <c r="LW36" t="s">
        <v>67</v>
      </c>
      <c r="LX36">
        <v>0</v>
      </c>
      <c r="LY36" t="s">
        <v>67</v>
      </c>
      <c r="LZ36">
        <v>0</v>
      </c>
      <c r="MA36" t="s">
        <v>67</v>
      </c>
      <c r="MB36">
        <v>0</v>
      </c>
      <c r="MC36" t="s">
        <v>67</v>
      </c>
      <c r="MD36">
        <v>0</v>
      </c>
      <c r="ME36" t="s">
        <v>67</v>
      </c>
      <c r="MF36">
        <v>0</v>
      </c>
      <c r="MG36" t="s">
        <v>67</v>
      </c>
      <c r="MH36">
        <v>0</v>
      </c>
      <c r="MI36" t="s">
        <v>67</v>
      </c>
      <c r="MJ36">
        <v>0</v>
      </c>
      <c r="MK36" t="s">
        <v>67</v>
      </c>
      <c r="ML36">
        <v>0</v>
      </c>
      <c r="MM36" t="s">
        <v>67</v>
      </c>
      <c r="MN36">
        <v>0</v>
      </c>
      <c r="MO36" t="s">
        <v>67</v>
      </c>
      <c r="MP36">
        <v>0</v>
      </c>
      <c r="MQ36" t="s">
        <v>67</v>
      </c>
      <c r="MR36">
        <v>0</v>
      </c>
      <c r="MS36" t="s">
        <v>67</v>
      </c>
      <c r="MT36">
        <v>0</v>
      </c>
      <c r="MU36" t="s">
        <v>67</v>
      </c>
      <c r="MV36">
        <v>0</v>
      </c>
      <c r="MW36" t="s">
        <v>67</v>
      </c>
      <c r="MX36">
        <v>0</v>
      </c>
      <c r="MY36" t="s">
        <v>67</v>
      </c>
      <c r="MZ36">
        <v>0</v>
      </c>
      <c r="NA36" t="s">
        <v>67</v>
      </c>
      <c r="NB36">
        <v>0</v>
      </c>
      <c r="NC36" t="s">
        <v>67</v>
      </c>
      <c r="ND36">
        <v>0</v>
      </c>
      <c r="NE36" t="s">
        <v>67</v>
      </c>
      <c r="NF36">
        <v>0</v>
      </c>
      <c r="NG36" t="s">
        <v>67</v>
      </c>
      <c r="NH36">
        <v>0</v>
      </c>
      <c r="NI36" t="s">
        <v>67</v>
      </c>
      <c r="NJ36">
        <v>0</v>
      </c>
      <c r="NK36" t="s">
        <v>67</v>
      </c>
      <c r="NL36">
        <v>0</v>
      </c>
      <c r="NM36" t="s">
        <v>67</v>
      </c>
      <c r="NN36">
        <v>0</v>
      </c>
      <c r="NO36" t="s">
        <v>67</v>
      </c>
      <c r="NP36">
        <v>0</v>
      </c>
      <c r="NQ36" t="s">
        <v>67</v>
      </c>
      <c r="NR36">
        <v>0</v>
      </c>
      <c r="NS36" t="s">
        <v>67</v>
      </c>
      <c r="NT36">
        <v>0</v>
      </c>
      <c r="NU36" t="s">
        <v>67</v>
      </c>
      <c r="NV36">
        <v>0</v>
      </c>
      <c r="NW36" t="s">
        <v>67</v>
      </c>
      <c r="NX36">
        <v>0</v>
      </c>
      <c r="NY36" t="s">
        <v>67</v>
      </c>
      <c r="NZ36">
        <v>0</v>
      </c>
      <c r="OA36" t="s">
        <v>67</v>
      </c>
      <c r="OB36">
        <v>0</v>
      </c>
      <c r="OC36" t="s">
        <v>67</v>
      </c>
      <c r="OD36">
        <v>0</v>
      </c>
      <c r="OE36" t="s">
        <v>67</v>
      </c>
      <c r="OF36">
        <v>0</v>
      </c>
      <c r="OG36" t="s">
        <v>67</v>
      </c>
      <c r="OH36">
        <v>0</v>
      </c>
      <c r="OI36" t="s">
        <v>67</v>
      </c>
      <c r="OJ36">
        <v>0</v>
      </c>
      <c r="OK36" t="s">
        <v>67</v>
      </c>
      <c r="OL36">
        <v>0</v>
      </c>
      <c r="OM36" t="s">
        <v>67</v>
      </c>
      <c r="ON36">
        <v>0</v>
      </c>
      <c r="OO36" t="s">
        <v>67</v>
      </c>
      <c r="OP36">
        <v>0</v>
      </c>
      <c r="OQ36" t="s">
        <v>67</v>
      </c>
      <c r="OR36">
        <v>0</v>
      </c>
      <c r="OS36" t="s">
        <v>67</v>
      </c>
      <c r="OT36">
        <v>0</v>
      </c>
      <c r="OU36" t="s">
        <v>67</v>
      </c>
      <c r="OV36">
        <v>0</v>
      </c>
      <c r="OW36" t="s">
        <v>67</v>
      </c>
      <c r="OX36">
        <v>0</v>
      </c>
      <c r="OY36" t="s">
        <v>67</v>
      </c>
      <c r="OZ36">
        <v>0</v>
      </c>
      <c r="PA36" t="s">
        <v>67</v>
      </c>
      <c r="PB36">
        <v>0</v>
      </c>
      <c r="PC36" t="s">
        <v>67</v>
      </c>
      <c r="PD36">
        <v>0</v>
      </c>
      <c r="PE36" t="s">
        <v>67</v>
      </c>
      <c r="PF36">
        <v>0</v>
      </c>
      <c r="PG36" t="s">
        <v>67</v>
      </c>
      <c r="PH36">
        <v>0</v>
      </c>
      <c r="PI36" t="s">
        <v>67</v>
      </c>
      <c r="PJ36">
        <v>0</v>
      </c>
      <c r="PK36" t="s">
        <v>67</v>
      </c>
      <c r="PL36">
        <v>0</v>
      </c>
      <c r="PM36" t="s">
        <v>67</v>
      </c>
      <c r="PN36">
        <v>0</v>
      </c>
      <c r="PO36" t="s">
        <v>67</v>
      </c>
      <c r="PP36">
        <v>0</v>
      </c>
      <c r="PQ36" t="s">
        <v>67</v>
      </c>
      <c r="PR36">
        <v>0</v>
      </c>
      <c r="PS36" t="s">
        <v>67</v>
      </c>
      <c r="PT36">
        <v>0</v>
      </c>
      <c r="PU36" t="s">
        <v>67</v>
      </c>
      <c r="PV36">
        <v>0</v>
      </c>
      <c r="PW36" t="s">
        <v>67</v>
      </c>
      <c r="PX36">
        <v>0</v>
      </c>
      <c r="PY36" t="s">
        <v>67</v>
      </c>
      <c r="PZ36">
        <v>0</v>
      </c>
      <c r="QA36" t="s">
        <v>67</v>
      </c>
      <c r="QB36">
        <v>0</v>
      </c>
      <c r="QC36" t="s">
        <v>67</v>
      </c>
      <c r="QD36">
        <v>0</v>
      </c>
      <c r="QE36" t="s">
        <v>67</v>
      </c>
      <c r="QF36">
        <v>0</v>
      </c>
      <c r="QG36" t="s">
        <v>67</v>
      </c>
      <c r="QH36">
        <v>0</v>
      </c>
      <c r="QI36" t="s">
        <v>67</v>
      </c>
      <c r="QJ36">
        <v>0</v>
      </c>
      <c r="QK36" t="s">
        <v>67</v>
      </c>
      <c r="QL36">
        <v>0</v>
      </c>
      <c r="QM36" t="s">
        <v>67</v>
      </c>
      <c r="QN36">
        <v>0</v>
      </c>
      <c r="QO36" t="s">
        <v>67</v>
      </c>
      <c r="QP36">
        <v>0</v>
      </c>
      <c r="QQ36" t="s">
        <v>67</v>
      </c>
      <c r="QR36">
        <v>0</v>
      </c>
      <c r="QS36" t="s">
        <v>67</v>
      </c>
      <c r="QT36">
        <v>0</v>
      </c>
      <c r="QU36" t="s">
        <v>67</v>
      </c>
      <c r="QV36">
        <v>0</v>
      </c>
      <c r="QW36" t="s">
        <v>67</v>
      </c>
      <c r="QX36">
        <v>0</v>
      </c>
      <c r="QY36" t="s">
        <v>67</v>
      </c>
      <c r="QZ36">
        <v>0</v>
      </c>
      <c r="RA36" t="s">
        <v>67</v>
      </c>
      <c r="RB36">
        <v>0</v>
      </c>
      <c r="RC36" t="s">
        <v>67</v>
      </c>
      <c r="RD36">
        <v>0</v>
      </c>
      <c r="RE36" t="s">
        <v>67</v>
      </c>
      <c r="RF36">
        <v>0</v>
      </c>
      <c r="RG36" t="s">
        <v>67</v>
      </c>
      <c r="RH36">
        <v>0</v>
      </c>
      <c r="RI36" t="s">
        <v>68</v>
      </c>
      <c r="RJ36">
        <v>0.18294199999999999</v>
      </c>
      <c r="RK36" t="s">
        <v>67</v>
      </c>
      <c r="RL36">
        <v>0</v>
      </c>
      <c r="RM36" t="s">
        <v>67</v>
      </c>
      <c r="RN36">
        <v>0</v>
      </c>
      <c r="RO36" t="s">
        <v>67</v>
      </c>
      <c r="RP36">
        <v>0</v>
      </c>
      <c r="RQ36" t="s">
        <v>67</v>
      </c>
      <c r="RR36">
        <v>0</v>
      </c>
      <c r="RS36" t="s">
        <v>67</v>
      </c>
      <c r="RT36">
        <v>0</v>
      </c>
      <c r="RU36" t="s">
        <v>67</v>
      </c>
      <c r="RV36">
        <v>0</v>
      </c>
      <c r="RW36" t="s">
        <v>67</v>
      </c>
      <c r="RX36">
        <v>0</v>
      </c>
      <c r="RY36" t="s">
        <v>67</v>
      </c>
      <c r="RZ36">
        <v>0</v>
      </c>
      <c r="SA36" t="s">
        <v>67</v>
      </c>
      <c r="SB36">
        <v>0</v>
      </c>
      <c r="SC36" t="s">
        <v>67</v>
      </c>
      <c r="SD36">
        <v>0</v>
      </c>
      <c r="SE36" t="s">
        <v>67</v>
      </c>
      <c r="SF36">
        <v>0</v>
      </c>
      <c r="SG36" t="s">
        <v>67</v>
      </c>
      <c r="SH36">
        <v>0</v>
      </c>
      <c r="SI36" t="s">
        <v>67</v>
      </c>
      <c r="SJ36">
        <v>0</v>
      </c>
      <c r="SK36" t="s">
        <v>67</v>
      </c>
      <c r="SL36">
        <v>0</v>
      </c>
      <c r="SM36" t="s">
        <v>67</v>
      </c>
      <c r="SN36">
        <v>0</v>
      </c>
      <c r="SO36" t="s">
        <v>67</v>
      </c>
      <c r="SP36">
        <v>0</v>
      </c>
      <c r="SQ36" t="s">
        <v>67</v>
      </c>
      <c r="SR36">
        <v>0</v>
      </c>
      <c r="SS36" t="s">
        <v>67</v>
      </c>
      <c r="ST36">
        <v>0</v>
      </c>
      <c r="SU36" t="s">
        <v>67</v>
      </c>
      <c r="SV36">
        <v>0</v>
      </c>
      <c r="SW36" t="s">
        <v>67</v>
      </c>
      <c r="SX36">
        <v>0</v>
      </c>
      <c r="SY36" t="s">
        <v>67</v>
      </c>
      <c r="SZ36">
        <v>0</v>
      </c>
      <c r="TA36" t="s">
        <v>67</v>
      </c>
      <c r="TB36">
        <v>0</v>
      </c>
      <c r="TC36" t="s">
        <v>67</v>
      </c>
      <c r="TD36">
        <v>0</v>
      </c>
      <c r="TE36" t="s">
        <v>67</v>
      </c>
      <c r="TF36">
        <v>0</v>
      </c>
      <c r="TG36" t="s">
        <v>67</v>
      </c>
      <c r="TH36">
        <v>0</v>
      </c>
      <c r="TI36" t="s">
        <v>67</v>
      </c>
      <c r="TJ36">
        <v>0</v>
      </c>
      <c r="TK36" t="s">
        <v>67</v>
      </c>
      <c r="TL36">
        <v>0</v>
      </c>
      <c r="TM36" t="s">
        <v>67</v>
      </c>
      <c r="TN36">
        <v>0</v>
      </c>
      <c r="TO36" t="s">
        <v>67</v>
      </c>
      <c r="TP36">
        <v>0</v>
      </c>
      <c r="TQ36" t="s">
        <v>67</v>
      </c>
      <c r="TR36">
        <v>0</v>
      </c>
      <c r="TS36" t="s">
        <v>67</v>
      </c>
      <c r="TT36">
        <v>0</v>
      </c>
      <c r="TU36" t="s">
        <v>67</v>
      </c>
      <c r="TV36">
        <v>0</v>
      </c>
      <c r="TW36" t="s">
        <v>67</v>
      </c>
      <c r="TX36">
        <v>0</v>
      </c>
      <c r="TY36" t="s">
        <v>67</v>
      </c>
      <c r="TZ36">
        <v>0</v>
      </c>
      <c r="UA36" t="s">
        <v>67</v>
      </c>
      <c r="UB36">
        <v>0</v>
      </c>
      <c r="UC36" t="s">
        <v>67</v>
      </c>
      <c r="UD36">
        <v>0</v>
      </c>
      <c r="UE36" t="s">
        <v>67</v>
      </c>
      <c r="UF36">
        <v>0</v>
      </c>
      <c r="UG36" t="s">
        <v>67</v>
      </c>
      <c r="UH36">
        <v>0</v>
      </c>
      <c r="UI36" t="s">
        <v>67</v>
      </c>
      <c r="UJ36">
        <v>0</v>
      </c>
      <c r="UK36" t="s">
        <v>67</v>
      </c>
      <c r="UL36">
        <v>0</v>
      </c>
      <c r="UM36" t="s">
        <v>67</v>
      </c>
      <c r="UN36">
        <v>0</v>
      </c>
      <c r="UO36" t="s">
        <v>67</v>
      </c>
      <c r="UP36">
        <v>0</v>
      </c>
      <c r="UQ36" t="s">
        <v>67</v>
      </c>
      <c r="UR36">
        <v>0</v>
      </c>
      <c r="US36" t="s">
        <v>67</v>
      </c>
      <c r="UT36">
        <v>0</v>
      </c>
      <c r="UU36" t="s">
        <v>67</v>
      </c>
      <c r="UV36">
        <v>0</v>
      </c>
      <c r="UW36" t="s">
        <v>67</v>
      </c>
      <c r="UX36">
        <v>0</v>
      </c>
      <c r="UY36" t="s">
        <v>67</v>
      </c>
      <c r="UZ36">
        <v>0</v>
      </c>
      <c r="VA36" t="s">
        <v>67</v>
      </c>
      <c r="VB36">
        <v>0</v>
      </c>
      <c r="VC36" t="s">
        <v>67</v>
      </c>
      <c r="VD36">
        <v>0</v>
      </c>
      <c r="VE36" t="s">
        <v>67</v>
      </c>
      <c r="VF36">
        <v>0</v>
      </c>
      <c r="VG36" t="s">
        <v>67</v>
      </c>
      <c r="VH36">
        <v>0</v>
      </c>
      <c r="VI36" t="s">
        <v>67</v>
      </c>
      <c r="VJ36">
        <v>0</v>
      </c>
      <c r="VK36" t="s">
        <v>67</v>
      </c>
      <c r="VL36">
        <v>0</v>
      </c>
      <c r="VM36" t="s">
        <v>67</v>
      </c>
      <c r="VN36">
        <v>0</v>
      </c>
      <c r="VO36" t="s">
        <v>67</v>
      </c>
      <c r="VP36">
        <v>0</v>
      </c>
      <c r="VQ36" t="s">
        <v>67</v>
      </c>
      <c r="VR36">
        <v>0</v>
      </c>
      <c r="VS36" t="s">
        <v>67</v>
      </c>
      <c r="VT36">
        <v>0</v>
      </c>
      <c r="VU36" t="s">
        <v>67</v>
      </c>
      <c r="VV36">
        <v>0</v>
      </c>
      <c r="VW36" t="s">
        <v>67</v>
      </c>
      <c r="VX36">
        <v>0</v>
      </c>
      <c r="VY36" t="s">
        <v>67</v>
      </c>
      <c r="VZ36">
        <v>0</v>
      </c>
      <c r="WA36" t="s">
        <v>67</v>
      </c>
      <c r="WB36">
        <v>0</v>
      </c>
      <c r="WC36" t="s">
        <v>67</v>
      </c>
      <c r="WD36">
        <v>0</v>
      </c>
      <c r="WE36" t="s">
        <v>67</v>
      </c>
      <c r="WF36">
        <v>0</v>
      </c>
      <c r="WG36" t="s">
        <v>67</v>
      </c>
      <c r="WH36">
        <v>0</v>
      </c>
      <c r="WI36" t="s">
        <v>67</v>
      </c>
      <c r="WJ36">
        <v>0</v>
      </c>
      <c r="WK36" t="s">
        <v>67</v>
      </c>
      <c r="WL36">
        <v>0</v>
      </c>
      <c r="WM36" t="s">
        <v>67</v>
      </c>
      <c r="WN36">
        <v>0</v>
      </c>
      <c r="WO36" t="s">
        <v>67</v>
      </c>
      <c r="WP36">
        <v>0</v>
      </c>
      <c r="WQ36" t="s">
        <v>67</v>
      </c>
      <c r="WR36">
        <v>0</v>
      </c>
    </row>
    <row r="37" spans="1:616" x14ac:dyDescent="0.35">
      <c r="A37" t="s">
        <v>69</v>
      </c>
      <c r="B37">
        <v>5.6956879999999996</v>
      </c>
      <c r="C37" t="s">
        <v>69</v>
      </c>
      <c r="D37">
        <v>5.6956879999999996</v>
      </c>
      <c r="E37" t="s">
        <v>69</v>
      </c>
      <c r="F37">
        <v>5.6956879999999996</v>
      </c>
      <c r="G37" t="s">
        <v>69</v>
      </c>
      <c r="H37">
        <v>5.6956879999999996</v>
      </c>
      <c r="I37" t="s">
        <v>69</v>
      </c>
      <c r="J37">
        <v>5.6697790000000001</v>
      </c>
      <c r="K37" t="s">
        <v>69</v>
      </c>
      <c r="L37">
        <v>5.4360920000000004</v>
      </c>
      <c r="M37" t="s">
        <v>69</v>
      </c>
      <c r="N37">
        <v>5.2482059999999997</v>
      </c>
      <c r="O37" t="s">
        <v>69</v>
      </c>
      <c r="P37">
        <v>5.0930470000000003</v>
      </c>
      <c r="Q37" t="s">
        <v>69</v>
      </c>
      <c r="R37">
        <v>5.0930470000000003</v>
      </c>
      <c r="S37" t="s">
        <v>69</v>
      </c>
      <c r="T37">
        <v>5.0930470000000003</v>
      </c>
      <c r="U37" t="s">
        <v>69</v>
      </c>
      <c r="V37">
        <v>4.9281759999999997</v>
      </c>
      <c r="W37" t="s">
        <v>69</v>
      </c>
      <c r="X37">
        <v>5.5283249999999997</v>
      </c>
      <c r="Y37" t="s">
        <v>69</v>
      </c>
      <c r="Z37">
        <v>5.1872220000000002</v>
      </c>
      <c r="AA37" t="s">
        <v>69</v>
      </c>
      <c r="AB37">
        <v>5.1906670000000004</v>
      </c>
      <c r="AC37" t="s">
        <v>69</v>
      </c>
      <c r="AD37">
        <v>5.0909170000000001</v>
      </c>
      <c r="AE37" t="s">
        <v>69</v>
      </c>
      <c r="AF37">
        <v>5.0909170000000001</v>
      </c>
      <c r="AG37" t="s">
        <v>69</v>
      </c>
      <c r="AH37">
        <v>5.0909170000000001</v>
      </c>
      <c r="AI37" t="s">
        <v>69</v>
      </c>
      <c r="AJ37">
        <v>4.9761309999999996</v>
      </c>
      <c r="AK37" t="s">
        <v>69</v>
      </c>
      <c r="AL37">
        <v>4.8631000000000002</v>
      </c>
      <c r="AM37" t="s">
        <v>69</v>
      </c>
      <c r="AN37">
        <v>4.7035340000000003</v>
      </c>
      <c r="AO37" t="s">
        <v>69</v>
      </c>
      <c r="AP37">
        <v>4.7368819999999996</v>
      </c>
      <c r="AQ37" t="s">
        <v>69</v>
      </c>
      <c r="AR37">
        <v>4.7259409999999997</v>
      </c>
      <c r="AS37" t="s">
        <v>69</v>
      </c>
      <c r="AT37">
        <v>4.7259409999999997</v>
      </c>
      <c r="AU37" t="s">
        <v>69</v>
      </c>
      <c r="AV37">
        <v>4.7259409999999997</v>
      </c>
      <c r="AW37" t="s">
        <v>69</v>
      </c>
      <c r="AX37">
        <v>4.7539239999999996</v>
      </c>
      <c r="AY37" t="s">
        <v>69</v>
      </c>
      <c r="AZ37">
        <v>4.843953</v>
      </c>
      <c r="BA37" t="s">
        <v>69</v>
      </c>
      <c r="BB37">
        <v>4.9758959999999997</v>
      </c>
      <c r="BC37" t="s">
        <v>69</v>
      </c>
      <c r="BD37">
        <v>4.9874919999999996</v>
      </c>
      <c r="BE37" t="s">
        <v>69</v>
      </c>
      <c r="BF37">
        <v>4.923648</v>
      </c>
      <c r="BG37" t="s">
        <v>69</v>
      </c>
      <c r="BH37">
        <v>4.923648</v>
      </c>
      <c r="BI37" t="s">
        <v>69</v>
      </c>
      <c r="BJ37">
        <v>4.923648</v>
      </c>
      <c r="BK37" t="s">
        <v>69</v>
      </c>
      <c r="BL37">
        <v>4.8514499999999998</v>
      </c>
      <c r="BM37" t="s">
        <v>69</v>
      </c>
      <c r="BN37">
        <v>4.7664520000000001</v>
      </c>
      <c r="BO37" t="s">
        <v>69</v>
      </c>
      <c r="BP37">
        <v>4.7266839999999997</v>
      </c>
      <c r="BQ37" t="s">
        <v>69</v>
      </c>
      <c r="BR37">
        <v>4.7096840000000002</v>
      </c>
      <c r="BS37" t="s">
        <v>69</v>
      </c>
      <c r="BT37">
        <v>4.7866600000000004</v>
      </c>
      <c r="BU37" t="s">
        <v>69</v>
      </c>
      <c r="BV37">
        <v>4.7866600000000004</v>
      </c>
      <c r="BW37" t="s">
        <v>69</v>
      </c>
      <c r="BX37">
        <v>4.7866600000000004</v>
      </c>
      <c r="BY37" t="s">
        <v>69</v>
      </c>
      <c r="BZ37">
        <v>4.7234800000000003</v>
      </c>
      <c r="CA37" t="s">
        <v>69</v>
      </c>
      <c r="CB37">
        <v>4.7236969999999996</v>
      </c>
      <c r="CC37" t="s">
        <v>69</v>
      </c>
      <c r="CD37">
        <v>4.7310590000000001</v>
      </c>
      <c r="CE37" t="s">
        <v>69</v>
      </c>
      <c r="CF37">
        <v>4.7524509999999998</v>
      </c>
      <c r="CG37" t="s">
        <v>69</v>
      </c>
      <c r="CH37">
        <v>4.7444230000000003</v>
      </c>
      <c r="CI37" t="s">
        <v>69</v>
      </c>
      <c r="CJ37">
        <v>4.7444230000000003</v>
      </c>
      <c r="CK37" t="s">
        <v>69</v>
      </c>
      <c r="CL37">
        <v>4.7444230000000003</v>
      </c>
      <c r="CM37" t="s">
        <v>69</v>
      </c>
      <c r="CN37">
        <v>4.5523129999999998</v>
      </c>
      <c r="CO37" t="s">
        <v>69</v>
      </c>
      <c r="CP37">
        <v>4.5538509999999999</v>
      </c>
      <c r="CQ37" t="s">
        <v>69</v>
      </c>
      <c r="CR37">
        <v>4.5299060000000004</v>
      </c>
      <c r="CS37" t="s">
        <v>69</v>
      </c>
      <c r="CT37">
        <v>4.5738180000000002</v>
      </c>
      <c r="CU37" t="s">
        <v>69</v>
      </c>
      <c r="CV37">
        <v>4.7629720000000004</v>
      </c>
      <c r="CW37" t="s">
        <v>69</v>
      </c>
      <c r="CX37">
        <v>4.7629720000000004</v>
      </c>
      <c r="CY37" t="s">
        <v>69</v>
      </c>
      <c r="CZ37">
        <v>4.7629720000000004</v>
      </c>
      <c r="DA37" t="s">
        <v>69</v>
      </c>
      <c r="DB37">
        <v>4.7740770000000001</v>
      </c>
      <c r="DC37" t="s">
        <v>69</v>
      </c>
      <c r="DD37">
        <v>4.8551719999999996</v>
      </c>
      <c r="DE37" t="s">
        <v>69</v>
      </c>
      <c r="DF37">
        <v>4.7577530000000001</v>
      </c>
      <c r="DG37" t="s">
        <v>69</v>
      </c>
      <c r="DH37">
        <v>4.8081990000000001</v>
      </c>
      <c r="DI37" t="s">
        <v>69</v>
      </c>
      <c r="DJ37">
        <v>4.813123</v>
      </c>
      <c r="DK37" t="s">
        <v>69</v>
      </c>
      <c r="DL37">
        <v>4.813123</v>
      </c>
      <c r="DM37" t="s">
        <v>69</v>
      </c>
      <c r="DN37">
        <v>4.813123</v>
      </c>
      <c r="DO37" t="s">
        <v>69</v>
      </c>
      <c r="DP37">
        <v>4.813123</v>
      </c>
      <c r="DQ37" t="s">
        <v>69</v>
      </c>
      <c r="DR37">
        <v>4.7502680000000002</v>
      </c>
      <c r="DS37" t="s">
        <v>69</v>
      </c>
      <c r="DT37">
        <v>4.7513670000000001</v>
      </c>
      <c r="DU37" t="s">
        <v>69</v>
      </c>
      <c r="DV37">
        <v>4.853847</v>
      </c>
      <c r="DW37" t="s">
        <v>69</v>
      </c>
      <c r="DX37">
        <v>4.9263979999999998</v>
      </c>
      <c r="DY37" t="s">
        <v>69</v>
      </c>
      <c r="DZ37">
        <v>4.9263979999999998</v>
      </c>
      <c r="EA37" t="s">
        <v>69</v>
      </c>
      <c r="EB37">
        <v>4.9263979999999998</v>
      </c>
      <c r="EC37" t="s">
        <v>69</v>
      </c>
      <c r="ED37">
        <v>4.8568210000000001</v>
      </c>
      <c r="EE37" t="s">
        <v>69</v>
      </c>
      <c r="EF37">
        <v>4.9588590000000003</v>
      </c>
      <c r="EG37" t="s">
        <v>69</v>
      </c>
      <c r="EH37">
        <v>4.9496089999999997</v>
      </c>
      <c r="EI37" t="s">
        <v>69</v>
      </c>
      <c r="EJ37">
        <v>5.0551159999999999</v>
      </c>
      <c r="EK37" t="s">
        <v>69</v>
      </c>
      <c r="EL37">
        <v>5.0607870000000004</v>
      </c>
      <c r="EM37" t="s">
        <v>69</v>
      </c>
      <c r="EN37">
        <v>5.0607870000000004</v>
      </c>
      <c r="EO37" t="s">
        <v>69</v>
      </c>
      <c r="EP37">
        <v>5.0607870000000004</v>
      </c>
      <c r="EQ37" t="s">
        <v>69</v>
      </c>
      <c r="ER37">
        <v>4.9948300000000003</v>
      </c>
      <c r="ES37" t="s">
        <v>69</v>
      </c>
      <c r="ET37">
        <v>4.9511979999999998</v>
      </c>
      <c r="EU37" t="s">
        <v>69</v>
      </c>
      <c r="EV37">
        <v>5.0430080000000004</v>
      </c>
      <c r="EW37" t="s">
        <v>69</v>
      </c>
      <c r="EX37">
        <v>5.1395580000000001</v>
      </c>
      <c r="EY37" t="s">
        <v>69</v>
      </c>
      <c r="EZ37">
        <v>5.1543979999999996</v>
      </c>
      <c r="FA37" t="s">
        <v>69</v>
      </c>
      <c r="FB37">
        <v>5.1543979999999996</v>
      </c>
      <c r="FC37" t="s">
        <v>69</v>
      </c>
      <c r="FD37">
        <v>5.1543979999999996</v>
      </c>
      <c r="FE37" t="s">
        <v>69</v>
      </c>
      <c r="FF37">
        <v>5.15151</v>
      </c>
      <c r="FG37" t="s">
        <v>69</v>
      </c>
      <c r="FH37">
        <v>5.1771380000000002</v>
      </c>
      <c r="FI37" t="s">
        <v>69</v>
      </c>
      <c r="FJ37">
        <v>5.1897929999999999</v>
      </c>
      <c r="FK37" t="s">
        <v>69</v>
      </c>
      <c r="FL37">
        <v>5.2355590000000003</v>
      </c>
      <c r="FM37" t="s">
        <v>69</v>
      </c>
      <c r="FN37">
        <v>5.3073639999999997</v>
      </c>
      <c r="FO37" t="s">
        <v>69</v>
      </c>
      <c r="FP37">
        <v>5.3073639999999997</v>
      </c>
      <c r="FQ37" t="s">
        <v>69</v>
      </c>
      <c r="FR37">
        <v>5.3073639999999997</v>
      </c>
      <c r="FS37" t="s">
        <v>69</v>
      </c>
      <c r="FT37">
        <v>5.3486219999999998</v>
      </c>
      <c r="FU37" t="s">
        <v>69</v>
      </c>
      <c r="FV37">
        <v>5.3776799999999998</v>
      </c>
      <c r="FW37" t="s">
        <v>69</v>
      </c>
      <c r="FX37">
        <v>5.203697</v>
      </c>
      <c r="FY37" t="s">
        <v>69</v>
      </c>
      <c r="FZ37">
        <v>5.187144</v>
      </c>
      <c r="GA37" t="s">
        <v>69</v>
      </c>
      <c r="GB37">
        <v>5.187144</v>
      </c>
      <c r="GC37" t="s">
        <v>69</v>
      </c>
      <c r="GD37">
        <v>5.187144</v>
      </c>
      <c r="GE37" t="s">
        <v>69</v>
      </c>
      <c r="GF37">
        <v>5.187144</v>
      </c>
      <c r="GG37" t="s">
        <v>69</v>
      </c>
      <c r="GH37">
        <v>5.2413530000000002</v>
      </c>
      <c r="GI37" t="s">
        <v>69</v>
      </c>
      <c r="GJ37">
        <v>5.1869810000000003</v>
      </c>
      <c r="GK37" t="s">
        <v>69</v>
      </c>
      <c r="GL37">
        <v>5.24899</v>
      </c>
      <c r="GM37" t="s">
        <v>69</v>
      </c>
      <c r="GN37">
        <v>5.24899</v>
      </c>
      <c r="GO37" t="s">
        <v>69</v>
      </c>
      <c r="GP37">
        <v>5.24899</v>
      </c>
      <c r="GQ37" t="s">
        <v>69</v>
      </c>
      <c r="GR37">
        <v>5.24899</v>
      </c>
      <c r="GS37" t="s">
        <v>69</v>
      </c>
      <c r="GT37">
        <v>5.24899</v>
      </c>
      <c r="GU37" t="s">
        <v>69</v>
      </c>
      <c r="GV37">
        <v>5.2995229999999998</v>
      </c>
      <c r="GW37" t="s">
        <v>69</v>
      </c>
      <c r="GX37">
        <v>5.1207279999999997</v>
      </c>
      <c r="GY37" t="s">
        <v>69</v>
      </c>
      <c r="GZ37">
        <v>4.7657119999999997</v>
      </c>
      <c r="HA37" t="s">
        <v>69</v>
      </c>
      <c r="HB37">
        <v>4.6160480000000002</v>
      </c>
      <c r="HC37" t="s">
        <v>69</v>
      </c>
      <c r="HD37">
        <v>4.5224869999999999</v>
      </c>
      <c r="HE37" t="s">
        <v>69</v>
      </c>
      <c r="HF37">
        <v>4.5224869999999999</v>
      </c>
      <c r="HG37" t="s">
        <v>69</v>
      </c>
      <c r="HH37">
        <v>4.5224869999999999</v>
      </c>
      <c r="HI37" t="s">
        <v>69</v>
      </c>
      <c r="HJ37">
        <v>4.4634910000000003</v>
      </c>
      <c r="HK37" t="s">
        <v>69</v>
      </c>
      <c r="HL37">
        <v>4.4848249999999998</v>
      </c>
      <c r="HM37" t="s">
        <v>69</v>
      </c>
      <c r="HN37">
        <v>4.4667440000000003</v>
      </c>
      <c r="HO37" t="s">
        <v>69</v>
      </c>
      <c r="HP37">
        <v>4.4667440000000003</v>
      </c>
      <c r="HQ37" t="s">
        <v>69</v>
      </c>
      <c r="HR37">
        <v>4.4628009999999998</v>
      </c>
      <c r="HS37" t="s">
        <v>69</v>
      </c>
      <c r="HT37">
        <v>4.4628009999999998</v>
      </c>
      <c r="HU37" t="s">
        <v>69</v>
      </c>
      <c r="HV37">
        <v>4.4628009999999998</v>
      </c>
      <c r="HW37" t="s">
        <v>69</v>
      </c>
      <c r="HX37">
        <v>4.4669610000000004</v>
      </c>
      <c r="HY37" t="s">
        <v>69</v>
      </c>
      <c r="HZ37">
        <v>4.4564110000000001</v>
      </c>
      <c r="IA37" t="s">
        <v>69</v>
      </c>
      <c r="IB37">
        <v>4.4159600000000001</v>
      </c>
      <c r="IC37" t="s">
        <v>69</v>
      </c>
      <c r="ID37">
        <v>4.4256460000000004</v>
      </c>
      <c r="IE37" t="s">
        <v>69</v>
      </c>
      <c r="IF37">
        <v>4.472715</v>
      </c>
      <c r="IG37" t="s">
        <v>69</v>
      </c>
      <c r="IH37">
        <v>4.472715</v>
      </c>
      <c r="II37" t="s">
        <v>69</v>
      </c>
      <c r="IJ37">
        <v>4.472715</v>
      </c>
      <c r="IK37" t="s">
        <v>69</v>
      </c>
      <c r="IL37">
        <v>4.4591130000000003</v>
      </c>
      <c r="IM37" t="s">
        <v>69</v>
      </c>
      <c r="IN37">
        <v>4.3825560000000001</v>
      </c>
      <c r="IO37" t="s">
        <v>69</v>
      </c>
      <c r="IP37">
        <v>4.5062410000000002</v>
      </c>
      <c r="IQ37" t="s">
        <v>69</v>
      </c>
      <c r="IR37">
        <v>4.7054419999999997</v>
      </c>
      <c r="IS37" t="s">
        <v>69</v>
      </c>
      <c r="IT37">
        <v>4.694636</v>
      </c>
      <c r="IU37" t="s">
        <v>69</v>
      </c>
      <c r="IV37">
        <v>4.694636</v>
      </c>
      <c r="IW37" t="s">
        <v>69</v>
      </c>
      <c r="IX37">
        <v>4.694636</v>
      </c>
      <c r="IY37" t="s">
        <v>69</v>
      </c>
      <c r="IZ37">
        <v>4.8245279999999999</v>
      </c>
      <c r="JA37" t="s">
        <v>69</v>
      </c>
      <c r="JB37">
        <v>4.9129759999999996</v>
      </c>
      <c r="JC37" t="s">
        <v>69</v>
      </c>
      <c r="JD37">
        <v>4.8897779999999997</v>
      </c>
      <c r="JE37" t="s">
        <v>69</v>
      </c>
      <c r="JF37">
        <v>4.8625489999999996</v>
      </c>
      <c r="JG37" t="s">
        <v>69</v>
      </c>
      <c r="JH37">
        <v>4.6497039999999998</v>
      </c>
      <c r="JI37" t="s">
        <v>69</v>
      </c>
      <c r="JJ37">
        <v>4.6497039999999998</v>
      </c>
      <c r="JK37" t="s">
        <v>69</v>
      </c>
      <c r="JL37">
        <v>4.6497039999999998</v>
      </c>
      <c r="JM37" t="s">
        <v>69</v>
      </c>
      <c r="JN37">
        <v>4.6029869999999997</v>
      </c>
      <c r="JO37" t="s">
        <v>69</v>
      </c>
      <c r="JP37">
        <v>4.4469339999999997</v>
      </c>
      <c r="JQ37" t="s">
        <v>69</v>
      </c>
      <c r="JR37">
        <v>4.1292549999999997</v>
      </c>
      <c r="JS37" t="s">
        <v>69</v>
      </c>
      <c r="JT37">
        <v>3.9179400000000002</v>
      </c>
      <c r="JU37" t="s">
        <v>69</v>
      </c>
      <c r="JV37">
        <v>3.9179400000000002</v>
      </c>
      <c r="JW37" t="s">
        <v>69</v>
      </c>
      <c r="JX37">
        <v>3.9179400000000002</v>
      </c>
      <c r="JY37" t="s">
        <v>69</v>
      </c>
      <c r="JZ37">
        <v>3.9179400000000002</v>
      </c>
      <c r="KA37" t="s">
        <v>69</v>
      </c>
      <c r="KB37">
        <v>3.9051990000000001</v>
      </c>
      <c r="KC37" t="s">
        <v>69</v>
      </c>
      <c r="KD37">
        <v>4.0269409999999999</v>
      </c>
      <c r="KE37" t="s">
        <v>69</v>
      </c>
      <c r="KF37">
        <v>4.0265399999999998</v>
      </c>
      <c r="KG37" t="s">
        <v>69</v>
      </c>
      <c r="KH37">
        <v>4.0670289999999998</v>
      </c>
      <c r="KI37" t="s">
        <v>69</v>
      </c>
      <c r="KJ37">
        <v>4.1708420000000004</v>
      </c>
      <c r="KK37" t="s">
        <v>69</v>
      </c>
      <c r="KL37">
        <v>4.1708420000000004</v>
      </c>
      <c r="KM37" t="s">
        <v>69</v>
      </c>
      <c r="KN37">
        <v>4.1708420000000004</v>
      </c>
      <c r="KO37" t="s">
        <v>69</v>
      </c>
      <c r="KP37">
        <v>4.1460049999999997</v>
      </c>
      <c r="KQ37" t="s">
        <v>69</v>
      </c>
      <c r="KR37">
        <v>4.2605659999999999</v>
      </c>
      <c r="KS37" t="s">
        <v>69</v>
      </c>
      <c r="KT37">
        <v>4.309482</v>
      </c>
      <c r="KU37" t="s">
        <v>69</v>
      </c>
      <c r="KV37">
        <v>4.424175</v>
      </c>
      <c r="KW37" t="s">
        <v>69</v>
      </c>
      <c r="KX37">
        <v>4.5966199999999997</v>
      </c>
      <c r="KY37" t="s">
        <v>69</v>
      </c>
      <c r="KZ37">
        <v>4.5966199999999997</v>
      </c>
      <c r="LA37" t="s">
        <v>69</v>
      </c>
      <c r="LB37">
        <v>4.5966199999999997</v>
      </c>
      <c r="LC37" t="s">
        <v>69</v>
      </c>
      <c r="LD37">
        <v>4.6711790000000004</v>
      </c>
      <c r="LE37" t="s">
        <v>69</v>
      </c>
      <c r="LF37">
        <v>4.7371270000000001</v>
      </c>
      <c r="LG37" t="s">
        <v>69</v>
      </c>
      <c r="LH37">
        <v>4.7508189999999999</v>
      </c>
      <c r="LI37" t="s">
        <v>69</v>
      </c>
      <c r="LJ37">
        <v>4.6691190000000002</v>
      </c>
      <c r="LK37" t="s">
        <v>69</v>
      </c>
      <c r="LL37">
        <v>4.6382199999999996</v>
      </c>
      <c r="LM37" t="s">
        <v>69</v>
      </c>
      <c r="LN37">
        <v>4.6382199999999996</v>
      </c>
      <c r="LO37" t="s">
        <v>69</v>
      </c>
      <c r="LP37">
        <v>4.6382199999999996</v>
      </c>
      <c r="LQ37" t="s">
        <v>69</v>
      </c>
      <c r="LR37">
        <v>4.6382199999999996</v>
      </c>
      <c r="LS37" t="s">
        <v>69</v>
      </c>
      <c r="LT37">
        <v>4.6675719999999998</v>
      </c>
      <c r="LU37" t="s">
        <v>69</v>
      </c>
      <c r="LV37">
        <v>4.7488279999999996</v>
      </c>
      <c r="LW37" t="s">
        <v>69</v>
      </c>
      <c r="LX37">
        <v>4.7979969999999996</v>
      </c>
      <c r="LY37" t="s">
        <v>69</v>
      </c>
      <c r="LZ37">
        <v>4.8550110000000002</v>
      </c>
      <c r="MA37" t="s">
        <v>69</v>
      </c>
      <c r="MB37">
        <v>4.8550110000000002</v>
      </c>
      <c r="MC37" t="s">
        <v>69</v>
      </c>
      <c r="MD37">
        <v>4.8550110000000002</v>
      </c>
      <c r="ME37" t="s">
        <v>69</v>
      </c>
      <c r="MF37">
        <v>4.838603</v>
      </c>
      <c r="MG37" t="s">
        <v>69</v>
      </c>
      <c r="MH37">
        <v>4.8926530000000001</v>
      </c>
      <c r="MI37" t="s">
        <v>69</v>
      </c>
      <c r="MJ37">
        <v>4.8581370000000001</v>
      </c>
      <c r="MK37" t="s">
        <v>69</v>
      </c>
      <c r="ML37">
        <v>4.8581370000000001</v>
      </c>
      <c r="MM37" t="s">
        <v>69</v>
      </c>
      <c r="MN37">
        <v>4.863486</v>
      </c>
      <c r="MO37" t="s">
        <v>69</v>
      </c>
      <c r="MP37">
        <v>4.863486</v>
      </c>
      <c r="MQ37" t="s">
        <v>69</v>
      </c>
      <c r="MR37">
        <v>4.863486</v>
      </c>
      <c r="MS37" t="s">
        <v>69</v>
      </c>
      <c r="MT37">
        <v>4.7684850000000001</v>
      </c>
      <c r="MU37" t="s">
        <v>69</v>
      </c>
      <c r="MV37">
        <v>4.7515700000000001</v>
      </c>
      <c r="MW37" t="s">
        <v>69</v>
      </c>
      <c r="MX37">
        <v>4.7564130000000002</v>
      </c>
      <c r="MY37" t="s">
        <v>69</v>
      </c>
      <c r="MZ37">
        <v>4.7593949999999996</v>
      </c>
      <c r="NA37" t="s">
        <v>69</v>
      </c>
      <c r="NB37">
        <v>4.7419479999999998</v>
      </c>
      <c r="NC37" t="s">
        <v>69</v>
      </c>
      <c r="ND37">
        <v>4.7419479999999998</v>
      </c>
      <c r="NE37" t="s">
        <v>69</v>
      </c>
      <c r="NF37">
        <v>4.7419479999999998</v>
      </c>
      <c r="NG37" t="s">
        <v>69</v>
      </c>
      <c r="NH37">
        <v>4.7499909999999996</v>
      </c>
      <c r="NI37" t="s">
        <v>69</v>
      </c>
      <c r="NJ37">
        <v>4.9609769999999997</v>
      </c>
      <c r="NK37" t="s">
        <v>69</v>
      </c>
      <c r="NL37">
        <v>4.9347200000000004</v>
      </c>
      <c r="NM37" t="s">
        <v>69</v>
      </c>
      <c r="NN37">
        <v>4.9714780000000003</v>
      </c>
      <c r="NO37" t="s">
        <v>69</v>
      </c>
      <c r="NP37">
        <v>4.9911099999999999</v>
      </c>
      <c r="NQ37" t="s">
        <v>69</v>
      </c>
      <c r="NR37">
        <v>4.9911099999999999</v>
      </c>
      <c r="NS37" t="s">
        <v>69</v>
      </c>
      <c r="NT37">
        <v>4.9911099999999999</v>
      </c>
      <c r="NU37" t="s">
        <v>69</v>
      </c>
      <c r="NV37">
        <v>4.9728899999999996</v>
      </c>
      <c r="NW37" t="s">
        <v>69</v>
      </c>
      <c r="NX37">
        <v>4.9676109999999998</v>
      </c>
      <c r="NY37" t="s">
        <v>69</v>
      </c>
      <c r="NZ37">
        <v>4.9130570000000002</v>
      </c>
      <c r="OA37" t="s">
        <v>69</v>
      </c>
      <c r="OB37">
        <v>4.8981589999999997</v>
      </c>
      <c r="OC37" t="s">
        <v>69</v>
      </c>
      <c r="OD37">
        <v>4.8609720000000003</v>
      </c>
      <c r="OE37" t="s">
        <v>69</v>
      </c>
      <c r="OF37">
        <v>4.8609720000000003</v>
      </c>
      <c r="OG37" t="s">
        <v>69</v>
      </c>
      <c r="OH37">
        <v>4.8609720000000003</v>
      </c>
      <c r="OI37" t="s">
        <v>69</v>
      </c>
      <c r="OJ37">
        <v>4.9610399999999997</v>
      </c>
      <c r="OK37" t="s">
        <v>69</v>
      </c>
      <c r="OL37">
        <v>5.0722550000000002</v>
      </c>
      <c r="OM37" t="s">
        <v>69</v>
      </c>
      <c r="ON37">
        <v>5.0775259999999998</v>
      </c>
      <c r="OO37" t="s">
        <v>69</v>
      </c>
      <c r="OP37">
        <v>5.0969519999999999</v>
      </c>
      <c r="OQ37" t="s">
        <v>69</v>
      </c>
      <c r="OR37">
        <v>5.1136790000000003</v>
      </c>
      <c r="OS37" t="s">
        <v>69</v>
      </c>
      <c r="OT37">
        <v>5.1136790000000003</v>
      </c>
      <c r="OU37" t="s">
        <v>69</v>
      </c>
      <c r="OV37">
        <v>5.1136790000000003</v>
      </c>
      <c r="OW37" t="s">
        <v>69</v>
      </c>
      <c r="OX37">
        <v>5.1625110000000003</v>
      </c>
      <c r="OY37" t="s">
        <v>69</v>
      </c>
      <c r="OZ37">
        <v>5.1547390000000002</v>
      </c>
      <c r="PA37" t="s">
        <v>69</v>
      </c>
      <c r="PB37">
        <v>5.1421840000000003</v>
      </c>
      <c r="PC37" t="s">
        <v>69</v>
      </c>
      <c r="PD37">
        <v>5.1704030000000003</v>
      </c>
      <c r="PE37" t="s">
        <v>69</v>
      </c>
      <c r="PF37">
        <v>5.1684720000000004</v>
      </c>
      <c r="PG37" t="s">
        <v>69</v>
      </c>
      <c r="PH37">
        <v>5.1684720000000004</v>
      </c>
      <c r="PI37" t="s">
        <v>69</v>
      </c>
      <c r="PJ37">
        <v>5.1684720000000004</v>
      </c>
      <c r="PK37" t="s">
        <v>69</v>
      </c>
      <c r="PL37">
        <v>5.1487970000000001</v>
      </c>
      <c r="PM37" t="s">
        <v>69</v>
      </c>
      <c r="PN37">
        <v>5.1650470000000004</v>
      </c>
      <c r="PO37" t="s">
        <v>69</v>
      </c>
      <c r="PP37">
        <v>5.1879580000000001</v>
      </c>
      <c r="PQ37" t="s">
        <v>69</v>
      </c>
      <c r="PR37">
        <v>5.201892</v>
      </c>
      <c r="PS37" t="s">
        <v>69</v>
      </c>
      <c r="PT37">
        <v>5.1919620000000002</v>
      </c>
      <c r="PU37" t="s">
        <v>69</v>
      </c>
      <c r="PV37">
        <v>5.1919620000000002</v>
      </c>
      <c r="PW37" t="s">
        <v>69</v>
      </c>
      <c r="PX37">
        <v>5.1919620000000002</v>
      </c>
      <c r="PY37" t="s">
        <v>69</v>
      </c>
      <c r="PZ37">
        <v>5.4188700000000001</v>
      </c>
      <c r="QA37" t="s">
        <v>69</v>
      </c>
      <c r="QB37">
        <v>5.8301590000000001</v>
      </c>
      <c r="QC37" t="s">
        <v>69</v>
      </c>
      <c r="QD37">
        <v>5.7882870000000004</v>
      </c>
      <c r="QE37" t="s">
        <v>69</v>
      </c>
      <c r="QF37">
        <v>5.788805</v>
      </c>
      <c r="QG37" t="s">
        <v>69</v>
      </c>
      <c r="QH37">
        <v>5.866797</v>
      </c>
      <c r="QI37" t="s">
        <v>69</v>
      </c>
      <c r="QJ37">
        <v>5.866797</v>
      </c>
      <c r="QK37" t="s">
        <v>69</v>
      </c>
      <c r="QL37">
        <v>5.866797</v>
      </c>
      <c r="QM37" t="s">
        <v>69</v>
      </c>
      <c r="QN37">
        <v>5.8575660000000003</v>
      </c>
      <c r="QO37" t="s">
        <v>69</v>
      </c>
      <c r="QP37">
        <v>6.023028</v>
      </c>
      <c r="QQ37" t="s">
        <v>69</v>
      </c>
      <c r="QR37">
        <v>5.9210560000000001</v>
      </c>
      <c r="QS37" t="s">
        <v>69</v>
      </c>
      <c r="QT37">
        <v>5.9774250000000002</v>
      </c>
      <c r="QU37" t="s">
        <v>69</v>
      </c>
      <c r="QV37">
        <v>6.0118029999999996</v>
      </c>
      <c r="QW37" t="s">
        <v>69</v>
      </c>
      <c r="QX37">
        <v>6.0118029999999996</v>
      </c>
      <c r="QY37" t="s">
        <v>69</v>
      </c>
      <c r="QZ37">
        <v>6.0118029999999996</v>
      </c>
      <c r="RA37" t="s">
        <v>69</v>
      </c>
      <c r="RB37">
        <v>6.0102270000000004</v>
      </c>
      <c r="RC37" t="s">
        <v>69</v>
      </c>
      <c r="RD37">
        <v>6.0180069999999999</v>
      </c>
      <c r="RE37" t="s">
        <v>69</v>
      </c>
      <c r="RF37">
        <v>6.1377499999999996</v>
      </c>
      <c r="RG37" t="s">
        <v>69</v>
      </c>
      <c r="RH37">
        <v>6.0920490000000003</v>
      </c>
      <c r="RI37" t="s">
        <v>70</v>
      </c>
      <c r="RJ37">
        <v>0.26355899999999999</v>
      </c>
      <c r="RK37" t="s">
        <v>69</v>
      </c>
      <c r="RL37">
        <v>5.9679890000000002</v>
      </c>
      <c r="RM37" t="s">
        <v>69</v>
      </c>
      <c r="RN37">
        <v>5.9679890000000002</v>
      </c>
      <c r="RO37" t="s">
        <v>69</v>
      </c>
      <c r="RP37">
        <v>5.9005489999999998</v>
      </c>
      <c r="RQ37" t="s">
        <v>69</v>
      </c>
      <c r="RR37">
        <v>5.8244049999999996</v>
      </c>
      <c r="RS37" t="s">
        <v>69</v>
      </c>
      <c r="RT37">
        <v>5.7361380000000004</v>
      </c>
      <c r="RU37" t="s">
        <v>69</v>
      </c>
      <c r="RV37">
        <v>5.814972</v>
      </c>
      <c r="RW37" t="s">
        <v>69</v>
      </c>
      <c r="RX37">
        <v>5.8451880000000003</v>
      </c>
      <c r="RY37" t="s">
        <v>69</v>
      </c>
      <c r="RZ37">
        <v>5.8451880000000003</v>
      </c>
      <c r="SA37" t="s">
        <v>69</v>
      </c>
      <c r="SB37">
        <v>5.8451880000000003</v>
      </c>
      <c r="SC37" t="s">
        <v>69</v>
      </c>
      <c r="SD37">
        <v>5.7400929999999999</v>
      </c>
      <c r="SE37" t="s">
        <v>69</v>
      </c>
      <c r="SF37">
        <v>5.8810650000000004</v>
      </c>
      <c r="SG37" t="s">
        <v>69</v>
      </c>
      <c r="SH37">
        <v>5.7999280000000004</v>
      </c>
      <c r="SI37" t="s">
        <v>69</v>
      </c>
      <c r="SJ37">
        <v>5.7299499999999997</v>
      </c>
      <c r="SK37" t="s">
        <v>69</v>
      </c>
      <c r="SL37">
        <v>5.7224300000000001</v>
      </c>
      <c r="SM37" t="s">
        <v>69</v>
      </c>
      <c r="SN37">
        <v>5.7224300000000001</v>
      </c>
      <c r="SO37" t="s">
        <v>69</v>
      </c>
      <c r="SP37">
        <v>5.7224300000000001</v>
      </c>
      <c r="SQ37" t="s">
        <v>69</v>
      </c>
      <c r="SR37">
        <v>5.7390829999999999</v>
      </c>
      <c r="SS37" t="s">
        <v>69</v>
      </c>
      <c r="ST37">
        <v>5.8100370000000003</v>
      </c>
      <c r="SU37" t="s">
        <v>69</v>
      </c>
      <c r="SV37">
        <v>5.9182499999999996</v>
      </c>
      <c r="SW37" t="s">
        <v>69</v>
      </c>
      <c r="SX37">
        <v>5.8839629999999996</v>
      </c>
      <c r="SY37" t="s">
        <v>69</v>
      </c>
      <c r="SZ37">
        <v>5.6674470000000001</v>
      </c>
      <c r="TA37" t="s">
        <v>69</v>
      </c>
      <c r="TB37">
        <v>5.6674470000000001</v>
      </c>
      <c r="TC37" t="s">
        <v>69</v>
      </c>
      <c r="TD37">
        <v>5.6674470000000001</v>
      </c>
      <c r="TE37" t="s">
        <v>69</v>
      </c>
      <c r="TF37">
        <v>5.5888470000000003</v>
      </c>
      <c r="TG37" t="s">
        <v>69</v>
      </c>
      <c r="TH37">
        <v>5.4300220000000001</v>
      </c>
      <c r="TI37" t="s">
        <v>69</v>
      </c>
      <c r="TJ37">
        <v>5.4282959999999996</v>
      </c>
      <c r="TK37" t="s">
        <v>69</v>
      </c>
      <c r="TL37">
        <v>5.474475</v>
      </c>
      <c r="TM37" t="s">
        <v>69</v>
      </c>
      <c r="TN37">
        <v>5.5818300000000001</v>
      </c>
      <c r="TO37" t="s">
        <v>69</v>
      </c>
      <c r="TP37">
        <v>5.5818300000000001</v>
      </c>
      <c r="TQ37" t="s">
        <v>69</v>
      </c>
      <c r="TR37">
        <v>5.5818300000000001</v>
      </c>
      <c r="TS37" t="s">
        <v>69</v>
      </c>
      <c r="TT37">
        <v>5.7341550000000003</v>
      </c>
      <c r="TU37" t="s">
        <v>69</v>
      </c>
      <c r="TV37">
        <v>5.8186280000000004</v>
      </c>
      <c r="TW37" t="s">
        <v>69</v>
      </c>
      <c r="TX37">
        <v>5.8455450000000004</v>
      </c>
      <c r="TY37" t="s">
        <v>69</v>
      </c>
      <c r="TZ37">
        <v>5.8431319999999998</v>
      </c>
      <c r="UA37" t="s">
        <v>69</v>
      </c>
      <c r="UB37">
        <v>5.9007899999999998</v>
      </c>
      <c r="UC37" t="s">
        <v>69</v>
      </c>
      <c r="UD37">
        <v>5.9007899999999998</v>
      </c>
      <c r="UE37" t="s">
        <v>69</v>
      </c>
      <c r="UF37">
        <v>5.9007899999999998</v>
      </c>
      <c r="UG37" t="s">
        <v>69</v>
      </c>
      <c r="UH37">
        <v>5.927225</v>
      </c>
      <c r="UI37" t="s">
        <v>69</v>
      </c>
      <c r="UJ37">
        <v>5.9361360000000003</v>
      </c>
      <c r="UK37" t="s">
        <v>69</v>
      </c>
      <c r="UL37">
        <v>5.9361360000000003</v>
      </c>
      <c r="UM37" t="s">
        <v>69</v>
      </c>
      <c r="UN37">
        <v>5.9105080000000001</v>
      </c>
      <c r="UO37" t="s">
        <v>69</v>
      </c>
      <c r="UP37">
        <v>5.9531460000000003</v>
      </c>
      <c r="UQ37" t="s">
        <v>69</v>
      </c>
      <c r="UR37">
        <v>5.9531460000000003</v>
      </c>
      <c r="US37" t="s">
        <v>69</v>
      </c>
      <c r="UT37">
        <v>5.9531460000000003</v>
      </c>
      <c r="UU37" t="s">
        <v>69</v>
      </c>
      <c r="UV37">
        <v>5.9710910000000004</v>
      </c>
      <c r="UW37" t="s">
        <v>69</v>
      </c>
      <c r="UX37">
        <v>6.0614929999999996</v>
      </c>
      <c r="UY37" t="s">
        <v>69</v>
      </c>
      <c r="UZ37">
        <v>6.1378649999999997</v>
      </c>
      <c r="VA37" t="s">
        <v>69</v>
      </c>
      <c r="VB37">
        <v>6.1889890000000003</v>
      </c>
      <c r="VC37" t="s">
        <v>69</v>
      </c>
      <c r="VD37">
        <v>6.3771560000000003</v>
      </c>
      <c r="VE37" t="s">
        <v>69</v>
      </c>
      <c r="VF37">
        <v>6.3771560000000003</v>
      </c>
      <c r="VG37" t="s">
        <v>69</v>
      </c>
      <c r="VH37">
        <v>6.3771560000000003</v>
      </c>
      <c r="VI37" t="s">
        <v>69</v>
      </c>
      <c r="VJ37">
        <v>6.3862199999999998</v>
      </c>
      <c r="VK37" t="s">
        <v>69</v>
      </c>
      <c r="VL37">
        <v>6.6513770000000001</v>
      </c>
      <c r="VM37" t="s">
        <v>69</v>
      </c>
      <c r="VN37">
        <v>6.6298019999999998</v>
      </c>
      <c r="VO37" t="s">
        <v>69</v>
      </c>
      <c r="VP37">
        <v>6.5934499999999998</v>
      </c>
      <c r="VQ37" t="s">
        <v>69</v>
      </c>
      <c r="VR37">
        <v>6.4973359999999998</v>
      </c>
      <c r="VS37" t="s">
        <v>69</v>
      </c>
      <c r="VT37">
        <v>6.4973359999999998</v>
      </c>
      <c r="VU37" t="s">
        <v>69</v>
      </c>
      <c r="VV37">
        <v>6.4973359999999998</v>
      </c>
      <c r="VW37" t="s">
        <v>69</v>
      </c>
      <c r="VX37">
        <v>6.5096020000000001</v>
      </c>
      <c r="VY37" t="s">
        <v>69</v>
      </c>
      <c r="VZ37">
        <v>6.4467889999999999</v>
      </c>
      <c r="WA37" t="s">
        <v>69</v>
      </c>
      <c r="WB37">
        <v>6.4432410000000004</v>
      </c>
      <c r="WC37" t="s">
        <v>69</v>
      </c>
      <c r="WD37">
        <v>6.4664010000000003</v>
      </c>
      <c r="WE37" t="s">
        <v>69</v>
      </c>
      <c r="WF37">
        <v>6.5286080000000002</v>
      </c>
      <c r="WG37" t="s">
        <v>69</v>
      </c>
      <c r="WH37">
        <v>6.5286080000000002</v>
      </c>
      <c r="WI37" t="s">
        <v>69</v>
      </c>
      <c r="WJ37">
        <v>6.5286080000000002</v>
      </c>
      <c r="WK37" t="s">
        <v>69</v>
      </c>
      <c r="WL37">
        <v>6.6018610000000004</v>
      </c>
      <c r="WM37" t="s">
        <v>69</v>
      </c>
      <c r="WN37">
        <v>6.6018610000000004</v>
      </c>
      <c r="WO37" t="s">
        <v>69</v>
      </c>
      <c r="WP37">
        <v>6.7466419999999996</v>
      </c>
      <c r="WQ37" t="s">
        <v>69</v>
      </c>
      <c r="WR37">
        <v>6.9269670000000003</v>
      </c>
    </row>
    <row r="38" spans="1:616" x14ac:dyDescent="0.35">
      <c r="A38" t="s">
        <v>71</v>
      </c>
      <c r="B38">
        <v>0</v>
      </c>
      <c r="C38" t="s">
        <v>71</v>
      </c>
      <c r="D38">
        <v>0</v>
      </c>
      <c r="E38" t="s">
        <v>71</v>
      </c>
      <c r="F38">
        <v>0</v>
      </c>
      <c r="G38" t="s">
        <v>71</v>
      </c>
      <c r="H38">
        <v>0</v>
      </c>
      <c r="I38" t="s">
        <v>71</v>
      </c>
      <c r="J38">
        <v>0</v>
      </c>
      <c r="K38" t="s">
        <v>71</v>
      </c>
      <c r="L38">
        <v>0</v>
      </c>
      <c r="M38" t="s">
        <v>71</v>
      </c>
      <c r="N38">
        <v>0</v>
      </c>
      <c r="O38" t="s">
        <v>71</v>
      </c>
      <c r="P38">
        <v>0</v>
      </c>
      <c r="Q38" t="s">
        <v>71</v>
      </c>
      <c r="R38">
        <v>0</v>
      </c>
      <c r="S38" t="s">
        <v>71</v>
      </c>
      <c r="T38">
        <v>0</v>
      </c>
      <c r="U38" t="s">
        <v>71</v>
      </c>
      <c r="V38">
        <v>0</v>
      </c>
      <c r="W38" t="s">
        <v>71</v>
      </c>
      <c r="X38">
        <v>0</v>
      </c>
      <c r="Y38" t="s">
        <v>71</v>
      </c>
      <c r="Z38">
        <v>0</v>
      </c>
      <c r="AA38" t="s">
        <v>71</v>
      </c>
      <c r="AB38">
        <v>0</v>
      </c>
      <c r="AC38" t="s">
        <v>71</v>
      </c>
      <c r="AD38">
        <v>0</v>
      </c>
      <c r="AE38" t="s">
        <v>71</v>
      </c>
      <c r="AF38">
        <v>0</v>
      </c>
      <c r="AG38" t="s">
        <v>71</v>
      </c>
      <c r="AH38">
        <v>0</v>
      </c>
      <c r="AI38" t="s">
        <v>71</v>
      </c>
      <c r="AJ38">
        <v>0</v>
      </c>
      <c r="AK38" t="s">
        <v>71</v>
      </c>
      <c r="AL38">
        <v>0</v>
      </c>
      <c r="AM38" t="s">
        <v>71</v>
      </c>
      <c r="AN38">
        <v>0</v>
      </c>
      <c r="AO38" t="s">
        <v>71</v>
      </c>
      <c r="AP38">
        <v>0</v>
      </c>
      <c r="AQ38" t="s">
        <v>71</v>
      </c>
      <c r="AR38">
        <v>0</v>
      </c>
      <c r="AS38" t="s">
        <v>71</v>
      </c>
      <c r="AT38">
        <v>0</v>
      </c>
      <c r="AU38" t="s">
        <v>71</v>
      </c>
      <c r="AV38">
        <v>0</v>
      </c>
      <c r="AW38" t="s">
        <v>71</v>
      </c>
      <c r="AX38">
        <v>0</v>
      </c>
      <c r="AY38" t="s">
        <v>71</v>
      </c>
      <c r="AZ38">
        <v>0</v>
      </c>
      <c r="BA38" t="s">
        <v>71</v>
      </c>
      <c r="BB38">
        <v>0</v>
      </c>
      <c r="BC38" t="s">
        <v>71</v>
      </c>
      <c r="BD38">
        <v>0</v>
      </c>
      <c r="BE38" t="s">
        <v>71</v>
      </c>
      <c r="BF38">
        <v>0</v>
      </c>
      <c r="BG38" t="s">
        <v>71</v>
      </c>
      <c r="BH38">
        <v>0</v>
      </c>
      <c r="BI38" t="s">
        <v>71</v>
      </c>
      <c r="BJ38">
        <v>0</v>
      </c>
      <c r="BK38" t="s">
        <v>71</v>
      </c>
      <c r="BL38">
        <v>0</v>
      </c>
      <c r="BM38" t="s">
        <v>71</v>
      </c>
      <c r="BN38">
        <v>0</v>
      </c>
      <c r="BO38" t="s">
        <v>71</v>
      </c>
      <c r="BP38">
        <v>0</v>
      </c>
      <c r="BQ38" t="s">
        <v>71</v>
      </c>
      <c r="BR38">
        <v>0</v>
      </c>
      <c r="BS38" t="s">
        <v>71</v>
      </c>
      <c r="BT38">
        <v>0</v>
      </c>
      <c r="BU38" t="s">
        <v>71</v>
      </c>
      <c r="BV38">
        <v>0</v>
      </c>
      <c r="BW38" t="s">
        <v>71</v>
      </c>
      <c r="BX38">
        <v>0</v>
      </c>
      <c r="BY38" t="s">
        <v>71</v>
      </c>
      <c r="BZ38">
        <v>0</v>
      </c>
      <c r="CA38" t="s">
        <v>71</v>
      </c>
      <c r="CB38">
        <v>0</v>
      </c>
      <c r="CC38" t="s">
        <v>71</v>
      </c>
      <c r="CD38">
        <v>0</v>
      </c>
      <c r="CE38" t="s">
        <v>71</v>
      </c>
      <c r="CF38">
        <v>0</v>
      </c>
      <c r="CG38" t="s">
        <v>71</v>
      </c>
      <c r="CH38">
        <v>0</v>
      </c>
      <c r="CI38" t="s">
        <v>71</v>
      </c>
      <c r="CJ38">
        <v>0</v>
      </c>
      <c r="CK38" t="s">
        <v>71</v>
      </c>
      <c r="CL38">
        <v>0</v>
      </c>
      <c r="CM38" t="s">
        <v>71</v>
      </c>
      <c r="CN38">
        <v>0</v>
      </c>
      <c r="CO38" t="s">
        <v>71</v>
      </c>
      <c r="CP38">
        <v>0</v>
      </c>
      <c r="CQ38" t="s">
        <v>71</v>
      </c>
      <c r="CR38">
        <v>0</v>
      </c>
      <c r="CS38" t="s">
        <v>71</v>
      </c>
      <c r="CT38">
        <v>0</v>
      </c>
      <c r="CU38" t="s">
        <v>71</v>
      </c>
      <c r="CV38">
        <v>0</v>
      </c>
      <c r="CW38" t="s">
        <v>71</v>
      </c>
      <c r="CX38">
        <v>0</v>
      </c>
      <c r="CY38" t="s">
        <v>71</v>
      </c>
      <c r="CZ38">
        <v>0</v>
      </c>
      <c r="DA38" t="s">
        <v>71</v>
      </c>
      <c r="DB38">
        <v>0</v>
      </c>
      <c r="DC38" t="s">
        <v>71</v>
      </c>
      <c r="DD38">
        <v>0</v>
      </c>
      <c r="DE38" t="s">
        <v>71</v>
      </c>
      <c r="DF38">
        <v>0</v>
      </c>
      <c r="DG38" t="s">
        <v>71</v>
      </c>
      <c r="DH38">
        <v>0</v>
      </c>
      <c r="DI38" t="s">
        <v>71</v>
      </c>
      <c r="DJ38">
        <v>0</v>
      </c>
      <c r="DK38" t="s">
        <v>71</v>
      </c>
      <c r="DL38">
        <v>0</v>
      </c>
      <c r="DM38" t="s">
        <v>71</v>
      </c>
      <c r="DN38">
        <v>0</v>
      </c>
      <c r="DO38" t="s">
        <v>71</v>
      </c>
      <c r="DP38">
        <v>0</v>
      </c>
      <c r="DQ38" t="s">
        <v>71</v>
      </c>
      <c r="DR38">
        <v>0</v>
      </c>
      <c r="DS38" t="s">
        <v>71</v>
      </c>
      <c r="DT38">
        <v>0</v>
      </c>
      <c r="DU38" t="s">
        <v>71</v>
      </c>
      <c r="DV38">
        <v>0</v>
      </c>
      <c r="DW38" t="s">
        <v>71</v>
      </c>
      <c r="DX38">
        <v>0</v>
      </c>
      <c r="DY38" t="s">
        <v>71</v>
      </c>
      <c r="DZ38">
        <v>0</v>
      </c>
      <c r="EA38" t="s">
        <v>71</v>
      </c>
      <c r="EB38">
        <v>0</v>
      </c>
      <c r="EC38" t="s">
        <v>71</v>
      </c>
      <c r="ED38">
        <v>0</v>
      </c>
      <c r="EE38" t="s">
        <v>71</v>
      </c>
      <c r="EF38">
        <v>0</v>
      </c>
      <c r="EG38" t="s">
        <v>71</v>
      </c>
      <c r="EH38">
        <v>0</v>
      </c>
      <c r="EI38" t="s">
        <v>71</v>
      </c>
      <c r="EJ38">
        <v>0</v>
      </c>
      <c r="EK38" t="s">
        <v>71</v>
      </c>
      <c r="EL38">
        <v>0</v>
      </c>
      <c r="EM38" t="s">
        <v>71</v>
      </c>
      <c r="EN38">
        <v>0</v>
      </c>
      <c r="EO38" t="s">
        <v>71</v>
      </c>
      <c r="EP38">
        <v>0</v>
      </c>
      <c r="EQ38" t="s">
        <v>71</v>
      </c>
      <c r="ER38">
        <v>0</v>
      </c>
      <c r="ES38" t="s">
        <v>71</v>
      </c>
      <c r="ET38">
        <v>0</v>
      </c>
      <c r="EU38" t="s">
        <v>71</v>
      </c>
      <c r="EV38">
        <v>0</v>
      </c>
      <c r="EW38" t="s">
        <v>71</v>
      </c>
      <c r="EX38">
        <v>0</v>
      </c>
      <c r="EY38" t="s">
        <v>71</v>
      </c>
      <c r="EZ38">
        <v>0</v>
      </c>
      <c r="FA38" t="s">
        <v>71</v>
      </c>
      <c r="FB38">
        <v>0</v>
      </c>
      <c r="FC38" t="s">
        <v>71</v>
      </c>
      <c r="FD38">
        <v>0</v>
      </c>
      <c r="FE38" t="s">
        <v>71</v>
      </c>
      <c r="FF38">
        <v>0</v>
      </c>
      <c r="FG38" t="s">
        <v>71</v>
      </c>
      <c r="FH38">
        <v>0</v>
      </c>
      <c r="FI38" t="s">
        <v>71</v>
      </c>
      <c r="FJ38">
        <v>0</v>
      </c>
      <c r="FK38" t="s">
        <v>71</v>
      </c>
      <c r="FL38">
        <v>0</v>
      </c>
      <c r="FM38" t="s">
        <v>71</v>
      </c>
      <c r="FN38">
        <v>0</v>
      </c>
      <c r="FO38" t="s">
        <v>71</v>
      </c>
      <c r="FP38">
        <v>0</v>
      </c>
      <c r="FQ38" t="s">
        <v>71</v>
      </c>
      <c r="FR38">
        <v>0</v>
      </c>
      <c r="FS38" t="s">
        <v>71</v>
      </c>
      <c r="FT38">
        <v>0</v>
      </c>
      <c r="FU38" t="s">
        <v>71</v>
      </c>
      <c r="FV38">
        <v>0</v>
      </c>
      <c r="FW38" t="s">
        <v>71</v>
      </c>
      <c r="FX38">
        <v>0</v>
      </c>
      <c r="FY38" t="s">
        <v>71</v>
      </c>
      <c r="FZ38">
        <v>0</v>
      </c>
      <c r="GA38" t="s">
        <v>71</v>
      </c>
      <c r="GB38">
        <v>0</v>
      </c>
      <c r="GC38" t="s">
        <v>71</v>
      </c>
      <c r="GD38">
        <v>0</v>
      </c>
      <c r="GE38" t="s">
        <v>71</v>
      </c>
      <c r="GF38">
        <v>0</v>
      </c>
      <c r="GG38" t="s">
        <v>71</v>
      </c>
      <c r="GH38">
        <v>0</v>
      </c>
      <c r="GI38" t="s">
        <v>71</v>
      </c>
      <c r="GJ38">
        <v>0</v>
      </c>
      <c r="GK38" t="s">
        <v>71</v>
      </c>
      <c r="GL38">
        <v>0</v>
      </c>
      <c r="GM38" t="s">
        <v>71</v>
      </c>
      <c r="GN38">
        <v>0</v>
      </c>
      <c r="GO38" t="s">
        <v>71</v>
      </c>
      <c r="GP38">
        <v>0</v>
      </c>
      <c r="GQ38" t="s">
        <v>71</v>
      </c>
      <c r="GR38">
        <v>0</v>
      </c>
      <c r="GS38" t="s">
        <v>71</v>
      </c>
      <c r="GT38">
        <v>0</v>
      </c>
      <c r="GU38" t="s">
        <v>71</v>
      </c>
      <c r="GV38">
        <v>0</v>
      </c>
      <c r="GW38" t="s">
        <v>71</v>
      </c>
      <c r="GX38">
        <v>0</v>
      </c>
      <c r="GY38" t="s">
        <v>71</v>
      </c>
      <c r="GZ38">
        <v>0</v>
      </c>
      <c r="HA38" t="s">
        <v>71</v>
      </c>
      <c r="HB38">
        <v>0</v>
      </c>
      <c r="HC38" t="s">
        <v>71</v>
      </c>
      <c r="HD38">
        <v>0</v>
      </c>
      <c r="HE38" t="s">
        <v>71</v>
      </c>
      <c r="HF38">
        <v>0</v>
      </c>
      <c r="HG38" t="s">
        <v>71</v>
      </c>
      <c r="HH38">
        <v>0</v>
      </c>
      <c r="HI38" t="s">
        <v>71</v>
      </c>
      <c r="HJ38">
        <v>0</v>
      </c>
      <c r="HK38" t="s">
        <v>71</v>
      </c>
      <c r="HL38">
        <v>0</v>
      </c>
      <c r="HM38" t="s">
        <v>71</v>
      </c>
      <c r="HN38">
        <v>0</v>
      </c>
      <c r="HO38" t="s">
        <v>71</v>
      </c>
      <c r="HP38">
        <v>0</v>
      </c>
      <c r="HQ38" t="s">
        <v>71</v>
      </c>
      <c r="HR38">
        <v>0</v>
      </c>
      <c r="HS38" t="s">
        <v>71</v>
      </c>
      <c r="HT38">
        <v>0</v>
      </c>
      <c r="HU38" t="s">
        <v>71</v>
      </c>
      <c r="HV38">
        <v>0</v>
      </c>
      <c r="HW38" t="s">
        <v>71</v>
      </c>
      <c r="HX38">
        <v>0</v>
      </c>
      <c r="HY38" t="s">
        <v>71</v>
      </c>
      <c r="HZ38">
        <v>0</v>
      </c>
      <c r="IA38" t="s">
        <v>71</v>
      </c>
      <c r="IB38">
        <v>0</v>
      </c>
      <c r="IC38" t="s">
        <v>71</v>
      </c>
      <c r="ID38">
        <v>0</v>
      </c>
      <c r="IE38" t="s">
        <v>71</v>
      </c>
      <c r="IF38">
        <v>0</v>
      </c>
      <c r="IG38" t="s">
        <v>71</v>
      </c>
      <c r="IH38">
        <v>0</v>
      </c>
      <c r="II38" t="s">
        <v>71</v>
      </c>
      <c r="IJ38">
        <v>0</v>
      </c>
      <c r="IK38" t="s">
        <v>71</v>
      </c>
      <c r="IL38">
        <v>0</v>
      </c>
      <c r="IM38" t="s">
        <v>71</v>
      </c>
      <c r="IN38">
        <v>0</v>
      </c>
      <c r="IO38" t="s">
        <v>71</v>
      </c>
      <c r="IP38">
        <v>0</v>
      </c>
      <c r="IQ38" t="s">
        <v>71</v>
      </c>
      <c r="IR38">
        <v>0</v>
      </c>
      <c r="IS38" t="s">
        <v>71</v>
      </c>
      <c r="IT38">
        <v>0</v>
      </c>
      <c r="IU38" t="s">
        <v>71</v>
      </c>
      <c r="IV38">
        <v>0</v>
      </c>
      <c r="IW38" t="s">
        <v>71</v>
      </c>
      <c r="IX38">
        <v>0</v>
      </c>
      <c r="IY38" t="s">
        <v>71</v>
      </c>
      <c r="IZ38">
        <v>0</v>
      </c>
      <c r="JA38" t="s">
        <v>71</v>
      </c>
      <c r="JB38">
        <v>0</v>
      </c>
      <c r="JC38" t="s">
        <v>71</v>
      </c>
      <c r="JD38">
        <v>0</v>
      </c>
      <c r="JE38" t="s">
        <v>71</v>
      </c>
      <c r="JF38">
        <v>0</v>
      </c>
      <c r="JG38" t="s">
        <v>71</v>
      </c>
      <c r="JH38">
        <v>0</v>
      </c>
      <c r="JI38" t="s">
        <v>71</v>
      </c>
      <c r="JJ38">
        <v>0</v>
      </c>
      <c r="JK38" t="s">
        <v>71</v>
      </c>
      <c r="JL38">
        <v>0</v>
      </c>
      <c r="JM38" t="s">
        <v>71</v>
      </c>
      <c r="JN38">
        <v>0</v>
      </c>
      <c r="JO38" t="s">
        <v>71</v>
      </c>
      <c r="JP38">
        <v>0</v>
      </c>
      <c r="JQ38" t="s">
        <v>71</v>
      </c>
      <c r="JR38">
        <v>0</v>
      </c>
      <c r="JS38" t="s">
        <v>71</v>
      </c>
      <c r="JT38">
        <v>0</v>
      </c>
      <c r="JU38" t="s">
        <v>71</v>
      </c>
      <c r="JV38">
        <v>0</v>
      </c>
      <c r="JW38" t="s">
        <v>71</v>
      </c>
      <c r="JX38">
        <v>0</v>
      </c>
      <c r="JY38" t="s">
        <v>71</v>
      </c>
      <c r="JZ38">
        <v>0</v>
      </c>
      <c r="KA38" t="s">
        <v>71</v>
      </c>
      <c r="KB38">
        <v>0</v>
      </c>
      <c r="KC38" t="s">
        <v>71</v>
      </c>
      <c r="KD38">
        <v>0</v>
      </c>
      <c r="KE38" t="s">
        <v>71</v>
      </c>
      <c r="KF38">
        <v>0</v>
      </c>
      <c r="KG38" t="s">
        <v>71</v>
      </c>
      <c r="KH38">
        <v>0</v>
      </c>
      <c r="KI38" t="s">
        <v>71</v>
      </c>
      <c r="KJ38">
        <v>0</v>
      </c>
      <c r="KK38" t="s">
        <v>71</v>
      </c>
      <c r="KL38">
        <v>0</v>
      </c>
      <c r="KM38" t="s">
        <v>71</v>
      </c>
      <c r="KN38">
        <v>0</v>
      </c>
      <c r="KO38" t="s">
        <v>71</v>
      </c>
      <c r="KP38">
        <v>0</v>
      </c>
      <c r="KQ38" t="s">
        <v>71</v>
      </c>
      <c r="KR38">
        <v>0</v>
      </c>
      <c r="KS38" t="s">
        <v>71</v>
      </c>
      <c r="KT38">
        <v>0</v>
      </c>
      <c r="KU38" t="s">
        <v>71</v>
      </c>
      <c r="KV38">
        <v>0</v>
      </c>
      <c r="KW38" t="s">
        <v>71</v>
      </c>
      <c r="KX38">
        <v>0</v>
      </c>
      <c r="KY38" t="s">
        <v>71</v>
      </c>
      <c r="KZ38">
        <v>0</v>
      </c>
      <c r="LA38" t="s">
        <v>71</v>
      </c>
      <c r="LB38">
        <v>0</v>
      </c>
      <c r="LC38" t="s">
        <v>71</v>
      </c>
      <c r="LD38">
        <v>0</v>
      </c>
      <c r="LE38" t="s">
        <v>71</v>
      </c>
      <c r="LF38">
        <v>0</v>
      </c>
      <c r="LG38" t="s">
        <v>71</v>
      </c>
      <c r="LH38">
        <v>0</v>
      </c>
      <c r="LI38" t="s">
        <v>71</v>
      </c>
      <c r="LJ38">
        <v>0</v>
      </c>
      <c r="LK38" t="s">
        <v>71</v>
      </c>
      <c r="LL38">
        <v>0</v>
      </c>
      <c r="LM38" t="s">
        <v>71</v>
      </c>
      <c r="LN38">
        <v>0</v>
      </c>
      <c r="LO38" t="s">
        <v>71</v>
      </c>
      <c r="LP38">
        <v>0</v>
      </c>
      <c r="LQ38" t="s">
        <v>71</v>
      </c>
      <c r="LR38">
        <v>0</v>
      </c>
      <c r="LS38" t="s">
        <v>71</v>
      </c>
      <c r="LT38">
        <v>0</v>
      </c>
      <c r="LU38" t="s">
        <v>71</v>
      </c>
      <c r="LV38">
        <v>0</v>
      </c>
      <c r="LW38" t="s">
        <v>71</v>
      </c>
      <c r="LX38">
        <v>0</v>
      </c>
      <c r="LY38" t="s">
        <v>71</v>
      </c>
      <c r="LZ38">
        <v>0</v>
      </c>
      <c r="MA38" t="s">
        <v>71</v>
      </c>
      <c r="MB38">
        <v>0</v>
      </c>
      <c r="MC38" t="s">
        <v>71</v>
      </c>
      <c r="MD38">
        <v>0</v>
      </c>
      <c r="ME38" t="s">
        <v>71</v>
      </c>
      <c r="MF38">
        <v>0</v>
      </c>
      <c r="MG38" t="s">
        <v>71</v>
      </c>
      <c r="MH38">
        <v>0</v>
      </c>
      <c r="MI38" t="s">
        <v>71</v>
      </c>
      <c r="MJ38">
        <v>0</v>
      </c>
      <c r="MK38" t="s">
        <v>71</v>
      </c>
      <c r="ML38">
        <v>0</v>
      </c>
      <c r="MM38" t="s">
        <v>71</v>
      </c>
      <c r="MN38">
        <v>0</v>
      </c>
      <c r="MO38" t="s">
        <v>71</v>
      </c>
      <c r="MP38">
        <v>0</v>
      </c>
      <c r="MQ38" t="s">
        <v>71</v>
      </c>
      <c r="MR38">
        <v>0</v>
      </c>
      <c r="MS38" t="s">
        <v>71</v>
      </c>
      <c r="MT38">
        <v>0</v>
      </c>
      <c r="MU38" t="s">
        <v>71</v>
      </c>
      <c r="MV38">
        <v>0</v>
      </c>
      <c r="MW38" t="s">
        <v>71</v>
      </c>
      <c r="MX38">
        <v>0</v>
      </c>
      <c r="MY38" t="s">
        <v>71</v>
      </c>
      <c r="MZ38">
        <v>0</v>
      </c>
      <c r="NA38" t="s">
        <v>71</v>
      </c>
      <c r="NB38">
        <v>0</v>
      </c>
      <c r="NC38" t="s">
        <v>71</v>
      </c>
      <c r="ND38">
        <v>0</v>
      </c>
      <c r="NE38" t="s">
        <v>71</v>
      </c>
      <c r="NF38">
        <v>0</v>
      </c>
      <c r="NG38" t="s">
        <v>71</v>
      </c>
      <c r="NH38">
        <v>0</v>
      </c>
      <c r="NI38" t="s">
        <v>71</v>
      </c>
      <c r="NJ38">
        <v>0</v>
      </c>
      <c r="NK38" t="s">
        <v>71</v>
      </c>
      <c r="NL38">
        <v>0</v>
      </c>
      <c r="NM38" t="s">
        <v>71</v>
      </c>
      <c r="NN38">
        <v>0</v>
      </c>
      <c r="NO38" t="s">
        <v>71</v>
      </c>
      <c r="NP38">
        <v>0</v>
      </c>
      <c r="NQ38" t="s">
        <v>71</v>
      </c>
      <c r="NR38">
        <v>0</v>
      </c>
      <c r="NS38" t="s">
        <v>71</v>
      </c>
      <c r="NT38">
        <v>0</v>
      </c>
      <c r="NU38" t="s">
        <v>71</v>
      </c>
      <c r="NV38">
        <v>0</v>
      </c>
      <c r="NW38" t="s">
        <v>71</v>
      </c>
      <c r="NX38">
        <v>0</v>
      </c>
      <c r="NY38" t="s">
        <v>71</v>
      </c>
      <c r="NZ38">
        <v>0</v>
      </c>
      <c r="OA38" t="s">
        <v>71</v>
      </c>
      <c r="OB38">
        <v>0</v>
      </c>
      <c r="OC38" t="s">
        <v>71</v>
      </c>
      <c r="OD38">
        <v>0</v>
      </c>
      <c r="OE38" t="s">
        <v>71</v>
      </c>
      <c r="OF38">
        <v>0</v>
      </c>
      <c r="OG38" t="s">
        <v>71</v>
      </c>
      <c r="OH38">
        <v>0</v>
      </c>
      <c r="OI38" t="s">
        <v>71</v>
      </c>
      <c r="OJ38">
        <v>0</v>
      </c>
      <c r="OK38" t="s">
        <v>71</v>
      </c>
      <c r="OL38">
        <v>0</v>
      </c>
      <c r="OM38" t="s">
        <v>71</v>
      </c>
      <c r="ON38">
        <v>0</v>
      </c>
      <c r="OO38" t="s">
        <v>71</v>
      </c>
      <c r="OP38">
        <v>0</v>
      </c>
      <c r="OQ38" t="s">
        <v>71</v>
      </c>
      <c r="OR38">
        <v>0</v>
      </c>
      <c r="OS38" t="s">
        <v>71</v>
      </c>
      <c r="OT38">
        <v>0</v>
      </c>
      <c r="OU38" t="s">
        <v>71</v>
      </c>
      <c r="OV38">
        <v>0</v>
      </c>
      <c r="OW38" t="s">
        <v>71</v>
      </c>
      <c r="OX38">
        <v>0</v>
      </c>
      <c r="OY38" t="s">
        <v>71</v>
      </c>
      <c r="OZ38">
        <v>0</v>
      </c>
      <c r="PA38" t="s">
        <v>71</v>
      </c>
      <c r="PB38">
        <v>0</v>
      </c>
      <c r="PC38" t="s">
        <v>71</v>
      </c>
      <c r="PD38">
        <v>0</v>
      </c>
      <c r="PE38" t="s">
        <v>71</v>
      </c>
      <c r="PF38">
        <v>0</v>
      </c>
      <c r="PG38" t="s">
        <v>71</v>
      </c>
      <c r="PH38">
        <v>0</v>
      </c>
      <c r="PI38" t="s">
        <v>71</v>
      </c>
      <c r="PJ38">
        <v>0</v>
      </c>
      <c r="PK38" t="s">
        <v>71</v>
      </c>
      <c r="PL38">
        <v>0</v>
      </c>
      <c r="PM38" t="s">
        <v>71</v>
      </c>
      <c r="PN38">
        <v>0</v>
      </c>
      <c r="PO38" t="s">
        <v>71</v>
      </c>
      <c r="PP38">
        <v>0</v>
      </c>
      <c r="PQ38" t="s">
        <v>71</v>
      </c>
      <c r="PR38">
        <v>0</v>
      </c>
      <c r="PS38" t="s">
        <v>71</v>
      </c>
      <c r="PT38">
        <v>0</v>
      </c>
      <c r="PU38" t="s">
        <v>71</v>
      </c>
      <c r="PV38">
        <v>0</v>
      </c>
      <c r="PW38" t="s">
        <v>71</v>
      </c>
      <c r="PX38">
        <v>0</v>
      </c>
      <c r="PY38" t="s">
        <v>71</v>
      </c>
      <c r="PZ38">
        <v>0</v>
      </c>
      <c r="QA38" t="s">
        <v>71</v>
      </c>
      <c r="QB38">
        <v>0</v>
      </c>
      <c r="QC38" t="s">
        <v>71</v>
      </c>
      <c r="QD38">
        <v>0</v>
      </c>
      <c r="QE38" t="s">
        <v>71</v>
      </c>
      <c r="QF38">
        <v>0</v>
      </c>
      <c r="QG38" t="s">
        <v>71</v>
      </c>
      <c r="QH38">
        <v>0</v>
      </c>
      <c r="QI38" t="s">
        <v>71</v>
      </c>
      <c r="QJ38">
        <v>0</v>
      </c>
      <c r="QK38" t="s">
        <v>71</v>
      </c>
      <c r="QL38">
        <v>0</v>
      </c>
      <c r="QM38" t="s">
        <v>71</v>
      </c>
      <c r="QN38">
        <v>0</v>
      </c>
      <c r="QO38" t="s">
        <v>71</v>
      </c>
      <c r="QP38">
        <v>0</v>
      </c>
      <c r="QQ38" t="s">
        <v>71</v>
      </c>
      <c r="QR38">
        <v>0</v>
      </c>
      <c r="QS38" t="s">
        <v>71</v>
      </c>
      <c r="QT38">
        <v>0</v>
      </c>
      <c r="QU38" t="s">
        <v>71</v>
      </c>
      <c r="QV38">
        <v>0</v>
      </c>
      <c r="QW38" t="s">
        <v>71</v>
      </c>
      <c r="QX38">
        <v>0</v>
      </c>
      <c r="QY38" t="s">
        <v>71</v>
      </c>
      <c r="QZ38">
        <v>0</v>
      </c>
      <c r="RA38" t="s">
        <v>71</v>
      </c>
      <c r="RB38">
        <v>0</v>
      </c>
      <c r="RC38" t="s">
        <v>71</v>
      </c>
      <c r="RD38">
        <v>0</v>
      </c>
      <c r="RE38" t="s">
        <v>71</v>
      </c>
      <c r="RF38">
        <v>0</v>
      </c>
      <c r="RG38" t="s">
        <v>71</v>
      </c>
      <c r="RH38">
        <v>0</v>
      </c>
      <c r="RI38" t="s">
        <v>72</v>
      </c>
      <c r="RJ38">
        <v>0.10169499999999999</v>
      </c>
      <c r="RK38" t="s">
        <v>71</v>
      </c>
      <c r="RL38">
        <v>0</v>
      </c>
      <c r="RM38" t="s">
        <v>71</v>
      </c>
      <c r="RN38">
        <v>0</v>
      </c>
      <c r="RO38" t="s">
        <v>71</v>
      </c>
      <c r="RP38">
        <v>0</v>
      </c>
      <c r="RQ38" t="s">
        <v>71</v>
      </c>
      <c r="RR38">
        <v>0</v>
      </c>
      <c r="RS38" t="s">
        <v>71</v>
      </c>
      <c r="RT38">
        <v>0</v>
      </c>
      <c r="RU38" t="s">
        <v>71</v>
      </c>
      <c r="RV38">
        <v>0</v>
      </c>
      <c r="RW38" t="s">
        <v>71</v>
      </c>
      <c r="RX38">
        <v>0</v>
      </c>
      <c r="RY38" t="s">
        <v>71</v>
      </c>
      <c r="RZ38">
        <v>0</v>
      </c>
      <c r="SA38" t="s">
        <v>71</v>
      </c>
      <c r="SB38">
        <v>0</v>
      </c>
      <c r="SC38" t="s">
        <v>71</v>
      </c>
      <c r="SD38">
        <v>0</v>
      </c>
      <c r="SE38" t="s">
        <v>71</v>
      </c>
      <c r="SF38">
        <v>0</v>
      </c>
      <c r="SG38" t="s">
        <v>71</v>
      </c>
      <c r="SH38">
        <v>0</v>
      </c>
      <c r="SI38" t="s">
        <v>71</v>
      </c>
      <c r="SJ38">
        <v>0</v>
      </c>
      <c r="SK38" t="s">
        <v>71</v>
      </c>
      <c r="SL38">
        <v>0</v>
      </c>
      <c r="SM38" t="s">
        <v>71</v>
      </c>
      <c r="SN38">
        <v>0</v>
      </c>
      <c r="SO38" t="s">
        <v>71</v>
      </c>
      <c r="SP38">
        <v>0</v>
      </c>
      <c r="SQ38" t="s">
        <v>71</v>
      </c>
      <c r="SR38">
        <v>0</v>
      </c>
      <c r="SS38" t="s">
        <v>71</v>
      </c>
      <c r="ST38">
        <v>0</v>
      </c>
      <c r="SU38" t="s">
        <v>71</v>
      </c>
      <c r="SV38">
        <v>0</v>
      </c>
      <c r="SW38" t="s">
        <v>71</v>
      </c>
      <c r="SX38">
        <v>0</v>
      </c>
      <c r="SY38" t="s">
        <v>71</v>
      </c>
      <c r="SZ38">
        <v>0</v>
      </c>
      <c r="TA38" t="s">
        <v>71</v>
      </c>
      <c r="TB38">
        <v>0</v>
      </c>
      <c r="TC38" t="s">
        <v>71</v>
      </c>
      <c r="TD38">
        <v>0</v>
      </c>
      <c r="TE38" t="s">
        <v>71</v>
      </c>
      <c r="TF38">
        <v>0</v>
      </c>
      <c r="TG38" t="s">
        <v>71</v>
      </c>
      <c r="TH38">
        <v>0</v>
      </c>
      <c r="TI38" t="s">
        <v>71</v>
      </c>
      <c r="TJ38">
        <v>0</v>
      </c>
      <c r="TK38" t="s">
        <v>71</v>
      </c>
      <c r="TL38">
        <v>0</v>
      </c>
      <c r="TM38" t="s">
        <v>71</v>
      </c>
      <c r="TN38">
        <v>0</v>
      </c>
      <c r="TO38" t="s">
        <v>71</v>
      </c>
      <c r="TP38">
        <v>0</v>
      </c>
      <c r="TQ38" t="s">
        <v>71</v>
      </c>
      <c r="TR38">
        <v>0</v>
      </c>
      <c r="TS38" t="s">
        <v>71</v>
      </c>
      <c r="TT38">
        <v>0</v>
      </c>
      <c r="TU38" t="s">
        <v>71</v>
      </c>
      <c r="TV38">
        <v>0</v>
      </c>
      <c r="TW38" t="s">
        <v>71</v>
      </c>
      <c r="TX38">
        <v>0</v>
      </c>
      <c r="TY38" t="s">
        <v>71</v>
      </c>
      <c r="TZ38">
        <v>0</v>
      </c>
      <c r="UA38" t="s">
        <v>71</v>
      </c>
      <c r="UB38">
        <v>0</v>
      </c>
      <c r="UC38" t="s">
        <v>71</v>
      </c>
      <c r="UD38">
        <v>0</v>
      </c>
      <c r="UE38" t="s">
        <v>71</v>
      </c>
      <c r="UF38">
        <v>0</v>
      </c>
      <c r="UG38" t="s">
        <v>71</v>
      </c>
      <c r="UH38">
        <v>0</v>
      </c>
      <c r="UI38" t="s">
        <v>71</v>
      </c>
      <c r="UJ38">
        <v>0</v>
      </c>
      <c r="UK38" t="s">
        <v>71</v>
      </c>
      <c r="UL38">
        <v>0</v>
      </c>
      <c r="UM38" t="s">
        <v>71</v>
      </c>
      <c r="UN38">
        <v>0</v>
      </c>
      <c r="UO38" t="s">
        <v>71</v>
      </c>
      <c r="UP38">
        <v>0</v>
      </c>
      <c r="UQ38" t="s">
        <v>71</v>
      </c>
      <c r="UR38">
        <v>0</v>
      </c>
      <c r="US38" t="s">
        <v>71</v>
      </c>
      <c r="UT38">
        <v>0</v>
      </c>
      <c r="UU38" t="s">
        <v>71</v>
      </c>
      <c r="UV38">
        <v>0</v>
      </c>
      <c r="UW38" t="s">
        <v>71</v>
      </c>
      <c r="UX38">
        <v>0</v>
      </c>
      <c r="UY38" t="s">
        <v>71</v>
      </c>
      <c r="UZ38">
        <v>0</v>
      </c>
      <c r="VA38" t="s">
        <v>71</v>
      </c>
      <c r="VB38">
        <v>0</v>
      </c>
      <c r="VC38" t="s">
        <v>71</v>
      </c>
      <c r="VD38">
        <v>0</v>
      </c>
      <c r="VE38" t="s">
        <v>71</v>
      </c>
      <c r="VF38">
        <v>0</v>
      </c>
      <c r="VG38" t="s">
        <v>71</v>
      </c>
      <c r="VH38">
        <v>0</v>
      </c>
      <c r="VI38" t="s">
        <v>71</v>
      </c>
      <c r="VJ38">
        <v>0</v>
      </c>
      <c r="VK38" t="s">
        <v>71</v>
      </c>
      <c r="VL38">
        <v>0</v>
      </c>
      <c r="VM38" t="s">
        <v>71</v>
      </c>
      <c r="VN38">
        <v>0</v>
      </c>
      <c r="VO38" t="s">
        <v>71</v>
      </c>
      <c r="VP38">
        <v>0</v>
      </c>
      <c r="VQ38" t="s">
        <v>71</v>
      </c>
      <c r="VR38">
        <v>0</v>
      </c>
      <c r="VS38" t="s">
        <v>71</v>
      </c>
      <c r="VT38">
        <v>0</v>
      </c>
      <c r="VU38" t="s">
        <v>71</v>
      </c>
      <c r="VV38">
        <v>0</v>
      </c>
      <c r="VW38" t="s">
        <v>71</v>
      </c>
      <c r="VX38">
        <v>0</v>
      </c>
      <c r="VY38" t="s">
        <v>71</v>
      </c>
      <c r="VZ38">
        <v>0</v>
      </c>
      <c r="WA38" t="s">
        <v>71</v>
      </c>
      <c r="WB38">
        <v>0</v>
      </c>
      <c r="WC38" t="s">
        <v>71</v>
      </c>
      <c r="WD38">
        <v>0</v>
      </c>
      <c r="WE38" t="s">
        <v>71</v>
      </c>
      <c r="WF38">
        <v>0</v>
      </c>
      <c r="WG38" t="s">
        <v>71</v>
      </c>
      <c r="WH38">
        <v>0</v>
      </c>
      <c r="WI38" t="s">
        <v>71</v>
      </c>
      <c r="WJ38">
        <v>0</v>
      </c>
      <c r="WK38" t="s">
        <v>71</v>
      </c>
      <c r="WL38">
        <v>0</v>
      </c>
      <c r="WM38" t="s">
        <v>71</v>
      </c>
      <c r="WN38">
        <v>0</v>
      </c>
      <c r="WO38" t="s">
        <v>71</v>
      </c>
      <c r="WP38">
        <v>0</v>
      </c>
      <c r="WQ38" t="s">
        <v>71</v>
      </c>
      <c r="WR38">
        <v>0</v>
      </c>
    </row>
    <row r="39" spans="1:616" x14ac:dyDescent="0.35">
      <c r="A39" t="s">
        <v>73</v>
      </c>
      <c r="B39">
        <v>1.5512E-2</v>
      </c>
      <c r="C39" t="s">
        <v>73</v>
      </c>
      <c r="D39">
        <v>1.5512E-2</v>
      </c>
      <c r="E39" t="s">
        <v>73</v>
      </c>
      <c r="F39">
        <v>1.5512E-2</v>
      </c>
      <c r="G39" t="s">
        <v>73</v>
      </c>
      <c r="H39">
        <v>1.5512E-2</v>
      </c>
      <c r="I39" t="s">
        <v>73</v>
      </c>
      <c r="J39">
        <v>1.4848999999999999E-2</v>
      </c>
      <c r="K39" t="s">
        <v>73</v>
      </c>
      <c r="L39">
        <v>1.4929E-2</v>
      </c>
      <c r="M39" t="s">
        <v>73</v>
      </c>
      <c r="N39">
        <v>1.5790999999999999E-2</v>
      </c>
      <c r="O39" t="s">
        <v>73</v>
      </c>
      <c r="P39">
        <v>1.6313999999999999E-2</v>
      </c>
      <c r="Q39" t="s">
        <v>73</v>
      </c>
      <c r="R39">
        <v>1.6313999999999999E-2</v>
      </c>
      <c r="S39" t="s">
        <v>73</v>
      </c>
      <c r="T39">
        <v>1.6313999999999999E-2</v>
      </c>
      <c r="U39" t="s">
        <v>73</v>
      </c>
      <c r="V39">
        <v>1.6701000000000001E-2</v>
      </c>
      <c r="W39" t="s">
        <v>73</v>
      </c>
      <c r="X39">
        <v>1.7041000000000001E-2</v>
      </c>
      <c r="Y39" t="s">
        <v>73</v>
      </c>
      <c r="Z39">
        <v>1.7469999999999999E-2</v>
      </c>
      <c r="AA39" t="s">
        <v>73</v>
      </c>
      <c r="AB39">
        <v>1.7627E-2</v>
      </c>
      <c r="AC39" t="s">
        <v>73</v>
      </c>
      <c r="AD39">
        <v>1.736E-2</v>
      </c>
      <c r="AE39" t="s">
        <v>73</v>
      </c>
      <c r="AF39">
        <v>1.736E-2</v>
      </c>
      <c r="AG39" t="s">
        <v>73</v>
      </c>
      <c r="AH39">
        <v>1.736E-2</v>
      </c>
      <c r="AI39" t="s">
        <v>73</v>
      </c>
      <c r="AJ39">
        <v>1.7668E-2</v>
      </c>
      <c r="AK39" t="s">
        <v>73</v>
      </c>
      <c r="AL39">
        <v>1.8131999999999999E-2</v>
      </c>
      <c r="AM39" t="s">
        <v>73</v>
      </c>
      <c r="AN39">
        <v>1.8331E-2</v>
      </c>
      <c r="AO39" t="s">
        <v>73</v>
      </c>
      <c r="AP39">
        <v>1.8549E-2</v>
      </c>
      <c r="AQ39" t="s">
        <v>73</v>
      </c>
      <c r="AR39">
        <v>1.8685E-2</v>
      </c>
      <c r="AS39" t="s">
        <v>73</v>
      </c>
      <c r="AT39">
        <v>1.8685E-2</v>
      </c>
      <c r="AU39" t="s">
        <v>73</v>
      </c>
      <c r="AV39">
        <v>1.8685E-2</v>
      </c>
      <c r="AW39" t="s">
        <v>73</v>
      </c>
      <c r="AX39">
        <v>1.8749999999999999E-2</v>
      </c>
      <c r="AY39" t="s">
        <v>73</v>
      </c>
      <c r="AZ39">
        <v>1.8832999999999999E-2</v>
      </c>
      <c r="BA39" t="s">
        <v>73</v>
      </c>
      <c r="BB39">
        <v>1.8984999999999998E-2</v>
      </c>
      <c r="BC39" t="s">
        <v>73</v>
      </c>
      <c r="BD39">
        <v>1.8984999999999998E-2</v>
      </c>
      <c r="BE39" t="s">
        <v>73</v>
      </c>
      <c r="BF39">
        <v>1.9007E-2</v>
      </c>
      <c r="BG39" t="s">
        <v>73</v>
      </c>
      <c r="BH39">
        <v>1.9007E-2</v>
      </c>
      <c r="BI39" t="s">
        <v>73</v>
      </c>
      <c r="BJ39">
        <v>1.9007E-2</v>
      </c>
      <c r="BK39" t="s">
        <v>73</v>
      </c>
      <c r="BL39">
        <v>1.9181E-2</v>
      </c>
      <c r="BM39" t="s">
        <v>73</v>
      </c>
      <c r="BN39">
        <v>1.9029000000000001E-2</v>
      </c>
      <c r="BO39" t="s">
        <v>73</v>
      </c>
      <c r="BP39">
        <v>1.9009000000000002E-2</v>
      </c>
      <c r="BQ39" t="s">
        <v>73</v>
      </c>
      <c r="BR39">
        <v>1.8894000000000001E-2</v>
      </c>
      <c r="BS39" t="s">
        <v>73</v>
      </c>
      <c r="BT39">
        <v>1.9109000000000001E-2</v>
      </c>
      <c r="BU39" t="s">
        <v>73</v>
      </c>
      <c r="BV39">
        <v>1.9109000000000001E-2</v>
      </c>
      <c r="BW39" t="s">
        <v>73</v>
      </c>
      <c r="BX39">
        <v>1.9109000000000001E-2</v>
      </c>
      <c r="BY39" t="s">
        <v>73</v>
      </c>
      <c r="BZ39">
        <v>1.9185000000000001E-2</v>
      </c>
      <c r="CA39" t="s">
        <v>73</v>
      </c>
      <c r="CB39">
        <v>1.9281E-2</v>
      </c>
      <c r="CC39" t="s">
        <v>73</v>
      </c>
      <c r="CD39">
        <v>1.9262999999999999E-2</v>
      </c>
      <c r="CE39" t="s">
        <v>73</v>
      </c>
      <c r="CF39">
        <v>1.9349999999999999E-2</v>
      </c>
      <c r="CG39" t="s">
        <v>73</v>
      </c>
      <c r="CH39">
        <v>1.9560999999999999E-2</v>
      </c>
      <c r="CI39" t="s">
        <v>73</v>
      </c>
      <c r="CJ39">
        <v>1.9560999999999999E-2</v>
      </c>
      <c r="CK39" t="s">
        <v>73</v>
      </c>
      <c r="CL39">
        <v>1.9560999999999999E-2</v>
      </c>
      <c r="CM39" t="s">
        <v>73</v>
      </c>
      <c r="CN39">
        <v>1.9609000000000001E-2</v>
      </c>
      <c r="CO39" t="s">
        <v>73</v>
      </c>
      <c r="CP39">
        <v>1.9615E-2</v>
      </c>
      <c r="CQ39" t="s">
        <v>73</v>
      </c>
      <c r="CR39">
        <v>1.9460999999999999E-2</v>
      </c>
      <c r="CS39" t="s">
        <v>73</v>
      </c>
      <c r="CT39">
        <v>1.9495999999999999E-2</v>
      </c>
      <c r="CU39" t="s">
        <v>73</v>
      </c>
      <c r="CV39">
        <v>1.9539000000000001E-2</v>
      </c>
      <c r="CW39" t="s">
        <v>73</v>
      </c>
      <c r="CX39">
        <v>1.9539000000000001E-2</v>
      </c>
      <c r="CY39" t="s">
        <v>73</v>
      </c>
      <c r="CZ39">
        <v>1.9539000000000001E-2</v>
      </c>
      <c r="DA39" t="s">
        <v>73</v>
      </c>
      <c r="DB39">
        <v>1.9390000000000001E-2</v>
      </c>
      <c r="DC39" t="s">
        <v>73</v>
      </c>
      <c r="DD39">
        <v>1.9429999999999999E-2</v>
      </c>
      <c r="DE39" t="s">
        <v>73</v>
      </c>
      <c r="DF39">
        <v>1.9276000000000001E-2</v>
      </c>
      <c r="DG39" t="s">
        <v>73</v>
      </c>
      <c r="DH39">
        <v>1.9290000000000002E-2</v>
      </c>
      <c r="DI39" t="s">
        <v>73</v>
      </c>
      <c r="DJ39">
        <v>1.9309E-2</v>
      </c>
      <c r="DK39" t="s">
        <v>73</v>
      </c>
      <c r="DL39">
        <v>1.9309E-2</v>
      </c>
      <c r="DM39" t="s">
        <v>73</v>
      </c>
      <c r="DN39">
        <v>1.9309E-2</v>
      </c>
      <c r="DO39" t="s">
        <v>73</v>
      </c>
      <c r="DP39">
        <v>1.9309E-2</v>
      </c>
      <c r="DQ39" t="s">
        <v>73</v>
      </c>
      <c r="DR39">
        <v>1.9342000000000002E-2</v>
      </c>
      <c r="DS39" t="s">
        <v>73</v>
      </c>
      <c r="DT39">
        <v>1.9442999999999998E-2</v>
      </c>
      <c r="DU39" t="s">
        <v>73</v>
      </c>
      <c r="DV39">
        <v>1.9813000000000001E-2</v>
      </c>
      <c r="DW39" t="s">
        <v>73</v>
      </c>
      <c r="DX39">
        <v>1.9764E-2</v>
      </c>
      <c r="DY39" t="s">
        <v>73</v>
      </c>
      <c r="DZ39">
        <v>1.9764E-2</v>
      </c>
      <c r="EA39" t="s">
        <v>73</v>
      </c>
      <c r="EB39">
        <v>1.9764E-2</v>
      </c>
      <c r="EC39" t="s">
        <v>73</v>
      </c>
      <c r="ED39">
        <v>1.9390000000000001E-2</v>
      </c>
      <c r="EE39" t="s">
        <v>73</v>
      </c>
      <c r="EF39">
        <v>1.9372E-2</v>
      </c>
      <c r="EG39" t="s">
        <v>73</v>
      </c>
      <c r="EH39">
        <v>1.9244000000000001E-2</v>
      </c>
      <c r="EI39" t="s">
        <v>73</v>
      </c>
      <c r="EJ39">
        <v>1.9153E-2</v>
      </c>
      <c r="EK39" t="s">
        <v>73</v>
      </c>
      <c r="EL39">
        <v>1.9087E-2</v>
      </c>
      <c r="EM39" t="s">
        <v>73</v>
      </c>
      <c r="EN39">
        <v>1.9087E-2</v>
      </c>
      <c r="EO39" t="s">
        <v>73</v>
      </c>
      <c r="EP39">
        <v>1.9087E-2</v>
      </c>
      <c r="EQ39" t="s">
        <v>73</v>
      </c>
      <c r="ER39">
        <v>1.9102000000000001E-2</v>
      </c>
      <c r="ES39" t="s">
        <v>73</v>
      </c>
      <c r="ET39">
        <v>1.9158999999999999E-2</v>
      </c>
      <c r="EU39" t="s">
        <v>73</v>
      </c>
      <c r="EV39">
        <v>1.9196000000000001E-2</v>
      </c>
      <c r="EW39" t="s">
        <v>73</v>
      </c>
      <c r="EX39">
        <v>1.9162999999999999E-2</v>
      </c>
      <c r="EY39" t="s">
        <v>73</v>
      </c>
      <c r="EZ39">
        <v>1.9175000000000001E-2</v>
      </c>
      <c r="FA39" t="s">
        <v>73</v>
      </c>
      <c r="FB39">
        <v>1.9175000000000001E-2</v>
      </c>
      <c r="FC39" t="s">
        <v>73</v>
      </c>
      <c r="FD39">
        <v>1.9175000000000001E-2</v>
      </c>
      <c r="FE39" t="s">
        <v>73</v>
      </c>
      <c r="FF39">
        <v>1.9206999999999998E-2</v>
      </c>
      <c r="FG39" t="s">
        <v>73</v>
      </c>
      <c r="FH39">
        <v>1.9258999999999998E-2</v>
      </c>
      <c r="FI39" t="s">
        <v>73</v>
      </c>
      <c r="FJ39">
        <v>1.9306E-2</v>
      </c>
      <c r="FK39" t="s">
        <v>73</v>
      </c>
      <c r="FL39">
        <v>1.9085999999999999E-2</v>
      </c>
      <c r="FM39" t="s">
        <v>73</v>
      </c>
      <c r="FN39">
        <v>1.9262000000000001E-2</v>
      </c>
      <c r="FO39" t="s">
        <v>73</v>
      </c>
      <c r="FP39">
        <v>1.9262000000000001E-2</v>
      </c>
      <c r="FQ39" t="s">
        <v>73</v>
      </c>
      <c r="FR39">
        <v>1.9262000000000001E-2</v>
      </c>
      <c r="FS39" t="s">
        <v>73</v>
      </c>
      <c r="FT39">
        <v>1.9283000000000002E-2</v>
      </c>
      <c r="FU39" t="s">
        <v>73</v>
      </c>
      <c r="FV39">
        <v>1.9303000000000001E-2</v>
      </c>
      <c r="FW39" t="s">
        <v>73</v>
      </c>
      <c r="FX39">
        <v>1.9401999999999999E-2</v>
      </c>
      <c r="FY39" t="s">
        <v>73</v>
      </c>
      <c r="FZ39">
        <v>1.9383999999999998E-2</v>
      </c>
      <c r="GA39" t="s">
        <v>73</v>
      </c>
      <c r="GB39">
        <v>1.9383999999999998E-2</v>
      </c>
      <c r="GC39" t="s">
        <v>73</v>
      </c>
      <c r="GD39">
        <v>1.9383999999999998E-2</v>
      </c>
      <c r="GE39" t="s">
        <v>73</v>
      </c>
      <c r="GF39">
        <v>1.9383999999999998E-2</v>
      </c>
      <c r="GG39" t="s">
        <v>73</v>
      </c>
      <c r="GH39">
        <v>1.9498000000000001E-2</v>
      </c>
      <c r="GI39" t="s">
        <v>73</v>
      </c>
      <c r="GJ39">
        <v>1.9608E-2</v>
      </c>
      <c r="GK39" t="s">
        <v>73</v>
      </c>
      <c r="GL39">
        <v>1.966E-2</v>
      </c>
      <c r="GM39" t="s">
        <v>73</v>
      </c>
      <c r="GN39">
        <v>1.966E-2</v>
      </c>
      <c r="GO39" t="s">
        <v>73</v>
      </c>
      <c r="GP39">
        <v>1.966E-2</v>
      </c>
      <c r="GQ39" t="s">
        <v>73</v>
      </c>
      <c r="GR39">
        <v>1.966E-2</v>
      </c>
      <c r="GS39" t="s">
        <v>73</v>
      </c>
      <c r="GT39">
        <v>1.966E-2</v>
      </c>
      <c r="GU39" t="s">
        <v>73</v>
      </c>
      <c r="GV39">
        <v>1.9758999999999999E-2</v>
      </c>
      <c r="GW39" t="s">
        <v>73</v>
      </c>
      <c r="GX39">
        <v>1.9768000000000001E-2</v>
      </c>
      <c r="GY39" t="s">
        <v>73</v>
      </c>
      <c r="GZ39">
        <v>1.9848999999999999E-2</v>
      </c>
      <c r="HA39" t="s">
        <v>73</v>
      </c>
      <c r="HB39">
        <v>1.9574000000000001E-2</v>
      </c>
      <c r="HC39" t="s">
        <v>73</v>
      </c>
      <c r="HD39">
        <v>1.9377999999999999E-2</v>
      </c>
      <c r="HE39" t="s">
        <v>73</v>
      </c>
      <c r="HF39">
        <v>1.9377999999999999E-2</v>
      </c>
      <c r="HG39" t="s">
        <v>73</v>
      </c>
      <c r="HH39">
        <v>1.9377999999999999E-2</v>
      </c>
      <c r="HI39" t="s">
        <v>73</v>
      </c>
      <c r="HJ39">
        <v>1.9125E-2</v>
      </c>
      <c r="HK39" t="s">
        <v>73</v>
      </c>
      <c r="HL39">
        <v>1.9067000000000001E-2</v>
      </c>
      <c r="HM39" t="s">
        <v>73</v>
      </c>
      <c r="HN39">
        <v>1.8941E-2</v>
      </c>
      <c r="HO39" t="s">
        <v>73</v>
      </c>
      <c r="HP39">
        <v>1.8941E-2</v>
      </c>
      <c r="HQ39" t="s">
        <v>73</v>
      </c>
      <c r="HR39">
        <v>1.8924E-2</v>
      </c>
      <c r="HS39" t="s">
        <v>73</v>
      </c>
      <c r="HT39">
        <v>1.8924E-2</v>
      </c>
      <c r="HU39" t="s">
        <v>73</v>
      </c>
      <c r="HV39">
        <v>1.8924E-2</v>
      </c>
      <c r="HW39" t="s">
        <v>73</v>
      </c>
      <c r="HX39">
        <v>1.8942000000000001E-2</v>
      </c>
      <c r="HY39" t="s">
        <v>73</v>
      </c>
      <c r="HZ39">
        <v>1.8946000000000001E-2</v>
      </c>
      <c r="IA39" t="s">
        <v>73</v>
      </c>
      <c r="IB39">
        <v>1.8773999999999999E-2</v>
      </c>
      <c r="IC39" t="s">
        <v>73</v>
      </c>
      <c r="ID39">
        <v>1.8963000000000001E-2</v>
      </c>
      <c r="IE39" t="s">
        <v>73</v>
      </c>
      <c r="IF39">
        <v>1.9265999999999998E-2</v>
      </c>
      <c r="IG39" t="s">
        <v>73</v>
      </c>
      <c r="IH39">
        <v>1.9265999999999998E-2</v>
      </c>
      <c r="II39" t="s">
        <v>73</v>
      </c>
      <c r="IJ39">
        <v>1.9265999999999998E-2</v>
      </c>
      <c r="IK39" t="s">
        <v>73</v>
      </c>
      <c r="IL39">
        <v>1.9359999999999999E-2</v>
      </c>
      <c r="IM39" t="s">
        <v>73</v>
      </c>
      <c r="IN39">
        <v>1.9283000000000002E-2</v>
      </c>
      <c r="IO39" t="s">
        <v>73</v>
      </c>
      <c r="IP39">
        <v>1.9258000000000001E-2</v>
      </c>
      <c r="IQ39" t="s">
        <v>73</v>
      </c>
      <c r="IR39">
        <v>1.9547999999999999E-2</v>
      </c>
      <c r="IS39" t="s">
        <v>73</v>
      </c>
      <c r="IT39">
        <v>1.9307000000000001E-2</v>
      </c>
      <c r="IU39" t="s">
        <v>73</v>
      </c>
      <c r="IV39">
        <v>1.9307000000000001E-2</v>
      </c>
      <c r="IW39" t="s">
        <v>73</v>
      </c>
      <c r="IX39">
        <v>1.9307000000000001E-2</v>
      </c>
      <c r="IY39" t="s">
        <v>73</v>
      </c>
      <c r="IZ39">
        <v>1.9403E-2</v>
      </c>
      <c r="JA39" t="s">
        <v>73</v>
      </c>
      <c r="JB39">
        <v>1.9376999999999998E-2</v>
      </c>
      <c r="JC39" t="s">
        <v>73</v>
      </c>
      <c r="JD39">
        <v>1.9569E-2</v>
      </c>
      <c r="JE39" t="s">
        <v>73</v>
      </c>
      <c r="JF39">
        <v>1.9651999999999999E-2</v>
      </c>
      <c r="JG39" t="s">
        <v>73</v>
      </c>
      <c r="JH39">
        <v>1.9665999999999999E-2</v>
      </c>
      <c r="JI39" t="s">
        <v>73</v>
      </c>
      <c r="JJ39">
        <v>1.9665999999999999E-2</v>
      </c>
      <c r="JK39" t="s">
        <v>73</v>
      </c>
      <c r="JL39">
        <v>1.9665999999999999E-2</v>
      </c>
      <c r="JM39" t="s">
        <v>73</v>
      </c>
      <c r="JN39">
        <v>1.9723000000000001E-2</v>
      </c>
      <c r="JO39" t="s">
        <v>73</v>
      </c>
      <c r="JP39">
        <v>1.9726E-2</v>
      </c>
      <c r="JQ39" t="s">
        <v>73</v>
      </c>
      <c r="JR39">
        <v>1.9938000000000001E-2</v>
      </c>
      <c r="JS39" t="s">
        <v>73</v>
      </c>
      <c r="JT39">
        <v>1.9977999999999999E-2</v>
      </c>
      <c r="JU39" t="s">
        <v>73</v>
      </c>
      <c r="JV39">
        <v>1.9977999999999999E-2</v>
      </c>
      <c r="JW39" t="s">
        <v>73</v>
      </c>
      <c r="JX39">
        <v>1.9977999999999999E-2</v>
      </c>
      <c r="JY39" t="s">
        <v>73</v>
      </c>
      <c r="JZ39">
        <v>1.9977999999999999E-2</v>
      </c>
      <c r="KA39" t="s">
        <v>73</v>
      </c>
      <c r="KB39">
        <v>2.0164000000000001E-2</v>
      </c>
      <c r="KC39" t="s">
        <v>73</v>
      </c>
      <c r="KD39">
        <v>2.0663000000000001E-2</v>
      </c>
      <c r="KE39" t="s">
        <v>73</v>
      </c>
      <c r="KF39">
        <v>2.0923000000000001E-2</v>
      </c>
      <c r="KG39" t="s">
        <v>73</v>
      </c>
      <c r="KH39">
        <v>2.0802999999999999E-2</v>
      </c>
      <c r="KI39" t="s">
        <v>73</v>
      </c>
      <c r="KJ39">
        <v>2.0877E-2</v>
      </c>
      <c r="KK39" t="s">
        <v>73</v>
      </c>
      <c r="KL39">
        <v>2.0877E-2</v>
      </c>
      <c r="KM39" t="s">
        <v>73</v>
      </c>
      <c r="KN39">
        <v>2.0877E-2</v>
      </c>
      <c r="KO39" t="s">
        <v>73</v>
      </c>
      <c r="KP39">
        <v>2.0563999999999999E-2</v>
      </c>
      <c r="KQ39" t="s">
        <v>73</v>
      </c>
      <c r="KR39">
        <v>2.0272999999999999E-2</v>
      </c>
      <c r="KS39" t="s">
        <v>73</v>
      </c>
      <c r="KT39">
        <v>2.0153999999999998E-2</v>
      </c>
      <c r="KU39" t="s">
        <v>73</v>
      </c>
      <c r="KV39">
        <v>2.0060000000000001E-2</v>
      </c>
      <c r="KW39" t="s">
        <v>73</v>
      </c>
      <c r="KX39">
        <v>1.9956999999999999E-2</v>
      </c>
      <c r="KY39" t="s">
        <v>73</v>
      </c>
      <c r="KZ39">
        <v>1.9956999999999999E-2</v>
      </c>
      <c r="LA39" t="s">
        <v>73</v>
      </c>
      <c r="LB39">
        <v>1.9956999999999999E-2</v>
      </c>
      <c r="LC39" t="s">
        <v>73</v>
      </c>
      <c r="LD39">
        <v>1.9963000000000002E-2</v>
      </c>
      <c r="LE39" t="s">
        <v>73</v>
      </c>
      <c r="LF39">
        <v>1.9882E-2</v>
      </c>
      <c r="LG39" t="s">
        <v>73</v>
      </c>
      <c r="LH39">
        <v>1.9587E-2</v>
      </c>
      <c r="LI39" t="s">
        <v>73</v>
      </c>
      <c r="LJ39">
        <v>1.9202E-2</v>
      </c>
      <c r="LK39" t="s">
        <v>73</v>
      </c>
      <c r="LL39">
        <v>1.9075000000000002E-2</v>
      </c>
      <c r="LM39" t="s">
        <v>73</v>
      </c>
      <c r="LN39">
        <v>1.9075000000000002E-2</v>
      </c>
      <c r="LO39" t="s">
        <v>73</v>
      </c>
      <c r="LP39">
        <v>1.9075000000000002E-2</v>
      </c>
      <c r="LQ39" t="s">
        <v>73</v>
      </c>
      <c r="LR39">
        <v>1.9075000000000002E-2</v>
      </c>
      <c r="LS39" t="s">
        <v>73</v>
      </c>
      <c r="LT39">
        <v>1.9051999999999999E-2</v>
      </c>
      <c r="LU39" t="s">
        <v>73</v>
      </c>
      <c r="LV39">
        <v>1.9050999999999998E-2</v>
      </c>
      <c r="LW39" t="s">
        <v>73</v>
      </c>
      <c r="LX39">
        <v>1.9016000000000002E-2</v>
      </c>
      <c r="LY39" t="s">
        <v>73</v>
      </c>
      <c r="LZ39">
        <v>1.9011E-2</v>
      </c>
      <c r="MA39" t="s">
        <v>73</v>
      </c>
      <c r="MB39">
        <v>1.9011E-2</v>
      </c>
      <c r="MC39" t="s">
        <v>73</v>
      </c>
      <c r="MD39">
        <v>1.9011E-2</v>
      </c>
      <c r="ME39" t="s">
        <v>73</v>
      </c>
      <c r="MF39">
        <v>1.8946999999999999E-2</v>
      </c>
      <c r="MG39" t="s">
        <v>73</v>
      </c>
      <c r="MH39">
        <v>1.9113000000000002E-2</v>
      </c>
      <c r="MI39" t="s">
        <v>73</v>
      </c>
      <c r="MJ39">
        <v>1.8977999999999998E-2</v>
      </c>
      <c r="MK39" t="s">
        <v>73</v>
      </c>
      <c r="ML39">
        <v>1.8977999999999998E-2</v>
      </c>
      <c r="MM39" t="s">
        <v>73</v>
      </c>
      <c r="MN39">
        <v>1.8998999999999999E-2</v>
      </c>
      <c r="MO39" t="s">
        <v>73</v>
      </c>
      <c r="MP39">
        <v>1.8998999999999999E-2</v>
      </c>
      <c r="MQ39" t="s">
        <v>73</v>
      </c>
      <c r="MR39">
        <v>1.8998999999999999E-2</v>
      </c>
      <c r="MS39" t="s">
        <v>73</v>
      </c>
      <c r="MT39">
        <v>1.8627999999999999E-2</v>
      </c>
      <c r="MU39" t="s">
        <v>73</v>
      </c>
      <c r="MV39">
        <v>1.8561999999999999E-2</v>
      </c>
      <c r="MW39" t="s">
        <v>73</v>
      </c>
      <c r="MX39">
        <v>1.8581E-2</v>
      </c>
      <c r="MY39" t="s">
        <v>73</v>
      </c>
      <c r="MZ39">
        <v>1.8547999999999999E-2</v>
      </c>
      <c r="NA39" t="s">
        <v>73</v>
      </c>
      <c r="NB39">
        <v>1.8613000000000001E-2</v>
      </c>
      <c r="NC39" t="s">
        <v>73</v>
      </c>
      <c r="ND39">
        <v>1.8613000000000001E-2</v>
      </c>
      <c r="NE39" t="s">
        <v>73</v>
      </c>
      <c r="NF39">
        <v>1.8613000000000001E-2</v>
      </c>
      <c r="NG39" t="s">
        <v>73</v>
      </c>
      <c r="NH39">
        <v>1.8599999999999998E-2</v>
      </c>
      <c r="NI39" t="s">
        <v>73</v>
      </c>
      <c r="NJ39">
        <v>1.8497E-2</v>
      </c>
      <c r="NK39" t="s">
        <v>73</v>
      </c>
      <c r="NL39">
        <v>1.8315999999999999E-2</v>
      </c>
      <c r="NM39" t="s">
        <v>73</v>
      </c>
      <c r="NN39">
        <v>1.8286E-2</v>
      </c>
      <c r="NO39" t="s">
        <v>73</v>
      </c>
      <c r="NP39">
        <v>1.8276000000000001E-2</v>
      </c>
      <c r="NQ39" t="s">
        <v>73</v>
      </c>
      <c r="NR39">
        <v>1.8276000000000001E-2</v>
      </c>
      <c r="NS39" t="s">
        <v>73</v>
      </c>
      <c r="NT39">
        <v>1.8276000000000001E-2</v>
      </c>
      <c r="NU39" t="s">
        <v>73</v>
      </c>
      <c r="NV39">
        <v>1.8249999999999999E-2</v>
      </c>
      <c r="NW39" t="s">
        <v>73</v>
      </c>
      <c r="NX39">
        <v>1.8190000000000001E-2</v>
      </c>
      <c r="NY39" t="s">
        <v>73</v>
      </c>
      <c r="NZ39">
        <v>1.7991E-2</v>
      </c>
      <c r="OA39" t="s">
        <v>73</v>
      </c>
      <c r="OB39">
        <v>1.7895999999999999E-2</v>
      </c>
      <c r="OC39" t="s">
        <v>73</v>
      </c>
      <c r="OD39">
        <v>1.7840000000000002E-2</v>
      </c>
      <c r="OE39" t="s">
        <v>73</v>
      </c>
      <c r="OF39">
        <v>1.7840000000000002E-2</v>
      </c>
      <c r="OG39" t="s">
        <v>73</v>
      </c>
      <c r="OH39">
        <v>1.7840000000000002E-2</v>
      </c>
      <c r="OI39" t="s">
        <v>73</v>
      </c>
      <c r="OJ39">
        <v>1.7926000000000001E-2</v>
      </c>
      <c r="OK39" t="s">
        <v>73</v>
      </c>
      <c r="OL39">
        <v>1.8009000000000001E-2</v>
      </c>
      <c r="OM39" t="s">
        <v>73</v>
      </c>
      <c r="ON39">
        <v>1.7989000000000002E-2</v>
      </c>
      <c r="OO39" t="s">
        <v>73</v>
      </c>
      <c r="OP39">
        <v>1.7788000000000002E-2</v>
      </c>
      <c r="OQ39" t="s">
        <v>73</v>
      </c>
      <c r="OR39">
        <v>1.6545000000000001E-2</v>
      </c>
      <c r="OS39" t="s">
        <v>73</v>
      </c>
      <c r="OT39">
        <v>1.6545000000000001E-2</v>
      </c>
      <c r="OU39" t="s">
        <v>73</v>
      </c>
      <c r="OV39">
        <v>1.6545000000000001E-2</v>
      </c>
      <c r="OW39" t="s">
        <v>73</v>
      </c>
      <c r="OX39">
        <v>1.6667000000000001E-2</v>
      </c>
      <c r="OY39" t="s">
        <v>73</v>
      </c>
      <c r="OZ39">
        <v>1.5240999999999999E-2</v>
      </c>
      <c r="PA39" t="s">
        <v>73</v>
      </c>
      <c r="PB39">
        <v>1.5237000000000001E-2</v>
      </c>
      <c r="PC39" t="s">
        <v>73</v>
      </c>
      <c r="PD39">
        <v>1.5221999999999999E-2</v>
      </c>
      <c r="PE39" t="s">
        <v>73</v>
      </c>
      <c r="PF39">
        <v>1.5217E-2</v>
      </c>
      <c r="PG39" t="s">
        <v>73</v>
      </c>
      <c r="PH39">
        <v>1.5217E-2</v>
      </c>
      <c r="PI39" t="s">
        <v>73</v>
      </c>
      <c r="PJ39">
        <v>1.5217E-2</v>
      </c>
      <c r="PK39" t="s">
        <v>73</v>
      </c>
      <c r="PL39">
        <v>1.5062000000000001E-2</v>
      </c>
      <c r="PM39" t="s">
        <v>73</v>
      </c>
      <c r="PN39">
        <v>1.5015000000000001E-2</v>
      </c>
      <c r="PO39" t="s">
        <v>73</v>
      </c>
      <c r="PP39">
        <v>1.5081000000000001E-2</v>
      </c>
      <c r="PQ39" t="s">
        <v>73</v>
      </c>
      <c r="PR39">
        <v>1.5089999999999999E-2</v>
      </c>
      <c r="PS39" t="s">
        <v>73</v>
      </c>
      <c r="PT39">
        <v>1.5061E-2</v>
      </c>
      <c r="PU39" t="s">
        <v>73</v>
      </c>
      <c r="PV39">
        <v>1.5061E-2</v>
      </c>
      <c r="PW39" t="s">
        <v>73</v>
      </c>
      <c r="PX39">
        <v>1.5061E-2</v>
      </c>
      <c r="PY39" t="s">
        <v>73</v>
      </c>
      <c r="PZ39">
        <v>1.4876E-2</v>
      </c>
      <c r="QA39" t="s">
        <v>73</v>
      </c>
      <c r="QB39">
        <v>1.4963000000000001E-2</v>
      </c>
      <c r="QC39" t="s">
        <v>73</v>
      </c>
      <c r="QD39">
        <v>1.4827999999999999E-2</v>
      </c>
      <c r="QE39" t="s">
        <v>73</v>
      </c>
      <c r="QF39">
        <v>1.4801999999999999E-2</v>
      </c>
      <c r="QG39" t="s">
        <v>73</v>
      </c>
      <c r="QH39">
        <v>1.4729000000000001E-2</v>
      </c>
      <c r="QI39" t="s">
        <v>73</v>
      </c>
      <c r="QJ39">
        <v>1.4729000000000001E-2</v>
      </c>
      <c r="QK39" t="s">
        <v>73</v>
      </c>
      <c r="QL39">
        <v>1.4729000000000001E-2</v>
      </c>
      <c r="QM39" t="s">
        <v>73</v>
      </c>
      <c r="QN39">
        <v>1.4626E-2</v>
      </c>
      <c r="QO39" t="s">
        <v>73</v>
      </c>
      <c r="QP39">
        <v>1.3664000000000001E-2</v>
      </c>
      <c r="QQ39" t="s">
        <v>73</v>
      </c>
      <c r="QR39">
        <v>1.3265000000000001E-2</v>
      </c>
      <c r="QS39" t="s">
        <v>73</v>
      </c>
      <c r="QT39">
        <v>1.3204E-2</v>
      </c>
      <c r="QU39" t="s">
        <v>73</v>
      </c>
      <c r="QV39">
        <v>1.3096E-2</v>
      </c>
      <c r="QW39" t="s">
        <v>73</v>
      </c>
      <c r="QX39">
        <v>1.3096E-2</v>
      </c>
      <c r="QY39" t="s">
        <v>73</v>
      </c>
      <c r="QZ39">
        <v>1.3096E-2</v>
      </c>
      <c r="RA39" t="s">
        <v>73</v>
      </c>
      <c r="RB39">
        <v>1.3047E-2</v>
      </c>
      <c r="RC39" t="s">
        <v>73</v>
      </c>
      <c r="RD39">
        <v>1.2952E-2</v>
      </c>
      <c r="RE39" t="s">
        <v>73</v>
      </c>
      <c r="RF39">
        <v>1.2945E-2</v>
      </c>
      <c r="RG39" t="s">
        <v>73</v>
      </c>
      <c r="RH39">
        <v>1.2784E-2</v>
      </c>
      <c r="RI39" t="s">
        <v>74</v>
      </c>
      <c r="RJ39">
        <v>1.5443999999999999E-2</v>
      </c>
      <c r="RK39" t="s">
        <v>73</v>
      </c>
      <c r="RL39">
        <v>1.2779E-2</v>
      </c>
      <c r="RM39" t="s">
        <v>73</v>
      </c>
      <c r="RN39">
        <v>1.2779E-2</v>
      </c>
      <c r="RO39" t="s">
        <v>73</v>
      </c>
      <c r="RP39">
        <v>1.2808999999999999E-2</v>
      </c>
      <c r="RQ39" t="s">
        <v>73</v>
      </c>
      <c r="RR39">
        <v>1.2821000000000001E-2</v>
      </c>
      <c r="RS39" t="s">
        <v>73</v>
      </c>
      <c r="RT39">
        <v>1.2671E-2</v>
      </c>
      <c r="RU39" t="s">
        <v>73</v>
      </c>
      <c r="RV39">
        <v>1.2845000000000001E-2</v>
      </c>
      <c r="RW39" t="s">
        <v>73</v>
      </c>
      <c r="RX39">
        <v>1.2888999999999999E-2</v>
      </c>
      <c r="RY39" t="s">
        <v>73</v>
      </c>
      <c r="RZ39">
        <v>1.2888999999999999E-2</v>
      </c>
      <c r="SA39" t="s">
        <v>73</v>
      </c>
      <c r="SB39">
        <v>1.2888999999999999E-2</v>
      </c>
      <c r="SC39" t="s">
        <v>73</v>
      </c>
      <c r="SD39">
        <v>1.2612999999999999E-2</v>
      </c>
      <c r="SE39" t="s">
        <v>73</v>
      </c>
      <c r="SF39">
        <v>1.29E-2</v>
      </c>
      <c r="SG39" t="s">
        <v>73</v>
      </c>
      <c r="SH39">
        <v>1.2591E-2</v>
      </c>
      <c r="SI39" t="s">
        <v>73</v>
      </c>
      <c r="SJ39">
        <v>1.2248999999999999E-2</v>
      </c>
      <c r="SK39" t="s">
        <v>73</v>
      </c>
      <c r="SL39">
        <v>1.2191E-2</v>
      </c>
      <c r="SM39" t="s">
        <v>73</v>
      </c>
      <c r="SN39">
        <v>1.2191E-2</v>
      </c>
      <c r="SO39" t="s">
        <v>73</v>
      </c>
      <c r="SP39">
        <v>1.2191E-2</v>
      </c>
      <c r="SQ39" t="s">
        <v>73</v>
      </c>
      <c r="SR39">
        <v>1.2165E-2</v>
      </c>
      <c r="SS39" t="s">
        <v>73</v>
      </c>
      <c r="ST39">
        <v>1.2090999999999999E-2</v>
      </c>
      <c r="SU39" t="s">
        <v>73</v>
      </c>
      <c r="SV39">
        <v>1.1941999999999999E-2</v>
      </c>
      <c r="SW39" t="s">
        <v>73</v>
      </c>
      <c r="SX39">
        <v>1.1722E-2</v>
      </c>
      <c r="SY39" t="s">
        <v>73</v>
      </c>
      <c r="SZ39">
        <v>1.1834000000000001E-2</v>
      </c>
      <c r="TA39" t="s">
        <v>73</v>
      </c>
      <c r="TB39">
        <v>1.1834000000000001E-2</v>
      </c>
      <c r="TC39" t="s">
        <v>73</v>
      </c>
      <c r="TD39">
        <v>1.1834000000000001E-2</v>
      </c>
      <c r="TE39" t="s">
        <v>73</v>
      </c>
      <c r="TF39">
        <v>1.1787000000000001E-2</v>
      </c>
      <c r="TG39" t="s">
        <v>73</v>
      </c>
      <c r="TH39">
        <v>1.1747E-2</v>
      </c>
      <c r="TI39" t="s">
        <v>73</v>
      </c>
      <c r="TJ39">
        <v>1.1783999999999999E-2</v>
      </c>
      <c r="TK39" t="s">
        <v>73</v>
      </c>
      <c r="TL39">
        <v>1.1864E-2</v>
      </c>
      <c r="TM39" t="s">
        <v>73</v>
      </c>
      <c r="TN39">
        <v>1.2055E-2</v>
      </c>
      <c r="TO39" t="s">
        <v>73</v>
      </c>
      <c r="TP39">
        <v>1.2055E-2</v>
      </c>
      <c r="TQ39" t="s">
        <v>73</v>
      </c>
      <c r="TR39">
        <v>1.2055E-2</v>
      </c>
      <c r="TS39" t="s">
        <v>73</v>
      </c>
      <c r="TT39">
        <v>1.2383999999999999E-2</v>
      </c>
      <c r="TU39" t="s">
        <v>73</v>
      </c>
      <c r="TV39">
        <v>1.2501999999999999E-2</v>
      </c>
      <c r="TW39" t="s">
        <v>73</v>
      </c>
      <c r="TX39">
        <v>1.2496E-2</v>
      </c>
      <c r="TY39" t="s">
        <v>73</v>
      </c>
      <c r="TZ39">
        <v>1.2555E-2</v>
      </c>
      <c r="UA39" t="s">
        <v>73</v>
      </c>
      <c r="UB39">
        <v>1.2678999999999999E-2</v>
      </c>
      <c r="UC39" t="s">
        <v>73</v>
      </c>
      <c r="UD39">
        <v>1.2678999999999999E-2</v>
      </c>
      <c r="UE39" t="s">
        <v>73</v>
      </c>
      <c r="UF39">
        <v>1.2678999999999999E-2</v>
      </c>
      <c r="UG39" t="s">
        <v>73</v>
      </c>
      <c r="UH39">
        <v>1.2670000000000001E-2</v>
      </c>
      <c r="UI39" t="s">
        <v>73</v>
      </c>
      <c r="UJ39">
        <v>1.269E-2</v>
      </c>
      <c r="UK39" t="s">
        <v>73</v>
      </c>
      <c r="UL39">
        <v>1.269E-2</v>
      </c>
      <c r="UM39" t="s">
        <v>73</v>
      </c>
      <c r="UN39">
        <v>1.2699E-2</v>
      </c>
      <c r="UO39" t="s">
        <v>73</v>
      </c>
      <c r="UP39">
        <v>1.2704E-2</v>
      </c>
      <c r="UQ39" t="s">
        <v>73</v>
      </c>
      <c r="UR39">
        <v>1.2704E-2</v>
      </c>
      <c r="US39" t="s">
        <v>73</v>
      </c>
      <c r="UT39">
        <v>1.2704E-2</v>
      </c>
      <c r="UU39" t="s">
        <v>73</v>
      </c>
      <c r="UV39">
        <v>1.2743000000000001E-2</v>
      </c>
      <c r="UW39" t="s">
        <v>73</v>
      </c>
      <c r="UX39">
        <v>1.2957E-2</v>
      </c>
      <c r="UY39" t="s">
        <v>73</v>
      </c>
      <c r="UZ39">
        <v>1.3165E-2</v>
      </c>
      <c r="VA39" t="s">
        <v>73</v>
      </c>
      <c r="VB39">
        <v>1.3207999999999999E-2</v>
      </c>
      <c r="VC39" t="s">
        <v>73</v>
      </c>
      <c r="VD39">
        <v>1.3632E-2</v>
      </c>
      <c r="VE39" t="s">
        <v>73</v>
      </c>
      <c r="VF39">
        <v>1.3632E-2</v>
      </c>
      <c r="VG39" t="s">
        <v>73</v>
      </c>
      <c r="VH39">
        <v>1.3632E-2</v>
      </c>
      <c r="VI39" t="s">
        <v>73</v>
      </c>
      <c r="VJ39">
        <v>1.3629E-2</v>
      </c>
      <c r="VK39" t="s">
        <v>73</v>
      </c>
      <c r="VL39">
        <v>1.3507999999999999E-2</v>
      </c>
      <c r="VM39" t="s">
        <v>73</v>
      </c>
      <c r="VN39">
        <v>1.3464E-2</v>
      </c>
      <c r="VO39" t="s">
        <v>73</v>
      </c>
      <c r="VP39">
        <v>1.3155999999999999E-2</v>
      </c>
      <c r="VQ39" t="s">
        <v>73</v>
      </c>
      <c r="VR39">
        <v>1.2862999999999999E-2</v>
      </c>
      <c r="VS39" t="s">
        <v>73</v>
      </c>
      <c r="VT39">
        <v>1.2862999999999999E-2</v>
      </c>
      <c r="VU39" t="s">
        <v>73</v>
      </c>
      <c r="VV39">
        <v>1.2862999999999999E-2</v>
      </c>
      <c r="VW39" t="s">
        <v>73</v>
      </c>
      <c r="VX39">
        <v>1.2847000000000001E-2</v>
      </c>
      <c r="VY39" t="s">
        <v>73</v>
      </c>
      <c r="VZ39">
        <v>1.2763E-2</v>
      </c>
      <c r="WA39" t="s">
        <v>73</v>
      </c>
      <c r="WB39">
        <v>1.2736000000000001E-2</v>
      </c>
      <c r="WC39" t="s">
        <v>73</v>
      </c>
      <c r="WD39">
        <v>1.2761E-2</v>
      </c>
      <c r="WE39" t="s">
        <v>73</v>
      </c>
      <c r="WF39">
        <v>1.2884E-2</v>
      </c>
      <c r="WG39" t="s">
        <v>73</v>
      </c>
      <c r="WH39">
        <v>1.2884E-2</v>
      </c>
      <c r="WI39" t="s">
        <v>73</v>
      </c>
      <c r="WJ39">
        <v>1.2884E-2</v>
      </c>
      <c r="WK39" t="s">
        <v>73</v>
      </c>
      <c r="WL39">
        <v>1.307E-2</v>
      </c>
      <c r="WM39" t="s">
        <v>73</v>
      </c>
      <c r="WN39">
        <v>1.307E-2</v>
      </c>
      <c r="WO39" t="s">
        <v>73</v>
      </c>
      <c r="WP39">
        <v>1.3335E-2</v>
      </c>
      <c r="WQ39" t="s">
        <v>73</v>
      </c>
      <c r="WR39">
        <v>1.3691999999999999E-2</v>
      </c>
    </row>
    <row r="40" spans="1:616" x14ac:dyDescent="0.35">
      <c r="A40" t="s">
        <v>75</v>
      </c>
      <c r="B40">
        <v>0.38250800000000001</v>
      </c>
      <c r="C40" t="s">
        <v>75</v>
      </c>
      <c r="D40">
        <v>0.38250800000000001</v>
      </c>
      <c r="E40" t="s">
        <v>75</v>
      </c>
      <c r="F40">
        <v>0.38250800000000001</v>
      </c>
      <c r="G40" t="s">
        <v>75</v>
      </c>
      <c r="H40">
        <v>0.38250800000000001</v>
      </c>
      <c r="I40" t="s">
        <v>75</v>
      </c>
      <c r="J40">
        <v>0.34792200000000001</v>
      </c>
      <c r="K40" t="s">
        <v>75</v>
      </c>
      <c r="L40">
        <v>0.35980800000000002</v>
      </c>
      <c r="M40" t="s">
        <v>75</v>
      </c>
      <c r="N40">
        <v>0.37000499999999997</v>
      </c>
      <c r="O40" t="s">
        <v>75</v>
      </c>
      <c r="P40">
        <v>0.36951200000000001</v>
      </c>
      <c r="Q40" t="s">
        <v>75</v>
      </c>
      <c r="R40">
        <v>0.36951200000000001</v>
      </c>
      <c r="S40" t="s">
        <v>75</v>
      </c>
      <c r="T40">
        <v>0.36951200000000001</v>
      </c>
      <c r="U40" t="s">
        <v>75</v>
      </c>
      <c r="V40">
        <v>0.376415</v>
      </c>
      <c r="W40" t="s">
        <v>75</v>
      </c>
      <c r="X40">
        <v>0.38028200000000001</v>
      </c>
      <c r="Y40" t="s">
        <v>75</v>
      </c>
      <c r="Z40">
        <v>0.38400899999999999</v>
      </c>
      <c r="AA40" t="s">
        <v>75</v>
      </c>
      <c r="AB40">
        <v>0.37958599999999998</v>
      </c>
      <c r="AC40" t="s">
        <v>75</v>
      </c>
      <c r="AD40">
        <v>0.37384200000000001</v>
      </c>
      <c r="AE40" t="s">
        <v>75</v>
      </c>
      <c r="AF40">
        <v>0.37384200000000001</v>
      </c>
      <c r="AG40" t="s">
        <v>75</v>
      </c>
      <c r="AH40">
        <v>0.37384200000000001</v>
      </c>
      <c r="AI40" t="s">
        <v>75</v>
      </c>
      <c r="AJ40">
        <v>0.38441599999999998</v>
      </c>
      <c r="AK40" t="s">
        <v>75</v>
      </c>
      <c r="AL40">
        <v>0.38844200000000001</v>
      </c>
      <c r="AM40" t="s">
        <v>75</v>
      </c>
      <c r="AN40">
        <v>0.39269199999999999</v>
      </c>
      <c r="AO40" t="s">
        <v>75</v>
      </c>
      <c r="AP40">
        <v>0.39736900000000003</v>
      </c>
      <c r="AQ40" t="s">
        <v>75</v>
      </c>
      <c r="AR40">
        <v>0.41278999999999999</v>
      </c>
      <c r="AS40" t="s">
        <v>75</v>
      </c>
      <c r="AT40">
        <v>0.41278999999999999</v>
      </c>
      <c r="AU40" t="s">
        <v>75</v>
      </c>
      <c r="AV40">
        <v>0.41278999999999999</v>
      </c>
      <c r="AW40" t="s">
        <v>75</v>
      </c>
      <c r="AX40">
        <v>0.41005000000000003</v>
      </c>
      <c r="AY40" t="s">
        <v>75</v>
      </c>
      <c r="AZ40">
        <v>0.40975899999999998</v>
      </c>
      <c r="BA40" t="s">
        <v>75</v>
      </c>
      <c r="BB40">
        <v>0.41307100000000002</v>
      </c>
      <c r="BC40" t="s">
        <v>75</v>
      </c>
      <c r="BD40">
        <v>0.41942600000000002</v>
      </c>
      <c r="BE40" t="s">
        <v>75</v>
      </c>
      <c r="BF40">
        <v>0.41779500000000003</v>
      </c>
      <c r="BG40" t="s">
        <v>75</v>
      </c>
      <c r="BH40">
        <v>0.41779500000000003</v>
      </c>
      <c r="BI40" t="s">
        <v>75</v>
      </c>
      <c r="BJ40">
        <v>0.41779500000000003</v>
      </c>
      <c r="BK40" t="s">
        <v>75</v>
      </c>
      <c r="BL40">
        <v>0.42161300000000002</v>
      </c>
      <c r="BM40" t="s">
        <v>75</v>
      </c>
      <c r="BN40">
        <v>0.42463699999999999</v>
      </c>
      <c r="BO40" t="s">
        <v>75</v>
      </c>
      <c r="BP40">
        <v>0.42207699999999998</v>
      </c>
      <c r="BQ40" t="s">
        <v>75</v>
      </c>
      <c r="BR40">
        <v>0.40687899999999999</v>
      </c>
      <c r="BS40" t="s">
        <v>75</v>
      </c>
      <c r="BT40">
        <v>0.417908</v>
      </c>
      <c r="BU40" t="s">
        <v>75</v>
      </c>
      <c r="BV40">
        <v>0.417908</v>
      </c>
      <c r="BW40" t="s">
        <v>75</v>
      </c>
      <c r="BX40">
        <v>0.417908</v>
      </c>
      <c r="BY40" t="s">
        <v>75</v>
      </c>
      <c r="BZ40">
        <v>0.41955500000000001</v>
      </c>
      <c r="CA40" t="s">
        <v>75</v>
      </c>
      <c r="CB40">
        <v>0.415213</v>
      </c>
      <c r="CC40" t="s">
        <v>75</v>
      </c>
      <c r="CD40">
        <v>0.42557299999999998</v>
      </c>
      <c r="CE40" t="s">
        <v>75</v>
      </c>
      <c r="CF40">
        <v>0.40806500000000001</v>
      </c>
      <c r="CG40" t="s">
        <v>75</v>
      </c>
      <c r="CH40">
        <v>0.40377600000000002</v>
      </c>
      <c r="CI40" t="s">
        <v>75</v>
      </c>
      <c r="CJ40">
        <v>0.40377600000000002</v>
      </c>
      <c r="CK40" t="s">
        <v>75</v>
      </c>
      <c r="CL40">
        <v>0.40377600000000002</v>
      </c>
      <c r="CM40" t="s">
        <v>75</v>
      </c>
      <c r="CN40">
        <v>0.43101400000000001</v>
      </c>
      <c r="CO40" t="s">
        <v>75</v>
      </c>
      <c r="CP40">
        <v>0.41802699999999998</v>
      </c>
      <c r="CQ40" t="s">
        <v>75</v>
      </c>
      <c r="CR40">
        <v>0.414738</v>
      </c>
      <c r="CS40" t="s">
        <v>75</v>
      </c>
      <c r="CT40">
        <v>0.411136</v>
      </c>
      <c r="CU40" t="s">
        <v>75</v>
      </c>
      <c r="CV40">
        <v>0.40332299999999999</v>
      </c>
      <c r="CW40" t="s">
        <v>75</v>
      </c>
      <c r="CX40">
        <v>0.40332299999999999</v>
      </c>
      <c r="CY40" t="s">
        <v>75</v>
      </c>
      <c r="CZ40">
        <v>0.40332299999999999</v>
      </c>
      <c r="DA40" t="s">
        <v>75</v>
      </c>
      <c r="DB40">
        <v>0.40241399999999999</v>
      </c>
      <c r="DC40" t="s">
        <v>75</v>
      </c>
      <c r="DD40">
        <v>0.405414</v>
      </c>
      <c r="DE40" t="s">
        <v>75</v>
      </c>
      <c r="DF40">
        <v>0.40434700000000001</v>
      </c>
      <c r="DG40" t="s">
        <v>75</v>
      </c>
      <c r="DH40">
        <v>0.406781</v>
      </c>
      <c r="DI40" t="s">
        <v>75</v>
      </c>
      <c r="DJ40">
        <v>0.40073399999999998</v>
      </c>
      <c r="DK40" t="s">
        <v>75</v>
      </c>
      <c r="DL40">
        <v>0.40073399999999998</v>
      </c>
      <c r="DM40" t="s">
        <v>75</v>
      </c>
      <c r="DN40">
        <v>0.40073399999999998</v>
      </c>
      <c r="DO40" t="s">
        <v>75</v>
      </c>
      <c r="DP40">
        <v>0.40073399999999998</v>
      </c>
      <c r="DQ40" t="s">
        <v>75</v>
      </c>
      <c r="DR40">
        <v>0.39277099999999998</v>
      </c>
      <c r="DS40" t="s">
        <v>75</v>
      </c>
      <c r="DT40">
        <v>0.39265699999999998</v>
      </c>
      <c r="DU40" t="s">
        <v>75</v>
      </c>
      <c r="DV40">
        <v>0.40012599999999998</v>
      </c>
      <c r="DW40" t="s">
        <v>75</v>
      </c>
      <c r="DX40">
        <v>0.39913900000000002</v>
      </c>
      <c r="DY40" t="s">
        <v>75</v>
      </c>
      <c r="DZ40">
        <v>0.39913900000000002</v>
      </c>
      <c r="EA40" t="s">
        <v>75</v>
      </c>
      <c r="EB40">
        <v>0.39913900000000002</v>
      </c>
      <c r="EC40" t="s">
        <v>75</v>
      </c>
      <c r="ED40">
        <v>0.39158199999999999</v>
      </c>
      <c r="EE40" t="s">
        <v>75</v>
      </c>
      <c r="EF40">
        <v>0.41283599999999998</v>
      </c>
      <c r="EG40" t="s">
        <v>75</v>
      </c>
      <c r="EH40">
        <v>0.39722499999999999</v>
      </c>
      <c r="EI40" t="s">
        <v>75</v>
      </c>
      <c r="EJ40">
        <v>0.39536199999999999</v>
      </c>
      <c r="EK40" t="s">
        <v>75</v>
      </c>
      <c r="EL40">
        <v>0.39611200000000002</v>
      </c>
      <c r="EM40" t="s">
        <v>75</v>
      </c>
      <c r="EN40">
        <v>0.39611200000000002</v>
      </c>
      <c r="EO40" t="s">
        <v>75</v>
      </c>
      <c r="EP40">
        <v>0.39611200000000002</v>
      </c>
      <c r="EQ40" t="s">
        <v>75</v>
      </c>
      <c r="ER40">
        <v>0.41134900000000002</v>
      </c>
      <c r="ES40" t="s">
        <v>75</v>
      </c>
      <c r="ET40">
        <v>0.418989</v>
      </c>
      <c r="EU40" t="s">
        <v>75</v>
      </c>
      <c r="EV40">
        <v>0.41981099999999999</v>
      </c>
      <c r="EW40" t="s">
        <v>75</v>
      </c>
      <c r="EX40">
        <v>0.42335299999999998</v>
      </c>
      <c r="EY40" t="s">
        <v>75</v>
      </c>
      <c r="EZ40">
        <v>0.41719200000000001</v>
      </c>
      <c r="FA40" t="s">
        <v>75</v>
      </c>
      <c r="FB40">
        <v>0.41719200000000001</v>
      </c>
      <c r="FC40" t="s">
        <v>75</v>
      </c>
      <c r="FD40">
        <v>0.41719200000000001</v>
      </c>
      <c r="FE40" t="s">
        <v>75</v>
      </c>
      <c r="FF40">
        <v>0.417908</v>
      </c>
      <c r="FG40" t="s">
        <v>75</v>
      </c>
      <c r="FH40">
        <v>0.40613899999999997</v>
      </c>
      <c r="FI40" t="s">
        <v>75</v>
      </c>
      <c r="FJ40">
        <v>0.39851599999999998</v>
      </c>
      <c r="FK40" t="s">
        <v>75</v>
      </c>
      <c r="FL40">
        <v>0.40249000000000001</v>
      </c>
      <c r="FM40" t="s">
        <v>75</v>
      </c>
      <c r="FN40">
        <v>0.39330500000000002</v>
      </c>
      <c r="FO40" t="s">
        <v>75</v>
      </c>
      <c r="FP40">
        <v>0.39330500000000002</v>
      </c>
      <c r="FQ40" t="s">
        <v>75</v>
      </c>
      <c r="FR40">
        <v>0.39330500000000002</v>
      </c>
      <c r="FS40" t="s">
        <v>75</v>
      </c>
      <c r="FT40">
        <v>0.391592</v>
      </c>
      <c r="FU40" t="s">
        <v>75</v>
      </c>
      <c r="FV40">
        <v>0.40706900000000001</v>
      </c>
      <c r="FW40" t="s">
        <v>75</v>
      </c>
      <c r="FX40">
        <v>0.40049400000000002</v>
      </c>
      <c r="FY40" t="s">
        <v>75</v>
      </c>
      <c r="FZ40">
        <v>0.40661999999999998</v>
      </c>
      <c r="GA40" t="s">
        <v>75</v>
      </c>
      <c r="GB40">
        <v>0.40661999999999998</v>
      </c>
      <c r="GC40" t="s">
        <v>75</v>
      </c>
      <c r="GD40">
        <v>0.40661999999999998</v>
      </c>
      <c r="GE40" t="s">
        <v>75</v>
      </c>
      <c r="GF40">
        <v>0.40661999999999998</v>
      </c>
      <c r="GG40" t="s">
        <v>75</v>
      </c>
      <c r="GH40">
        <v>0.409001</v>
      </c>
      <c r="GI40" t="s">
        <v>75</v>
      </c>
      <c r="GJ40">
        <v>0.40255099999999999</v>
      </c>
      <c r="GK40" t="s">
        <v>75</v>
      </c>
      <c r="GL40">
        <v>0.38169799999999998</v>
      </c>
      <c r="GM40" t="s">
        <v>75</v>
      </c>
      <c r="GN40">
        <v>0.38169799999999998</v>
      </c>
      <c r="GO40" t="s">
        <v>75</v>
      </c>
      <c r="GP40">
        <v>0.38169799999999998</v>
      </c>
      <c r="GQ40" t="s">
        <v>75</v>
      </c>
      <c r="GR40">
        <v>0.38169799999999998</v>
      </c>
      <c r="GS40" t="s">
        <v>75</v>
      </c>
      <c r="GT40">
        <v>0.38169799999999998</v>
      </c>
      <c r="GU40" t="s">
        <v>75</v>
      </c>
      <c r="GV40">
        <v>0.41889199999999999</v>
      </c>
      <c r="GW40" t="s">
        <v>75</v>
      </c>
      <c r="GX40">
        <v>0.41466700000000001</v>
      </c>
      <c r="GY40" t="s">
        <v>75</v>
      </c>
      <c r="GZ40">
        <v>0.42521900000000001</v>
      </c>
      <c r="HA40" t="s">
        <v>75</v>
      </c>
      <c r="HB40">
        <v>0.39094200000000001</v>
      </c>
      <c r="HC40" t="s">
        <v>75</v>
      </c>
      <c r="HD40">
        <v>0.38054199999999999</v>
      </c>
      <c r="HE40" t="s">
        <v>75</v>
      </c>
      <c r="HF40">
        <v>0.38054199999999999</v>
      </c>
      <c r="HG40" t="s">
        <v>75</v>
      </c>
      <c r="HH40">
        <v>0.38054199999999999</v>
      </c>
      <c r="HI40" t="s">
        <v>75</v>
      </c>
      <c r="HJ40">
        <v>0.36490800000000001</v>
      </c>
      <c r="HK40" t="s">
        <v>75</v>
      </c>
      <c r="HL40">
        <v>0.37656000000000001</v>
      </c>
      <c r="HM40" t="s">
        <v>75</v>
      </c>
      <c r="HN40">
        <v>0.37407000000000001</v>
      </c>
      <c r="HO40" t="s">
        <v>75</v>
      </c>
      <c r="HP40">
        <v>0.37407000000000001</v>
      </c>
      <c r="HQ40" t="s">
        <v>75</v>
      </c>
      <c r="HR40">
        <v>0.37162899999999999</v>
      </c>
      <c r="HS40" t="s">
        <v>75</v>
      </c>
      <c r="HT40">
        <v>0.37162899999999999</v>
      </c>
      <c r="HU40" t="s">
        <v>75</v>
      </c>
      <c r="HV40">
        <v>0.37162899999999999</v>
      </c>
      <c r="HW40" t="s">
        <v>75</v>
      </c>
      <c r="HX40">
        <v>0.37408799999999998</v>
      </c>
      <c r="HY40" t="s">
        <v>75</v>
      </c>
      <c r="HZ40">
        <v>0.37206</v>
      </c>
      <c r="IA40" t="s">
        <v>75</v>
      </c>
      <c r="IB40">
        <v>0.36449399999999998</v>
      </c>
      <c r="IC40" t="s">
        <v>75</v>
      </c>
      <c r="ID40">
        <v>0.36604599999999998</v>
      </c>
      <c r="IE40" t="s">
        <v>75</v>
      </c>
      <c r="IF40">
        <v>0.391233</v>
      </c>
      <c r="IG40" t="s">
        <v>75</v>
      </c>
      <c r="IH40">
        <v>0.391233</v>
      </c>
      <c r="II40" t="s">
        <v>75</v>
      </c>
      <c r="IJ40">
        <v>0.391233</v>
      </c>
      <c r="IK40" t="s">
        <v>75</v>
      </c>
      <c r="IL40">
        <v>0.38018600000000002</v>
      </c>
      <c r="IM40" t="s">
        <v>75</v>
      </c>
      <c r="IN40">
        <v>0.367923</v>
      </c>
      <c r="IO40" t="s">
        <v>75</v>
      </c>
      <c r="IP40">
        <v>0.373888</v>
      </c>
      <c r="IQ40" t="s">
        <v>75</v>
      </c>
      <c r="IR40">
        <v>0.37951600000000002</v>
      </c>
      <c r="IS40" t="s">
        <v>75</v>
      </c>
      <c r="IT40">
        <v>0.36622199999999999</v>
      </c>
      <c r="IU40" t="s">
        <v>75</v>
      </c>
      <c r="IV40">
        <v>0.36622199999999999</v>
      </c>
      <c r="IW40" t="s">
        <v>75</v>
      </c>
      <c r="IX40">
        <v>0.36622199999999999</v>
      </c>
      <c r="IY40" t="s">
        <v>75</v>
      </c>
      <c r="IZ40">
        <v>0.37885600000000003</v>
      </c>
      <c r="JA40" t="s">
        <v>75</v>
      </c>
      <c r="JB40">
        <v>0.38917499999999999</v>
      </c>
      <c r="JC40" t="s">
        <v>75</v>
      </c>
      <c r="JD40">
        <v>0.38210300000000003</v>
      </c>
      <c r="JE40" t="s">
        <v>75</v>
      </c>
      <c r="JF40">
        <v>0.37276399999999998</v>
      </c>
      <c r="JG40" t="s">
        <v>75</v>
      </c>
      <c r="JH40">
        <v>0.37302600000000002</v>
      </c>
      <c r="JI40" t="s">
        <v>75</v>
      </c>
      <c r="JJ40">
        <v>0.37302600000000002</v>
      </c>
      <c r="JK40" t="s">
        <v>75</v>
      </c>
      <c r="JL40">
        <v>0.37302600000000002</v>
      </c>
      <c r="JM40" t="s">
        <v>75</v>
      </c>
      <c r="JN40">
        <v>0.380714</v>
      </c>
      <c r="JO40" t="s">
        <v>75</v>
      </c>
      <c r="JP40">
        <v>0.37416199999999999</v>
      </c>
      <c r="JQ40" t="s">
        <v>75</v>
      </c>
      <c r="JR40">
        <v>0.39152599999999999</v>
      </c>
      <c r="JS40" t="s">
        <v>75</v>
      </c>
      <c r="JT40">
        <v>0.39009199999999999</v>
      </c>
      <c r="JU40" t="s">
        <v>75</v>
      </c>
      <c r="JV40">
        <v>0.39009199999999999</v>
      </c>
      <c r="JW40" t="s">
        <v>75</v>
      </c>
      <c r="JX40">
        <v>0.39009199999999999</v>
      </c>
      <c r="JY40" t="s">
        <v>75</v>
      </c>
      <c r="JZ40">
        <v>0.39009199999999999</v>
      </c>
      <c r="KA40" t="s">
        <v>75</v>
      </c>
      <c r="KB40">
        <v>0.38247999999999999</v>
      </c>
      <c r="KC40" t="s">
        <v>75</v>
      </c>
      <c r="KD40">
        <v>0.41037499999999999</v>
      </c>
      <c r="KE40" t="s">
        <v>75</v>
      </c>
      <c r="KF40">
        <v>0.41321000000000002</v>
      </c>
      <c r="KG40" t="s">
        <v>75</v>
      </c>
      <c r="KH40">
        <v>0.40620200000000001</v>
      </c>
      <c r="KI40" t="s">
        <v>75</v>
      </c>
      <c r="KJ40">
        <v>0.40765299999999999</v>
      </c>
      <c r="KK40" t="s">
        <v>75</v>
      </c>
      <c r="KL40">
        <v>0.40765299999999999</v>
      </c>
      <c r="KM40" t="s">
        <v>75</v>
      </c>
      <c r="KN40">
        <v>0.40765299999999999</v>
      </c>
      <c r="KO40" t="s">
        <v>75</v>
      </c>
      <c r="KP40">
        <v>0.40383599999999997</v>
      </c>
      <c r="KQ40" t="s">
        <v>75</v>
      </c>
      <c r="KR40">
        <v>0.40036699999999997</v>
      </c>
      <c r="KS40" t="s">
        <v>75</v>
      </c>
      <c r="KT40">
        <v>0.39127499999999998</v>
      </c>
      <c r="KU40" t="s">
        <v>75</v>
      </c>
      <c r="KV40">
        <v>0.38721100000000003</v>
      </c>
      <c r="KW40" t="s">
        <v>75</v>
      </c>
      <c r="KX40">
        <v>0.389683</v>
      </c>
      <c r="KY40" t="s">
        <v>75</v>
      </c>
      <c r="KZ40">
        <v>0.389683</v>
      </c>
      <c r="LA40" t="s">
        <v>75</v>
      </c>
      <c r="LB40">
        <v>0.389683</v>
      </c>
      <c r="LC40" t="s">
        <v>75</v>
      </c>
      <c r="LD40">
        <v>0.38089000000000001</v>
      </c>
      <c r="LE40" t="s">
        <v>75</v>
      </c>
      <c r="LF40">
        <v>0.38599</v>
      </c>
      <c r="LG40" t="s">
        <v>75</v>
      </c>
      <c r="LH40">
        <v>0.38683699999999999</v>
      </c>
      <c r="LI40" t="s">
        <v>75</v>
      </c>
      <c r="LJ40">
        <v>0.37708599999999998</v>
      </c>
      <c r="LK40" t="s">
        <v>75</v>
      </c>
      <c r="LL40">
        <v>0.37671900000000003</v>
      </c>
      <c r="LM40" t="s">
        <v>75</v>
      </c>
      <c r="LN40">
        <v>0.37671900000000003</v>
      </c>
      <c r="LO40" t="s">
        <v>75</v>
      </c>
      <c r="LP40">
        <v>0.37671900000000003</v>
      </c>
      <c r="LQ40" t="s">
        <v>75</v>
      </c>
      <c r="LR40">
        <v>0.37671900000000003</v>
      </c>
      <c r="LS40" t="s">
        <v>75</v>
      </c>
      <c r="LT40">
        <v>0.36989</v>
      </c>
      <c r="LU40" t="s">
        <v>75</v>
      </c>
      <c r="LV40">
        <v>0.37412400000000001</v>
      </c>
      <c r="LW40" t="s">
        <v>75</v>
      </c>
      <c r="LX40">
        <v>0.37766499999999997</v>
      </c>
      <c r="LY40" t="s">
        <v>75</v>
      </c>
      <c r="LZ40">
        <v>0.377581</v>
      </c>
      <c r="MA40" t="s">
        <v>75</v>
      </c>
      <c r="MB40">
        <v>0.377581</v>
      </c>
      <c r="MC40" t="s">
        <v>75</v>
      </c>
      <c r="MD40">
        <v>0.377581</v>
      </c>
      <c r="ME40" t="s">
        <v>75</v>
      </c>
      <c r="MF40">
        <v>0.376305</v>
      </c>
      <c r="MG40" t="s">
        <v>75</v>
      </c>
      <c r="MH40">
        <v>0.37533499999999997</v>
      </c>
      <c r="MI40" t="s">
        <v>75</v>
      </c>
      <c r="MJ40">
        <v>0.368452</v>
      </c>
      <c r="MK40" t="s">
        <v>75</v>
      </c>
      <c r="ML40">
        <v>0.368452</v>
      </c>
      <c r="MM40" t="s">
        <v>75</v>
      </c>
      <c r="MN40">
        <v>0.37309799999999999</v>
      </c>
      <c r="MO40" t="s">
        <v>75</v>
      </c>
      <c r="MP40">
        <v>0.37309799999999999</v>
      </c>
      <c r="MQ40" t="s">
        <v>75</v>
      </c>
      <c r="MR40">
        <v>0.37309799999999999</v>
      </c>
      <c r="MS40" t="s">
        <v>75</v>
      </c>
      <c r="MT40">
        <v>0.359574</v>
      </c>
      <c r="MU40" t="s">
        <v>75</v>
      </c>
      <c r="MV40">
        <v>0.35622799999999999</v>
      </c>
      <c r="MW40" t="s">
        <v>75</v>
      </c>
      <c r="MX40">
        <v>0.36488399999999999</v>
      </c>
      <c r="MY40" t="s">
        <v>75</v>
      </c>
      <c r="MZ40">
        <v>0.36424299999999998</v>
      </c>
      <c r="NA40" t="s">
        <v>75</v>
      </c>
      <c r="NB40">
        <v>0.36759599999999998</v>
      </c>
      <c r="NC40" t="s">
        <v>75</v>
      </c>
      <c r="ND40">
        <v>0.36759599999999998</v>
      </c>
      <c r="NE40" t="s">
        <v>75</v>
      </c>
      <c r="NF40">
        <v>0.36759599999999998</v>
      </c>
      <c r="NG40" t="s">
        <v>75</v>
      </c>
      <c r="NH40">
        <v>0.36941400000000002</v>
      </c>
      <c r="NI40" t="s">
        <v>75</v>
      </c>
      <c r="NJ40">
        <v>0.36323800000000001</v>
      </c>
      <c r="NK40" t="s">
        <v>75</v>
      </c>
      <c r="NL40">
        <v>0.37193900000000002</v>
      </c>
      <c r="NM40" t="s">
        <v>75</v>
      </c>
      <c r="NN40">
        <v>0.37338199999999999</v>
      </c>
      <c r="NO40" t="s">
        <v>75</v>
      </c>
      <c r="NP40">
        <v>0.37317899999999998</v>
      </c>
      <c r="NQ40" t="s">
        <v>75</v>
      </c>
      <c r="NR40">
        <v>0.37317899999999998</v>
      </c>
      <c r="NS40" t="s">
        <v>75</v>
      </c>
      <c r="NT40">
        <v>0.37317899999999998</v>
      </c>
      <c r="NU40" t="s">
        <v>75</v>
      </c>
      <c r="NV40">
        <v>0.36857800000000002</v>
      </c>
      <c r="NW40" t="s">
        <v>75</v>
      </c>
      <c r="NX40">
        <v>0.37142199999999997</v>
      </c>
      <c r="NY40" t="s">
        <v>75</v>
      </c>
      <c r="NZ40">
        <v>0.36935000000000001</v>
      </c>
      <c r="OA40" t="s">
        <v>75</v>
      </c>
      <c r="OB40">
        <v>0.36541099999999999</v>
      </c>
      <c r="OC40" t="s">
        <v>75</v>
      </c>
      <c r="OD40">
        <v>0.364263</v>
      </c>
      <c r="OE40" t="s">
        <v>75</v>
      </c>
      <c r="OF40">
        <v>0.364263</v>
      </c>
      <c r="OG40" t="s">
        <v>75</v>
      </c>
      <c r="OH40">
        <v>0.364263</v>
      </c>
      <c r="OI40" t="s">
        <v>75</v>
      </c>
      <c r="OJ40">
        <v>0.37001800000000001</v>
      </c>
      <c r="OK40" t="s">
        <v>75</v>
      </c>
      <c r="OL40">
        <v>0.36772899999999997</v>
      </c>
      <c r="OM40" t="s">
        <v>75</v>
      </c>
      <c r="ON40">
        <v>0.373336</v>
      </c>
      <c r="OO40" t="s">
        <v>75</v>
      </c>
      <c r="OP40">
        <v>0.35726200000000002</v>
      </c>
      <c r="OQ40" t="s">
        <v>75</v>
      </c>
      <c r="OR40">
        <v>0.35996899999999998</v>
      </c>
      <c r="OS40" t="s">
        <v>75</v>
      </c>
      <c r="OT40">
        <v>0.35996899999999998</v>
      </c>
      <c r="OU40" t="s">
        <v>75</v>
      </c>
      <c r="OV40">
        <v>0.35996899999999998</v>
      </c>
      <c r="OW40" t="s">
        <v>75</v>
      </c>
      <c r="OX40">
        <v>0.36263000000000001</v>
      </c>
      <c r="OY40" t="s">
        <v>75</v>
      </c>
      <c r="OZ40">
        <v>0.36286000000000002</v>
      </c>
      <c r="PA40" t="s">
        <v>75</v>
      </c>
      <c r="PB40">
        <v>0.36275299999999999</v>
      </c>
      <c r="PC40" t="s">
        <v>75</v>
      </c>
      <c r="PD40">
        <v>0.36241000000000001</v>
      </c>
      <c r="PE40" t="s">
        <v>75</v>
      </c>
      <c r="PF40">
        <v>0.36227500000000001</v>
      </c>
      <c r="PG40" t="s">
        <v>75</v>
      </c>
      <c r="PH40">
        <v>0.36227500000000001</v>
      </c>
      <c r="PI40" t="s">
        <v>75</v>
      </c>
      <c r="PJ40">
        <v>0.36227500000000001</v>
      </c>
      <c r="PK40" t="s">
        <v>75</v>
      </c>
      <c r="PL40">
        <v>0.37254700000000002</v>
      </c>
      <c r="PM40" t="s">
        <v>75</v>
      </c>
      <c r="PN40">
        <v>0.357462</v>
      </c>
      <c r="PO40" t="s">
        <v>75</v>
      </c>
      <c r="PP40">
        <v>0.363037</v>
      </c>
      <c r="PQ40" t="s">
        <v>75</v>
      </c>
      <c r="PR40">
        <v>0.35925499999999999</v>
      </c>
      <c r="PS40" t="s">
        <v>75</v>
      </c>
      <c r="PT40">
        <v>0.36454599999999998</v>
      </c>
      <c r="PU40" t="s">
        <v>75</v>
      </c>
      <c r="PV40">
        <v>0.36454599999999998</v>
      </c>
      <c r="PW40" t="s">
        <v>75</v>
      </c>
      <c r="PX40">
        <v>0.36454599999999998</v>
      </c>
      <c r="PY40" t="s">
        <v>75</v>
      </c>
      <c r="PZ40">
        <v>0.35415200000000002</v>
      </c>
      <c r="QA40" t="s">
        <v>75</v>
      </c>
      <c r="QB40">
        <v>0.36415999999999998</v>
      </c>
      <c r="QC40" t="s">
        <v>75</v>
      </c>
      <c r="QD40">
        <v>0.36283500000000002</v>
      </c>
      <c r="QE40" t="s">
        <v>75</v>
      </c>
      <c r="QF40">
        <v>0.364153</v>
      </c>
      <c r="QG40" t="s">
        <v>75</v>
      </c>
      <c r="QH40">
        <v>0.35260900000000001</v>
      </c>
      <c r="QI40" t="s">
        <v>75</v>
      </c>
      <c r="QJ40">
        <v>0.35260900000000001</v>
      </c>
      <c r="QK40" t="s">
        <v>75</v>
      </c>
      <c r="QL40">
        <v>0.35260900000000001</v>
      </c>
      <c r="QM40" t="s">
        <v>75</v>
      </c>
      <c r="QN40">
        <v>0.36175099999999999</v>
      </c>
      <c r="QO40" t="s">
        <v>75</v>
      </c>
      <c r="QP40">
        <v>0.37062899999999999</v>
      </c>
      <c r="QQ40" t="s">
        <v>75</v>
      </c>
      <c r="QR40">
        <v>0.35981600000000002</v>
      </c>
      <c r="QS40" t="s">
        <v>75</v>
      </c>
      <c r="QT40">
        <v>0.36388900000000002</v>
      </c>
      <c r="QU40" t="s">
        <v>75</v>
      </c>
      <c r="QV40">
        <v>0.35901699999999998</v>
      </c>
      <c r="QW40" t="s">
        <v>75</v>
      </c>
      <c r="QX40">
        <v>0.35901699999999998</v>
      </c>
      <c r="QY40" t="s">
        <v>75</v>
      </c>
      <c r="QZ40">
        <v>0.35901699999999998</v>
      </c>
      <c r="RA40" t="s">
        <v>75</v>
      </c>
      <c r="RB40">
        <v>0.35768499999999998</v>
      </c>
      <c r="RC40" t="s">
        <v>75</v>
      </c>
      <c r="RD40">
        <v>0.35320800000000002</v>
      </c>
      <c r="RE40" t="s">
        <v>75</v>
      </c>
      <c r="RF40">
        <v>0.35487299999999999</v>
      </c>
      <c r="RG40" t="s">
        <v>75</v>
      </c>
      <c r="RH40">
        <v>0.35232400000000003</v>
      </c>
      <c r="RI40" t="s">
        <v>76</v>
      </c>
      <c r="RJ40">
        <v>0.24402399999999999</v>
      </c>
      <c r="RK40" t="s">
        <v>75</v>
      </c>
      <c r="RL40">
        <v>0.35404600000000003</v>
      </c>
      <c r="RM40" t="s">
        <v>75</v>
      </c>
      <c r="RN40">
        <v>0.35404600000000003</v>
      </c>
      <c r="RO40" t="s">
        <v>75</v>
      </c>
      <c r="RP40">
        <v>0.34744199999999997</v>
      </c>
      <c r="RQ40" t="s">
        <v>75</v>
      </c>
      <c r="RR40">
        <v>0.35147400000000001</v>
      </c>
      <c r="RS40" t="s">
        <v>75</v>
      </c>
      <c r="RT40">
        <v>0.345524</v>
      </c>
      <c r="RU40" t="s">
        <v>75</v>
      </c>
      <c r="RV40">
        <v>0.34468399999999999</v>
      </c>
      <c r="RW40" t="s">
        <v>75</v>
      </c>
      <c r="RX40">
        <v>0.33651999999999999</v>
      </c>
      <c r="RY40" t="s">
        <v>75</v>
      </c>
      <c r="RZ40">
        <v>0.33651999999999999</v>
      </c>
      <c r="SA40" t="s">
        <v>75</v>
      </c>
      <c r="SB40">
        <v>0.33651999999999999</v>
      </c>
      <c r="SC40" t="s">
        <v>75</v>
      </c>
      <c r="SD40">
        <v>0.33480500000000002</v>
      </c>
      <c r="SE40" t="s">
        <v>75</v>
      </c>
      <c r="SF40">
        <v>0.33494499999999999</v>
      </c>
      <c r="SG40" t="s">
        <v>75</v>
      </c>
      <c r="SH40">
        <v>0.33055899999999999</v>
      </c>
      <c r="SI40" t="s">
        <v>75</v>
      </c>
      <c r="SJ40">
        <v>0.32513399999999998</v>
      </c>
      <c r="SK40" t="s">
        <v>75</v>
      </c>
      <c r="SL40">
        <v>0.32007200000000002</v>
      </c>
      <c r="SM40" t="s">
        <v>75</v>
      </c>
      <c r="SN40">
        <v>0.32007200000000002</v>
      </c>
      <c r="SO40" t="s">
        <v>75</v>
      </c>
      <c r="SP40">
        <v>0.32007200000000002</v>
      </c>
      <c r="SQ40" t="s">
        <v>75</v>
      </c>
      <c r="SR40">
        <v>0.31761800000000001</v>
      </c>
      <c r="SS40" t="s">
        <v>75</v>
      </c>
      <c r="ST40">
        <v>0.31920599999999999</v>
      </c>
      <c r="SU40" t="s">
        <v>75</v>
      </c>
      <c r="SV40">
        <v>0.31871500000000003</v>
      </c>
      <c r="SW40" t="s">
        <v>75</v>
      </c>
      <c r="SX40">
        <v>0.31285800000000002</v>
      </c>
      <c r="SY40" t="s">
        <v>75</v>
      </c>
      <c r="SZ40">
        <v>0.317554</v>
      </c>
      <c r="TA40" t="s">
        <v>75</v>
      </c>
      <c r="TB40">
        <v>0.317554</v>
      </c>
      <c r="TC40" t="s">
        <v>75</v>
      </c>
      <c r="TD40">
        <v>0.317554</v>
      </c>
      <c r="TE40" t="s">
        <v>75</v>
      </c>
      <c r="TF40">
        <v>0.31800699999999998</v>
      </c>
      <c r="TG40" t="s">
        <v>75</v>
      </c>
      <c r="TH40">
        <v>0.31693300000000002</v>
      </c>
      <c r="TI40" t="s">
        <v>75</v>
      </c>
      <c r="TJ40">
        <v>0.316216</v>
      </c>
      <c r="TK40" t="s">
        <v>75</v>
      </c>
      <c r="TL40">
        <v>0.32007799999999997</v>
      </c>
      <c r="TM40" t="s">
        <v>75</v>
      </c>
      <c r="TN40">
        <v>0.32173800000000002</v>
      </c>
      <c r="TO40" t="s">
        <v>75</v>
      </c>
      <c r="TP40">
        <v>0.32173800000000002</v>
      </c>
      <c r="TQ40" t="s">
        <v>75</v>
      </c>
      <c r="TR40">
        <v>0.32173800000000002</v>
      </c>
      <c r="TS40" t="s">
        <v>75</v>
      </c>
      <c r="TT40">
        <v>0.32872200000000001</v>
      </c>
      <c r="TU40" t="s">
        <v>75</v>
      </c>
      <c r="TV40">
        <v>0.32823000000000002</v>
      </c>
      <c r="TW40" t="s">
        <v>75</v>
      </c>
      <c r="TX40">
        <v>0.322631</v>
      </c>
      <c r="TY40" t="s">
        <v>75</v>
      </c>
      <c r="TZ40">
        <v>0.327791</v>
      </c>
      <c r="UA40" t="s">
        <v>75</v>
      </c>
      <c r="UB40">
        <v>0.33102500000000001</v>
      </c>
      <c r="UC40" t="s">
        <v>75</v>
      </c>
      <c r="UD40">
        <v>0.33102500000000001</v>
      </c>
      <c r="UE40" t="s">
        <v>75</v>
      </c>
      <c r="UF40">
        <v>0.33102500000000001</v>
      </c>
      <c r="UG40" t="s">
        <v>75</v>
      </c>
      <c r="UH40">
        <v>0.32713900000000001</v>
      </c>
      <c r="UI40" t="s">
        <v>75</v>
      </c>
      <c r="UJ40">
        <v>0.32947100000000001</v>
      </c>
      <c r="UK40" t="s">
        <v>75</v>
      </c>
      <c r="UL40">
        <v>0.32947100000000001</v>
      </c>
      <c r="UM40" t="s">
        <v>75</v>
      </c>
      <c r="UN40">
        <v>0.33525500000000003</v>
      </c>
      <c r="UO40" t="s">
        <v>75</v>
      </c>
      <c r="UP40">
        <v>0.33354099999999998</v>
      </c>
      <c r="UQ40" t="s">
        <v>75</v>
      </c>
      <c r="UR40">
        <v>0.33354099999999998</v>
      </c>
      <c r="US40" t="s">
        <v>75</v>
      </c>
      <c r="UT40">
        <v>0.33354099999999998</v>
      </c>
      <c r="UU40" t="s">
        <v>75</v>
      </c>
      <c r="UV40">
        <v>0.33084999999999998</v>
      </c>
      <c r="UW40" t="s">
        <v>75</v>
      </c>
      <c r="UX40">
        <v>0.343947</v>
      </c>
      <c r="UY40" t="s">
        <v>75</v>
      </c>
      <c r="UZ40">
        <v>0.34564800000000001</v>
      </c>
      <c r="VA40" t="s">
        <v>75</v>
      </c>
      <c r="VB40">
        <v>0.34675499999999998</v>
      </c>
      <c r="VC40" t="s">
        <v>75</v>
      </c>
      <c r="VD40">
        <v>0.39151900000000001</v>
      </c>
      <c r="VE40" t="s">
        <v>75</v>
      </c>
      <c r="VF40">
        <v>0.39151900000000001</v>
      </c>
      <c r="VG40" t="s">
        <v>75</v>
      </c>
      <c r="VH40">
        <v>0.39151900000000001</v>
      </c>
      <c r="VI40" t="s">
        <v>75</v>
      </c>
      <c r="VJ40">
        <v>0.39338800000000002</v>
      </c>
      <c r="VK40" t="s">
        <v>75</v>
      </c>
      <c r="VL40">
        <v>0.39185599999999998</v>
      </c>
      <c r="VM40" t="s">
        <v>75</v>
      </c>
      <c r="VN40">
        <v>0.39058500000000002</v>
      </c>
      <c r="VO40" t="s">
        <v>75</v>
      </c>
      <c r="VP40">
        <v>0.385488</v>
      </c>
      <c r="VQ40" t="s">
        <v>75</v>
      </c>
      <c r="VR40">
        <v>0.37128499999999998</v>
      </c>
      <c r="VS40" t="s">
        <v>75</v>
      </c>
      <c r="VT40">
        <v>0.37128499999999998</v>
      </c>
      <c r="VU40" t="s">
        <v>75</v>
      </c>
      <c r="VV40">
        <v>0.37128499999999998</v>
      </c>
      <c r="VW40" t="s">
        <v>75</v>
      </c>
      <c r="VX40">
        <v>0.36150300000000002</v>
      </c>
      <c r="VY40" t="s">
        <v>75</v>
      </c>
      <c r="VZ40">
        <v>0.35358699999999998</v>
      </c>
      <c r="WA40" t="s">
        <v>75</v>
      </c>
      <c r="WB40">
        <v>0.36207400000000001</v>
      </c>
      <c r="WC40" t="s">
        <v>75</v>
      </c>
      <c r="WD40">
        <v>0.36465700000000001</v>
      </c>
      <c r="WE40" t="s">
        <v>75</v>
      </c>
      <c r="WF40">
        <v>0.36255799999999999</v>
      </c>
      <c r="WG40" t="s">
        <v>75</v>
      </c>
      <c r="WH40">
        <v>0.36255799999999999</v>
      </c>
      <c r="WI40" t="s">
        <v>75</v>
      </c>
      <c r="WJ40">
        <v>0.36255799999999999</v>
      </c>
      <c r="WK40" t="s">
        <v>75</v>
      </c>
      <c r="WL40">
        <v>0.36209200000000002</v>
      </c>
      <c r="WM40" t="s">
        <v>75</v>
      </c>
      <c r="WN40">
        <v>0.36209200000000002</v>
      </c>
      <c r="WO40" t="s">
        <v>75</v>
      </c>
      <c r="WP40">
        <v>0.34817500000000001</v>
      </c>
      <c r="WQ40" t="s">
        <v>75</v>
      </c>
      <c r="WR40">
        <v>0.35748099999999999</v>
      </c>
    </row>
    <row r="41" spans="1:616" x14ac:dyDescent="0.35">
      <c r="A41" t="s">
        <v>77</v>
      </c>
      <c r="B41">
        <v>0.224386</v>
      </c>
      <c r="C41" t="s">
        <v>77</v>
      </c>
      <c r="D41">
        <v>0.224386</v>
      </c>
      <c r="E41" t="s">
        <v>77</v>
      </c>
      <c r="F41">
        <v>0.224386</v>
      </c>
      <c r="G41" t="s">
        <v>77</v>
      </c>
      <c r="H41">
        <v>0.224386</v>
      </c>
      <c r="I41" t="s">
        <v>77</v>
      </c>
      <c r="J41">
        <v>0.212479</v>
      </c>
      <c r="K41" t="s">
        <v>77</v>
      </c>
      <c r="L41">
        <v>0.196218</v>
      </c>
      <c r="M41" t="s">
        <v>77</v>
      </c>
      <c r="N41">
        <v>0.20754400000000001</v>
      </c>
      <c r="O41" t="s">
        <v>77</v>
      </c>
      <c r="P41">
        <v>0.21187700000000001</v>
      </c>
      <c r="Q41" t="s">
        <v>77</v>
      </c>
      <c r="R41">
        <v>0.21187700000000001</v>
      </c>
      <c r="S41" t="s">
        <v>77</v>
      </c>
      <c r="T41">
        <v>0.21187700000000001</v>
      </c>
      <c r="U41" t="s">
        <v>77</v>
      </c>
      <c r="V41">
        <v>0.21040900000000001</v>
      </c>
      <c r="W41" t="s">
        <v>77</v>
      </c>
      <c r="X41">
        <v>0.22132299999999999</v>
      </c>
      <c r="Y41" t="s">
        <v>77</v>
      </c>
      <c r="Z41">
        <v>0.216026</v>
      </c>
      <c r="AA41" t="s">
        <v>77</v>
      </c>
      <c r="AB41">
        <v>0.21385100000000001</v>
      </c>
      <c r="AC41" t="s">
        <v>77</v>
      </c>
      <c r="AD41">
        <v>0.20926500000000001</v>
      </c>
      <c r="AE41" t="s">
        <v>77</v>
      </c>
      <c r="AF41">
        <v>0.20926500000000001</v>
      </c>
      <c r="AG41" t="s">
        <v>77</v>
      </c>
      <c r="AH41">
        <v>0.20926500000000001</v>
      </c>
      <c r="AI41" t="s">
        <v>77</v>
      </c>
      <c r="AJ41">
        <v>0.21160300000000001</v>
      </c>
      <c r="AK41" t="s">
        <v>77</v>
      </c>
      <c r="AL41">
        <v>0.21715999999999999</v>
      </c>
      <c r="AM41" t="s">
        <v>77</v>
      </c>
      <c r="AN41">
        <v>0.218111</v>
      </c>
      <c r="AO41" t="s">
        <v>77</v>
      </c>
      <c r="AP41">
        <v>0.22070799999999999</v>
      </c>
      <c r="AQ41" t="s">
        <v>77</v>
      </c>
      <c r="AR41">
        <v>0.21796699999999999</v>
      </c>
      <c r="AS41" t="s">
        <v>77</v>
      </c>
      <c r="AT41">
        <v>0.21796699999999999</v>
      </c>
      <c r="AU41" t="s">
        <v>77</v>
      </c>
      <c r="AV41">
        <v>0.21796699999999999</v>
      </c>
      <c r="AW41" t="s">
        <v>77</v>
      </c>
      <c r="AX41">
        <v>0.22164500000000001</v>
      </c>
      <c r="AY41" t="s">
        <v>77</v>
      </c>
      <c r="AZ41">
        <v>0.22408900000000001</v>
      </c>
      <c r="BA41" t="s">
        <v>77</v>
      </c>
      <c r="BB41">
        <v>0.236235</v>
      </c>
      <c r="BC41" t="s">
        <v>77</v>
      </c>
      <c r="BD41">
        <v>0.23771200000000001</v>
      </c>
      <c r="BE41" t="s">
        <v>77</v>
      </c>
      <c r="BF41">
        <v>0.23946799999999999</v>
      </c>
      <c r="BG41" t="s">
        <v>77</v>
      </c>
      <c r="BH41">
        <v>0.23946799999999999</v>
      </c>
      <c r="BI41" t="s">
        <v>77</v>
      </c>
      <c r="BJ41">
        <v>0.23946799999999999</v>
      </c>
      <c r="BK41" t="s">
        <v>77</v>
      </c>
      <c r="BL41">
        <v>0.249114</v>
      </c>
      <c r="BM41" t="s">
        <v>77</v>
      </c>
      <c r="BN41">
        <v>0.251577</v>
      </c>
      <c r="BO41" t="s">
        <v>77</v>
      </c>
      <c r="BP41">
        <v>0.24540400000000001</v>
      </c>
      <c r="BQ41" t="s">
        <v>77</v>
      </c>
      <c r="BR41">
        <v>0.243922</v>
      </c>
      <c r="BS41" t="s">
        <v>77</v>
      </c>
      <c r="BT41">
        <v>0.23926900000000001</v>
      </c>
      <c r="BU41" t="s">
        <v>77</v>
      </c>
      <c r="BV41">
        <v>0.23926900000000001</v>
      </c>
      <c r="BW41" t="s">
        <v>77</v>
      </c>
      <c r="BX41">
        <v>0.23926900000000001</v>
      </c>
      <c r="BY41" t="s">
        <v>77</v>
      </c>
      <c r="BZ41">
        <v>0.23871999999999999</v>
      </c>
      <c r="CA41" t="s">
        <v>77</v>
      </c>
      <c r="CB41">
        <v>0.25791500000000001</v>
      </c>
      <c r="CC41" t="s">
        <v>77</v>
      </c>
      <c r="CD41">
        <v>0.25168200000000002</v>
      </c>
      <c r="CE41" t="s">
        <v>77</v>
      </c>
      <c r="CF41">
        <v>0.25733499999999998</v>
      </c>
      <c r="CG41" t="s">
        <v>77</v>
      </c>
      <c r="CH41">
        <v>0.24035899999999999</v>
      </c>
      <c r="CI41" t="s">
        <v>77</v>
      </c>
      <c r="CJ41">
        <v>0.24035899999999999</v>
      </c>
      <c r="CK41" t="s">
        <v>77</v>
      </c>
      <c r="CL41">
        <v>0.24035899999999999</v>
      </c>
      <c r="CM41" t="s">
        <v>77</v>
      </c>
      <c r="CN41">
        <v>0.233319</v>
      </c>
      <c r="CO41" t="s">
        <v>77</v>
      </c>
      <c r="CP41">
        <v>0.218144</v>
      </c>
      <c r="CQ41" t="s">
        <v>77</v>
      </c>
      <c r="CR41">
        <v>0.223994</v>
      </c>
      <c r="CS41" t="s">
        <v>77</v>
      </c>
      <c r="CT41">
        <v>0.222883</v>
      </c>
      <c r="CU41" t="s">
        <v>77</v>
      </c>
      <c r="CV41">
        <v>0.226414</v>
      </c>
      <c r="CW41" t="s">
        <v>77</v>
      </c>
      <c r="CX41">
        <v>0.226414</v>
      </c>
      <c r="CY41" t="s">
        <v>77</v>
      </c>
      <c r="CZ41">
        <v>0.226414</v>
      </c>
      <c r="DA41" t="s">
        <v>77</v>
      </c>
      <c r="DB41">
        <v>0.21714900000000001</v>
      </c>
      <c r="DC41" t="s">
        <v>77</v>
      </c>
      <c r="DD41">
        <v>0.222131</v>
      </c>
      <c r="DE41" t="s">
        <v>77</v>
      </c>
      <c r="DF41">
        <v>0.21737000000000001</v>
      </c>
      <c r="DG41" t="s">
        <v>77</v>
      </c>
      <c r="DH41">
        <v>0.22052099999999999</v>
      </c>
      <c r="DI41" t="s">
        <v>77</v>
      </c>
      <c r="DJ41">
        <v>0.219246</v>
      </c>
      <c r="DK41" t="s">
        <v>77</v>
      </c>
      <c r="DL41">
        <v>0.219246</v>
      </c>
      <c r="DM41" t="s">
        <v>77</v>
      </c>
      <c r="DN41">
        <v>0.219246</v>
      </c>
      <c r="DO41" t="s">
        <v>77</v>
      </c>
      <c r="DP41">
        <v>0.219246</v>
      </c>
      <c r="DQ41" t="s">
        <v>77</v>
      </c>
      <c r="DR41">
        <v>0.210587</v>
      </c>
      <c r="DS41" t="s">
        <v>77</v>
      </c>
      <c r="DT41">
        <v>0.21168899999999999</v>
      </c>
      <c r="DU41" t="s">
        <v>77</v>
      </c>
      <c r="DV41">
        <v>0.21571499999999999</v>
      </c>
      <c r="DW41" t="s">
        <v>77</v>
      </c>
      <c r="DX41">
        <v>0.21672</v>
      </c>
      <c r="DY41" t="s">
        <v>77</v>
      </c>
      <c r="DZ41">
        <v>0.21672</v>
      </c>
      <c r="EA41" t="s">
        <v>77</v>
      </c>
      <c r="EB41">
        <v>0.21672</v>
      </c>
      <c r="EC41" t="s">
        <v>77</v>
      </c>
      <c r="ED41">
        <v>0.21110899999999999</v>
      </c>
      <c r="EE41" t="s">
        <v>77</v>
      </c>
      <c r="EF41">
        <v>0.20940800000000001</v>
      </c>
      <c r="EG41" t="s">
        <v>77</v>
      </c>
      <c r="EH41">
        <v>0.21101800000000001</v>
      </c>
      <c r="EI41" t="s">
        <v>77</v>
      </c>
      <c r="EJ41">
        <v>0.20258000000000001</v>
      </c>
      <c r="EK41" t="s">
        <v>77</v>
      </c>
      <c r="EL41">
        <v>0.20632600000000001</v>
      </c>
      <c r="EM41" t="s">
        <v>77</v>
      </c>
      <c r="EN41">
        <v>0.20632600000000001</v>
      </c>
      <c r="EO41" t="s">
        <v>77</v>
      </c>
      <c r="EP41">
        <v>0.20632600000000001</v>
      </c>
      <c r="EQ41" t="s">
        <v>77</v>
      </c>
      <c r="ER41">
        <v>0.20352100000000001</v>
      </c>
      <c r="ES41" t="s">
        <v>77</v>
      </c>
      <c r="ET41">
        <v>0.20114799999999999</v>
      </c>
      <c r="EU41" t="s">
        <v>77</v>
      </c>
      <c r="EV41">
        <v>0.21049999999999999</v>
      </c>
      <c r="EW41" t="s">
        <v>77</v>
      </c>
      <c r="EX41">
        <v>0.20416999999999999</v>
      </c>
      <c r="EY41" t="s">
        <v>77</v>
      </c>
      <c r="EZ41">
        <v>0.205786</v>
      </c>
      <c r="FA41" t="s">
        <v>77</v>
      </c>
      <c r="FB41">
        <v>0.205786</v>
      </c>
      <c r="FC41" t="s">
        <v>77</v>
      </c>
      <c r="FD41">
        <v>0.205786</v>
      </c>
      <c r="FE41" t="s">
        <v>77</v>
      </c>
      <c r="FF41">
        <v>0.20613899999999999</v>
      </c>
      <c r="FG41" t="s">
        <v>77</v>
      </c>
      <c r="FH41">
        <v>0.20669399999999999</v>
      </c>
      <c r="FI41" t="s">
        <v>77</v>
      </c>
      <c r="FJ41">
        <v>0.20719899999999999</v>
      </c>
      <c r="FK41" t="s">
        <v>77</v>
      </c>
      <c r="FL41">
        <v>0.20483599999999999</v>
      </c>
      <c r="FM41" t="s">
        <v>77</v>
      </c>
      <c r="FN41">
        <v>0.20972099999999999</v>
      </c>
      <c r="FO41" t="s">
        <v>77</v>
      </c>
      <c r="FP41">
        <v>0.20972099999999999</v>
      </c>
      <c r="FQ41" t="s">
        <v>77</v>
      </c>
      <c r="FR41">
        <v>0.20972099999999999</v>
      </c>
      <c r="FS41" t="s">
        <v>77</v>
      </c>
      <c r="FT41">
        <v>0.211454</v>
      </c>
      <c r="FU41" t="s">
        <v>77</v>
      </c>
      <c r="FV41">
        <v>0.21767500000000001</v>
      </c>
      <c r="FW41" t="s">
        <v>77</v>
      </c>
      <c r="FX41">
        <v>0.21124499999999999</v>
      </c>
      <c r="FY41" t="s">
        <v>77</v>
      </c>
      <c r="FZ41">
        <v>0.21406900000000001</v>
      </c>
      <c r="GA41" t="s">
        <v>77</v>
      </c>
      <c r="GB41">
        <v>0.21406900000000001</v>
      </c>
      <c r="GC41" t="s">
        <v>77</v>
      </c>
      <c r="GD41">
        <v>0.21406900000000001</v>
      </c>
      <c r="GE41" t="s">
        <v>77</v>
      </c>
      <c r="GF41">
        <v>0.21406900000000001</v>
      </c>
      <c r="GG41" t="s">
        <v>77</v>
      </c>
      <c r="GH41">
        <v>0.22290499999999999</v>
      </c>
      <c r="GI41" t="s">
        <v>77</v>
      </c>
      <c r="GJ41">
        <v>0.221109</v>
      </c>
      <c r="GK41" t="s">
        <v>77</v>
      </c>
      <c r="GL41">
        <v>0.214059</v>
      </c>
      <c r="GM41" t="s">
        <v>77</v>
      </c>
      <c r="GN41">
        <v>0.214059</v>
      </c>
      <c r="GO41" t="s">
        <v>77</v>
      </c>
      <c r="GP41">
        <v>0.214059</v>
      </c>
      <c r="GQ41" t="s">
        <v>77</v>
      </c>
      <c r="GR41">
        <v>0.214059</v>
      </c>
      <c r="GS41" t="s">
        <v>77</v>
      </c>
      <c r="GT41">
        <v>0.214059</v>
      </c>
      <c r="GU41" t="s">
        <v>77</v>
      </c>
      <c r="GV41">
        <v>0.21513499999999999</v>
      </c>
      <c r="GW41" t="s">
        <v>77</v>
      </c>
      <c r="GX41">
        <v>0.225993</v>
      </c>
      <c r="GY41" t="s">
        <v>77</v>
      </c>
      <c r="GZ41">
        <v>0.21302199999999999</v>
      </c>
      <c r="HA41" t="s">
        <v>77</v>
      </c>
      <c r="HB41">
        <v>0.213119</v>
      </c>
      <c r="HC41" t="s">
        <v>77</v>
      </c>
      <c r="HD41">
        <v>0.20646500000000001</v>
      </c>
      <c r="HE41" t="s">
        <v>77</v>
      </c>
      <c r="HF41">
        <v>0.20646500000000001</v>
      </c>
      <c r="HG41" t="s">
        <v>77</v>
      </c>
      <c r="HH41">
        <v>0.20646500000000001</v>
      </c>
      <c r="HI41" t="s">
        <v>77</v>
      </c>
      <c r="HJ41">
        <v>0.208233</v>
      </c>
      <c r="HK41" t="s">
        <v>77</v>
      </c>
      <c r="HL41">
        <v>0.20611499999999999</v>
      </c>
      <c r="HM41" t="s">
        <v>77</v>
      </c>
      <c r="HN41">
        <v>0.20622599999999999</v>
      </c>
      <c r="HO41" t="s">
        <v>77</v>
      </c>
      <c r="HP41">
        <v>0.20622599999999999</v>
      </c>
      <c r="HQ41" t="s">
        <v>77</v>
      </c>
      <c r="HR41">
        <v>0.206044</v>
      </c>
      <c r="HS41" t="s">
        <v>77</v>
      </c>
      <c r="HT41">
        <v>0.206044</v>
      </c>
      <c r="HU41" t="s">
        <v>77</v>
      </c>
      <c r="HV41">
        <v>0.206044</v>
      </c>
      <c r="HW41" t="s">
        <v>77</v>
      </c>
      <c r="HX41">
        <v>0.203289</v>
      </c>
      <c r="HY41" t="s">
        <v>77</v>
      </c>
      <c r="HZ41">
        <v>0.20480999999999999</v>
      </c>
      <c r="IA41" t="s">
        <v>77</v>
      </c>
      <c r="IB41">
        <v>0.20295099999999999</v>
      </c>
      <c r="IC41" t="s">
        <v>77</v>
      </c>
      <c r="ID41">
        <v>0.20499300000000001</v>
      </c>
      <c r="IE41" t="s">
        <v>77</v>
      </c>
      <c r="IF41">
        <v>0.208264</v>
      </c>
      <c r="IG41" t="s">
        <v>77</v>
      </c>
      <c r="IH41">
        <v>0.208264</v>
      </c>
      <c r="II41" t="s">
        <v>77</v>
      </c>
      <c r="IJ41">
        <v>0.208264</v>
      </c>
      <c r="IK41" t="s">
        <v>77</v>
      </c>
      <c r="IL41">
        <v>0.210788</v>
      </c>
      <c r="IM41" t="s">
        <v>77</v>
      </c>
      <c r="IN41">
        <v>0.212953</v>
      </c>
      <c r="IO41" t="s">
        <v>77</v>
      </c>
      <c r="IP41">
        <v>0.217167</v>
      </c>
      <c r="IQ41" t="s">
        <v>77</v>
      </c>
      <c r="IR41">
        <v>0.22043599999999999</v>
      </c>
      <c r="IS41" t="s">
        <v>77</v>
      </c>
      <c r="IT41">
        <v>0.21621799999999999</v>
      </c>
      <c r="IU41" t="s">
        <v>77</v>
      </c>
      <c r="IV41">
        <v>0.21621799999999999</v>
      </c>
      <c r="IW41" t="s">
        <v>77</v>
      </c>
      <c r="IX41">
        <v>0.21621799999999999</v>
      </c>
      <c r="IY41" t="s">
        <v>77</v>
      </c>
      <c r="IZ41">
        <v>0.22332299999999999</v>
      </c>
      <c r="JA41" t="s">
        <v>77</v>
      </c>
      <c r="JB41">
        <v>0.20796300000000001</v>
      </c>
      <c r="JC41" t="s">
        <v>77</v>
      </c>
      <c r="JD41">
        <v>0.214583</v>
      </c>
      <c r="JE41" t="s">
        <v>77</v>
      </c>
      <c r="JF41">
        <v>0.21091099999999999</v>
      </c>
      <c r="JG41" t="s">
        <v>77</v>
      </c>
      <c r="JH41">
        <v>0.211059</v>
      </c>
      <c r="JI41" t="s">
        <v>77</v>
      </c>
      <c r="JJ41">
        <v>0.211059</v>
      </c>
      <c r="JK41" t="s">
        <v>77</v>
      </c>
      <c r="JL41">
        <v>0.211059</v>
      </c>
      <c r="JM41" t="s">
        <v>77</v>
      </c>
      <c r="JN41">
        <v>0.21320700000000001</v>
      </c>
      <c r="JO41" t="s">
        <v>77</v>
      </c>
      <c r="JP41">
        <v>0.21016799999999999</v>
      </c>
      <c r="JQ41" t="s">
        <v>77</v>
      </c>
      <c r="JR41">
        <v>0.21552499999999999</v>
      </c>
      <c r="JS41" t="s">
        <v>77</v>
      </c>
      <c r="JT41">
        <v>0.21596299999999999</v>
      </c>
      <c r="JU41" t="s">
        <v>77</v>
      </c>
      <c r="JV41">
        <v>0.21596299999999999</v>
      </c>
      <c r="JW41" t="s">
        <v>77</v>
      </c>
      <c r="JX41">
        <v>0.21596299999999999</v>
      </c>
      <c r="JY41" t="s">
        <v>77</v>
      </c>
      <c r="JZ41">
        <v>0.21596299999999999</v>
      </c>
      <c r="KA41" t="s">
        <v>77</v>
      </c>
      <c r="KB41">
        <v>0.21640799999999999</v>
      </c>
      <c r="KC41" t="s">
        <v>77</v>
      </c>
      <c r="KD41">
        <v>0.224969</v>
      </c>
      <c r="KE41" t="s">
        <v>77</v>
      </c>
      <c r="KF41">
        <v>0.242448</v>
      </c>
      <c r="KG41" t="s">
        <v>77</v>
      </c>
      <c r="KH41">
        <v>0.23297000000000001</v>
      </c>
      <c r="KI41" t="s">
        <v>77</v>
      </c>
      <c r="KJ41">
        <v>0.228932</v>
      </c>
      <c r="KK41" t="s">
        <v>77</v>
      </c>
      <c r="KL41">
        <v>0.228932</v>
      </c>
      <c r="KM41" t="s">
        <v>77</v>
      </c>
      <c r="KN41">
        <v>0.228932</v>
      </c>
      <c r="KO41" t="s">
        <v>77</v>
      </c>
      <c r="KP41">
        <v>0.22070200000000001</v>
      </c>
      <c r="KQ41" t="s">
        <v>77</v>
      </c>
      <c r="KR41">
        <v>0.230183</v>
      </c>
      <c r="KS41" t="s">
        <v>77</v>
      </c>
      <c r="KT41">
        <v>0.22883400000000001</v>
      </c>
      <c r="KU41" t="s">
        <v>77</v>
      </c>
      <c r="KV41">
        <v>0.23088600000000001</v>
      </c>
      <c r="KW41" t="s">
        <v>77</v>
      </c>
      <c r="KX41">
        <v>0.23125699999999999</v>
      </c>
      <c r="KY41" t="s">
        <v>77</v>
      </c>
      <c r="KZ41">
        <v>0.23125699999999999</v>
      </c>
      <c r="LA41" t="s">
        <v>77</v>
      </c>
      <c r="LB41">
        <v>0.23125699999999999</v>
      </c>
      <c r="LC41" t="s">
        <v>77</v>
      </c>
      <c r="LD41">
        <v>0.22822100000000001</v>
      </c>
      <c r="LE41" t="s">
        <v>77</v>
      </c>
      <c r="LF41">
        <v>0.225743</v>
      </c>
      <c r="LG41" t="s">
        <v>77</v>
      </c>
      <c r="LH41">
        <v>0.22849700000000001</v>
      </c>
      <c r="LI41" t="s">
        <v>77</v>
      </c>
      <c r="LJ41">
        <v>0.22699</v>
      </c>
      <c r="LK41" t="s">
        <v>77</v>
      </c>
      <c r="LL41">
        <v>0.22548799999999999</v>
      </c>
      <c r="LM41" t="s">
        <v>77</v>
      </c>
      <c r="LN41">
        <v>0.22548799999999999</v>
      </c>
      <c r="LO41" t="s">
        <v>77</v>
      </c>
      <c r="LP41">
        <v>0.22548799999999999</v>
      </c>
      <c r="LQ41" t="s">
        <v>77</v>
      </c>
      <c r="LR41">
        <v>0.22548799999999999</v>
      </c>
      <c r="LS41" t="s">
        <v>77</v>
      </c>
      <c r="LT41">
        <v>0.22373499999999999</v>
      </c>
      <c r="LU41" t="s">
        <v>77</v>
      </c>
      <c r="LV41">
        <v>0.21038999999999999</v>
      </c>
      <c r="LW41" t="s">
        <v>77</v>
      </c>
      <c r="LX41">
        <v>0.211474</v>
      </c>
      <c r="LY41" t="s">
        <v>77</v>
      </c>
      <c r="LZ41">
        <v>0.211427</v>
      </c>
      <c r="MA41" t="s">
        <v>77</v>
      </c>
      <c r="MB41">
        <v>0.211427</v>
      </c>
      <c r="MC41" t="s">
        <v>77</v>
      </c>
      <c r="MD41">
        <v>0.211427</v>
      </c>
      <c r="ME41" t="s">
        <v>77</v>
      </c>
      <c r="MF41">
        <v>0.21071300000000001</v>
      </c>
      <c r="MG41" t="s">
        <v>77</v>
      </c>
      <c r="MH41">
        <v>0.212558</v>
      </c>
      <c r="MI41" t="s">
        <v>77</v>
      </c>
      <c r="MJ41">
        <v>0.211058</v>
      </c>
      <c r="MK41" t="s">
        <v>77</v>
      </c>
      <c r="ML41">
        <v>0.211058</v>
      </c>
      <c r="MM41" t="s">
        <v>77</v>
      </c>
      <c r="MN41">
        <v>0.21129100000000001</v>
      </c>
      <c r="MO41" t="s">
        <v>77</v>
      </c>
      <c r="MP41">
        <v>0.21129100000000001</v>
      </c>
      <c r="MQ41" t="s">
        <v>77</v>
      </c>
      <c r="MR41">
        <v>0.21129100000000001</v>
      </c>
      <c r="MS41" t="s">
        <v>77</v>
      </c>
      <c r="MT41">
        <v>0.20571500000000001</v>
      </c>
      <c r="MU41" t="s">
        <v>77</v>
      </c>
      <c r="MV41">
        <v>0.204985</v>
      </c>
      <c r="MW41" t="s">
        <v>77</v>
      </c>
      <c r="MX41">
        <v>0.20519399999999999</v>
      </c>
      <c r="MY41" t="s">
        <v>77</v>
      </c>
      <c r="MZ41">
        <v>0.20916100000000001</v>
      </c>
      <c r="NA41" t="s">
        <v>77</v>
      </c>
      <c r="NB41">
        <v>0.209894</v>
      </c>
      <c r="NC41" t="s">
        <v>77</v>
      </c>
      <c r="ND41">
        <v>0.209894</v>
      </c>
      <c r="NE41" t="s">
        <v>77</v>
      </c>
      <c r="NF41">
        <v>0.209894</v>
      </c>
      <c r="NG41" t="s">
        <v>77</v>
      </c>
      <c r="NH41">
        <v>0.20974699999999999</v>
      </c>
      <c r="NI41" t="s">
        <v>77</v>
      </c>
      <c r="NJ41">
        <v>0.205707</v>
      </c>
      <c r="NK41" t="s">
        <v>77</v>
      </c>
      <c r="NL41">
        <v>0.206539</v>
      </c>
      <c r="NM41" t="s">
        <v>77</v>
      </c>
      <c r="NN41">
        <v>0.20763000000000001</v>
      </c>
      <c r="NO41" t="s">
        <v>77</v>
      </c>
      <c r="NP41">
        <v>0.211781</v>
      </c>
      <c r="NQ41" t="s">
        <v>77</v>
      </c>
      <c r="NR41">
        <v>0.211781</v>
      </c>
      <c r="NS41" t="s">
        <v>77</v>
      </c>
      <c r="NT41">
        <v>0.211781</v>
      </c>
      <c r="NU41" t="s">
        <v>77</v>
      </c>
      <c r="NV41">
        <v>0.201546</v>
      </c>
      <c r="NW41" t="s">
        <v>77</v>
      </c>
      <c r="NX41">
        <v>0.203711</v>
      </c>
      <c r="NY41" t="s">
        <v>77</v>
      </c>
      <c r="NZ41">
        <v>0.20846899999999999</v>
      </c>
      <c r="OA41" t="s">
        <v>77</v>
      </c>
      <c r="OB41">
        <v>0.205981</v>
      </c>
      <c r="OC41" t="s">
        <v>77</v>
      </c>
      <c r="OD41">
        <v>0.20394699999999999</v>
      </c>
      <c r="OE41" t="s">
        <v>77</v>
      </c>
      <c r="OF41">
        <v>0.20394699999999999</v>
      </c>
      <c r="OG41" t="s">
        <v>77</v>
      </c>
      <c r="OH41">
        <v>0.20394699999999999</v>
      </c>
      <c r="OI41" t="s">
        <v>77</v>
      </c>
      <c r="OJ41">
        <v>0.210505</v>
      </c>
      <c r="OK41" t="s">
        <v>77</v>
      </c>
      <c r="OL41">
        <v>0.21148900000000001</v>
      </c>
      <c r="OM41" t="s">
        <v>77</v>
      </c>
      <c r="ON41">
        <v>0.20985200000000001</v>
      </c>
      <c r="OO41" t="s">
        <v>77</v>
      </c>
      <c r="OP41">
        <v>0.20751</v>
      </c>
      <c r="OQ41" t="s">
        <v>77</v>
      </c>
      <c r="OR41">
        <v>0.20768900000000001</v>
      </c>
      <c r="OS41" t="s">
        <v>77</v>
      </c>
      <c r="OT41">
        <v>0.20768900000000001</v>
      </c>
      <c r="OU41" t="s">
        <v>77</v>
      </c>
      <c r="OV41">
        <v>0.20768900000000001</v>
      </c>
      <c r="OW41" t="s">
        <v>77</v>
      </c>
      <c r="OX41">
        <v>0.20782</v>
      </c>
      <c r="OY41" t="s">
        <v>77</v>
      </c>
      <c r="OZ41">
        <v>0.20935699999999999</v>
      </c>
      <c r="PA41" t="s">
        <v>77</v>
      </c>
      <c r="PB41">
        <v>0.2107</v>
      </c>
      <c r="PC41" t="s">
        <v>77</v>
      </c>
      <c r="PD41">
        <v>0.21050099999999999</v>
      </c>
      <c r="PE41" t="s">
        <v>77</v>
      </c>
      <c r="PF41">
        <v>0.210422</v>
      </c>
      <c r="PG41" t="s">
        <v>77</v>
      </c>
      <c r="PH41">
        <v>0.210422</v>
      </c>
      <c r="PI41" t="s">
        <v>77</v>
      </c>
      <c r="PJ41">
        <v>0.210422</v>
      </c>
      <c r="PK41" t="s">
        <v>77</v>
      </c>
      <c r="PL41">
        <v>0.21384300000000001</v>
      </c>
      <c r="PM41" t="s">
        <v>77</v>
      </c>
      <c r="PN41">
        <v>0.21593200000000001</v>
      </c>
      <c r="PO41" t="s">
        <v>77</v>
      </c>
      <c r="PP41">
        <v>0.21410899999999999</v>
      </c>
      <c r="PQ41" t="s">
        <v>77</v>
      </c>
      <c r="PR41">
        <v>0.20449500000000001</v>
      </c>
      <c r="PS41" t="s">
        <v>77</v>
      </c>
      <c r="PT41">
        <v>0.20132800000000001</v>
      </c>
      <c r="PU41" t="s">
        <v>77</v>
      </c>
      <c r="PV41">
        <v>0.20132800000000001</v>
      </c>
      <c r="PW41" t="s">
        <v>77</v>
      </c>
      <c r="PX41">
        <v>0.20132800000000001</v>
      </c>
      <c r="PY41" t="s">
        <v>77</v>
      </c>
      <c r="PZ41">
        <v>0.198847</v>
      </c>
      <c r="QA41" t="s">
        <v>77</v>
      </c>
      <c r="QB41">
        <v>0.20002200000000001</v>
      </c>
      <c r="QC41" t="s">
        <v>77</v>
      </c>
      <c r="QD41">
        <v>0.198217</v>
      </c>
      <c r="QE41" t="s">
        <v>77</v>
      </c>
      <c r="QF41">
        <v>0.19923199999999999</v>
      </c>
      <c r="QG41" t="s">
        <v>77</v>
      </c>
      <c r="QH41">
        <v>0.198245</v>
      </c>
      <c r="QI41" t="s">
        <v>77</v>
      </c>
      <c r="QJ41">
        <v>0.198245</v>
      </c>
      <c r="QK41" t="s">
        <v>77</v>
      </c>
      <c r="QL41">
        <v>0.198245</v>
      </c>
      <c r="QM41" t="s">
        <v>77</v>
      </c>
      <c r="QN41">
        <v>0.198208</v>
      </c>
      <c r="QO41" t="s">
        <v>77</v>
      </c>
      <c r="QP41">
        <v>0.20721600000000001</v>
      </c>
      <c r="QQ41" t="s">
        <v>77</v>
      </c>
      <c r="QR41">
        <v>0.198489</v>
      </c>
      <c r="QS41" t="s">
        <v>77</v>
      </c>
      <c r="QT41">
        <v>0.19890099999999999</v>
      </c>
      <c r="QU41" t="s">
        <v>77</v>
      </c>
      <c r="QV41">
        <v>0.19992399999999999</v>
      </c>
      <c r="QW41" t="s">
        <v>77</v>
      </c>
      <c r="QX41">
        <v>0.19992399999999999</v>
      </c>
      <c r="QY41" t="s">
        <v>77</v>
      </c>
      <c r="QZ41">
        <v>0.19992399999999999</v>
      </c>
      <c r="RA41" t="s">
        <v>77</v>
      </c>
      <c r="RB41">
        <v>0.199182</v>
      </c>
      <c r="RC41" t="s">
        <v>77</v>
      </c>
      <c r="RD41">
        <v>0.199045</v>
      </c>
      <c r="RE41" t="s">
        <v>77</v>
      </c>
      <c r="RF41">
        <v>0.201543</v>
      </c>
      <c r="RG41" t="s">
        <v>77</v>
      </c>
      <c r="RH41">
        <v>0.201627</v>
      </c>
      <c r="RI41" t="s">
        <v>78</v>
      </c>
      <c r="RJ41">
        <v>0.153638</v>
      </c>
      <c r="RK41" t="s">
        <v>77</v>
      </c>
      <c r="RL41">
        <v>0.202844</v>
      </c>
      <c r="RM41" t="s">
        <v>77</v>
      </c>
      <c r="RN41">
        <v>0.202844</v>
      </c>
      <c r="RO41" t="s">
        <v>77</v>
      </c>
      <c r="RP41">
        <v>0.19684299999999999</v>
      </c>
      <c r="RQ41" t="s">
        <v>77</v>
      </c>
      <c r="RR41">
        <v>0.19702</v>
      </c>
      <c r="RS41" t="s">
        <v>77</v>
      </c>
      <c r="RT41">
        <v>0.195996</v>
      </c>
      <c r="RU41" t="s">
        <v>77</v>
      </c>
      <c r="RV41">
        <v>0.199988</v>
      </c>
      <c r="RW41" t="s">
        <v>77</v>
      </c>
      <c r="RX41">
        <v>0.20067499999999999</v>
      </c>
      <c r="RY41" t="s">
        <v>77</v>
      </c>
      <c r="RZ41">
        <v>0.20067499999999999</v>
      </c>
      <c r="SA41" t="s">
        <v>77</v>
      </c>
      <c r="SB41">
        <v>0.20067499999999999</v>
      </c>
      <c r="SC41" t="s">
        <v>77</v>
      </c>
      <c r="SD41">
        <v>0.196379</v>
      </c>
      <c r="SE41" t="s">
        <v>77</v>
      </c>
      <c r="SF41">
        <v>0.196939</v>
      </c>
      <c r="SG41" t="s">
        <v>77</v>
      </c>
      <c r="SH41">
        <v>0.19094</v>
      </c>
      <c r="SI41" t="s">
        <v>77</v>
      </c>
      <c r="SJ41">
        <v>0.189469</v>
      </c>
      <c r="SK41" t="s">
        <v>77</v>
      </c>
      <c r="SL41">
        <v>0.194743</v>
      </c>
      <c r="SM41" t="s">
        <v>77</v>
      </c>
      <c r="SN41">
        <v>0.194743</v>
      </c>
      <c r="SO41" t="s">
        <v>77</v>
      </c>
      <c r="SP41">
        <v>0.194743</v>
      </c>
      <c r="SQ41" t="s">
        <v>77</v>
      </c>
      <c r="SR41">
        <v>0.194323</v>
      </c>
      <c r="SS41" t="s">
        <v>77</v>
      </c>
      <c r="ST41">
        <v>0.19314899999999999</v>
      </c>
      <c r="SU41" t="s">
        <v>77</v>
      </c>
      <c r="SV41">
        <v>0.19317000000000001</v>
      </c>
      <c r="SW41" t="s">
        <v>77</v>
      </c>
      <c r="SX41">
        <v>0.18962000000000001</v>
      </c>
      <c r="SY41" t="s">
        <v>77</v>
      </c>
      <c r="SZ41">
        <v>0.19142600000000001</v>
      </c>
      <c r="TA41" t="s">
        <v>77</v>
      </c>
      <c r="TB41">
        <v>0.19142600000000001</v>
      </c>
      <c r="TC41" t="s">
        <v>77</v>
      </c>
      <c r="TD41">
        <v>0.19142600000000001</v>
      </c>
      <c r="TE41" t="s">
        <v>77</v>
      </c>
      <c r="TF41">
        <v>0.190668</v>
      </c>
      <c r="TG41" t="s">
        <v>77</v>
      </c>
      <c r="TH41">
        <v>0.190025</v>
      </c>
      <c r="TI41" t="s">
        <v>77</v>
      </c>
      <c r="TJ41">
        <v>0.18585399999999999</v>
      </c>
      <c r="TK41" t="s">
        <v>77</v>
      </c>
      <c r="TL41">
        <v>0.19550799999999999</v>
      </c>
      <c r="TM41" t="s">
        <v>77</v>
      </c>
      <c r="TN41">
        <v>0.198658</v>
      </c>
      <c r="TO41" t="s">
        <v>77</v>
      </c>
      <c r="TP41">
        <v>0.198658</v>
      </c>
      <c r="TQ41" t="s">
        <v>77</v>
      </c>
      <c r="TR41">
        <v>0.198658</v>
      </c>
      <c r="TS41" t="s">
        <v>77</v>
      </c>
      <c r="TT41">
        <v>0.20408000000000001</v>
      </c>
      <c r="TU41" t="s">
        <v>77</v>
      </c>
      <c r="TV41">
        <v>0.20349800000000001</v>
      </c>
      <c r="TW41" t="s">
        <v>77</v>
      </c>
      <c r="TX41">
        <v>0.20466100000000001</v>
      </c>
      <c r="TY41" t="s">
        <v>77</v>
      </c>
      <c r="TZ41">
        <v>0.20435500000000001</v>
      </c>
      <c r="UA41" t="s">
        <v>77</v>
      </c>
      <c r="UB41">
        <v>0.20252600000000001</v>
      </c>
      <c r="UC41" t="s">
        <v>77</v>
      </c>
      <c r="UD41">
        <v>0.20252600000000001</v>
      </c>
      <c r="UE41" t="s">
        <v>77</v>
      </c>
      <c r="UF41">
        <v>0.20252600000000001</v>
      </c>
      <c r="UG41" t="s">
        <v>77</v>
      </c>
      <c r="UH41">
        <v>0.203678</v>
      </c>
      <c r="UI41" t="s">
        <v>77</v>
      </c>
      <c r="UJ41">
        <v>0.203984</v>
      </c>
      <c r="UK41" t="s">
        <v>77</v>
      </c>
      <c r="UL41">
        <v>0.203984</v>
      </c>
      <c r="UM41" t="s">
        <v>77</v>
      </c>
      <c r="UN41">
        <v>0.200292</v>
      </c>
      <c r="UO41" t="s">
        <v>77</v>
      </c>
      <c r="UP41">
        <v>0.201653</v>
      </c>
      <c r="UQ41" t="s">
        <v>77</v>
      </c>
      <c r="UR41">
        <v>0.201653</v>
      </c>
      <c r="US41" t="s">
        <v>77</v>
      </c>
      <c r="UT41">
        <v>0.201653</v>
      </c>
      <c r="UU41" t="s">
        <v>77</v>
      </c>
      <c r="UV41">
        <v>0.208703</v>
      </c>
      <c r="UW41" t="s">
        <v>77</v>
      </c>
      <c r="UX41">
        <v>0.206982</v>
      </c>
      <c r="UY41" t="s">
        <v>77</v>
      </c>
      <c r="UZ41">
        <v>0.20897299999999999</v>
      </c>
      <c r="VA41" t="s">
        <v>77</v>
      </c>
      <c r="VB41">
        <v>0.20830699999999999</v>
      </c>
      <c r="VC41" t="s">
        <v>77</v>
      </c>
      <c r="VD41">
        <v>0.215004</v>
      </c>
      <c r="VE41" t="s">
        <v>77</v>
      </c>
      <c r="VF41">
        <v>0.215004</v>
      </c>
      <c r="VG41" t="s">
        <v>77</v>
      </c>
      <c r="VH41">
        <v>0.215004</v>
      </c>
      <c r="VI41" t="s">
        <v>77</v>
      </c>
      <c r="VJ41">
        <v>0.21356700000000001</v>
      </c>
      <c r="VK41" t="s">
        <v>77</v>
      </c>
      <c r="VL41">
        <v>0.213037</v>
      </c>
      <c r="VM41" t="s">
        <v>77</v>
      </c>
      <c r="VN41">
        <v>0.21506900000000001</v>
      </c>
      <c r="VO41" t="s">
        <v>77</v>
      </c>
      <c r="VP41">
        <v>0.20483999999999999</v>
      </c>
      <c r="VQ41" t="s">
        <v>77</v>
      </c>
      <c r="VR41">
        <v>0.210671</v>
      </c>
      <c r="VS41" t="s">
        <v>77</v>
      </c>
      <c r="VT41">
        <v>0.210671</v>
      </c>
      <c r="VU41" t="s">
        <v>77</v>
      </c>
      <c r="VV41">
        <v>0.210671</v>
      </c>
      <c r="VW41" t="s">
        <v>77</v>
      </c>
      <c r="VX41">
        <v>0.21690100000000001</v>
      </c>
      <c r="VY41" t="s">
        <v>77</v>
      </c>
      <c r="VZ41">
        <v>0.21935399999999999</v>
      </c>
      <c r="WA41" t="s">
        <v>77</v>
      </c>
      <c r="WB41">
        <v>0.21760199999999999</v>
      </c>
      <c r="WC41" t="s">
        <v>77</v>
      </c>
      <c r="WD41">
        <v>0.20643</v>
      </c>
      <c r="WE41" t="s">
        <v>77</v>
      </c>
      <c r="WF41">
        <v>0.197995</v>
      </c>
      <c r="WG41" t="s">
        <v>77</v>
      </c>
      <c r="WH41">
        <v>0.197995</v>
      </c>
      <c r="WI41" t="s">
        <v>77</v>
      </c>
      <c r="WJ41">
        <v>0.197995</v>
      </c>
      <c r="WK41" t="s">
        <v>77</v>
      </c>
      <c r="WL41">
        <v>0.200846</v>
      </c>
      <c r="WM41" t="s">
        <v>77</v>
      </c>
      <c r="WN41">
        <v>0.200846</v>
      </c>
      <c r="WO41" t="s">
        <v>77</v>
      </c>
      <c r="WP41">
        <v>0.207625</v>
      </c>
      <c r="WQ41" t="s">
        <v>77</v>
      </c>
      <c r="WR41">
        <v>0.214559</v>
      </c>
    </row>
    <row r="42" spans="1:616" x14ac:dyDescent="0.35">
      <c r="A42" t="s">
        <v>79</v>
      </c>
      <c r="B42">
        <v>9.4839999999999994E-3</v>
      </c>
      <c r="C42" t="s">
        <v>79</v>
      </c>
      <c r="D42">
        <v>9.4839999999999994E-3</v>
      </c>
      <c r="E42" t="s">
        <v>79</v>
      </c>
      <c r="F42">
        <v>9.4839999999999994E-3</v>
      </c>
      <c r="G42" t="s">
        <v>79</v>
      </c>
      <c r="H42">
        <v>9.4839999999999994E-3</v>
      </c>
      <c r="I42" t="s">
        <v>79</v>
      </c>
      <c r="J42">
        <v>9.0779999999999993E-3</v>
      </c>
      <c r="K42" t="s">
        <v>79</v>
      </c>
      <c r="L42">
        <v>9.1269999999999997E-3</v>
      </c>
      <c r="M42" t="s">
        <v>79</v>
      </c>
      <c r="N42">
        <v>9.6539999999999994E-3</v>
      </c>
      <c r="O42" t="s">
        <v>79</v>
      </c>
      <c r="P42">
        <v>9.9740000000000002E-3</v>
      </c>
      <c r="Q42" t="s">
        <v>79</v>
      </c>
      <c r="R42">
        <v>9.9740000000000002E-3</v>
      </c>
      <c r="S42" t="s">
        <v>79</v>
      </c>
      <c r="T42">
        <v>9.9740000000000002E-3</v>
      </c>
      <c r="U42" t="s">
        <v>79</v>
      </c>
      <c r="V42">
        <v>1.021E-2</v>
      </c>
      <c r="W42" t="s">
        <v>79</v>
      </c>
      <c r="X42">
        <v>1.0418E-2</v>
      </c>
      <c r="Y42" t="s">
        <v>79</v>
      </c>
      <c r="Z42">
        <v>1.0681E-2</v>
      </c>
      <c r="AA42" t="s">
        <v>79</v>
      </c>
      <c r="AB42">
        <v>1.0776000000000001E-2</v>
      </c>
      <c r="AC42" t="s">
        <v>79</v>
      </c>
      <c r="AD42">
        <v>1.0612999999999999E-2</v>
      </c>
      <c r="AE42" t="s">
        <v>79</v>
      </c>
      <c r="AF42">
        <v>1.0612999999999999E-2</v>
      </c>
      <c r="AG42" t="s">
        <v>79</v>
      </c>
      <c r="AH42">
        <v>1.0612999999999999E-2</v>
      </c>
      <c r="AI42" t="s">
        <v>79</v>
      </c>
      <c r="AJ42">
        <v>1.0802000000000001E-2</v>
      </c>
      <c r="AK42" t="s">
        <v>79</v>
      </c>
      <c r="AL42">
        <v>1.1084999999999999E-2</v>
      </c>
      <c r="AM42" t="s">
        <v>79</v>
      </c>
      <c r="AN42">
        <v>1.1207E-2</v>
      </c>
      <c r="AO42" t="s">
        <v>79</v>
      </c>
      <c r="AP42">
        <v>1.1339999999999999E-2</v>
      </c>
      <c r="AQ42" t="s">
        <v>79</v>
      </c>
      <c r="AR42">
        <v>1.1423000000000001E-2</v>
      </c>
      <c r="AS42" t="s">
        <v>79</v>
      </c>
      <c r="AT42">
        <v>1.1423000000000001E-2</v>
      </c>
      <c r="AU42" t="s">
        <v>79</v>
      </c>
      <c r="AV42">
        <v>1.1423000000000001E-2</v>
      </c>
      <c r="AW42" t="s">
        <v>79</v>
      </c>
      <c r="AX42">
        <v>1.1462999999999999E-2</v>
      </c>
      <c r="AY42" t="s">
        <v>79</v>
      </c>
      <c r="AZ42">
        <v>1.1514E-2</v>
      </c>
      <c r="BA42" t="s">
        <v>79</v>
      </c>
      <c r="BB42">
        <v>1.1606999999999999E-2</v>
      </c>
      <c r="BC42" t="s">
        <v>79</v>
      </c>
      <c r="BD42">
        <v>1.1606999999999999E-2</v>
      </c>
      <c r="BE42" t="s">
        <v>79</v>
      </c>
      <c r="BF42">
        <v>1.162E-2</v>
      </c>
      <c r="BG42" t="s">
        <v>79</v>
      </c>
      <c r="BH42">
        <v>1.162E-2</v>
      </c>
      <c r="BI42" t="s">
        <v>79</v>
      </c>
      <c r="BJ42">
        <v>1.162E-2</v>
      </c>
      <c r="BK42" t="s">
        <v>79</v>
      </c>
      <c r="BL42">
        <v>1.1727E-2</v>
      </c>
      <c r="BM42" t="s">
        <v>79</v>
      </c>
      <c r="BN42">
        <v>1.1632999999999999E-2</v>
      </c>
      <c r="BO42" t="s">
        <v>79</v>
      </c>
      <c r="BP42">
        <v>1.1620999999999999E-2</v>
      </c>
      <c r="BQ42" t="s">
        <v>79</v>
      </c>
      <c r="BR42">
        <v>1.1551000000000001E-2</v>
      </c>
      <c r="BS42" t="s">
        <v>79</v>
      </c>
      <c r="BT42">
        <v>1.1683000000000001E-2</v>
      </c>
      <c r="BU42" t="s">
        <v>79</v>
      </c>
      <c r="BV42">
        <v>1.1683000000000001E-2</v>
      </c>
      <c r="BW42" t="s">
        <v>79</v>
      </c>
      <c r="BX42">
        <v>1.1683000000000001E-2</v>
      </c>
      <c r="BY42" t="s">
        <v>79</v>
      </c>
      <c r="BZ42">
        <v>1.1729E-2</v>
      </c>
      <c r="CA42" t="s">
        <v>79</v>
      </c>
      <c r="CB42">
        <v>1.1788E-2</v>
      </c>
      <c r="CC42" t="s">
        <v>79</v>
      </c>
      <c r="CD42">
        <v>1.1776999999999999E-2</v>
      </c>
      <c r="CE42" t="s">
        <v>79</v>
      </c>
      <c r="CF42">
        <v>1.183E-2</v>
      </c>
      <c r="CG42" t="s">
        <v>79</v>
      </c>
      <c r="CH42">
        <v>1.1958999999999999E-2</v>
      </c>
      <c r="CI42" t="s">
        <v>79</v>
      </c>
      <c r="CJ42">
        <v>1.1958999999999999E-2</v>
      </c>
      <c r="CK42" t="s">
        <v>79</v>
      </c>
      <c r="CL42">
        <v>1.1958999999999999E-2</v>
      </c>
      <c r="CM42" t="s">
        <v>79</v>
      </c>
      <c r="CN42">
        <v>1.1988E-2</v>
      </c>
      <c r="CO42" t="s">
        <v>79</v>
      </c>
      <c r="CP42">
        <v>1.1991999999999999E-2</v>
      </c>
      <c r="CQ42" t="s">
        <v>79</v>
      </c>
      <c r="CR42">
        <v>1.1898000000000001E-2</v>
      </c>
      <c r="CS42" t="s">
        <v>79</v>
      </c>
      <c r="CT42">
        <v>1.1919000000000001E-2</v>
      </c>
      <c r="CU42" t="s">
        <v>79</v>
      </c>
      <c r="CV42">
        <v>1.1945000000000001E-2</v>
      </c>
      <c r="CW42" t="s">
        <v>79</v>
      </c>
      <c r="CX42">
        <v>1.1945000000000001E-2</v>
      </c>
      <c r="CY42" t="s">
        <v>79</v>
      </c>
      <c r="CZ42">
        <v>1.1945000000000001E-2</v>
      </c>
      <c r="DA42" t="s">
        <v>79</v>
      </c>
      <c r="DB42">
        <v>1.1854E-2</v>
      </c>
      <c r="DC42" t="s">
        <v>79</v>
      </c>
      <c r="DD42">
        <v>1.1879000000000001E-2</v>
      </c>
      <c r="DE42" t="s">
        <v>79</v>
      </c>
      <c r="DF42">
        <v>1.1785E-2</v>
      </c>
      <c r="DG42" t="s">
        <v>79</v>
      </c>
      <c r="DH42">
        <v>1.1793E-2</v>
      </c>
      <c r="DI42" t="s">
        <v>79</v>
      </c>
      <c r="DJ42">
        <v>1.1805E-2</v>
      </c>
      <c r="DK42" t="s">
        <v>79</v>
      </c>
      <c r="DL42">
        <v>1.1805E-2</v>
      </c>
      <c r="DM42" t="s">
        <v>79</v>
      </c>
      <c r="DN42">
        <v>1.1805E-2</v>
      </c>
      <c r="DO42" t="s">
        <v>79</v>
      </c>
      <c r="DP42">
        <v>1.1805E-2</v>
      </c>
      <c r="DQ42" t="s">
        <v>79</v>
      </c>
      <c r="DR42">
        <v>1.1825E-2</v>
      </c>
      <c r="DS42" t="s">
        <v>79</v>
      </c>
      <c r="DT42">
        <v>1.1887E-2</v>
      </c>
      <c r="DU42" t="s">
        <v>79</v>
      </c>
      <c r="DV42">
        <v>1.2113000000000001E-2</v>
      </c>
      <c r="DW42" t="s">
        <v>79</v>
      </c>
      <c r="DX42">
        <v>1.2083E-2</v>
      </c>
      <c r="DY42" t="s">
        <v>79</v>
      </c>
      <c r="DZ42">
        <v>1.2083E-2</v>
      </c>
      <c r="EA42" t="s">
        <v>79</v>
      </c>
      <c r="EB42">
        <v>1.2083E-2</v>
      </c>
      <c r="EC42" t="s">
        <v>79</v>
      </c>
      <c r="ED42">
        <v>1.1854E-2</v>
      </c>
      <c r="EE42" t="s">
        <v>79</v>
      </c>
      <c r="EF42">
        <v>1.1842999999999999E-2</v>
      </c>
      <c r="EG42" t="s">
        <v>79</v>
      </c>
      <c r="EH42">
        <v>1.1764999999999999E-2</v>
      </c>
      <c r="EI42" t="s">
        <v>79</v>
      </c>
      <c r="EJ42">
        <v>1.171E-2</v>
      </c>
      <c r="EK42" t="s">
        <v>79</v>
      </c>
      <c r="EL42">
        <v>1.1669000000000001E-2</v>
      </c>
      <c r="EM42" t="s">
        <v>79</v>
      </c>
      <c r="EN42">
        <v>1.1669000000000001E-2</v>
      </c>
      <c r="EO42" t="s">
        <v>79</v>
      </c>
      <c r="EP42">
        <v>1.1669000000000001E-2</v>
      </c>
      <c r="EQ42" t="s">
        <v>79</v>
      </c>
      <c r="ER42">
        <v>1.1677999999999999E-2</v>
      </c>
      <c r="ES42" t="s">
        <v>79</v>
      </c>
      <c r="ET42">
        <v>1.1712999999999999E-2</v>
      </c>
      <c r="EU42" t="s">
        <v>79</v>
      </c>
      <c r="EV42">
        <v>1.1736E-2</v>
      </c>
      <c r="EW42" t="s">
        <v>79</v>
      </c>
      <c r="EX42">
        <v>1.1715E-2</v>
      </c>
      <c r="EY42" t="s">
        <v>79</v>
      </c>
      <c r="EZ42">
        <v>1.1723000000000001E-2</v>
      </c>
      <c r="FA42" t="s">
        <v>79</v>
      </c>
      <c r="FB42">
        <v>1.1723000000000001E-2</v>
      </c>
      <c r="FC42" t="s">
        <v>79</v>
      </c>
      <c r="FD42">
        <v>1.1723000000000001E-2</v>
      </c>
      <c r="FE42" t="s">
        <v>79</v>
      </c>
      <c r="FF42">
        <v>1.1743E-2</v>
      </c>
      <c r="FG42" t="s">
        <v>79</v>
      </c>
      <c r="FH42">
        <v>1.1774E-2</v>
      </c>
      <c r="FI42" t="s">
        <v>79</v>
      </c>
      <c r="FJ42">
        <v>1.1802999999999999E-2</v>
      </c>
      <c r="FK42" t="s">
        <v>79</v>
      </c>
      <c r="FL42">
        <v>1.1668E-2</v>
      </c>
      <c r="FM42" t="s">
        <v>79</v>
      </c>
      <c r="FN42">
        <v>1.1776E-2</v>
      </c>
      <c r="FO42" t="s">
        <v>79</v>
      </c>
      <c r="FP42">
        <v>1.1776E-2</v>
      </c>
      <c r="FQ42" t="s">
        <v>79</v>
      </c>
      <c r="FR42">
        <v>1.1776E-2</v>
      </c>
      <c r="FS42" t="s">
        <v>79</v>
      </c>
      <c r="FT42">
        <v>1.1789000000000001E-2</v>
      </c>
      <c r="FU42" t="s">
        <v>79</v>
      </c>
      <c r="FV42">
        <v>1.1801000000000001E-2</v>
      </c>
      <c r="FW42" t="s">
        <v>79</v>
      </c>
      <c r="FX42">
        <v>1.1861999999999999E-2</v>
      </c>
      <c r="FY42" t="s">
        <v>79</v>
      </c>
      <c r="FZ42">
        <v>1.1851E-2</v>
      </c>
      <c r="GA42" t="s">
        <v>79</v>
      </c>
      <c r="GB42">
        <v>1.1851E-2</v>
      </c>
      <c r="GC42" t="s">
        <v>79</v>
      </c>
      <c r="GD42">
        <v>1.1851E-2</v>
      </c>
      <c r="GE42" t="s">
        <v>79</v>
      </c>
      <c r="GF42">
        <v>1.1851E-2</v>
      </c>
      <c r="GG42" t="s">
        <v>79</v>
      </c>
      <c r="GH42">
        <v>1.192E-2</v>
      </c>
      <c r="GI42" t="s">
        <v>79</v>
      </c>
      <c r="GJ42">
        <v>1.1986999999999999E-2</v>
      </c>
      <c r="GK42" t="s">
        <v>79</v>
      </c>
      <c r="GL42">
        <v>1.2019999999999999E-2</v>
      </c>
      <c r="GM42" t="s">
        <v>79</v>
      </c>
      <c r="GN42">
        <v>1.2019999999999999E-2</v>
      </c>
      <c r="GO42" t="s">
        <v>79</v>
      </c>
      <c r="GP42">
        <v>1.2019999999999999E-2</v>
      </c>
      <c r="GQ42" t="s">
        <v>79</v>
      </c>
      <c r="GR42">
        <v>1.2019999999999999E-2</v>
      </c>
      <c r="GS42" t="s">
        <v>79</v>
      </c>
      <c r="GT42">
        <v>1.2019999999999999E-2</v>
      </c>
      <c r="GU42" t="s">
        <v>79</v>
      </c>
      <c r="GV42">
        <v>1.208E-2</v>
      </c>
      <c r="GW42" t="s">
        <v>79</v>
      </c>
      <c r="GX42">
        <v>1.2085E-2</v>
      </c>
      <c r="GY42" t="s">
        <v>79</v>
      </c>
      <c r="GZ42">
        <v>1.2135E-2</v>
      </c>
      <c r="HA42" t="s">
        <v>79</v>
      </c>
      <c r="HB42">
        <v>1.1967E-2</v>
      </c>
      <c r="HC42" t="s">
        <v>79</v>
      </c>
      <c r="HD42">
        <v>1.1847E-2</v>
      </c>
      <c r="HE42" t="s">
        <v>79</v>
      </c>
      <c r="HF42">
        <v>1.1847E-2</v>
      </c>
      <c r="HG42" t="s">
        <v>79</v>
      </c>
      <c r="HH42">
        <v>1.1847E-2</v>
      </c>
      <c r="HI42" t="s">
        <v>79</v>
      </c>
      <c r="HJ42">
        <v>1.1693E-2</v>
      </c>
      <c r="HK42" t="s">
        <v>79</v>
      </c>
      <c r="HL42">
        <v>1.1657000000000001E-2</v>
      </c>
      <c r="HM42" t="s">
        <v>79</v>
      </c>
      <c r="HN42">
        <v>1.158E-2</v>
      </c>
      <c r="HO42" t="s">
        <v>79</v>
      </c>
      <c r="HP42">
        <v>1.158E-2</v>
      </c>
      <c r="HQ42" t="s">
        <v>79</v>
      </c>
      <c r="HR42">
        <v>1.157E-2</v>
      </c>
      <c r="HS42" t="s">
        <v>79</v>
      </c>
      <c r="HT42">
        <v>1.157E-2</v>
      </c>
      <c r="HU42" t="s">
        <v>79</v>
      </c>
      <c r="HV42">
        <v>1.157E-2</v>
      </c>
      <c r="HW42" t="s">
        <v>79</v>
      </c>
      <c r="HX42">
        <v>1.158E-2</v>
      </c>
      <c r="HY42" t="s">
        <v>79</v>
      </c>
      <c r="HZ42">
        <v>1.1583E-2</v>
      </c>
      <c r="IA42" t="s">
        <v>79</v>
      </c>
      <c r="IB42">
        <v>1.1478E-2</v>
      </c>
      <c r="IC42" t="s">
        <v>79</v>
      </c>
      <c r="ID42">
        <v>1.1592999999999999E-2</v>
      </c>
      <c r="IE42" t="s">
        <v>79</v>
      </c>
      <c r="IF42">
        <v>1.1778E-2</v>
      </c>
      <c r="IG42" t="s">
        <v>79</v>
      </c>
      <c r="IH42">
        <v>1.1778E-2</v>
      </c>
      <c r="II42" t="s">
        <v>79</v>
      </c>
      <c r="IJ42">
        <v>1.1778E-2</v>
      </c>
      <c r="IK42" t="s">
        <v>79</v>
      </c>
      <c r="IL42">
        <v>1.1835999999999999E-2</v>
      </c>
      <c r="IM42" t="s">
        <v>79</v>
      </c>
      <c r="IN42">
        <v>1.1789000000000001E-2</v>
      </c>
      <c r="IO42" t="s">
        <v>79</v>
      </c>
      <c r="IP42">
        <v>1.1774E-2</v>
      </c>
      <c r="IQ42" t="s">
        <v>79</v>
      </c>
      <c r="IR42">
        <v>1.1951E-2</v>
      </c>
      <c r="IS42" t="s">
        <v>79</v>
      </c>
      <c r="IT42">
        <v>1.1804E-2</v>
      </c>
      <c r="IU42" t="s">
        <v>79</v>
      </c>
      <c r="IV42">
        <v>1.1804E-2</v>
      </c>
      <c r="IW42" t="s">
        <v>79</v>
      </c>
      <c r="IX42">
        <v>1.1804E-2</v>
      </c>
      <c r="IY42" t="s">
        <v>79</v>
      </c>
      <c r="IZ42">
        <v>1.1861999999999999E-2</v>
      </c>
      <c r="JA42" t="s">
        <v>79</v>
      </c>
      <c r="JB42">
        <v>1.1847E-2</v>
      </c>
      <c r="JC42" t="s">
        <v>79</v>
      </c>
      <c r="JD42">
        <v>1.1964000000000001E-2</v>
      </c>
      <c r="JE42" t="s">
        <v>79</v>
      </c>
      <c r="JF42">
        <v>1.2015E-2</v>
      </c>
      <c r="JG42" t="s">
        <v>79</v>
      </c>
      <c r="JH42">
        <v>1.2023000000000001E-2</v>
      </c>
      <c r="JI42" t="s">
        <v>79</v>
      </c>
      <c r="JJ42">
        <v>1.2023000000000001E-2</v>
      </c>
      <c r="JK42" t="s">
        <v>79</v>
      </c>
      <c r="JL42">
        <v>1.2023000000000001E-2</v>
      </c>
      <c r="JM42" t="s">
        <v>79</v>
      </c>
      <c r="JN42">
        <v>1.2057999999999999E-2</v>
      </c>
      <c r="JO42" t="s">
        <v>79</v>
      </c>
      <c r="JP42">
        <v>1.206E-2</v>
      </c>
      <c r="JQ42" t="s">
        <v>79</v>
      </c>
      <c r="JR42">
        <v>1.2189E-2</v>
      </c>
      <c r="JS42" t="s">
        <v>79</v>
      </c>
      <c r="JT42">
        <v>1.2213999999999999E-2</v>
      </c>
      <c r="JU42" t="s">
        <v>79</v>
      </c>
      <c r="JV42">
        <v>1.2213999999999999E-2</v>
      </c>
      <c r="JW42" t="s">
        <v>79</v>
      </c>
      <c r="JX42">
        <v>1.2213999999999999E-2</v>
      </c>
      <c r="JY42" t="s">
        <v>79</v>
      </c>
      <c r="JZ42">
        <v>1.2213999999999999E-2</v>
      </c>
      <c r="KA42" t="s">
        <v>79</v>
      </c>
      <c r="KB42">
        <v>1.2328E-2</v>
      </c>
      <c r="KC42" t="s">
        <v>79</v>
      </c>
      <c r="KD42">
        <v>1.2632000000000001E-2</v>
      </c>
      <c r="KE42" t="s">
        <v>79</v>
      </c>
      <c r="KF42">
        <v>1.2791E-2</v>
      </c>
      <c r="KG42" t="s">
        <v>79</v>
      </c>
      <c r="KH42">
        <v>1.2718E-2</v>
      </c>
      <c r="KI42" t="s">
        <v>79</v>
      </c>
      <c r="KJ42">
        <v>1.2763999999999999E-2</v>
      </c>
      <c r="KK42" t="s">
        <v>79</v>
      </c>
      <c r="KL42">
        <v>1.2763999999999999E-2</v>
      </c>
      <c r="KM42" t="s">
        <v>79</v>
      </c>
      <c r="KN42">
        <v>1.2763999999999999E-2</v>
      </c>
      <c r="KO42" t="s">
        <v>79</v>
      </c>
      <c r="KP42">
        <v>1.2572E-2</v>
      </c>
      <c r="KQ42" t="s">
        <v>79</v>
      </c>
      <c r="KR42">
        <v>1.2394000000000001E-2</v>
      </c>
      <c r="KS42" t="s">
        <v>79</v>
      </c>
      <c r="KT42">
        <v>1.2321E-2</v>
      </c>
      <c r="KU42" t="s">
        <v>79</v>
      </c>
      <c r="KV42">
        <v>1.2264000000000001E-2</v>
      </c>
      <c r="KW42" t="s">
        <v>79</v>
      </c>
      <c r="KX42">
        <v>1.2201E-2</v>
      </c>
      <c r="KY42" t="s">
        <v>79</v>
      </c>
      <c r="KZ42">
        <v>1.2201E-2</v>
      </c>
      <c r="LA42" t="s">
        <v>79</v>
      </c>
      <c r="LB42">
        <v>1.2201E-2</v>
      </c>
      <c r="LC42" t="s">
        <v>79</v>
      </c>
      <c r="LD42">
        <v>1.2205000000000001E-2</v>
      </c>
      <c r="LE42" t="s">
        <v>79</v>
      </c>
      <c r="LF42">
        <v>1.2154999999999999E-2</v>
      </c>
      <c r="LG42" t="s">
        <v>79</v>
      </c>
      <c r="LH42">
        <v>1.1975E-2</v>
      </c>
      <c r="LI42" t="s">
        <v>79</v>
      </c>
      <c r="LJ42">
        <v>1.174E-2</v>
      </c>
      <c r="LK42" t="s">
        <v>79</v>
      </c>
      <c r="LL42">
        <v>1.1662E-2</v>
      </c>
      <c r="LM42" t="s">
        <v>79</v>
      </c>
      <c r="LN42">
        <v>1.1662E-2</v>
      </c>
      <c r="LO42" t="s">
        <v>79</v>
      </c>
      <c r="LP42">
        <v>1.1662E-2</v>
      </c>
      <c r="LQ42" t="s">
        <v>79</v>
      </c>
      <c r="LR42">
        <v>1.1662E-2</v>
      </c>
      <c r="LS42" t="s">
        <v>79</v>
      </c>
      <c r="LT42">
        <v>1.1648E-2</v>
      </c>
      <c r="LU42" t="s">
        <v>79</v>
      </c>
      <c r="LV42">
        <v>1.1646999999999999E-2</v>
      </c>
      <c r="LW42" t="s">
        <v>79</v>
      </c>
      <c r="LX42">
        <v>1.1625E-2</v>
      </c>
      <c r="LY42" t="s">
        <v>79</v>
      </c>
      <c r="LZ42">
        <v>1.1623E-2</v>
      </c>
      <c r="MA42" t="s">
        <v>79</v>
      </c>
      <c r="MB42">
        <v>1.1623E-2</v>
      </c>
      <c r="MC42" t="s">
        <v>79</v>
      </c>
      <c r="MD42">
        <v>1.1623E-2</v>
      </c>
      <c r="ME42" t="s">
        <v>79</v>
      </c>
      <c r="MF42">
        <v>1.1584000000000001E-2</v>
      </c>
      <c r="MG42" t="s">
        <v>79</v>
      </c>
      <c r="MH42">
        <v>1.1684999999999999E-2</v>
      </c>
      <c r="MI42" t="s">
        <v>79</v>
      </c>
      <c r="MJ42">
        <v>1.1603E-2</v>
      </c>
      <c r="MK42" t="s">
        <v>79</v>
      </c>
      <c r="ML42">
        <v>1.1603E-2</v>
      </c>
      <c r="MM42" t="s">
        <v>79</v>
      </c>
      <c r="MN42">
        <v>1.1615E-2</v>
      </c>
      <c r="MO42" t="s">
        <v>79</v>
      </c>
      <c r="MP42">
        <v>1.1615E-2</v>
      </c>
      <c r="MQ42" t="s">
        <v>79</v>
      </c>
      <c r="MR42">
        <v>1.1615E-2</v>
      </c>
      <c r="MS42" t="s">
        <v>79</v>
      </c>
      <c r="MT42">
        <v>1.1388000000000001E-2</v>
      </c>
      <c r="MU42" t="s">
        <v>79</v>
      </c>
      <c r="MV42">
        <v>1.1348E-2</v>
      </c>
      <c r="MW42" t="s">
        <v>79</v>
      </c>
      <c r="MX42">
        <v>1.136E-2</v>
      </c>
      <c r="MY42" t="s">
        <v>79</v>
      </c>
      <c r="MZ42">
        <v>1.1339999999999999E-2</v>
      </c>
      <c r="NA42" t="s">
        <v>79</v>
      </c>
      <c r="NB42">
        <v>1.1379E-2</v>
      </c>
      <c r="NC42" t="s">
        <v>79</v>
      </c>
      <c r="ND42">
        <v>1.1379E-2</v>
      </c>
      <c r="NE42" t="s">
        <v>79</v>
      </c>
      <c r="NF42">
        <v>1.1379E-2</v>
      </c>
      <c r="NG42" t="s">
        <v>79</v>
      </c>
      <c r="NH42">
        <v>1.1370999999999999E-2</v>
      </c>
      <c r="NI42" t="s">
        <v>79</v>
      </c>
      <c r="NJ42">
        <v>1.1308E-2</v>
      </c>
      <c r="NK42" t="s">
        <v>79</v>
      </c>
      <c r="NL42">
        <v>1.1198E-2</v>
      </c>
      <c r="NM42" t="s">
        <v>79</v>
      </c>
      <c r="NN42">
        <v>1.1180000000000001E-2</v>
      </c>
      <c r="NO42" t="s">
        <v>79</v>
      </c>
      <c r="NP42">
        <v>1.1173000000000001E-2</v>
      </c>
      <c r="NQ42" t="s">
        <v>79</v>
      </c>
      <c r="NR42">
        <v>1.1173000000000001E-2</v>
      </c>
      <c r="NS42" t="s">
        <v>79</v>
      </c>
      <c r="NT42">
        <v>1.1173000000000001E-2</v>
      </c>
      <c r="NU42" t="s">
        <v>79</v>
      </c>
      <c r="NV42">
        <v>1.1158E-2</v>
      </c>
      <c r="NW42" t="s">
        <v>79</v>
      </c>
      <c r="NX42">
        <v>1.1121000000000001E-2</v>
      </c>
      <c r="NY42" t="s">
        <v>79</v>
      </c>
      <c r="NZ42">
        <v>1.0999E-2</v>
      </c>
      <c r="OA42" t="s">
        <v>79</v>
      </c>
      <c r="OB42">
        <v>1.0940999999999999E-2</v>
      </c>
      <c r="OC42" t="s">
        <v>79</v>
      </c>
      <c r="OD42">
        <v>1.0907E-2</v>
      </c>
      <c r="OE42" t="s">
        <v>79</v>
      </c>
      <c r="OF42">
        <v>1.0907E-2</v>
      </c>
      <c r="OG42" t="s">
        <v>79</v>
      </c>
      <c r="OH42">
        <v>1.0907E-2</v>
      </c>
      <c r="OI42" t="s">
        <v>79</v>
      </c>
      <c r="OJ42">
        <v>1.0959E-2</v>
      </c>
      <c r="OK42" t="s">
        <v>79</v>
      </c>
      <c r="OL42">
        <v>1.1010000000000001E-2</v>
      </c>
      <c r="OM42" t="s">
        <v>79</v>
      </c>
      <c r="ON42">
        <v>1.0998000000000001E-2</v>
      </c>
      <c r="OO42" t="s">
        <v>79</v>
      </c>
      <c r="OP42">
        <v>1.0874999999999999E-2</v>
      </c>
      <c r="OQ42" t="s">
        <v>79</v>
      </c>
      <c r="OR42">
        <v>1.0958000000000001E-2</v>
      </c>
      <c r="OS42" t="s">
        <v>79</v>
      </c>
      <c r="OT42">
        <v>1.0958000000000001E-2</v>
      </c>
      <c r="OU42" t="s">
        <v>79</v>
      </c>
      <c r="OV42">
        <v>1.0958000000000001E-2</v>
      </c>
      <c r="OW42" t="s">
        <v>79</v>
      </c>
      <c r="OX42">
        <v>1.1039E-2</v>
      </c>
      <c r="OY42" t="s">
        <v>79</v>
      </c>
      <c r="OZ42">
        <v>1.1046E-2</v>
      </c>
      <c r="PA42" t="s">
        <v>79</v>
      </c>
      <c r="PB42">
        <v>1.1042E-2</v>
      </c>
      <c r="PC42" t="s">
        <v>79</v>
      </c>
      <c r="PD42">
        <v>1.1032E-2</v>
      </c>
      <c r="PE42" t="s">
        <v>79</v>
      </c>
      <c r="PF42">
        <v>1.1028E-2</v>
      </c>
      <c r="PG42" t="s">
        <v>79</v>
      </c>
      <c r="PH42">
        <v>1.1028E-2</v>
      </c>
      <c r="PI42" t="s">
        <v>79</v>
      </c>
      <c r="PJ42">
        <v>1.1028E-2</v>
      </c>
      <c r="PK42" t="s">
        <v>79</v>
      </c>
      <c r="PL42">
        <v>1.0916E-2</v>
      </c>
      <c r="PM42" t="s">
        <v>79</v>
      </c>
      <c r="PN42">
        <v>1.0881E-2</v>
      </c>
      <c r="PO42" t="s">
        <v>79</v>
      </c>
      <c r="PP42">
        <v>1.093E-2</v>
      </c>
      <c r="PQ42" t="s">
        <v>79</v>
      </c>
      <c r="PR42">
        <v>1.0936E-2</v>
      </c>
      <c r="PS42" t="s">
        <v>79</v>
      </c>
      <c r="PT42">
        <v>1.0914999999999999E-2</v>
      </c>
      <c r="PU42" t="s">
        <v>79</v>
      </c>
      <c r="PV42">
        <v>1.0914999999999999E-2</v>
      </c>
      <c r="PW42" t="s">
        <v>79</v>
      </c>
      <c r="PX42">
        <v>1.0914999999999999E-2</v>
      </c>
      <c r="PY42" t="s">
        <v>79</v>
      </c>
      <c r="PZ42">
        <v>1.078E-2</v>
      </c>
      <c r="QA42" t="s">
        <v>79</v>
      </c>
      <c r="QB42">
        <v>1.0843999999999999E-2</v>
      </c>
      <c r="QC42" t="s">
        <v>79</v>
      </c>
      <c r="QD42">
        <v>1.0746E-2</v>
      </c>
      <c r="QE42" t="s">
        <v>79</v>
      </c>
      <c r="QF42">
        <v>1.0727E-2</v>
      </c>
      <c r="QG42" t="s">
        <v>79</v>
      </c>
      <c r="QH42">
        <v>1.0673999999999999E-2</v>
      </c>
      <c r="QI42" t="s">
        <v>79</v>
      </c>
      <c r="QJ42">
        <v>1.0673999999999999E-2</v>
      </c>
      <c r="QK42" t="s">
        <v>79</v>
      </c>
      <c r="QL42">
        <v>1.0673999999999999E-2</v>
      </c>
      <c r="QM42" t="s">
        <v>79</v>
      </c>
      <c r="QN42">
        <v>1.06E-2</v>
      </c>
      <c r="QO42" t="s">
        <v>79</v>
      </c>
      <c r="QP42">
        <v>1.086E-2</v>
      </c>
      <c r="QQ42" t="s">
        <v>79</v>
      </c>
      <c r="QR42">
        <v>1.0543E-2</v>
      </c>
      <c r="QS42" t="s">
        <v>79</v>
      </c>
      <c r="QT42">
        <v>1.0494E-2</v>
      </c>
      <c r="QU42" t="s">
        <v>79</v>
      </c>
      <c r="QV42">
        <v>1.0408000000000001E-2</v>
      </c>
      <c r="QW42" t="s">
        <v>79</v>
      </c>
      <c r="QX42">
        <v>1.0408000000000001E-2</v>
      </c>
      <c r="QY42" t="s">
        <v>79</v>
      </c>
      <c r="QZ42">
        <v>1.0408000000000001E-2</v>
      </c>
      <c r="RA42" t="s">
        <v>79</v>
      </c>
      <c r="RB42">
        <v>1.0370000000000001E-2</v>
      </c>
      <c r="RC42" t="s">
        <v>79</v>
      </c>
      <c r="RD42">
        <v>1.0293999999999999E-2</v>
      </c>
      <c r="RE42" t="s">
        <v>79</v>
      </c>
      <c r="RF42">
        <v>1.0288E-2</v>
      </c>
      <c r="RG42" t="s">
        <v>79</v>
      </c>
      <c r="RH42">
        <v>1.0160000000000001E-2</v>
      </c>
      <c r="RI42" t="s">
        <v>80</v>
      </c>
      <c r="RJ42">
        <v>0.12697800000000001</v>
      </c>
      <c r="RK42" t="s">
        <v>79</v>
      </c>
      <c r="RL42">
        <v>1.0156999999999999E-2</v>
      </c>
      <c r="RM42" t="s">
        <v>79</v>
      </c>
      <c r="RN42">
        <v>1.0156999999999999E-2</v>
      </c>
      <c r="RO42" t="s">
        <v>79</v>
      </c>
      <c r="RP42">
        <v>1.018E-2</v>
      </c>
      <c r="RQ42" t="s">
        <v>79</v>
      </c>
      <c r="RR42">
        <v>1.0189999999999999E-2</v>
      </c>
      <c r="RS42" t="s">
        <v>79</v>
      </c>
      <c r="RT42">
        <v>1.0070000000000001E-2</v>
      </c>
      <c r="RU42" t="s">
        <v>79</v>
      </c>
      <c r="RV42">
        <v>1.0208999999999999E-2</v>
      </c>
      <c r="RW42" t="s">
        <v>79</v>
      </c>
      <c r="RX42">
        <v>1.0244E-2</v>
      </c>
      <c r="RY42" t="s">
        <v>79</v>
      </c>
      <c r="RZ42">
        <v>1.0244E-2</v>
      </c>
      <c r="SA42" t="s">
        <v>79</v>
      </c>
      <c r="SB42">
        <v>1.0244E-2</v>
      </c>
      <c r="SC42" t="s">
        <v>79</v>
      </c>
      <c r="SD42">
        <v>1.0024E-2</v>
      </c>
      <c r="SE42" t="s">
        <v>79</v>
      </c>
      <c r="SF42">
        <v>1.0253E-2</v>
      </c>
      <c r="SG42" t="s">
        <v>79</v>
      </c>
      <c r="SH42">
        <v>1.0007E-2</v>
      </c>
      <c r="SI42" t="s">
        <v>79</v>
      </c>
      <c r="SJ42">
        <v>9.7350000000000006E-3</v>
      </c>
      <c r="SK42" t="s">
        <v>79</v>
      </c>
      <c r="SL42">
        <v>9.6889999999999997E-3</v>
      </c>
      <c r="SM42" t="s">
        <v>79</v>
      </c>
      <c r="SN42">
        <v>9.6889999999999997E-3</v>
      </c>
      <c r="SO42" t="s">
        <v>79</v>
      </c>
      <c r="SP42">
        <v>9.6889999999999997E-3</v>
      </c>
      <c r="SQ42" t="s">
        <v>79</v>
      </c>
      <c r="SR42">
        <v>9.6679999999999995E-3</v>
      </c>
      <c r="SS42" t="s">
        <v>79</v>
      </c>
      <c r="ST42">
        <v>9.6100000000000005E-3</v>
      </c>
      <c r="SU42" t="s">
        <v>79</v>
      </c>
      <c r="SV42">
        <v>9.4909999999999994E-3</v>
      </c>
      <c r="SW42" t="s">
        <v>79</v>
      </c>
      <c r="SX42">
        <v>9.3159999999999996E-3</v>
      </c>
      <c r="SY42" t="s">
        <v>79</v>
      </c>
      <c r="SZ42">
        <v>9.4050000000000002E-3</v>
      </c>
      <c r="TA42" t="s">
        <v>79</v>
      </c>
      <c r="TB42">
        <v>9.4050000000000002E-3</v>
      </c>
      <c r="TC42" t="s">
        <v>79</v>
      </c>
      <c r="TD42">
        <v>9.4050000000000002E-3</v>
      </c>
      <c r="TE42" t="s">
        <v>79</v>
      </c>
      <c r="TF42">
        <v>9.3679999999999996E-3</v>
      </c>
      <c r="TG42" t="s">
        <v>79</v>
      </c>
      <c r="TH42">
        <v>9.3360000000000005E-3</v>
      </c>
      <c r="TI42" t="s">
        <v>79</v>
      </c>
      <c r="TJ42">
        <v>9.3659999999999993E-3</v>
      </c>
      <c r="TK42" t="s">
        <v>79</v>
      </c>
      <c r="TL42">
        <v>9.4289999999999999E-3</v>
      </c>
      <c r="TM42" t="s">
        <v>79</v>
      </c>
      <c r="TN42">
        <v>9.5809999999999992E-3</v>
      </c>
      <c r="TO42" t="s">
        <v>79</v>
      </c>
      <c r="TP42">
        <v>9.5809999999999992E-3</v>
      </c>
      <c r="TQ42" t="s">
        <v>79</v>
      </c>
      <c r="TR42">
        <v>9.5809999999999992E-3</v>
      </c>
      <c r="TS42" t="s">
        <v>79</v>
      </c>
      <c r="TT42">
        <v>9.8420000000000001E-3</v>
      </c>
      <c r="TU42" t="s">
        <v>79</v>
      </c>
      <c r="TV42">
        <v>9.9360000000000004E-3</v>
      </c>
      <c r="TW42" t="s">
        <v>79</v>
      </c>
      <c r="TX42">
        <v>9.9310000000000006E-3</v>
      </c>
      <c r="TY42" t="s">
        <v>79</v>
      </c>
      <c r="TZ42">
        <v>9.9780000000000008E-3</v>
      </c>
      <c r="UA42" t="s">
        <v>79</v>
      </c>
      <c r="UB42">
        <v>1.0076999999999999E-2</v>
      </c>
      <c r="UC42" t="s">
        <v>79</v>
      </c>
      <c r="UD42">
        <v>1.0076999999999999E-2</v>
      </c>
      <c r="UE42" t="s">
        <v>79</v>
      </c>
      <c r="UF42">
        <v>1.0076999999999999E-2</v>
      </c>
      <c r="UG42" t="s">
        <v>79</v>
      </c>
      <c r="UH42">
        <v>1.0070000000000001E-2</v>
      </c>
      <c r="UI42" t="s">
        <v>79</v>
      </c>
      <c r="UJ42">
        <v>1.0085E-2</v>
      </c>
      <c r="UK42" t="s">
        <v>79</v>
      </c>
      <c r="UL42">
        <v>1.0085E-2</v>
      </c>
      <c r="UM42" t="s">
        <v>79</v>
      </c>
      <c r="UN42">
        <v>1.0093E-2</v>
      </c>
      <c r="UO42" t="s">
        <v>79</v>
      </c>
      <c r="UP42">
        <v>1.0097E-2</v>
      </c>
      <c r="UQ42" t="s">
        <v>79</v>
      </c>
      <c r="UR42">
        <v>1.0097E-2</v>
      </c>
      <c r="US42" t="s">
        <v>79</v>
      </c>
      <c r="UT42">
        <v>1.0097E-2</v>
      </c>
      <c r="UU42" t="s">
        <v>79</v>
      </c>
      <c r="UV42">
        <v>1.0127000000000001E-2</v>
      </c>
      <c r="UW42" t="s">
        <v>79</v>
      </c>
      <c r="UX42">
        <v>1.0298E-2</v>
      </c>
      <c r="UY42" t="s">
        <v>79</v>
      </c>
      <c r="UZ42">
        <v>1.0463999999999999E-2</v>
      </c>
      <c r="VA42" t="s">
        <v>79</v>
      </c>
      <c r="VB42">
        <v>1.0496999999999999E-2</v>
      </c>
      <c r="VC42" t="s">
        <v>79</v>
      </c>
      <c r="VD42">
        <v>1.0834999999999999E-2</v>
      </c>
      <c r="VE42" t="s">
        <v>79</v>
      </c>
      <c r="VF42">
        <v>1.0834999999999999E-2</v>
      </c>
      <c r="VG42" t="s">
        <v>79</v>
      </c>
      <c r="VH42">
        <v>1.0834999999999999E-2</v>
      </c>
      <c r="VI42" t="s">
        <v>79</v>
      </c>
      <c r="VJ42">
        <v>1.0832E-2</v>
      </c>
      <c r="VK42" t="s">
        <v>79</v>
      </c>
      <c r="VL42">
        <v>1.0735E-2</v>
      </c>
      <c r="VM42" t="s">
        <v>79</v>
      </c>
      <c r="VN42">
        <v>1.0701E-2</v>
      </c>
      <c r="VO42" t="s">
        <v>79</v>
      </c>
      <c r="VP42">
        <v>1.0456E-2</v>
      </c>
      <c r="VQ42" t="s">
        <v>79</v>
      </c>
      <c r="VR42">
        <v>1.0222999999999999E-2</v>
      </c>
      <c r="VS42" t="s">
        <v>79</v>
      </c>
      <c r="VT42">
        <v>1.0222999999999999E-2</v>
      </c>
      <c r="VU42" t="s">
        <v>79</v>
      </c>
      <c r="VV42">
        <v>1.0222999999999999E-2</v>
      </c>
      <c r="VW42" t="s">
        <v>79</v>
      </c>
      <c r="VX42">
        <v>1.021E-2</v>
      </c>
      <c r="VY42" t="s">
        <v>79</v>
      </c>
      <c r="VZ42">
        <v>1.0142999999999999E-2</v>
      </c>
      <c r="WA42" t="s">
        <v>79</v>
      </c>
      <c r="WB42">
        <v>1.0122000000000001E-2</v>
      </c>
      <c r="WC42" t="s">
        <v>79</v>
      </c>
      <c r="WD42">
        <v>1.0142E-2</v>
      </c>
      <c r="WE42" t="s">
        <v>79</v>
      </c>
      <c r="WF42">
        <v>1.0240000000000001E-2</v>
      </c>
      <c r="WG42" t="s">
        <v>79</v>
      </c>
      <c r="WH42">
        <v>1.0240000000000001E-2</v>
      </c>
      <c r="WI42" t="s">
        <v>79</v>
      </c>
      <c r="WJ42">
        <v>1.0240000000000001E-2</v>
      </c>
      <c r="WK42" t="s">
        <v>79</v>
      </c>
      <c r="WL42">
        <v>1.0387E-2</v>
      </c>
      <c r="WM42" t="s">
        <v>79</v>
      </c>
      <c r="WN42">
        <v>1.0387E-2</v>
      </c>
      <c r="WO42" t="s">
        <v>79</v>
      </c>
      <c r="WP42">
        <v>1.0599000000000001E-2</v>
      </c>
      <c r="WQ42" t="s">
        <v>79</v>
      </c>
      <c r="WR42">
        <v>1.0881999999999999E-2</v>
      </c>
    </row>
    <row r="43" spans="1:616" x14ac:dyDescent="0.35">
      <c r="A43" t="s">
        <v>81</v>
      </c>
      <c r="B43">
        <v>0.18148</v>
      </c>
      <c r="C43" t="s">
        <v>81</v>
      </c>
      <c r="D43">
        <v>0.18148</v>
      </c>
      <c r="E43" t="s">
        <v>81</v>
      </c>
      <c r="F43">
        <v>0.18148</v>
      </c>
      <c r="G43" t="s">
        <v>81</v>
      </c>
      <c r="H43">
        <v>0.18148</v>
      </c>
      <c r="I43" t="s">
        <v>81</v>
      </c>
      <c r="J43">
        <v>0.159136</v>
      </c>
      <c r="K43" t="s">
        <v>81</v>
      </c>
      <c r="L43">
        <v>0.160001</v>
      </c>
      <c r="M43" t="s">
        <v>81</v>
      </c>
      <c r="N43">
        <v>0.18137300000000001</v>
      </c>
      <c r="O43" t="s">
        <v>81</v>
      </c>
      <c r="P43">
        <v>0.17483899999999999</v>
      </c>
      <c r="Q43" t="s">
        <v>81</v>
      </c>
      <c r="R43">
        <v>0.17483899999999999</v>
      </c>
      <c r="S43" t="s">
        <v>81</v>
      </c>
      <c r="T43">
        <v>0.17483899999999999</v>
      </c>
      <c r="U43" t="s">
        <v>81</v>
      </c>
      <c r="V43">
        <v>0.17827299999999999</v>
      </c>
      <c r="W43" t="s">
        <v>81</v>
      </c>
      <c r="X43">
        <v>0.18190600000000001</v>
      </c>
      <c r="Y43" t="s">
        <v>81</v>
      </c>
      <c r="Z43">
        <v>0.18648600000000001</v>
      </c>
      <c r="AA43" t="s">
        <v>81</v>
      </c>
      <c r="AB43">
        <v>0.18815799999999999</v>
      </c>
      <c r="AC43" t="s">
        <v>81</v>
      </c>
      <c r="AD43">
        <v>0.203843</v>
      </c>
      <c r="AE43" t="s">
        <v>81</v>
      </c>
      <c r="AF43">
        <v>0.203843</v>
      </c>
      <c r="AG43" t="s">
        <v>81</v>
      </c>
      <c r="AH43">
        <v>0.203843</v>
      </c>
      <c r="AI43" t="s">
        <v>81</v>
      </c>
      <c r="AJ43">
        <v>0.207458</v>
      </c>
      <c r="AK43" t="s">
        <v>81</v>
      </c>
      <c r="AL43">
        <v>0.21058399999999999</v>
      </c>
      <c r="AM43" t="s">
        <v>81</v>
      </c>
      <c r="AN43">
        <v>0.21288799999999999</v>
      </c>
      <c r="AO43" t="s">
        <v>81</v>
      </c>
      <c r="AP43">
        <v>0.215423</v>
      </c>
      <c r="AQ43" t="s">
        <v>81</v>
      </c>
      <c r="AR43">
        <v>0.21939600000000001</v>
      </c>
      <c r="AS43" t="s">
        <v>81</v>
      </c>
      <c r="AT43">
        <v>0.21939600000000001</v>
      </c>
      <c r="AU43" t="s">
        <v>81</v>
      </c>
      <c r="AV43">
        <v>0.21939600000000001</v>
      </c>
      <c r="AW43" t="s">
        <v>81</v>
      </c>
      <c r="AX43">
        <v>0.20014799999999999</v>
      </c>
      <c r="AY43" t="s">
        <v>81</v>
      </c>
      <c r="AZ43">
        <v>0.221135</v>
      </c>
      <c r="BA43" t="s">
        <v>81</v>
      </c>
      <c r="BB43">
        <v>0.22292300000000001</v>
      </c>
      <c r="BC43" t="s">
        <v>81</v>
      </c>
      <c r="BD43">
        <v>0.20427799999999999</v>
      </c>
      <c r="BE43" t="s">
        <v>81</v>
      </c>
      <c r="BF43">
        <v>0.20289399999999999</v>
      </c>
      <c r="BG43" t="s">
        <v>81</v>
      </c>
      <c r="BH43">
        <v>0.20289399999999999</v>
      </c>
      <c r="BI43" t="s">
        <v>81</v>
      </c>
      <c r="BJ43">
        <v>0.20289399999999999</v>
      </c>
      <c r="BK43" t="s">
        <v>81</v>
      </c>
      <c r="BL43">
        <v>0.22522200000000001</v>
      </c>
      <c r="BM43" t="s">
        <v>81</v>
      </c>
      <c r="BN43">
        <v>0.22343499999999999</v>
      </c>
      <c r="BO43" t="s">
        <v>81</v>
      </c>
      <c r="BP43">
        <v>0.22320400000000001</v>
      </c>
      <c r="BQ43" t="s">
        <v>81</v>
      </c>
      <c r="BR43">
        <v>0.221856</v>
      </c>
      <c r="BS43" t="s">
        <v>81</v>
      </c>
      <c r="BT43">
        <v>0.224382</v>
      </c>
      <c r="BU43" t="s">
        <v>81</v>
      </c>
      <c r="BV43">
        <v>0.224382</v>
      </c>
      <c r="BW43" t="s">
        <v>81</v>
      </c>
      <c r="BX43">
        <v>0.224382</v>
      </c>
      <c r="BY43" t="s">
        <v>81</v>
      </c>
      <c r="BZ43">
        <v>0.21298</v>
      </c>
      <c r="CA43" t="s">
        <v>81</v>
      </c>
      <c r="CB43">
        <v>0.228047</v>
      </c>
      <c r="CC43" t="s">
        <v>81</v>
      </c>
      <c r="CD43">
        <v>0.22783500000000001</v>
      </c>
      <c r="CE43" t="s">
        <v>81</v>
      </c>
      <c r="CF43">
        <v>0.227212</v>
      </c>
      <c r="CG43" t="s">
        <v>81</v>
      </c>
      <c r="CH43">
        <v>0.229685</v>
      </c>
      <c r="CI43" t="s">
        <v>81</v>
      </c>
      <c r="CJ43">
        <v>0.229685</v>
      </c>
      <c r="CK43" t="s">
        <v>81</v>
      </c>
      <c r="CL43">
        <v>0.229685</v>
      </c>
      <c r="CM43" t="s">
        <v>81</v>
      </c>
      <c r="CN43">
        <v>0.229407</v>
      </c>
      <c r="CO43" t="s">
        <v>81</v>
      </c>
      <c r="CP43">
        <v>0.230322</v>
      </c>
      <c r="CQ43" t="s">
        <v>81</v>
      </c>
      <c r="CR43">
        <v>0.22850999999999999</v>
      </c>
      <c r="CS43" t="s">
        <v>81</v>
      </c>
      <c r="CT43">
        <v>0.20894399999999999</v>
      </c>
      <c r="CU43" t="s">
        <v>81</v>
      </c>
      <c r="CV43">
        <v>0.22859299999999999</v>
      </c>
      <c r="CW43" t="s">
        <v>81</v>
      </c>
      <c r="CX43">
        <v>0.22859299999999999</v>
      </c>
      <c r="CY43" t="s">
        <v>81</v>
      </c>
      <c r="CZ43">
        <v>0.22859299999999999</v>
      </c>
      <c r="DA43" t="s">
        <v>81</v>
      </c>
      <c r="DB43">
        <v>0.206982</v>
      </c>
      <c r="DC43" t="s">
        <v>81</v>
      </c>
      <c r="DD43">
        <v>0.20741000000000001</v>
      </c>
      <c r="DE43" t="s">
        <v>81</v>
      </c>
      <c r="DF43">
        <v>0.205763</v>
      </c>
      <c r="DG43" t="s">
        <v>81</v>
      </c>
      <c r="DH43">
        <v>0.20590600000000001</v>
      </c>
      <c r="DI43" t="s">
        <v>81</v>
      </c>
      <c r="DJ43">
        <v>0.21848400000000001</v>
      </c>
      <c r="DK43" t="s">
        <v>81</v>
      </c>
      <c r="DL43">
        <v>0.21848400000000001</v>
      </c>
      <c r="DM43" t="s">
        <v>81</v>
      </c>
      <c r="DN43">
        <v>0.21848400000000001</v>
      </c>
      <c r="DO43" t="s">
        <v>81</v>
      </c>
      <c r="DP43">
        <v>0.21848400000000001</v>
      </c>
      <c r="DQ43" t="s">
        <v>81</v>
      </c>
      <c r="DR43">
        <v>0.20646200000000001</v>
      </c>
      <c r="DS43" t="s">
        <v>81</v>
      </c>
      <c r="DT43">
        <v>0.207542</v>
      </c>
      <c r="DU43" t="s">
        <v>81</v>
      </c>
      <c r="DV43">
        <v>0.21318200000000001</v>
      </c>
      <c r="DW43" t="s">
        <v>81</v>
      </c>
      <c r="DX43">
        <v>0.21434400000000001</v>
      </c>
      <c r="DY43" t="s">
        <v>81</v>
      </c>
      <c r="DZ43">
        <v>0.21434400000000001</v>
      </c>
      <c r="EA43" t="s">
        <v>81</v>
      </c>
      <c r="EB43">
        <v>0.21434400000000001</v>
      </c>
      <c r="EC43" t="s">
        <v>81</v>
      </c>
      <c r="ED43">
        <v>0.21276900000000001</v>
      </c>
      <c r="EE43" t="s">
        <v>81</v>
      </c>
      <c r="EF43">
        <v>0.215055</v>
      </c>
      <c r="EG43" t="s">
        <v>81</v>
      </c>
      <c r="EH43">
        <v>0.22595899999999999</v>
      </c>
      <c r="EI43" t="s">
        <v>81</v>
      </c>
      <c r="EJ43">
        <v>0.20772499999999999</v>
      </c>
      <c r="EK43" t="s">
        <v>81</v>
      </c>
      <c r="EL43">
        <v>0.21107400000000001</v>
      </c>
      <c r="EM43" t="s">
        <v>81</v>
      </c>
      <c r="EN43">
        <v>0.21107400000000001</v>
      </c>
      <c r="EO43" t="s">
        <v>81</v>
      </c>
      <c r="EP43">
        <v>0.21107400000000001</v>
      </c>
      <c r="EQ43" t="s">
        <v>81</v>
      </c>
      <c r="ER43">
        <v>0.20471900000000001</v>
      </c>
      <c r="ES43" t="s">
        <v>81</v>
      </c>
      <c r="ET43">
        <v>0.19633100000000001</v>
      </c>
      <c r="EU43" t="s">
        <v>81</v>
      </c>
      <c r="EV43">
        <v>0.196716</v>
      </c>
      <c r="EW43" t="s">
        <v>81</v>
      </c>
      <c r="EX43">
        <v>0.18532599999999999</v>
      </c>
      <c r="EY43" t="s">
        <v>81</v>
      </c>
      <c r="EZ43">
        <v>0.204679</v>
      </c>
      <c r="FA43" t="s">
        <v>81</v>
      </c>
      <c r="FB43">
        <v>0.204679</v>
      </c>
      <c r="FC43" t="s">
        <v>81</v>
      </c>
      <c r="FD43">
        <v>0.204679</v>
      </c>
      <c r="FE43" t="s">
        <v>81</v>
      </c>
      <c r="FF43">
        <v>0.20216000000000001</v>
      </c>
      <c r="FG43" t="s">
        <v>81</v>
      </c>
      <c r="FH43">
        <v>0.18995799999999999</v>
      </c>
      <c r="FI43" t="s">
        <v>81</v>
      </c>
      <c r="FJ43">
        <v>0.19042200000000001</v>
      </c>
      <c r="FK43" t="s">
        <v>81</v>
      </c>
      <c r="FL43">
        <v>0.17195199999999999</v>
      </c>
      <c r="FM43" t="s">
        <v>81</v>
      </c>
      <c r="FN43">
        <v>0.173537</v>
      </c>
      <c r="FO43" t="s">
        <v>81</v>
      </c>
      <c r="FP43">
        <v>0.173537</v>
      </c>
      <c r="FQ43" t="s">
        <v>81</v>
      </c>
      <c r="FR43">
        <v>0.173537</v>
      </c>
      <c r="FS43" t="s">
        <v>81</v>
      </c>
      <c r="FT43">
        <v>0.17373</v>
      </c>
      <c r="FU43" t="s">
        <v>81</v>
      </c>
      <c r="FV43">
        <v>0.15907199999999999</v>
      </c>
      <c r="FW43" t="s">
        <v>81</v>
      </c>
      <c r="FX43">
        <v>0.159887</v>
      </c>
      <c r="FY43" t="s">
        <v>81</v>
      </c>
      <c r="FZ43">
        <v>0.15270700000000001</v>
      </c>
      <c r="GA43" t="s">
        <v>81</v>
      </c>
      <c r="GB43">
        <v>0.15270700000000001</v>
      </c>
      <c r="GC43" t="s">
        <v>81</v>
      </c>
      <c r="GD43">
        <v>0.15270700000000001</v>
      </c>
      <c r="GE43" t="s">
        <v>81</v>
      </c>
      <c r="GF43">
        <v>0.15270700000000001</v>
      </c>
      <c r="GG43" t="s">
        <v>81</v>
      </c>
      <c r="GH43">
        <v>0.15360099999999999</v>
      </c>
      <c r="GI43" t="s">
        <v>81</v>
      </c>
      <c r="GJ43">
        <v>0.15446499999999999</v>
      </c>
      <c r="GK43" t="s">
        <v>81</v>
      </c>
      <c r="GL43">
        <v>0.15488099999999999</v>
      </c>
      <c r="GM43" t="s">
        <v>81</v>
      </c>
      <c r="GN43">
        <v>0.15488099999999999</v>
      </c>
      <c r="GO43" t="s">
        <v>81</v>
      </c>
      <c r="GP43">
        <v>0.15488099999999999</v>
      </c>
      <c r="GQ43" t="s">
        <v>81</v>
      </c>
      <c r="GR43">
        <v>0.15488099999999999</v>
      </c>
      <c r="GS43" t="s">
        <v>81</v>
      </c>
      <c r="GT43">
        <v>0.15488099999999999</v>
      </c>
      <c r="GU43" t="s">
        <v>81</v>
      </c>
      <c r="GV43">
        <v>0.15565999999999999</v>
      </c>
      <c r="GW43" t="s">
        <v>81</v>
      </c>
      <c r="GX43">
        <v>0.16881199999999999</v>
      </c>
      <c r="GY43" t="s">
        <v>81</v>
      </c>
      <c r="GZ43">
        <v>0.15467</v>
      </c>
      <c r="HA43" t="s">
        <v>81</v>
      </c>
      <c r="HB43">
        <v>0.152529</v>
      </c>
      <c r="HC43" t="s">
        <v>81</v>
      </c>
      <c r="HD43">
        <v>0.151003</v>
      </c>
      <c r="HE43" t="s">
        <v>81</v>
      </c>
      <c r="HF43">
        <v>0.151003</v>
      </c>
      <c r="HG43" t="s">
        <v>81</v>
      </c>
      <c r="HH43">
        <v>0.151003</v>
      </c>
      <c r="HI43" t="s">
        <v>81</v>
      </c>
      <c r="HJ43">
        <v>0.15719900000000001</v>
      </c>
      <c r="HK43" t="s">
        <v>81</v>
      </c>
      <c r="HL43">
        <v>0.14654300000000001</v>
      </c>
      <c r="HM43" t="s">
        <v>81</v>
      </c>
      <c r="HN43">
        <v>0.14557400000000001</v>
      </c>
      <c r="HO43" t="s">
        <v>81</v>
      </c>
      <c r="HP43">
        <v>0.14557400000000001</v>
      </c>
      <c r="HQ43" t="s">
        <v>81</v>
      </c>
      <c r="HR43">
        <v>0.14544499999999999</v>
      </c>
      <c r="HS43" t="s">
        <v>81</v>
      </c>
      <c r="HT43">
        <v>0.14544499999999999</v>
      </c>
      <c r="HU43" t="s">
        <v>81</v>
      </c>
      <c r="HV43">
        <v>0.14544499999999999</v>
      </c>
      <c r="HW43" t="s">
        <v>81</v>
      </c>
      <c r="HX43">
        <v>0.153669</v>
      </c>
      <c r="HY43" t="s">
        <v>81</v>
      </c>
      <c r="HZ43">
        <v>0.154918</v>
      </c>
      <c r="IA43" t="s">
        <v>81</v>
      </c>
      <c r="IB43">
        <v>0.16834199999999999</v>
      </c>
      <c r="IC43" t="s">
        <v>81</v>
      </c>
      <c r="ID43">
        <v>0.162748</v>
      </c>
      <c r="IE43" t="s">
        <v>81</v>
      </c>
      <c r="IF43">
        <v>0.16082099999999999</v>
      </c>
      <c r="IG43" t="s">
        <v>81</v>
      </c>
      <c r="IH43">
        <v>0.16082099999999999</v>
      </c>
      <c r="II43" t="s">
        <v>81</v>
      </c>
      <c r="IJ43">
        <v>0.16082099999999999</v>
      </c>
      <c r="IK43" t="s">
        <v>81</v>
      </c>
      <c r="IL43">
        <v>0.14714099999999999</v>
      </c>
      <c r="IM43" t="s">
        <v>81</v>
      </c>
      <c r="IN43">
        <v>0.14655899999999999</v>
      </c>
      <c r="IO43" t="s">
        <v>81</v>
      </c>
      <c r="IP43">
        <v>0.1439</v>
      </c>
      <c r="IQ43" t="s">
        <v>81</v>
      </c>
      <c r="IR43">
        <v>0.146066</v>
      </c>
      <c r="IS43" t="s">
        <v>81</v>
      </c>
      <c r="IT43">
        <v>0.14426600000000001</v>
      </c>
      <c r="IU43" t="s">
        <v>81</v>
      </c>
      <c r="IV43">
        <v>0.14426600000000001</v>
      </c>
      <c r="IW43" t="s">
        <v>81</v>
      </c>
      <c r="IX43">
        <v>0.14426600000000001</v>
      </c>
      <c r="IY43" t="s">
        <v>81</v>
      </c>
      <c r="IZ43">
        <v>0.144979</v>
      </c>
      <c r="JA43" t="s">
        <v>81</v>
      </c>
      <c r="JB43">
        <v>0.15926999999999999</v>
      </c>
      <c r="JC43" t="s">
        <v>81</v>
      </c>
      <c r="JD43">
        <v>0.16084399999999999</v>
      </c>
      <c r="JE43" t="s">
        <v>81</v>
      </c>
      <c r="JF43">
        <v>0.14978</v>
      </c>
      <c r="JG43" t="s">
        <v>81</v>
      </c>
      <c r="JH43">
        <v>0.14988599999999999</v>
      </c>
      <c r="JI43" t="s">
        <v>81</v>
      </c>
      <c r="JJ43">
        <v>0.14988599999999999</v>
      </c>
      <c r="JK43" t="s">
        <v>81</v>
      </c>
      <c r="JL43">
        <v>0.14988599999999999</v>
      </c>
      <c r="JM43" t="s">
        <v>81</v>
      </c>
      <c r="JN43">
        <v>0.14948</v>
      </c>
      <c r="JO43" t="s">
        <v>81</v>
      </c>
      <c r="JP43">
        <v>0.162133</v>
      </c>
      <c r="JQ43" t="s">
        <v>81</v>
      </c>
      <c r="JR43">
        <v>0.16387399999999999</v>
      </c>
      <c r="JS43" t="s">
        <v>81</v>
      </c>
      <c r="JT43">
        <v>0.149279</v>
      </c>
      <c r="JU43" t="s">
        <v>81</v>
      </c>
      <c r="JV43">
        <v>0.149279</v>
      </c>
      <c r="JW43" t="s">
        <v>81</v>
      </c>
      <c r="JX43">
        <v>0.149279</v>
      </c>
      <c r="JY43" t="s">
        <v>81</v>
      </c>
      <c r="JZ43">
        <v>0.149279</v>
      </c>
      <c r="KA43" t="s">
        <v>81</v>
      </c>
      <c r="KB43">
        <v>0.15110100000000001</v>
      </c>
      <c r="KC43" t="s">
        <v>81</v>
      </c>
      <c r="KD43">
        <v>0.15615799999999999</v>
      </c>
      <c r="KE43" t="s">
        <v>81</v>
      </c>
      <c r="KF43">
        <v>0.16214600000000001</v>
      </c>
      <c r="KG43" t="s">
        <v>81</v>
      </c>
      <c r="KH43">
        <v>0.165658</v>
      </c>
      <c r="KI43" t="s">
        <v>81</v>
      </c>
      <c r="KJ43">
        <v>0.16625000000000001</v>
      </c>
      <c r="KK43" t="s">
        <v>81</v>
      </c>
      <c r="KL43">
        <v>0.16625000000000001</v>
      </c>
      <c r="KM43" t="s">
        <v>81</v>
      </c>
      <c r="KN43">
        <v>0.16625000000000001</v>
      </c>
      <c r="KO43" t="s">
        <v>81</v>
      </c>
      <c r="KP43">
        <v>0.16375799999999999</v>
      </c>
      <c r="KQ43" t="s">
        <v>81</v>
      </c>
      <c r="KR43">
        <v>0.164464</v>
      </c>
      <c r="KS43" t="s">
        <v>81</v>
      </c>
      <c r="KT43">
        <v>0.16350000000000001</v>
      </c>
      <c r="KU43" t="s">
        <v>81</v>
      </c>
      <c r="KV43">
        <v>0.16273699999999999</v>
      </c>
      <c r="KW43" t="s">
        <v>81</v>
      </c>
      <c r="KX43">
        <v>0.17</v>
      </c>
      <c r="KY43" t="s">
        <v>81</v>
      </c>
      <c r="KZ43">
        <v>0.17</v>
      </c>
      <c r="LA43" t="s">
        <v>81</v>
      </c>
      <c r="LB43">
        <v>0.17</v>
      </c>
      <c r="LC43" t="s">
        <v>81</v>
      </c>
      <c r="LD43">
        <v>0.166215</v>
      </c>
      <c r="LE43" t="s">
        <v>81</v>
      </c>
      <c r="LF43">
        <v>0.16129199999999999</v>
      </c>
      <c r="LG43" t="s">
        <v>81</v>
      </c>
      <c r="LH43">
        <v>0.167269</v>
      </c>
      <c r="LI43" t="s">
        <v>81</v>
      </c>
      <c r="LJ43">
        <v>0.16397900000000001</v>
      </c>
      <c r="LK43" t="s">
        <v>81</v>
      </c>
      <c r="LL43">
        <v>0.15475</v>
      </c>
      <c r="LM43" t="s">
        <v>81</v>
      </c>
      <c r="LN43">
        <v>0.15475</v>
      </c>
      <c r="LO43" t="s">
        <v>81</v>
      </c>
      <c r="LP43">
        <v>0.15475</v>
      </c>
      <c r="LQ43" t="s">
        <v>81</v>
      </c>
      <c r="LR43">
        <v>0.15475</v>
      </c>
      <c r="LS43" t="s">
        <v>81</v>
      </c>
      <c r="LT43">
        <v>0.15863099999999999</v>
      </c>
      <c r="LU43" t="s">
        <v>81</v>
      </c>
      <c r="LV43">
        <v>0.162691</v>
      </c>
      <c r="LW43" t="s">
        <v>81</v>
      </c>
      <c r="LX43">
        <v>0.162386</v>
      </c>
      <c r="LY43" t="s">
        <v>81</v>
      </c>
      <c r="LZ43">
        <v>0.16234999999999999</v>
      </c>
      <c r="MA43" t="s">
        <v>81</v>
      </c>
      <c r="MB43">
        <v>0.16234999999999999</v>
      </c>
      <c r="MC43" t="s">
        <v>81</v>
      </c>
      <c r="MD43">
        <v>0.16234999999999999</v>
      </c>
      <c r="ME43" t="s">
        <v>81</v>
      </c>
      <c r="MF43">
        <v>0.153306</v>
      </c>
      <c r="MG43" t="s">
        <v>81</v>
      </c>
      <c r="MH43">
        <v>0.15464900000000001</v>
      </c>
      <c r="MI43" t="s">
        <v>81</v>
      </c>
      <c r="MJ43">
        <v>0.13978199999999999</v>
      </c>
      <c r="MK43" t="s">
        <v>81</v>
      </c>
      <c r="ML43">
        <v>0.13978199999999999</v>
      </c>
      <c r="MM43" t="s">
        <v>81</v>
      </c>
      <c r="MN43">
        <v>0.14602000000000001</v>
      </c>
      <c r="MO43" t="s">
        <v>81</v>
      </c>
      <c r="MP43">
        <v>0.14602000000000001</v>
      </c>
      <c r="MQ43" t="s">
        <v>81</v>
      </c>
      <c r="MR43">
        <v>0.14602000000000001</v>
      </c>
      <c r="MS43" t="s">
        <v>81</v>
      </c>
      <c r="MT43">
        <v>0.14316799999999999</v>
      </c>
      <c r="MU43" t="s">
        <v>81</v>
      </c>
      <c r="MV43">
        <v>0.14266000000000001</v>
      </c>
      <c r="MW43" t="s">
        <v>81</v>
      </c>
      <c r="MX43">
        <v>0.142012</v>
      </c>
      <c r="MY43" t="s">
        <v>81</v>
      </c>
      <c r="MZ43">
        <v>0.14215900000000001</v>
      </c>
      <c r="NA43" t="s">
        <v>81</v>
      </c>
      <c r="NB43">
        <v>0.14305399999999999</v>
      </c>
      <c r="NC43" t="s">
        <v>81</v>
      </c>
      <c r="ND43">
        <v>0.14305399999999999</v>
      </c>
      <c r="NE43" t="s">
        <v>81</v>
      </c>
      <c r="NF43">
        <v>0.14305399999999999</v>
      </c>
      <c r="NG43" t="s">
        <v>81</v>
      </c>
      <c r="NH43">
        <v>0.150896</v>
      </c>
      <c r="NI43" t="s">
        <v>81</v>
      </c>
      <c r="NJ43">
        <v>0.15795799999999999</v>
      </c>
      <c r="NK43" t="s">
        <v>81</v>
      </c>
      <c r="NL43">
        <v>0.15640899999999999</v>
      </c>
      <c r="NM43" t="s">
        <v>81</v>
      </c>
      <c r="NN43">
        <v>0.15615799999999999</v>
      </c>
      <c r="NO43" t="s">
        <v>81</v>
      </c>
      <c r="NP43">
        <v>0.14670800000000001</v>
      </c>
      <c r="NQ43" t="s">
        <v>81</v>
      </c>
      <c r="NR43">
        <v>0.14670800000000001</v>
      </c>
      <c r="NS43" t="s">
        <v>81</v>
      </c>
      <c r="NT43">
        <v>0.14670800000000001</v>
      </c>
      <c r="NU43" t="s">
        <v>81</v>
      </c>
      <c r="NV43">
        <v>0.14611099999999999</v>
      </c>
      <c r="NW43" t="s">
        <v>81</v>
      </c>
      <c r="NX43">
        <v>0.155338</v>
      </c>
      <c r="NY43" t="s">
        <v>81</v>
      </c>
      <c r="NZ43">
        <v>0.14018900000000001</v>
      </c>
      <c r="OA43" t="s">
        <v>81</v>
      </c>
      <c r="OB43">
        <v>0.13945199999999999</v>
      </c>
      <c r="OC43" t="s">
        <v>81</v>
      </c>
      <c r="OD43">
        <v>0.14129900000000001</v>
      </c>
      <c r="OE43" t="s">
        <v>81</v>
      </c>
      <c r="OF43">
        <v>0.14129900000000001</v>
      </c>
      <c r="OG43" t="s">
        <v>81</v>
      </c>
      <c r="OH43">
        <v>0.14129900000000001</v>
      </c>
      <c r="OI43" t="s">
        <v>81</v>
      </c>
      <c r="OJ43">
        <v>0.13853499999999999</v>
      </c>
      <c r="OK43" t="s">
        <v>81</v>
      </c>
      <c r="OL43">
        <v>0.15379300000000001</v>
      </c>
      <c r="OM43" t="s">
        <v>81</v>
      </c>
      <c r="ON43">
        <v>0.1517</v>
      </c>
      <c r="OO43" t="s">
        <v>81</v>
      </c>
      <c r="OP43">
        <v>0.15190600000000001</v>
      </c>
      <c r="OQ43" t="s">
        <v>81</v>
      </c>
      <c r="OR43">
        <v>0.153057</v>
      </c>
      <c r="OS43" t="s">
        <v>81</v>
      </c>
      <c r="OT43">
        <v>0.153057</v>
      </c>
      <c r="OU43" t="s">
        <v>81</v>
      </c>
      <c r="OV43">
        <v>0.153057</v>
      </c>
      <c r="OW43" t="s">
        <v>81</v>
      </c>
      <c r="OX43">
        <v>0.15418899999999999</v>
      </c>
      <c r="OY43" t="s">
        <v>81</v>
      </c>
      <c r="OZ43">
        <v>0.15428600000000001</v>
      </c>
      <c r="PA43" t="s">
        <v>81</v>
      </c>
      <c r="PB43">
        <v>0.15385499999999999</v>
      </c>
      <c r="PC43" t="s">
        <v>81</v>
      </c>
      <c r="PD43">
        <v>0.15409500000000001</v>
      </c>
      <c r="PE43" t="s">
        <v>81</v>
      </c>
      <c r="PF43">
        <v>0.14055899999999999</v>
      </c>
      <c r="PG43" t="s">
        <v>81</v>
      </c>
      <c r="PH43">
        <v>0.14055899999999999</v>
      </c>
      <c r="PI43" t="s">
        <v>81</v>
      </c>
      <c r="PJ43">
        <v>0.14055899999999999</v>
      </c>
      <c r="PK43" t="s">
        <v>81</v>
      </c>
      <c r="PL43">
        <v>0.14180300000000001</v>
      </c>
      <c r="PM43" t="s">
        <v>81</v>
      </c>
      <c r="PN43">
        <v>0.15199099999999999</v>
      </c>
      <c r="PO43" t="s">
        <v>81</v>
      </c>
      <c r="PP43">
        <v>0.152665</v>
      </c>
      <c r="PQ43" t="s">
        <v>81</v>
      </c>
      <c r="PR43">
        <v>0.14588000000000001</v>
      </c>
      <c r="PS43" t="s">
        <v>81</v>
      </c>
      <c r="PT43">
        <v>0.14560100000000001</v>
      </c>
      <c r="PU43" t="s">
        <v>81</v>
      </c>
      <c r="PV43">
        <v>0.14560100000000001</v>
      </c>
      <c r="PW43" t="s">
        <v>81</v>
      </c>
      <c r="PX43">
        <v>0.14560100000000001</v>
      </c>
      <c r="PY43" t="s">
        <v>81</v>
      </c>
      <c r="PZ43">
        <v>0.150584</v>
      </c>
      <c r="QA43" t="s">
        <v>81</v>
      </c>
      <c r="QB43">
        <v>0.14579300000000001</v>
      </c>
      <c r="QC43" t="s">
        <v>81</v>
      </c>
      <c r="QD43">
        <v>0.145978</v>
      </c>
      <c r="QE43" t="s">
        <v>81</v>
      </c>
      <c r="QF43">
        <v>0.14235</v>
      </c>
      <c r="QG43" t="s">
        <v>81</v>
      </c>
      <c r="QH43">
        <v>0.14388100000000001</v>
      </c>
      <c r="QI43" t="s">
        <v>81</v>
      </c>
      <c r="QJ43">
        <v>0.14388100000000001</v>
      </c>
      <c r="QK43" t="s">
        <v>81</v>
      </c>
      <c r="QL43">
        <v>0.14388100000000001</v>
      </c>
      <c r="QM43" t="s">
        <v>81</v>
      </c>
      <c r="QN43">
        <v>0.14694699999999999</v>
      </c>
      <c r="QO43" t="s">
        <v>81</v>
      </c>
      <c r="QP43">
        <v>0.14410600000000001</v>
      </c>
      <c r="QQ43" t="s">
        <v>81</v>
      </c>
      <c r="QR43">
        <v>0.139902</v>
      </c>
      <c r="QS43" t="s">
        <v>81</v>
      </c>
      <c r="QT43">
        <v>0.14658099999999999</v>
      </c>
      <c r="QU43" t="s">
        <v>81</v>
      </c>
      <c r="QV43">
        <v>0.14502000000000001</v>
      </c>
      <c r="QW43" t="s">
        <v>81</v>
      </c>
      <c r="QX43">
        <v>0.14502000000000001</v>
      </c>
      <c r="QY43" t="s">
        <v>81</v>
      </c>
      <c r="QZ43">
        <v>0.14502000000000001</v>
      </c>
      <c r="RA43" t="s">
        <v>81</v>
      </c>
      <c r="RB43">
        <v>0.144844</v>
      </c>
      <c r="RC43" t="s">
        <v>81</v>
      </c>
      <c r="RD43">
        <v>0.143432</v>
      </c>
      <c r="RE43" t="s">
        <v>81</v>
      </c>
      <c r="RF43">
        <v>0.143705</v>
      </c>
      <c r="RG43" t="s">
        <v>81</v>
      </c>
      <c r="RH43">
        <v>0.14192199999999999</v>
      </c>
      <c r="RI43" t="s">
        <v>82</v>
      </c>
      <c r="RJ43">
        <v>0.38579799999999997</v>
      </c>
      <c r="RK43" t="s">
        <v>81</v>
      </c>
      <c r="RL43">
        <v>0.141869</v>
      </c>
      <c r="RM43" t="s">
        <v>81</v>
      </c>
      <c r="RN43">
        <v>0.141869</v>
      </c>
      <c r="RO43" t="s">
        <v>81</v>
      </c>
      <c r="RP43">
        <v>0.14220099999999999</v>
      </c>
      <c r="RQ43" t="s">
        <v>81</v>
      </c>
      <c r="RR43">
        <v>0.13877100000000001</v>
      </c>
      <c r="RS43" t="s">
        <v>81</v>
      </c>
      <c r="RT43">
        <v>0.13714699999999999</v>
      </c>
      <c r="RU43" t="s">
        <v>81</v>
      </c>
      <c r="RV43">
        <v>0.13903199999999999</v>
      </c>
      <c r="RW43" t="s">
        <v>81</v>
      </c>
      <c r="RX43">
        <v>0.13020899999999999</v>
      </c>
      <c r="RY43" t="s">
        <v>81</v>
      </c>
      <c r="RZ43">
        <v>0.13020899999999999</v>
      </c>
      <c r="SA43" t="s">
        <v>81</v>
      </c>
      <c r="SB43">
        <v>0.13020899999999999</v>
      </c>
      <c r="SC43" t="s">
        <v>81</v>
      </c>
      <c r="SD43">
        <v>0.14002400000000001</v>
      </c>
      <c r="SE43" t="s">
        <v>81</v>
      </c>
      <c r="SF43">
        <v>0.147151</v>
      </c>
      <c r="SG43" t="s">
        <v>81</v>
      </c>
      <c r="SH43">
        <v>0.13802900000000001</v>
      </c>
      <c r="SI43" t="s">
        <v>81</v>
      </c>
      <c r="SJ43">
        <v>0.14549799999999999</v>
      </c>
      <c r="SK43" t="s">
        <v>81</v>
      </c>
      <c r="SL43">
        <v>0.144815</v>
      </c>
      <c r="SM43" t="s">
        <v>81</v>
      </c>
      <c r="SN43">
        <v>0.144815</v>
      </c>
      <c r="SO43" t="s">
        <v>81</v>
      </c>
      <c r="SP43">
        <v>0.144815</v>
      </c>
      <c r="SQ43" t="s">
        <v>81</v>
      </c>
      <c r="SR43">
        <v>0.14450299999999999</v>
      </c>
      <c r="SS43" t="s">
        <v>81</v>
      </c>
      <c r="ST43">
        <v>0.14363000000000001</v>
      </c>
      <c r="SU43" t="s">
        <v>81</v>
      </c>
      <c r="SV43">
        <v>0.13323299999999999</v>
      </c>
      <c r="SW43" t="s">
        <v>81</v>
      </c>
      <c r="SX43">
        <v>0.13045899999999999</v>
      </c>
      <c r="SY43" t="s">
        <v>81</v>
      </c>
      <c r="SZ43">
        <v>0.1363</v>
      </c>
      <c r="TA43" t="s">
        <v>81</v>
      </c>
      <c r="TB43">
        <v>0.1363</v>
      </c>
      <c r="TC43" t="s">
        <v>81</v>
      </c>
      <c r="TD43">
        <v>0.1363</v>
      </c>
      <c r="TE43" t="s">
        <v>81</v>
      </c>
      <c r="TF43">
        <v>0.13576099999999999</v>
      </c>
      <c r="TG43" t="s">
        <v>81</v>
      </c>
      <c r="TH43">
        <v>0.136932</v>
      </c>
      <c r="TI43" t="s">
        <v>81</v>
      </c>
      <c r="TJ43">
        <v>0.13736100000000001</v>
      </c>
      <c r="TK43" t="s">
        <v>81</v>
      </c>
      <c r="TL43">
        <v>0.13203500000000001</v>
      </c>
      <c r="TM43" t="s">
        <v>81</v>
      </c>
      <c r="TN43">
        <v>0.14185700000000001</v>
      </c>
      <c r="TO43" t="s">
        <v>81</v>
      </c>
      <c r="TP43">
        <v>0.14185700000000001</v>
      </c>
      <c r="TQ43" t="s">
        <v>81</v>
      </c>
      <c r="TR43">
        <v>0.14185700000000001</v>
      </c>
      <c r="TS43" t="s">
        <v>81</v>
      </c>
      <c r="TT43">
        <v>0.13988600000000001</v>
      </c>
      <c r="TU43" t="s">
        <v>81</v>
      </c>
      <c r="TV43">
        <v>0.14122000000000001</v>
      </c>
      <c r="TW43" t="s">
        <v>81</v>
      </c>
      <c r="TX43">
        <v>0.136989</v>
      </c>
      <c r="TY43" t="s">
        <v>81</v>
      </c>
      <c r="TZ43">
        <v>0.13763300000000001</v>
      </c>
      <c r="UA43" t="s">
        <v>81</v>
      </c>
      <c r="UB43">
        <v>0.14251</v>
      </c>
      <c r="UC43" t="s">
        <v>81</v>
      </c>
      <c r="UD43">
        <v>0.14251</v>
      </c>
      <c r="UE43" t="s">
        <v>81</v>
      </c>
      <c r="UF43">
        <v>0.14251</v>
      </c>
      <c r="UG43" t="s">
        <v>81</v>
      </c>
      <c r="UH43">
        <v>0.14241899999999999</v>
      </c>
      <c r="UI43" t="s">
        <v>81</v>
      </c>
      <c r="UJ43">
        <v>0.13030700000000001</v>
      </c>
      <c r="UK43" t="s">
        <v>81</v>
      </c>
      <c r="UL43">
        <v>0.13030700000000001</v>
      </c>
      <c r="UM43" t="s">
        <v>81</v>
      </c>
      <c r="UN43">
        <v>0.130409</v>
      </c>
      <c r="UO43" t="s">
        <v>81</v>
      </c>
      <c r="UP43">
        <v>0.12693299999999999</v>
      </c>
      <c r="UQ43" t="s">
        <v>81</v>
      </c>
      <c r="UR43">
        <v>0.12693299999999999</v>
      </c>
      <c r="US43" t="s">
        <v>81</v>
      </c>
      <c r="UT43">
        <v>0.12693299999999999</v>
      </c>
      <c r="UU43" t="s">
        <v>81</v>
      </c>
      <c r="UV43">
        <v>0.12731600000000001</v>
      </c>
      <c r="UW43" t="s">
        <v>81</v>
      </c>
      <c r="UX43">
        <v>0.12946299999999999</v>
      </c>
      <c r="UY43" t="s">
        <v>81</v>
      </c>
      <c r="UZ43">
        <v>0.14250199999999999</v>
      </c>
      <c r="VA43" t="s">
        <v>81</v>
      </c>
      <c r="VB43">
        <v>0.14222499999999999</v>
      </c>
      <c r="VC43" t="s">
        <v>81</v>
      </c>
      <c r="VD43">
        <v>0.148312</v>
      </c>
      <c r="VE43" t="s">
        <v>81</v>
      </c>
      <c r="VF43">
        <v>0.148312</v>
      </c>
      <c r="VG43" t="s">
        <v>81</v>
      </c>
      <c r="VH43">
        <v>0.148312</v>
      </c>
      <c r="VI43" t="s">
        <v>81</v>
      </c>
      <c r="VJ43">
        <v>0.16264400000000001</v>
      </c>
      <c r="VK43" t="s">
        <v>81</v>
      </c>
      <c r="VL43">
        <v>0.16120000000000001</v>
      </c>
      <c r="VM43" t="s">
        <v>81</v>
      </c>
      <c r="VN43">
        <v>0.16067699999999999</v>
      </c>
      <c r="VO43" t="s">
        <v>81</v>
      </c>
      <c r="VP43">
        <v>0.15701100000000001</v>
      </c>
      <c r="VQ43" t="s">
        <v>81</v>
      </c>
      <c r="VR43">
        <v>0.15529100000000001</v>
      </c>
      <c r="VS43" t="s">
        <v>81</v>
      </c>
      <c r="VT43">
        <v>0.15529100000000001</v>
      </c>
      <c r="VU43" t="s">
        <v>81</v>
      </c>
      <c r="VV43">
        <v>0.15529100000000001</v>
      </c>
      <c r="VW43" t="s">
        <v>81</v>
      </c>
      <c r="VX43">
        <v>0.17113999999999999</v>
      </c>
      <c r="VY43" t="s">
        <v>81</v>
      </c>
      <c r="VZ43">
        <v>0.15585399999999999</v>
      </c>
      <c r="WA43" t="s">
        <v>81</v>
      </c>
      <c r="WB43">
        <v>0.15198900000000001</v>
      </c>
      <c r="WC43" t="s">
        <v>81</v>
      </c>
      <c r="WD43">
        <v>0.15229599999999999</v>
      </c>
      <c r="WE43" t="s">
        <v>81</v>
      </c>
      <c r="WF43">
        <v>0.14303299999999999</v>
      </c>
      <c r="WG43" t="s">
        <v>81</v>
      </c>
      <c r="WH43">
        <v>0.14303299999999999</v>
      </c>
      <c r="WI43" t="s">
        <v>81</v>
      </c>
      <c r="WJ43">
        <v>0.14303299999999999</v>
      </c>
      <c r="WK43" t="s">
        <v>81</v>
      </c>
      <c r="WL43">
        <v>0.155975</v>
      </c>
      <c r="WM43" t="s">
        <v>81</v>
      </c>
      <c r="WN43">
        <v>0.155975</v>
      </c>
      <c r="WO43" t="s">
        <v>81</v>
      </c>
      <c r="WP43">
        <v>0.153224</v>
      </c>
      <c r="WQ43" t="s">
        <v>81</v>
      </c>
      <c r="WR43">
        <v>0.151999</v>
      </c>
    </row>
    <row r="44" spans="1:616" x14ac:dyDescent="0.35">
      <c r="A44" t="s">
        <v>83</v>
      </c>
      <c r="B44">
        <v>5.2599E-2</v>
      </c>
      <c r="C44" t="s">
        <v>83</v>
      </c>
      <c r="D44">
        <v>5.2599E-2</v>
      </c>
      <c r="E44" t="s">
        <v>83</v>
      </c>
      <c r="F44">
        <v>5.2599E-2</v>
      </c>
      <c r="G44" t="s">
        <v>83</v>
      </c>
      <c r="H44">
        <v>5.2599E-2</v>
      </c>
      <c r="I44" t="s">
        <v>83</v>
      </c>
      <c r="J44">
        <v>5.0349999999999999E-2</v>
      </c>
      <c r="K44" t="s">
        <v>83</v>
      </c>
      <c r="L44">
        <v>5.0623000000000001E-2</v>
      </c>
      <c r="M44" t="s">
        <v>83</v>
      </c>
      <c r="N44">
        <v>5.3545000000000002E-2</v>
      </c>
      <c r="O44" t="s">
        <v>83</v>
      </c>
      <c r="P44">
        <v>5.7964000000000002E-2</v>
      </c>
      <c r="Q44" t="s">
        <v>83</v>
      </c>
      <c r="R44">
        <v>5.7964000000000002E-2</v>
      </c>
      <c r="S44" t="s">
        <v>83</v>
      </c>
      <c r="T44">
        <v>5.7964000000000002E-2</v>
      </c>
      <c r="U44" t="s">
        <v>83</v>
      </c>
      <c r="V44">
        <v>6.1061999999999998E-2</v>
      </c>
      <c r="W44" t="s">
        <v>83</v>
      </c>
      <c r="X44">
        <v>6.1803999999999998E-2</v>
      </c>
      <c r="Y44" t="s">
        <v>83</v>
      </c>
      <c r="Z44">
        <v>5.9239E-2</v>
      </c>
      <c r="AA44" t="s">
        <v>83</v>
      </c>
      <c r="AB44">
        <v>6.1849000000000001E-2</v>
      </c>
      <c r="AC44" t="s">
        <v>83</v>
      </c>
      <c r="AD44">
        <v>6.0913000000000002E-2</v>
      </c>
      <c r="AE44" t="s">
        <v>83</v>
      </c>
      <c r="AF44">
        <v>6.0913000000000002E-2</v>
      </c>
      <c r="AG44" t="s">
        <v>83</v>
      </c>
      <c r="AH44">
        <v>6.0913000000000002E-2</v>
      </c>
      <c r="AI44" t="s">
        <v>83</v>
      </c>
      <c r="AJ44">
        <v>6.1994E-2</v>
      </c>
      <c r="AK44" t="s">
        <v>83</v>
      </c>
      <c r="AL44">
        <v>6.1483000000000003E-2</v>
      </c>
      <c r="AM44" t="s">
        <v>83</v>
      </c>
      <c r="AN44">
        <v>6.6210000000000005E-2</v>
      </c>
      <c r="AO44" t="s">
        <v>83</v>
      </c>
      <c r="AP44">
        <v>6.5904000000000004E-2</v>
      </c>
      <c r="AQ44" t="s">
        <v>83</v>
      </c>
      <c r="AR44">
        <v>6.5285999999999997E-2</v>
      </c>
      <c r="AS44" t="s">
        <v>83</v>
      </c>
      <c r="AT44">
        <v>6.5285999999999997E-2</v>
      </c>
      <c r="AU44" t="s">
        <v>83</v>
      </c>
      <c r="AV44">
        <v>6.5285999999999997E-2</v>
      </c>
      <c r="AW44" t="s">
        <v>83</v>
      </c>
      <c r="AX44">
        <v>6.6895999999999997E-2</v>
      </c>
      <c r="AY44" t="s">
        <v>83</v>
      </c>
      <c r="AZ44">
        <v>6.7192000000000002E-2</v>
      </c>
      <c r="BA44" t="s">
        <v>83</v>
      </c>
      <c r="BB44">
        <v>6.1577E-2</v>
      </c>
      <c r="BC44" t="s">
        <v>83</v>
      </c>
      <c r="BD44">
        <v>6.1577E-2</v>
      </c>
      <c r="BE44" t="s">
        <v>83</v>
      </c>
      <c r="BF44">
        <v>6.1649000000000002E-2</v>
      </c>
      <c r="BG44" t="s">
        <v>83</v>
      </c>
      <c r="BH44">
        <v>6.1649000000000002E-2</v>
      </c>
      <c r="BI44" t="s">
        <v>83</v>
      </c>
      <c r="BJ44">
        <v>6.1649000000000002E-2</v>
      </c>
      <c r="BK44" t="s">
        <v>83</v>
      </c>
      <c r="BL44">
        <v>6.8151000000000003E-2</v>
      </c>
      <c r="BM44" t="s">
        <v>83</v>
      </c>
      <c r="BN44">
        <v>6.3120999999999997E-2</v>
      </c>
      <c r="BO44" t="s">
        <v>83</v>
      </c>
      <c r="BP44">
        <v>6.3056000000000001E-2</v>
      </c>
      <c r="BQ44" t="s">
        <v>83</v>
      </c>
      <c r="BR44">
        <v>6.1282000000000003E-2</v>
      </c>
      <c r="BS44" t="s">
        <v>83</v>
      </c>
      <c r="BT44">
        <v>6.198E-2</v>
      </c>
      <c r="BU44" t="s">
        <v>83</v>
      </c>
      <c r="BV44">
        <v>6.198E-2</v>
      </c>
      <c r="BW44" t="s">
        <v>83</v>
      </c>
      <c r="BX44">
        <v>6.198E-2</v>
      </c>
      <c r="BY44" t="s">
        <v>83</v>
      </c>
      <c r="BZ44">
        <v>6.2224000000000002E-2</v>
      </c>
      <c r="CA44" t="s">
        <v>83</v>
      </c>
      <c r="CB44">
        <v>6.2537999999999996E-2</v>
      </c>
      <c r="CC44" t="s">
        <v>83</v>
      </c>
      <c r="CD44">
        <v>6.2479E-2</v>
      </c>
      <c r="CE44" t="s">
        <v>83</v>
      </c>
      <c r="CF44">
        <v>6.2761999999999998E-2</v>
      </c>
      <c r="CG44" t="s">
        <v>83</v>
      </c>
      <c r="CH44">
        <v>6.3445000000000001E-2</v>
      </c>
      <c r="CI44" t="s">
        <v>83</v>
      </c>
      <c r="CJ44">
        <v>6.3445000000000001E-2</v>
      </c>
      <c r="CK44" t="s">
        <v>83</v>
      </c>
      <c r="CL44">
        <v>6.3445000000000001E-2</v>
      </c>
      <c r="CM44" t="s">
        <v>83</v>
      </c>
      <c r="CN44">
        <v>6.3599000000000003E-2</v>
      </c>
      <c r="CO44" t="s">
        <v>83</v>
      </c>
      <c r="CP44">
        <v>6.3620999999999997E-2</v>
      </c>
      <c r="CQ44" t="s">
        <v>83</v>
      </c>
      <c r="CR44">
        <v>6.5989000000000006E-2</v>
      </c>
      <c r="CS44" t="s">
        <v>83</v>
      </c>
      <c r="CT44">
        <v>6.6108E-2</v>
      </c>
      <c r="CU44" t="s">
        <v>83</v>
      </c>
      <c r="CV44">
        <v>6.6253999999999993E-2</v>
      </c>
      <c r="CW44" t="s">
        <v>83</v>
      </c>
      <c r="CX44">
        <v>6.6253999999999993E-2</v>
      </c>
      <c r="CY44" t="s">
        <v>83</v>
      </c>
      <c r="CZ44">
        <v>6.6253999999999993E-2</v>
      </c>
      <c r="DA44" t="s">
        <v>83</v>
      </c>
      <c r="DB44">
        <v>6.5750000000000003E-2</v>
      </c>
      <c r="DC44" t="s">
        <v>83</v>
      </c>
      <c r="DD44">
        <v>6.5886E-2</v>
      </c>
      <c r="DE44" t="s">
        <v>83</v>
      </c>
      <c r="DF44">
        <v>6.5363000000000004E-2</v>
      </c>
      <c r="DG44" t="s">
        <v>83</v>
      </c>
      <c r="DH44">
        <v>6.8251999999999993E-2</v>
      </c>
      <c r="DI44" t="s">
        <v>83</v>
      </c>
      <c r="DJ44">
        <v>6.6614000000000007E-2</v>
      </c>
      <c r="DK44" t="s">
        <v>83</v>
      </c>
      <c r="DL44">
        <v>6.6614000000000007E-2</v>
      </c>
      <c r="DM44" t="s">
        <v>83</v>
      </c>
      <c r="DN44">
        <v>6.6614000000000007E-2</v>
      </c>
      <c r="DO44" t="s">
        <v>83</v>
      </c>
      <c r="DP44">
        <v>6.6614000000000007E-2</v>
      </c>
      <c r="DQ44" t="s">
        <v>83</v>
      </c>
      <c r="DR44">
        <v>6.6725000000000007E-2</v>
      </c>
      <c r="DS44" t="s">
        <v>83</v>
      </c>
      <c r="DT44">
        <v>6.7073999999999995E-2</v>
      </c>
      <c r="DU44" t="s">
        <v>83</v>
      </c>
      <c r="DV44">
        <v>6.8349999999999994E-2</v>
      </c>
      <c r="DW44" t="s">
        <v>83</v>
      </c>
      <c r="DX44">
        <v>6.7307000000000006E-2</v>
      </c>
      <c r="DY44" t="s">
        <v>83</v>
      </c>
      <c r="DZ44">
        <v>6.7307000000000006E-2</v>
      </c>
      <c r="EA44" t="s">
        <v>83</v>
      </c>
      <c r="EB44">
        <v>6.7307000000000006E-2</v>
      </c>
      <c r="EC44" t="s">
        <v>83</v>
      </c>
      <c r="ED44">
        <v>6.5747E-2</v>
      </c>
      <c r="EE44" t="s">
        <v>83</v>
      </c>
      <c r="EF44">
        <v>6.5686999999999995E-2</v>
      </c>
      <c r="EG44" t="s">
        <v>83</v>
      </c>
      <c r="EH44">
        <v>6.5253000000000005E-2</v>
      </c>
      <c r="EI44" t="s">
        <v>83</v>
      </c>
      <c r="EJ44">
        <v>6.4947000000000005E-2</v>
      </c>
      <c r="EK44" t="s">
        <v>83</v>
      </c>
      <c r="EL44">
        <v>6.472E-2</v>
      </c>
      <c r="EM44" t="s">
        <v>83</v>
      </c>
      <c r="EN44">
        <v>6.472E-2</v>
      </c>
      <c r="EO44" t="s">
        <v>83</v>
      </c>
      <c r="EP44">
        <v>6.472E-2</v>
      </c>
      <c r="EQ44" t="s">
        <v>83</v>
      </c>
      <c r="ER44">
        <v>6.3081999999999999E-2</v>
      </c>
      <c r="ES44" t="s">
        <v>83</v>
      </c>
      <c r="ET44">
        <v>6.3270000000000007E-2</v>
      </c>
      <c r="EU44" t="s">
        <v>83</v>
      </c>
      <c r="EV44">
        <v>6.3394000000000006E-2</v>
      </c>
      <c r="EW44" t="s">
        <v>83</v>
      </c>
      <c r="EX44">
        <v>6.3284000000000007E-2</v>
      </c>
      <c r="EY44" t="s">
        <v>83</v>
      </c>
      <c r="EZ44">
        <v>6.3322000000000003E-2</v>
      </c>
      <c r="FA44" t="s">
        <v>83</v>
      </c>
      <c r="FB44">
        <v>6.3322000000000003E-2</v>
      </c>
      <c r="FC44" t="s">
        <v>83</v>
      </c>
      <c r="FD44">
        <v>6.3322000000000003E-2</v>
      </c>
      <c r="FE44" t="s">
        <v>83</v>
      </c>
      <c r="FF44">
        <v>6.3431000000000001E-2</v>
      </c>
      <c r="FG44" t="s">
        <v>83</v>
      </c>
      <c r="FH44">
        <v>6.5305000000000002E-2</v>
      </c>
      <c r="FI44" t="s">
        <v>83</v>
      </c>
      <c r="FJ44">
        <v>6.5464999999999995E-2</v>
      </c>
      <c r="FK44" t="s">
        <v>83</v>
      </c>
      <c r="FL44">
        <v>6.6687999999999997E-2</v>
      </c>
      <c r="FM44" t="s">
        <v>83</v>
      </c>
      <c r="FN44">
        <v>6.1622999999999997E-2</v>
      </c>
      <c r="FO44" t="s">
        <v>83</v>
      </c>
      <c r="FP44">
        <v>6.1622999999999997E-2</v>
      </c>
      <c r="FQ44" t="s">
        <v>83</v>
      </c>
      <c r="FR44">
        <v>6.1622999999999997E-2</v>
      </c>
      <c r="FS44" t="s">
        <v>83</v>
      </c>
      <c r="FT44">
        <v>6.1691999999999997E-2</v>
      </c>
      <c r="FU44" t="s">
        <v>83</v>
      </c>
      <c r="FV44">
        <v>6.8584999999999993E-2</v>
      </c>
      <c r="FW44" t="s">
        <v>83</v>
      </c>
      <c r="FX44">
        <v>6.8935999999999997E-2</v>
      </c>
      <c r="FY44" t="s">
        <v>83</v>
      </c>
      <c r="FZ44">
        <v>6.8874000000000005E-2</v>
      </c>
      <c r="GA44" t="s">
        <v>83</v>
      </c>
      <c r="GB44">
        <v>6.8874000000000005E-2</v>
      </c>
      <c r="GC44" t="s">
        <v>83</v>
      </c>
      <c r="GD44">
        <v>6.8874000000000005E-2</v>
      </c>
      <c r="GE44" t="s">
        <v>83</v>
      </c>
      <c r="GF44">
        <v>6.8874000000000005E-2</v>
      </c>
      <c r="GG44" t="s">
        <v>83</v>
      </c>
      <c r="GH44">
        <v>6.9277000000000005E-2</v>
      </c>
      <c r="GI44" t="s">
        <v>83</v>
      </c>
      <c r="GJ44">
        <v>6.3596E-2</v>
      </c>
      <c r="GK44" t="s">
        <v>83</v>
      </c>
      <c r="GL44">
        <v>6.3767000000000004E-2</v>
      </c>
      <c r="GM44" t="s">
        <v>83</v>
      </c>
      <c r="GN44">
        <v>6.3767000000000004E-2</v>
      </c>
      <c r="GO44" t="s">
        <v>83</v>
      </c>
      <c r="GP44">
        <v>6.3767000000000004E-2</v>
      </c>
      <c r="GQ44" t="s">
        <v>83</v>
      </c>
      <c r="GR44">
        <v>6.3767000000000004E-2</v>
      </c>
      <c r="GS44" t="s">
        <v>83</v>
      </c>
      <c r="GT44">
        <v>6.3767000000000004E-2</v>
      </c>
      <c r="GU44" t="s">
        <v>83</v>
      </c>
      <c r="GV44">
        <v>6.4088000000000006E-2</v>
      </c>
      <c r="GW44" t="s">
        <v>83</v>
      </c>
      <c r="GX44">
        <v>6.4116999999999993E-2</v>
      </c>
      <c r="GY44" t="s">
        <v>83</v>
      </c>
      <c r="GZ44">
        <v>6.4378000000000005E-2</v>
      </c>
      <c r="HA44" t="s">
        <v>83</v>
      </c>
      <c r="HB44">
        <v>6.3487000000000002E-2</v>
      </c>
      <c r="HC44" t="s">
        <v>83</v>
      </c>
      <c r="HD44">
        <v>6.5709000000000004E-2</v>
      </c>
      <c r="HE44" t="s">
        <v>83</v>
      </c>
      <c r="HF44">
        <v>6.5709000000000004E-2</v>
      </c>
      <c r="HG44" t="s">
        <v>83</v>
      </c>
      <c r="HH44">
        <v>6.5709000000000004E-2</v>
      </c>
      <c r="HI44" t="s">
        <v>83</v>
      </c>
      <c r="HJ44">
        <v>6.4287999999999998E-2</v>
      </c>
      <c r="HK44" t="s">
        <v>83</v>
      </c>
      <c r="HL44">
        <v>6.4091999999999996E-2</v>
      </c>
      <c r="HM44" t="s">
        <v>83</v>
      </c>
      <c r="HN44">
        <v>6.3668000000000002E-2</v>
      </c>
      <c r="HO44" t="s">
        <v>83</v>
      </c>
      <c r="HP44">
        <v>6.3668000000000002E-2</v>
      </c>
      <c r="HQ44" t="s">
        <v>83</v>
      </c>
      <c r="HR44">
        <v>6.3612000000000002E-2</v>
      </c>
      <c r="HS44" t="s">
        <v>83</v>
      </c>
      <c r="HT44">
        <v>6.3612000000000002E-2</v>
      </c>
      <c r="HU44" t="s">
        <v>83</v>
      </c>
      <c r="HV44">
        <v>6.3612000000000002E-2</v>
      </c>
      <c r="HW44" t="s">
        <v>83</v>
      </c>
      <c r="HX44">
        <v>6.2833E-2</v>
      </c>
      <c r="HY44" t="s">
        <v>83</v>
      </c>
      <c r="HZ44">
        <v>6.2848000000000001E-2</v>
      </c>
      <c r="IA44" t="s">
        <v>83</v>
      </c>
      <c r="IB44">
        <v>6.5045000000000006E-2</v>
      </c>
      <c r="IC44" t="s">
        <v>83</v>
      </c>
      <c r="ID44">
        <v>6.5699999999999995E-2</v>
      </c>
      <c r="IE44" t="s">
        <v>83</v>
      </c>
      <c r="IF44">
        <v>6.5612000000000004E-2</v>
      </c>
      <c r="IG44" t="s">
        <v>83</v>
      </c>
      <c r="IH44">
        <v>6.5612000000000004E-2</v>
      </c>
      <c r="II44" t="s">
        <v>83</v>
      </c>
      <c r="IJ44">
        <v>6.5612000000000004E-2</v>
      </c>
      <c r="IK44" t="s">
        <v>83</v>
      </c>
      <c r="IL44">
        <v>6.5933000000000005E-2</v>
      </c>
      <c r="IM44" t="s">
        <v>83</v>
      </c>
      <c r="IN44">
        <v>6.8229999999999999E-2</v>
      </c>
      <c r="IO44" t="s">
        <v>83</v>
      </c>
      <c r="IP44">
        <v>6.5301999999999999E-2</v>
      </c>
      <c r="IQ44" t="s">
        <v>83</v>
      </c>
      <c r="IR44">
        <v>6.6284999999999997E-2</v>
      </c>
      <c r="IS44" t="s">
        <v>83</v>
      </c>
      <c r="IT44">
        <v>6.5467999999999998E-2</v>
      </c>
      <c r="IU44" t="s">
        <v>83</v>
      </c>
      <c r="IV44">
        <v>6.5467999999999998E-2</v>
      </c>
      <c r="IW44" t="s">
        <v>83</v>
      </c>
      <c r="IX44">
        <v>6.5467999999999998E-2</v>
      </c>
      <c r="IY44" t="s">
        <v>83</v>
      </c>
      <c r="IZ44">
        <v>6.5792000000000003E-2</v>
      </c>
      <c r="JA44" t="s">
        <v>83</v>
      </c>
      <c r="JB44">
        <v>6.5706000000000001E-2</v>
      </c>
      <c r="JC44" t="s">
        <v>83</v>
      </c>
      <c r="JD44">
        <v>6.6643999999999995E-2</v>
      </c>
      <c r="JE44" t="s">
        <v>83</v>
      </c>
      <c r="JF44">
        <v>6.6637000000000002E-2</v>
      </c>
      <c r="JG44" t="s">
        <v>83</v>
      </c>
      <c r="JH44">
        <v>6.8423999999999999E-2</v>
      </c>
      <c r="JI44" t="s">
        <v>83</v>
      </c>
      <c r="JJ44">
        <v>6.8423999999999999E-2</v>
      </c>
      <c r="JK44" t="s">
        <v>83</v>
      </c>
      <c r="JL44">
        <v>6.8423999999999999E-2</v>
      </c>
      <c r="JM44" t="s">
        <v>83</v>
      </c>
      <c r="JN44">
        <v>6.6878000000000007E-2</v>
      </c>
      <c r="JO44" t="s">
        <v>83</v>
      </c>
      <c r="JP44">
        <v>6.6887000000000002E-2</v>
      </c>
      <c r="JQ44" t="s">
        <v>83</v>
      </c>
      <c r="JR44">
        <v>6.7604999999999998E-2</v>
      </c>
      <c r="JS44" t="s">
        <v>83</v>
      </c>
      <c r="JT44">
        <v>7.1865999999999999E-2</v>
      </c>
      <c r="JU44" t="s">
        <v>83</v>
      </c>
      <c r="JV44">
        <v>7.1865999999999999E-2</v>
      </c>
      <c r="JW44" t="s">
        <v>83</v>
      </c>
      <c r="JX44">
        <v>7.1865999999999999E-2</v>
      </c>
      <c r="JY44" t="s">
        <v>83</v>
      </c>
      <c r="JZ44">
        <v>7.1865999999999999E-2</v>
      </c>
      <c r="KA44" t="s">
        <v>83</v>
      </c>
      <c r="KB44">
        <v>6.9563E-2</v>
      </c>
      <c r="KC44" t="s">
        <v>83</v>
      </c>
      <c r="KD44">
        <v>7.6156000000000001E-2</v>
      </c>
      <c r="KE44" t="s">
        <v>83</v>
      </c>
      <c r="KF44">
        <v>7.1254999999999999E-2</v>
      </c>
      <c r="KG44" t="s">
        <v>83</v>
      </c>
      <c r="KH44">
        <v>6.5632999999999997E-2</v>
      </c>
      <c r="KI44" t="s">
        <v>83</v>
      </c>
      <c r="KJ44">
        <v>7.2946999999999998E-2</v>
      </c>
      <c r="KK44" t="s">
        <v>83</v>
      </c>
      <c r="KL44">
        <v>7.2946999999999998E-2</v>
      </c>
      <c r="KM44" t="s">
        <v>83</v>
      </c>
      <c r="KN44">
        <v>7.2946999999999998E-2</v>
      </c>
      <c r="KO44" t="s">
        <v>83</v>
      </c>
      <c r="KP44">
        <v>7.1853E-2</v>
      </c>
      <c r="KQ44" t="s">
        <v>83</v>
      </c>
      <c r="KR44">
        <v>6.4557000000000003E-2</v>
      </c>
      <c r="KS44" t="s">
        <v>83</v>
      </c>
      <c r="KT44">
        <v>6.4179E-2</v>
      </c>
      <c r="KU44" t="s">
        <v>83</v>
      </c>
      <c r="KV44">
        <v>6.3879000000000005E-2</v>
      </c>
      <c r="KW44" t="s">
        <v>83</v>
      </c>
      <c r="KX44">
        <v>6.3552999999999998E-2</v>
      </c>
      <c r="KY44" t="s">
        <v>83</v>
      </c>
      <c r="KZ44">
        <v>6.3552999999999998E-2</v>
      </c>
      <c r="LA44" t="s">
        <v>83</v>
      </c>
      <c r="LB44">
        <v>6.3552999999999998E-2</v>
      </c>
      <c r="LC44" t="s">
        <v>83</v>
      </c>
      <c r="LD44">
        <v>6.3572000000000004E-2</v>
      </c>
      <c r="LE44" t="s">
        <v>83</v>
      </c>
      <c r="LF44">
        <v>6.8880999999999998E-2</v>
      </c>
      <c r="LG44" t="s">
        <v>83</v>
      </c>
      <c r="LH44">
        <v>6.8151000000000003E-2</v>
      </c>
      <c r="LI44" t="s">
        <v>83</v>
      </c>
      <c r="LJ44">
        <v>6.7943000000000003E-2</v>
      </c>
      <c r="LK44" t="s">
        <v>83</v>
      </c>
      <c r="LL44">
        <v>6.7492999999999997E-2</v>
      </c>
      <c r="LM44" t="s">
        <v>83</v>
      </c>
      <c r="LN44">
        <v>6.7492999999999997E-2</v>
      </c>
      <c r="LO44" t="s">
        <v>83</v>
      </c>
      <c r="LP44">
        <v>6.7492999999999997E-2</v>
      </c>
      <c r="LQ44" t="s">
        <v>83</v>
      </c>
      <c r="LR44">
        <v>6.7492999999999997E-2</v>
      </c>
      <c r="LS44" t="s">
        <v>83</v>
      </c>
      <c r="LT44">
        <v>6.7412E-2</v>
      </c>
      <c r="LU44" t="s">
        <v>83</v>
      </c>
      <c r="LV44">
        <v>6.9375000000000006E-2</v>
      </c>
      <c r="LW44" t="s">
        <v>83</v>
      </c>
      <c r="LX44">
        <v>7.5692999999999996E-2</v>
      </c>
      <c r="LY44" t="s">
        <v>83</v>
      </c>
      <c r="LZ44">
        <v>7.0350999999999997E-2</v>
      </c>
      <c r="MA44" t="s">
        <v>83</v>
      </c>
      <c r="MB44">
        <v>7.0350999999999997E-2</v>
      </c>
      <c r="MC44" t="s">
        <v>83</v>
      </c>
      <c r="MD44">
        <v>7.0350999999999997E-2</v>
      </c>
      <c r="ME44" t="s">
        <v>83</v>
      </c>
      <c r="MF44">
        <v>7.1230000000000002E-2</v>
      </c>
      <c r="MG44" t="s">
        <v>83</v>
      </c>
      <c r="MH44">
        <v>7.2700000000000001E-2</v>
      </c>
      <c r="MI44" t="s">
        <v>83</v>
      </c>
      <c r="MJ44">
        <v>6.7150000000000001E-2</v>
      </c>
      <c r="MK44" t="s">
        <v>83</v>
      </c>
      <c r="ML44">
        <v>6.7150000000000001E-2</v>
      </c>
      <c r="MM44" t="s">
        <v>83</v>
      </c>
      <c r="MN44">
        <v>6.7224000000000006E-2</v>
      </c>
      <c r="MO44" t="s">
        <v>83</v>
      </c>
      <c r="MP44">
        <v>6.7224000000000006E-2</v>
      </c>
      <c r="MQ44" t="s">
        <v>83</v>
      </c>
      <c r="MR44">
        <v>6.7224000000000006E-2</v>
      </c>
      <c r="MS44" t="s">
        <v>83</v>
      </c>
      <c r="MT44">
        <v>6.5910999999999997E-2</v>
      </c>
      <c r="MU44" t="s">
        <v>83</v>
      </c>
      <c r="MV44">
        <v>6.1298999999999999E-2</v>
      </c>
      <c r="MW44" t="s">
        <v>83</v>
      </c>
      <c r="MX44">
        <v>6.4922999999999995E-2</v>
      </c>
      <c r="MY44" t="s">
        <v>83</v>
      </c>
      <c r="MZ44">
        <v>5.9886000000000002E-2</v>
      </c>
      <c r="NA44" t="s">
        <v>83</v>
      </c>
      <c r="NB44">
        <v>6.0095999999999997E-2</v>
      </c>
      <c r="NC44" t="s">
        <v>83</v>
      </c>
      <c r="ND44">
        <v>6.0095999999999997E-2</v>
      </c>
      <c r="NE44" t="s">
        <v>83</v>
      </c>
      <c r="NF44">
        <v>6.0095999999999997E-2</v>
      </c>
      <c r="NG44" t="s">
        <v>83</v>
      </c>
      <c r="NH44">
        <v>5.6215000000000001E-2</v>
      </c>
      <c r="NI44" t="s">
        <v>83</v>
      </c>
      <c r="NJ44">
        <v>5.4813000000000001E-2</v>
      </c>
      <c r="NK44" t="s">
        <v>83</v>
      </c>
      <c r="NL44">
        <v>5.4274999999999997E-2</v>
      </c>
      <c r="NM44" t="s">
        <v>83</v>
      </c>
      <c r="NN44">
        <v>5.6344999999999999E-2</v>
      </c>
      <c r="NO44" t="s">
        <v>83</v>
      </c>
      <c r="NP44">
        <v>5.4158999999999999E-2</v>
      </c>
      <c r="NQ44" t="s">
        <v>83</v>
      </c>
      <c r="NR44">
        <v>5.4158999999999999E-2</v>
      </c>
      <c r="NS44" t="s">
        <v>83</v>
      </c>
      <c r="NT44">
        <v>5.4158999999999999E-2</v>
      </c>
      <c r="NU44" t="s">
        <v>83</v>
      </c>
      <c r="NV44">
        <v>5.6502999999999998E-2</v>
      </c>
      <c r="NW44" t="s">
        <v>83</v>
      </c>
      <c r="NX44">
        <v>6.1681E-2</v>
      </c>
      <c r="NY44" t="s">
        <v>83</v>
      </c>
      <c r="NZ44">
        <v>6.1003000000000002E-2</v>
      </c>
      <c r="OA44" t="s">
        <v>83</v>
      </c>
      <c r="OB44">
        <v>6.6751000000000005E-2</v>
      </c>
      <c r="OC44" t="s">
        <v>83</v>
      </c>
      <c r="OD44">
        <v>6.7067000000000002E-2</v>
      </c>
      <c r="OE44" t="s">
        <v>83</v>
      </c>
      <c r="OF44">
        <v>6.7067000000000002E-2</v>
      </c>
      <c r="OG44" t="s">
        <v>83</v>
      </c>
      <c r="OH44">
        <v>6.7067000000000002E-2</v>
      </c>
      <c r="OI44" t="s">
        <v>83</v>
      </c>
      <c r="OJ44">
        <v>6.2105E-2</v>
      </c>
      <c r="OK44" t="s">
        <v>83</v>
      </c>
      <c r="OL44">
        <v>5.7084999999999997E-2</v>
      </c>
      <c r="OM44" t="s">
        <v>83</v>
      </c>
      <c r="ON44">
        <v>5.7020000000000001E-2</v>
      </c>
      <c r="OO44" t="s">
        <v>83</v>
      </c>
      <c r="OP44">
        <v>5.6383999999999997E-2</v>
      </c>
      <c r="OQ44" t="s">
        <v>83</v>
      </c>
      <c r="OR44">
        <v>5.8132999999999997E-2</v>
      </c>
      <c r="OS44" t="s">
        <v>83</v>
      </c>
      <c r="OT44">
        <v>5.8132999999999997E-2</v>
      </c>
      <c r="OU44" t="s">
        <v>83</v>
      </c>
      <c r="OV44">
        <v>5.8132999999999997E-2</v>
      </c>
      <c r="OW44" t="s">
        <v>83</v>
      </c>
      <c r="OX44">
        <v>5.9893000000000002E-2</v>
      </c>
      <c r="OY44" t="s">
        <v>83</v>
      </c>
      <c r="OZ44">
        <v>5.9930999999999998E-2</v>
      </c>
      <c r="PA44" t="s">
        <v>83</v>
      </c>
      <c r="PB44">
        <v>6.1511000000000003E-2</v>
      </c>
      <c r="PC44" t="s">
        <v>83</v>
      </c>
      <c r="PD44">
        <v>6.2783000000000005E-2</v>
      </c>
      <c r="PE44" t="s">
        <v>83</v>
      </c>
      <c r="PF44">
        <v>6.9674E-2</v>
      </c>
      <c r="PG44" t="s">
        <v>83</v>
      </c>
      <c r="PH44">
        <v>6.9674E-2</v>
      </c>
      <c r="PI44" t="s">
        <v>83</v>
      </c>
      <c r="PJ44">
        <v>6.9674E-2</v>
      </c>
      <c r="PK44" t="s">
        <v>83</v>
      </c>
      <c r="PL44">
        <v>7.6338000000000003E-2</v>
      </c>
      <c r="PM44" t="s">
        <v>83</v>
      </c>
      <c r="PN44">
        <v>7.6095999999999997E-2</v>
      </c>
      <c r="PO44" t="s">
        <v>83</v>
      </c>
      <c r="PP44">
        <v>7.7224000000000001E-2</v>
      </c>
      <c r="PQ44" t="s">
        <v>83</v>
      </c>
      <c r="PR44">
        <v>7.6214000000000004E-2</v>
      </c>
      <c r="PS44" t="s">
        <v>83</v>
      </c>
      <c r="PT44">
        <v>7.2120000000000004E-2</v>
      </c>
      <c r="PU44" t="s">
        <v>83</v>
      </c>
      <c r="PV44">
        <v>7.2120000000000004E-2</v>
      </c>
      <c r="PW44" t="s">
        <v>83</v>
      </c>
      <c r="PX44">
        <v>7.2120000000000004E-2</v>
      </c>
      <c r="PY44" t="s">
        <v>83</v>
      </c>
      <c r="PZ44">
        <v>7.1492E-2</v>
      </c>
      <c r="QA44" t="s">
        <v>83</v>
      </c>
      <c r="QB44">
        <v>7.0345000000000005E-2</v>
      </c>
      <c r="QC44" t="s">
        <v>83</v>
      </c>
      <c r="QD44">
        <v>6.8672999999999998E-2</v>
      </c>
      <c r="QE44" t="s">
        <v>83</v>
      </c>
      <c r="QF44">
        <v>6.8552000000000002E-2</v>
      </c>
      <c r="QG44" t="s">
        <v>83</v>
      </c>
      <c r="QH44">
        <v>6.9500000000000006E-2</v>
      </c>
      <c r="QI44" t="s">
        <v>83</v>
      </c>
      <c r="QJ44">
        <v>6.9500000000000006E-2</v>
      </c>
      <c r="QK44" t="s">
        <v>83</v>
      </c>
      <c r="QL44">
        <v>6.9500000000000006E-2</v>
      </c>
      <c r="QM44" t="s">
        <v>83</v>
      </c>
      <c r="QN44">
        <v>6.8502999999999994E-2</v>
      </c>
      <c r="QO44" t="s">
        <v>83</v>
      </c>
      <c r="QP44">
        <v>6.7303000000000002E-2</v>
      </c>
      <c r="QQ44" t="s">
        <v>83</v>
      </c>
      <c r="QR44">
        <v>6.3813999999999996E-2</v>
      </c>
      <c r="QS44" t="s">
        <v>83</v>
      </c>
      <c r="QT44">
        <v>6.5795000000000006E-2</v>
      </c>
      <c r="QU44" t="s">
        <v>83</v>
      </c>
      <c r="QV44">
        <v>6.2998999999999999E-2</v>
      </c>
      <c r="QW44" t="s">
        <v>83</v>
      </c>
      <c r="QX44">
        <v>6.2998999999999999E-2</v>
      </c>
      <c r="QY44" t="s">
        <v>83</v>
      </c>
      <c r="QZ44">
        <v>6.2998999999999999E-2</v>
      </c>
      <c r="RA44" t="s">
        <v>83</v>
      </c>
      <c r="RB44">
        <v>6.2765000000000001E-2</v>
      </c>
      <c r="RC44" t="s">
        <v>83</v>
      </c>
      <c r="RD44">
        <v>6.2060999999999998E-2</v>
      </c>
      <c r="RE44" t="s">
        <v>83</v>
      </c>
      <c r="RF44">
        <v>6.2024000000000003E-2</v>
      </c>
      <c r="RG44" t="s">
        <v>83</v>
      </c>
      <c r="RH44">
        <v>6.1989000000000002E-2</v>
      </c>
      <c r="RI44" t="s">
        <v>84</v>
      </c>
      <c r="RJ44">
        <v>0.32266600000000001</v>
      </c>
      <c r="RK44" t="s">
        <v>83</v>
      </c>
      <c r="RL44">
        <v>6.0006999999999998E-2</v>
      </c>
      <c r="RM44" t="s">
        <v>83</v>
      </c>
      <c r="RN44">
        <v>6.0006999999999998E-2</v>
      </c>
      <c r="RO44" t="s">
        <v>83</v>
      </c>
      <c r="RP44">
        <v>5.6464E-2</v>
      </c>
      <c r="RQ44" t="s">
        <v>83</v>
      </c>
      <c r="RR44">
        <v>5.6760999999999999E-2</v>
      </c>
      <c r="RS44" t="s">
        <v>83</v>
      </c>
      <c r="RT44">
        <v>5.0997000000000001E-2</v>
      </c>
      <c r="RU44" t="s">
        <v>83</v>
      </c>
      <c r="RV44">
        <v>5.1698000000000001E-2</v>
      </c>
      <c r="RW44" t="s">
        <v>83</v>
      </c>
      <c r="RX44">
        <v>5.2123000000000003E-2</v>
      </c>
      <c r="RY44" t="s">
        <v>83</v>
      </c>
      <c r="RZ44">
        <v>5.2123000000000003E-2</v>
      </c>
      <c r="SA44" t="s">
        <v>83</v>
      </c>
      <c r="SB44">
        <v>5.2123000000000003E-2</v>
      </c>
      <c r="SC44" t="s">
        <v>83</v>
      </c>
      <c r="SD44">
        <v>5.5599999999999997E-2</v>
      </c>
      <c r="SE44" t="s">
        <v>83</v>
      </c>
      <c r="SF44">
        <v>5.6866E-2</v>
      </c>
      <c r="SG44" t="s">
        <v>83</v>
      </c>
      <c r="SH44">
        <v>5.5501000000000002E-2</v>
      </c>
      <c r="SI44" t="s">
        <v>83</v>
      </c>
      <c r="SJ44">
        <v>5.8688999999999998E-2</v>
      </c>
      <c r="SK44" t="s">
        <v>83</v>
      </c>
      <c r="SL44">
        <v>6.0749999999999998E-2</v>
      </c>
      <c r="SM44" t="s">
        <v>83</v>
      </c>
      <c r="SN44">
        <v>6.0749999999999998E-2</v>
      </c>
      <c r="SO44" t="s">
        <v>83</v>
      </c>
      <c r="SP44">
        <v>6.0749999999999998E-2</v>
      </c>
      <c r="SQ44" t="s">
        <v>83</v>
      </c>
      <c r="SR44">
        <v>5.8754000000000001E-2</v>
      </c>
      <c r="SS44" t="s">
        <v>83</v>
      </c>
      <c r="ST44">
        <v>5.8399E-2</v>
      </c>
      <c r="SU44" t="s">
        <v>83</v>
      </c>
      <c r="SV44">
        <v>5.7674999999999997E-2</v>
      </c>
      <c r="SW44" t="s">
        <v>83</v>
      </c>
      <c r="SX44">
        <v>5.6166000000000001E-2</v>
      </c>
      <c r="SY44" t="s">
        <v>83</v>
      </c>
      <c r="SZ44">
        <v>6.0102999999999997E-2</v>
      </c>
      <c r="TA44" t="s">
        <v>83</v>
      </c>
      <c r="TB44">
        <v>6.0102999999999997E-2</v>
      </c>
      <c r="TC44" t="s">
        <v>83</v>
      </c>
      <c r="TD44">
        <v>6.0102999999999997E-2</v>
      </c>
      <c r="TE44" t="s">
        <v>83</v>
      </c>
      <c r="TF44">
        <v>5.9865000000000002E-2</v>
      </c>
      <c r="TG44" t="s">
        <v>83</v>
      </c>
      <c r="TH44">
        <v>5.6510999999999999E-2</v>
      </c>
      <c r="TI44" t="s">
        <v>83</v>
      </c>
      <c r="TJ44">
        <v>5.4655000000000002E-2</v>
      </c>
      <c r="TK44" t="s">
        <v>83</v>
      </c>
      <c r="TL44">
        <v>5.3661E-2</v>
      </c>
      <c r="TM44" t="s">
        <v>83</v>
      </c>
      <c r="TN44">
        <v>5.6835999999999998E-2</v>
      </c>
      <c r="TO44" t="s">
        <v>83</v>
      </c>
      <c r="TP44">
        <v>5.6835999999999998E-2</v>
      </c>
      <c r="TQ44" t="s">
        <v>83</v>
      </c>
      <c r="TR44">
        <v>5.6835999999999998E-2</v>
      </c>
      <c r="TS44" t="s">
        <v>83</v>
      </c>
      <c r="TT44">
        <v>5.815E-2</v>
      </c>
      <c r="TU44" t="s">
        <v>83</v>
      </c>
      <c r="TV44">
        <v>6.1580000000000003E-2</v>
      </c>
      <c r="TW44" t="s">
        <v>83</v>
      </c>
      <c r="TX44">
        <v>6.1788999999999997E-2</v>
      </c>
      <c r="TY44" t="s">
        <v>83</v>
      </c>
      <c r="TZ44">
        <v>5.8951999999999997E-2</v>
      </c>
      <c r="UA44" t="s">
        <v>83</v>
      </c>
      <c r="UB44">
        <v>5.9533000000000003E-2</v>
      </c>
      <c r="UC44" t="s">
        <v>83</v>
      </c>
      <c r="UD44">
        <v>5.9533000000000003E-2</v>
      </c>
      <c r="UE44" t="s">
        <v>83</v>
      </c>
      <c r="UF44">
        <v>5.9533000000000003E-2</v>
      </c>
      <c r="UG44" t="s">
        <v>83</v>
      </c>
      <c r="UH44">
        <v>6.071E-2</v>
      </c>
      <c r="UI44" t="s">
        <v>83</v>
      </c>
      <c r="UJ44">
        <v>5.8854999999999998E-2</v>
      </c>
      <c r="UK44" t="s">
        <v>83</v>
      </c>
      <c r="UL44">
        <v>5.8854999999999998E-2</v>
      </c>
      <c r="UM44" t="s">
        <v>83</v>
      </c>
      <c r="UN44">
        <v>5.8658000000000002E-2</v>
      </c>
      <c r="UO44" t="s">
        <v>83</v>
      </c>
      <c r="UP44">
        <v>5.3566999999999997E-2</v>
      </c>
      <c r="UQ44" t="s">
        <v>83</v>
      </c>
      <c r="UR44">
        <v>5.3566999999999997E-2</v>
      </c>
      <c r="US44" t="s">
        <v>83</v>
      </c>
      <c r="UT44">
        <v>5.3566999999999997E-2</v>
      </c>
      <c r="UU44" t="s">
        <v>83</v>
      </c>
      <c r="UV44">
        <v>5.3728999999999999E-2</v>
      </c>
      <c r="UW44" t="s">
        <v>83</v>
      </c>
      <c r="UX44">
        <v>5.1902999999999998E-2</v>
      </c>
      <c r="UY44" t="s">
        <v>83</v>
      </c>
      <c r="UZ44">
        <v>5.8286999999999999E-2</v>
      </c>
      <c r="VA44" t="s">
        <v>83</v>
      </c>
      <c r="VB44">
        <v>6.2271E-2</v>
      </c>
      <c r="VC44" t="s">
        <v>83</v>
      </c>
      <c r="VD44">
        <v>6.0093000000000001E-2</v>
      </c>
      <c r="VE44" t="s">
        <v>83</v>
      </c>
      <c r="VF44">
        <v>6.0093000000000001E-2</v>
      </c>
      <c r="VG44" t="s">
        <v>83</v>
      </c>
      <c r="VH44">
        <v>6.0093000000000001E-2</v>
      </c>
      <c r="VI44" t="s">
        <v>83</v>
      </c>
      <c r="VJ44">
        <v>6.0075999999999997E-2</v>
      </c>
      <c r="VK44" t="s">
        <v>83</v>
      </c>
      <c r="VL44">
        <v>5.8507000000000003E-2</v>
      </c>
      <c r="VM44" t="s">
        <v>83</v>
      </c>
      <c r="VN44">
        <v>5.8318000000000002E-2</v>
      </c>
      <c r="VO44" t="s">
        <v>83</v>
      </c>
      <c r="VP44">
        <v>5.8751999999999999E-2</v>
      </c>
      <c r="VQ44" t="s">
        <v>83</v>
      </c>
      <c r="VR44">
        <v>6.2617000000000006E-2</v>
      </c>
      <c r="VS44" t="s">
        <v>83</v>
      </c>
      <c r="VT44">
        <v>6.2617000000000006E-2</v>
      </c>
      <c r="VU44" t="s">
        <v>83</v>
      </c>
      <c r="VV44">
        <v>6.2617000000000006E-2</v>
      </c>
      <c r="VW44" t="s">
        <v>83</v>
      </c>
      <c r="VX44">
        <v>6.1060999999999997E-2</v>
      </c>
      <c r="VY44" t="s">
        <v>83</v>
      </c>
      <c r="VZ44">
        <v>5.5280999999999997E-2</v>
      </c>
      <c r="WA44" t="s">
        <v>83</v>
      </c>
      <c r="WB44">
        <v>6.1266000000000001E-2</v>
      </c>
      <c r="WC44" t="s">
        <v>83</v>
      </c>
      <c r="WD44">
        <v>5.7477E-2</v>
      </c>
      <c r="WE44" t="s">
        <v>83</v>
      </c>
      <c r="WF44">
        <v>5.4325999999999999E-2</v>
      </c>
      <c r="WG44" t="s">
        <v>83</v>
      </c>
      <c r="WH44">
        <v>5.4325999999999999E-2</v>
      </c>
      <c r="WI44" t="s">
        <v>83</v>
      </c>
      <c r="WJ44">
        <v>5.4325999999999999E-2</v>
      </c>
      <c r="WK44" t="s">
        <v>83</v>
      </c>
      <c r="WL44">
        <v>5.7612999999999998E-2</v>
      </c>
      <c r="WM44" t="s">
        <v>83</v>
      </c>
      <c r="WN44">
        <v>5.7612999999999998E-2</v>
      </c>
      <c r="WO44" t="s">
        <v>83</v>
      </c>
      <c r="WP44">
        <v>5.9039000000000001E-2</v>
      </c>
      <c r="WQ44" t="s">
        <v>83</v>
      </c>
      <c r="WR44">
        <v>6.0616999999999997E-2</v>
      </c>
    </row>
    <row r="45" spans="1:616" x14ac:dyDescent="0.35">
      <c r="A45" t="s">
        <v>85</v>
      </c>
      <c r="B45">
        <v>4.2284000000000002E-2</v>
      </c>
      <c r="C45" t="s">
        <v>85</v>
      </c>
      <c r="D45">
        <v>4.2284000000000002E-2</v>
      </c>
      <c r="E45" t="s">
        <v>85</v>
      </c>
      <c r="F45">
        <v>4.2284000000000002E-2</v>
      </c>
      <c r="G45" t="s">
        <v>85</v>
      </c>
      <c r="H45">
        <v>4.2284000000000002E-2</v>
      </c>
      <c r="I45" t="s">
        <v>85</v>
      </c>
      <c r="J45">
        <v>4.0474999999999997E-2</v>
      </c>
      <c r="K45" t="s">
        <v>85</v>
      </c>
      <c r="L45">
        <v>4.0696000000000003E-2</v>
      </c>
      <c r="M45" t="s">
        <v>85</v>
      </c>
      <c r="N45">
        <v>4.3045E-2</v>
      </c>
      <c r="O45" t="s">
        <v>85</v>
      </c>
      <c r="P45">
        <v>4.4470000000000003E-2</v>
      </c>
      <c r="Q45" t="s">
        <v>85</v>
      </c>
      <c r="R45">
        <v>4.4470000000000003E-2</v>
      </c>
      <c r="S45" t="s">
        <v>85</v>
      </c>
      <c r="T45">
        <v>4.4470000000000003E-2</v>
      </c>
      <c r="U45" t="s">
        <v>85</v>
      </c>
      <c r="V45">
        <v>4.5524000000000002E-2</v>
      </c>
      <c r="W45" t="s">
        <v>85</v>
      </c>
      <c r="X45">
        <v>4.6452E-2</v>
      </c>
      <c r="Y45" t="s">
        <v>85</v>
      </c>
      <c r="Z45">
        <v>4.7621999999999998E-2</v>
      </c>
      <c r="AA45" t="s">
        <v>85</v>
      </c>
      <c r="AB45">
        <v>4.8049000000000001E-2</v>
      </c>
      <c r="AC45" t="s">
        <v>85</v>
      </c>
      <c r="AD45">
        <v>4.7322000000000003E-2</v>
      </c>
      <c r="AE45" t="s">
        <v>85</v>
      </c>
      <c r="AF45">
        <v>4.7322000000000003E-2</v>
      </c>
      <c r="AG45" t="s">
        <v>85</v>
      </c>
      <c r="AH45">
        <v>4.7322000000000003E-2</v>
      </c>
      <c r="AI45" t="s">
        <v>85</v>
      </c>
      <c r="AJ45">
        <v>4.8161000000000002E-2</v>
      </c>
      <c r="AK45" t="s">
        <v>85</v>
      </c>
      <c r="AL45">
        <v>4.9425999999999998E-2</v>
      </c>
      <c r="AM45" t="s">
        <v>85</v>
      </c>
      <c r="AN45">
        <v>4.9966999999999998E-2</v>
      </c>
      <c r="AO45" t="s">
        <v>85</v>
      </c>
      <c r="AP45">
        <v>5.0562000000000003E-2</v>
      </c>
      <c r="AQ45" t="s">
        <v>85</v>
      </c>
      <c r="AR45">
        <v>5.0931999999999998E-2</v>
      </c>
      <c r="AS45" t="s">
        <v>85</v>
      </c>
      <c r="AT45">
        <v>5.0931999999999998E-2</v>
      </c>
      <c r="AU45" t="s">
        <v>85</v>
      </c>
      <c r="AV45">
        <v>5.0931999999999998E-2</v>
      </c>
      <c r="AW45" t="s">
        <v>85</v>
      </c>
      <c r="AX45">
        <v>5.1110000000000003E-2</v>
      </c>
      <c r="AY45" t="s">
        <v>85</v>
      </c>
      <c r="AZ45">
        <v>5.1336E-2</v>
      </c>
      <c r="BA45" t="s">
        <v>85</v>
      </c>
      <c r="BB45">
        <v>5.1750999999999998E-2</v>
      </c>
      <c r="BC45" t="s">
        <v>85</v>
      </c>
      <c r="BD45">
        <v>5.1750999999999998E-2</v>
      </c>
      <c r="BE45" t="s">
        <v>85</v>
      </c>
      <c r="BF45">
        <v>5.1811999999999997E-2</v>
      </c>
      <c r="BG45" t="s">
        <v>85</v>
      </c>
      <c r="BH45">
        <v>5.1811999999999997E-2</v>
      </c>
      <c r="BI45" t="s">
        <v>85</v>
      </c>
      <c r="BJ45">
        <v>5.1811999999999997E-2</v>
      </c>
      <c r="BK45" t="s">
        <v>85</v>
      </c>
      <c r="BL45">
        <v>5.2284999999999998E-2</v>
      </c>
      <c r="BM45" t="s">
        <v>85</v>
      </c>
      <c r="BN45">
        <v>5.1869999999999999E-2</v>
      </c>
      <c r="BO45" t="s">
        <v>85</v>
      </c>
      <c r="BP45">
        <v>5.1817000000000002E-2</v>
      </c>
      <c r="BQ45" t="s">
        <v>85</v>
      </c>
      <c r="BR45">
        <v>5.1504000000000001E-2</v>
      </c>
      <c r="BS45" t="s">
        <v>85</v>
      </c>
      <c r="BT45">
        <v>5.2089999999999997E-2</v>
      </c>
      <c r="BU45" t="s">
        <v>85</v>
      </c>
      <c r="BV45">
        <v>5.2089999999999997E-2</v>
      </c>
      <c r="BW45" t="s">
        <v>85</v>
      </c>
      <c r="BX45">
        <v>5.2089999999999997E-2</v>
      </c>
      <c r="BY45" t="s">
        <v>85</v>
      </c>
      <c r="BZ45">
        <v>5.2295000000000001E-2</v>
      </c>
      <c r="CA45" t="s">
        <v>85</v>
      </c>
      <c r="CB45">
        <v>5.2559000000000002E-2</v>
      </c>
      <c r="CC45" t="s">
        <v>85</v>
      </c>
      <c r="CD45">
        <v>5.2510000000000001E-2</v>
      </c>
      <c r="CE45" t="s">
        <v>85</v>
      </c>
      <c r="CF45">
        <v>5.2747000000000002E-2</v>
      </c>
      <c r="CG45" t="s">
        <v>85</v>
      </c>
      <c r="CH45">
        <v>5.3321E-2</v>
      </c>
      <c r="CI45" t="s">
        <v>85</v>
      </c>
      <c r="CJ45">
        <v>5.3321E-2</v>
      </c>
      <c r="CK45" t="s">
        <v>85</v>
      </c>
      <c r="CL45">
        <v>5.3321E-2</v>
      </c>
      <c r="CM45" t="s">
        <v>85</v>
      </c>
      <c r="CN45">
        <v>5.3450999999999999E-2</v>
      </c>
      <c r="CO45" t="s">
        <v>85</v>
      </c>
      <c r="CP45">
        <v>5.3469000000000003E-2</v>
      </c>
      <c r="CQ45" t="s">
        <v>85</v>
      </c>
      <c r="CR45">
        <v>5.3047999999999998E-2</v>
      </c>
      <c r="CS45" t="s">
        <v>85</v>
      </c>
      <c r="CT45">
        <v>5.3143999999999997E-2</v>
      </c>
      <c r="CU45" t="s">
        <v>85</v>
      </c>
      <c r="CV45">
        <v>5.3261000000000003E-2</v>
      </c>
      <c r="CW45" t="s">
        <v>85</v>
      </c>
      <c r="CX45">
        <v>5.3261000000000003E-2</v>
      </c>
      <c r="CY45" t="s">
        <v>85</v>
      </c>
      <c r="CZ45">
        <v>5.3261000000000003E-2</v>
      </c>
      <c r="DA45" t="s">
        <v>85</v>
      </c>
      <c r="DB45">
        <v>5.2856E-2</v>
      </c>
      <c r="DC45" t="s">
        <v>85</v>
      </c>
      <c r="DD45">
        <v>5.2964999999999998E-2</v>
      </c>
      <c r="DE45" t="s">
        <v>85</v>
      </c>
      <c r="DF45">
        <v>5.2544E-2</v>
      </c>
      <c r="DG45" t="s">
        <v>85</v>
      </c>
      <c r="DH45">
        <v>5.2581000000000003E-2</v>
      </c>
      <c r="DI45" t="s">
        <v>85</v>
      </c>
      <c r="DJ45">
        <v>5.2635000000000001E-2</v>
      </c>
      <c r="DK45" t="s">
        <v>85</v>
      </c>
      <c r="DL45">
        <v>5.2635000000000001E-2</v>
      </c>
      <c r="DM45" t="s">
        <v>85</v>
      </c>
      <c r="DN45">
        <v>5.2635000000000001E-2</v>
      </c>
      <c r="DO45" t="s">
        <v>85</v>
      </c>
      <c r="DP45">
        <v>5.2635000000000001E-2</v>
      </c>
      <c r="DQ45" t="s">
        <v>85</v>
      </c>
      <c r="DR45">
        <v>5.2722999999999999E-2</v>
      </c>
      <c r="DS45" t="s">
        <v>85</v>
      </c>
      <c r="DT45">
        <v>5.2998999999999998E-2</v>
      </c>
      <c r="DU45" t="s">
        <v>85</v>
      </c>
      <c r="DV45">
        <v>5.4006999999999999E-2</v>
      </c>
      <c r="DW45" t="s">
        <v>85</v>
      </c>
      <c r="DX45">
        <v>5.3873999999999998E-2</v>
      </c>
      <c r="DY45" t="s">
        <v>85</v>
      </c>
      <c r="DZ45">
        <v>5.3873999999999998E-2</v>
      </c>
      <c r="EA45" t="s">
        <v>85</v>
      </c>
      <c r="EB45">
        <v>5.3873999999999998E-2</v>
      </c>
      <c r="EC45" t="s">
        <v>85</v>
      </c>
      <c r="ED45">
        <v>5.2853999999999998E-2</v>
      </c>
      <c r="EE45" t="s">
        <v>85</v>
      </c>
      <c r="EF45">
        <v>5.2804999999999998E-2</v>
      </c>
      <c r="EG45" t="s">
        <v>85</v>
      </c>
      <c r="EH45">
        <v>5.2456000000000003E-2</v>
      </c>
      <c r="EI45" t="s">
        <v>85</v>
      </c>
      <c r="EJ45">
        <v>5.2209999999999999E-2</v>
      </c>
      <c r="EK45" t="s">
        <v>85</v>
      </c>
      <c r="EL45">
        <v>5.2027999999999998E-2</v>
      </c>
      <c r="EM45" t="s">
        <v>85</v>
      </c>
      <c r="EN45">
        <v>5.2027999999999998E-2</v>
      </c>
      <c r="EO45" t="s">
        <v>85</v>
      </c>
      <c r="EP45">
        <v>5.2027999999999998E-2</v>
      </c>
      <c r="EQ45" t="s">
        <v>85</v>
      </c>
      <c r="ER45">
        <v>5.2068999999999997E-2</v>
      </c>
      <c r="ES45" t="s">
        <v>85</v>
      </c>
      <c r="ET45">
        <v>5.2225000000000001E-2</v>
      </c>
      <c r="EU45" t="s">
        <v>85</v>
      </c>
      <c r="EV45">
        <v>5.2326999999999999E-2</v>
      </c>
      <c r="EW45" t="s">
        <v>85</v>
      </c>
      <c r="EX45">
        <v>5.2235999999999998E-2</v>
      </c>
      <c r="EY45" t="s">
        <v>85</v>
      </c>
      <c r="EZ45">
        <v>5.2267000000000001E-2</v>
      </c>
      <c r="FA45" t="s">
        <v>85</v>
      </c>
      <c r="FB45">
        <v>5.2267000000000001E-2</v>
      </c>
      <c r="FC45" t="s">
        <v>85</v>
      </c>
      <c r="FD45">
        <v>5.2267000000000001E-2</v>
      </c>
      <c r="FE45" t="s">
        <v>85</v>
      </c>
      <c r="FF45">
        <v>5.2357000000000001E-2</v>
      </c>
      <c r="FG45" t="s">
        <v>85</v>
      </c>
      <c r="FH45">
        <v>5.2498000000000003E-2</v>
      </c>
      <c r="FI45" t="s">
        <v>85</v>
      </c>
      <c r="FJ45">
        <v>5.2625999999999999E-2</v>
      </c>
      <c r="FK45" t="s">
        <v>85</v>
      </c>
      <c r="FL45">
        <v>5.2026000000000003E-2</v>
      </c>
      <c r="FM45" t="s">
        <v>85</v>
      </c>
      <c r="FN45">
        <v>5.2505999999999997E-2</v>
      </c>
      <c r="FO45" t="s">
        <v>85</v>
      </c>
      <c r="FP45">
        <v>5.2505999999999997E-2</v>
      </c>
      <c r="FQ45" t="s">
        <v>85</v>
      </c>
      <c r="FR45">
        <v>5.2505999999999997E-2</v>
      </c>
      <c r="FS45" t="s">
        <v>85</v>
      </c>
      <c r="FT45">
        <v>5.2564E-2</v>
      </c>
      <c r="FU45" t="s">
        <v>85</v>
      </c>
      <c r="FV45">
        <v>5.2617999999999998E-2</v>
      </c>
      <c r="FW45" t="s">
        <v>85</v>
      </c>
      <c r="FX45">
        <v>5.2887999999999998E-2</v>
      </c>
      <c r="FY45" t="s">
        <v>85</v>
      </c>
      <c r="FZ45">
        <v>5.2839999999999998E-2</v>
      </c>
      <c r="GA45" t="s">
        <v>85</v>
      </c>
      <c r="GB45">
        <v>5.2839999999999998E-2</v>
      </c>
      <c r="GC45" t="s">
        <v>85</v>
      </c>
      <c r="GD45">
        <v>5.2839999999999998E-2</v>
      </c>
      <c r="GE45" t="s">
        <v>85</v>
      </c>
      <c r="GF45">
        <v>5.2839999999999998E-2</v>
      </c>
      <c r="GG45" t="s">
        <v>85</v>
      </c>
      <c r="GH45">
        <v>5.3149000000000002E-2</v>
      </c>
      <c r="GI45" t="s">
        <v>85</v>
      </c>
      <c r="GJ45">
        <v>5.3448000000000002E-2</v>
      </c>
      <c r="GK45" t="s">
        <v>85</v>
      </c>
      <c r="GL45">
        <v>5.3592000000000001E-2</v>
      </c>
      <c r="GM45" t="s">
        <v>85</v>
      </c>
      <c r="GN45">
        <v>5.3592000000000001E-2</v>
      </c>
      <c r="GO45" t="s">
        <v>85</v>
      </c>
      <c r="GP45">
        <v>5.3592000000000001E-2</v>
      </c>
      <c r="GQ45" t="s">
        <v>85</v>
      </c>
      <c r="GR45">
        <v>5.3592000000000001E-2</v>
      </c>
      <c r="GS45" t="s">
        <v>85</v>
      </c>
      <c r="GT45">
        <v>5.3592000000000001E-2</v>
      </c>
      <c r="GU45" t="s">
        <v>85</v>
      </c>
      <c r="GV45">
        <v>5.3860999999999999E-2</v>
      </c>
      <c r="GW45" t="s">
        <v>85</v>
      </c>
      <c r="GX45">
        <v>5.3885000000000002E-2</v>
      </c>
      <c r="GY45" t="s">
        <v>85</v>
      </c>
      <c r="GZ45">
        <v>5.4105E-2</v>
      </c>
      <c r="HA45" t="s">
        <v>85</v>
      </c>
      <c r="HB45">
        <v>5.3357000000000002E-2</v>
      </c>
      <c r="HC45" t="s">
        <v>85</v>
      </c>
      <c r="HD45">
        <v>5.2823000000000002E-2</v>
      </c>
      <c r="HE45" t="s">
        <v>85</v>
      </c>
      <c r="HF45">
        <v>5.2823000000000002E-2</v>
      </c>
      <c r="HG45" t="s">
        <v>85</v>
      </c>
      <c r="HH45">
        <v>5.2823000000000002E-2</v>
      </c>
      <c r="HI45" t="s">
        <v>85</v>
      </c>
      <c r="HJ45">
        <v>5.2134E-2</v>
      </c>
      <c r="HK45" t="s">
        <v>85</v>
      </c>
      <c r="HL45">
        <v>5.1975E-2</v>
      </c>
      <c r="HM45" t="s">
        <v>85</v>
      </c>
      <c r="HN45">
        <v>5.1631000000000003E-2</v>
      </c>
      <c r="HO45" t="s">
        <v>85</v>
      </c>
      <c r="HP45">
        <v>5.1631000000000003E-2</v>
      </c>
      <c r="HQ45" t="s">
        <v>85</v>
      </c>
      <c r="HR45">
        <v>5.1584999999999999E-2</v>
      </c>
      <c r="HS45" t="s">
        <v>85</v>
      </c>
      <c r="HT45">
        <v>5.1584999999999999E-2</v>
      </c>
      <c r="HU45" t="s">
        <v>85</v>
      </c>
      <c r="HV45">
        <v>5.1584999999999999E-2</v>
      </c>
      <c r="HW45" t="s">
        <v>85</v>
      </c>
      <c r="HX45">
        <v>5.1632999999999998E-2</v>
      </c>
      <c r="HY45" t="s">
        <v>85</v>
      </c>
      <c r="HZ45">
        <v>5.1645000000000003E-2</v>
      </c>
      <c r="IA45" t="s">
        <v>85</v>
      </c>
      <c r="IB45">
        <v>5.1175999999999999E-2</v>
      </c>
      <c r="IC45" t="s">
        <v>85</v>
      </c>
      <c r="ID45">
        <v>5.1692000000000002E-2</v>
      </c>
      <c r="IE45" t="s">
        <v>85</v>
      </c>
      <c r="IF45">
        <v>5.2516E-2</v>
      </c>
      <c r="IG45" t="s">
        <v>85</v>
      </c>
      <c r="IH45">
        <v>5.2516E-2</v>
      </c>
      <c r="II45" t="s">
        <v>85</v>
      </c>
      <c r="IJ45">
        <v>5.2516E-2</v>
      </c>
      <c r="IK45" t="s">
        <v>85</v>
      </c>
      <c r="IL45">
        <v>5.2773E-2</v>
      </c>
      <c r="IM45" t="s">
        <v>85</v>
      </c>
      <c r="IN45">
        <v>5.2564E-2</v>
      </c>
      <c r="IO45" t="s">
        <v>85</v>
      </c>
      <c r="IP45">
        <v>5.2495E-2</v>
      </c>
      <c r="IQ45" t="s">
        <v>85</v>
      </c>
      <c r="IR45">
        <v>5.3286E-2</v>
      </c>
      <c r="IS45" t="s">
        <v>85</v>
      </c>
      <c r="IT45">
        <v>5.2629000000000002E-2</v>
      </c>
      <c r="IU45" t="s">
        <v>85</v>
      </c>
      <c r="IV45">
        <v>5.2629000000000002E-2</v>
      </c>
      <c r="IW45" t="s">
        <v>85</v>
      </c>
      <c r="IX45">
        <v>5.2629000000000002E-2</v>
      </c>
      <c r="IY45" t="s">
        <v>85</v>
      </c>
      <c r="IZ45">
        <v>5.2888999999999999E-2</v>
      </c>
      <c r="JA45" t="s">
        <v>85</v>
      </c>
      <c r="JB45">
        <v>5.2819999999999999E-2</v>
      </c>
      <c r="JC45" t="s">
        <v>85</v>
      </c>
      <c r="JD45">
        <v>5.3342000000000001E-2</v>
      </c>
      <c r="JE45" t="s">
        <v>85</v>
      </c>
      <c r="JF45">
        <v>5.3568999999999999E-2</v>
      </c>
      <c r="JG45" t="s">
        <v>85</v>
      </c>
      <c r="JH45">
        <v>5.3607000000000002E-2</v>
      </c>
      <c r="JI45" t="s">
        <v>85</v>
      </c>
      <c r="JJ45">
        <v>5.3607000000000002E-2</v>
      </c>
      <c r="JK45" t="s">
        <v>85</v>
      </c>
      <c r="JL45">
        <v>5.3607000000000002E-2</v>
      </c>
      <c r="JM45" t="s">
        <v>85</v>
      </c>
      <c r="JN45">
        <v>5.3762999999999998E-2</v>
      </c>
      <c r="JO45" t="s">
        <v>85</v>
      </c>
      <c r="JP45">
        <v>5.3769999999999998E-2</v>
      </c>
      <c r="JQ45" t="s">
        <v>85</v>
      </c>
      <c r="JR45">
        <v>5.4346999999999999E-2</v>
      </c>
      <c r="JS45" t="s">
        <v>85</v>
      </c>
      <c r="JT45">
        <v>5.4457999999999999E-2</v>
      </c>
      <c r="JU45" t="s">
        <v>85</v>
      </c>
      <c r="JV45">
        <v>5.4457999999999999E-2</v>
      </c>
      <c r="JW45" t="s">
        <v>85</v>
      </c>
      <c r="JX45">
        <v>5.4457999999999999E-2</v>
      </c>
      <c r="JY45" t="s">
        <v>85</v>
      </c>
      <c r="JZ45">
        <v>5.4457999999999999E-2</v>
      </c>
      <c r="KA45" t="s">
        <v>85</v>
      </c>
      <c r="KB45">
        <v>5.4965E-2</v>
      </c>
      <c r="KC45" t="s">
        <v>85</v>
      </c>
      <c r="KD45">
        <v>5.6323999999999999E-2</v>
      </c>
      <c r="KE45" t="s">
        <v>85</v>
      </c>
      <c r="KF45">
        <v>5.7033E-2</v>
      </c>
      <c r="KG45" t="s">
        <v>85</v>
      </c>
      <c r="KH45">
        <v>5.6707E-2</v>
      </c>
      <c r="KI45" t="s">
        <v>85</v>
      </c>
      <c r="KJ45">
        <v>5.6909000000000001E-2</v>
      </c>
      <c r="KK45" t="s">
        <v>85</v>
      </c>
      <c r="KL45">
        <v>5.6909000000000001E-2</v>
      </c>
      <c r="KM45" t="s">
        <v>85</v>
      </c>
      <c r="KN45">
        <v>5.6909000000000001E-2</v>
      </c>
      <c r="KO45" t="s">
        <v>85</v>
      </c>
      <c r="KP45">
        <v>5.6056000000000002E-2</v>
      </c>
      <c r="KQ45" t="s">
        <v>85</v>
      </c>
      <c r="KR45">
        <v>5.5259999999999997E-2</v>
      </c>
      <c r="KS45" t="s">
        <v>85</v>
      </c>
      <c r="KT45">
        <v>5.4937E-2</v>
      </c>
      <c r="KU45" t="s">
        <v>85</v>
      </c>
      <c r="KV45">
        <v>5.4679999999999999E-2</v>
      </c>
      <c r="KW45" t="s">
        <v>85</v>
      </c>
      <c r="KX45">
        <v>5.4400999999999998E-2</v>
      </c>
      <c r="KY45" t="s">
        <v>85</v>
      </c>
      <c r="KZ45">
        <v>5.4400999999999998E-2</v>
      </c>
      <c r="LA45" t="s">
        <v>85</v>
      </c>
      <c r="LB45">
        <v>5.4400999999999998E-2</v>
      </c>
      <c r="LC45" t="s">
        <v>85</v>
      </c>
      <c r="LD45">
        <v>5.4417E-2</v>
      </c>
      <c r="LE45" t="s">
        <v>85</v>
      </c>
      <c r="LF45">
        <v>5.4195E-2</v>
      </c>
      <c r="LG45" t="s">
        <v>85</v>
      </c>
      <c r="LH45">
        <v>5.3393000000000003E-2</v>
      </c>
      <c r="LI45" t="s">
        <v>85</v>
      </c>
      <c r="LJ45">
        <v>5.2343000000000001E-2</v>
      </c>
      <c r="LK45" t="s">
        <v>85</v>
      </c>
      <c r="LL45">
        <v>5.1997000000000002E-2</v>
      </c>
      <c r="LM45" t="s">
        <v>85</v>
      </c>
      <c r="LN45">
        <v>5.1997000000000002E-2</v>
      </c>
      <c r="LO45" t="s">
        <v>85</v>
      </c>
      <c r="LP45">
        <v>5.1997000000000002E-2</v>
      </c>
      <c r="LQ45" t="s">
        <v>85</v>
      </c>
      <c r="LR45">
        <v>5.1997000000000002E-2</v>
      </c>
      <c r="LS45" t="s">
        <v>85</v>
      </c>
      <c r="LT45">
        <v>5.1934000000000001E-2</v>
      </c>
      <c r="LU45" t="s">
        <v>85</v>
      </c>
      <c r="LV45">
        <v>5.1931999999999999E-2</v>
      </c>
      <c r="LW45" t="s">
        <v>85</v>
      </c>
      <c r="LX45">
        <v>5.1833999999999998E-2</v>
      </c>
      <c r="LY45" t="s">
        <v>85</v>
      </c>
      <c r="LZ45">
        <v>5.1823000000000001E-2</v>
      </c>
      <c r="MA45" t="s">
        <v>85</v>
      </c>
      <c r="MB45">
        <v>5.1823000000000001E-2</v>
      </c>
      <c r="MC45" t="s">
        <v>85</v>
      </c>
      <c r="MD45">
        <v>5.1823000000000001E-2</v>
      </c>
      <c r="ME45" t="s">
        <v>85</v>
      </c>
      <c r="MF45">
        <v>5.1647999999999999E-2</v>
      </c>
      <c r="MG45" t="s">
        <v>85</v>
      </c>
      <c r="MH45">
        <v>5.21E-2</v>
      </c>
      <c r="MI45" t="s">
        <v>85</v>
      </c>
      <c r="MJ45">
        <v>5.1732E-2</v>
      </c>
      <c r="MK45" t="s">
        <v>85</v>
      </c>
      <c r="ML45">
        <v>5.1732E-2</v>
      </c>
      <c r="MM45" t="s">
        <v>85</v>
      </c>
      <c r="MN45">
        <v>5.1789000000000002E-2</v>
      </c>
      <c r="MO45" t="s">
        <v>85</v>
      </c>
      <c r="MP45">
        <v>5.1789000000000002E-2</v>
      </c>
      <c r="MQ45" t="s">
        <v>85</v>
      </c>
      <c r="MR45">
        <v>5.1789000000000002E-2</v>
      </c>
      <c r="MS45" t="s">
        <v>85</v>
      </c>
      <c r="MT45">
        <v>5.0777999999999997E-2</v>
      </c>
      <c r="MU45" t="s">
        <v>85</v>
      </c>
      <c r="MV45">
        <v>5.0597999999999997E-2</v>
      </c>
      <c r="MW45" t="s">
        <v>85</v>
      </c>
      <c r="MX45">
        <v>5.0649E-2</v>
      </c>
      <c r="MY45" t="s">
        <v>85</v>
      </c>
      <c r="MZ45">
        <v>5.0560000000000001E-2</v>
      </c>
      <c r="NA45" t="s">
        <v>85</v>
      </c>
      <c r="NB45">
        <v>5.0736999999999997E-2</v>
      </c>
      <c r="NC45" t="s">
        <v>85</v>
      </c>
      <c r="ND45">
        <v>5.0736999999999997E-2</v>
      </c>
      <c r="NE45" t="s">
        <v>85</v>
      </c>
      <c r="NF45">
        <v>5.0736999999999997E-2</v>
      </c>
      <c r="NG45" t="s">
        <v>85</v>
      </c>
      <c r="NH45">
        <v>5.0701999999999997E-2</v>
      </c>
      <c r="NI45" t="s">
        <v>85</v>
      </c>
      <c r="NJ45">
        <v>5.0421000000000001E-2</v>
      </c>
      <c r="NK45" t="s">
        <v>85</v>
      </c>
      <c r="NL45">
        <v>4.9925999999999998E-2</v>
      </c>
      <c r="NM45" t="s">
        <v>85</v>
      </c>
      <c r="NN45">
        <v>4.9846000000000001E-2</v>
      </c>
      <c r="NO45" t="s">
        <v>85</v>
      </c>
      <c r="NP45">
        <v>4.9819000000000002E-2</v>
      </c>
      <c r="NQ45" t="s">
        <v>85</v>
      </c>
      <c r="NR45">
        <v>4.9819000000000002E-2</v>
      </c>
      <c r="NS45" t="s">
        <v>85</v>
      </c>
      <c r="NT45">
        <v>4.9819000000000002E-2</v>
      </c>
      <c r="NU45" t="s">
        <v>85</v>
      </c>
      <c r="NV45">
        <v>4.9748000000000001E-2</v>
      </c>
      <c r="NW45" t="s">
        <v>85</v>
      </c>
      <c r="NX45">
        <v>4.9584999999999997E-2</v>
      </c>
      <c r="NY45" t="s">
        <v>85</v>
      </c>
      <c r="NZ45">
        <v>4.904E-2</v>
      </c>
      <c r="OA45" t="s">
        <v>85</v>
      </c>
      <c r="OB45">
        <v>4.8781999999999999E-2</v>
      </c>
      <c r="OC45" t="s">
        <v>85</v>
      </c>
      <c r="OD45">
        <v>4.8628999999999999E-2</v>
      </c>
      <c r="OE45" t="s">
        <v>85</v>
      </c>
      <c r="OF45">
        <v>4.8628999999999999E-2</v>
      </c>
      <c r="OG45" t="s">
        <v>85</v>
      </c>
      <c r="OH45">
        <v>4.8628999999999999E-2</v>
      </c>
      <c r="OI45" t="s">
        <v>85</v>
      </c>
      <c r="OJ45">
        <v>4.8862999999999997E-2</v>
      </c>
      <c r="OK45" t="s">
        <v>85</v>
      </c>
      <c r="OL45">
        <v>4.9091000000000003E-2</v>
      </c>
      <c r="OM45" t="s">
        <v>85</v>
      </c>
      <c r="ON45">
        <v>4.9036000000000003E-2</v>
      </c>
      <c r="OO45" t="s">
        <v>85</v>
      </c>
      <c r="OP45">
        <v>5.0754000000000001E-2</v>
      </c>
      <c r="OQ45" t="s">
        <v>85</v>
      </c>
      <c r="OR45">
        <v>5.1138999999999997E-2</v>
      </c>
      <c r="OS45" t="s">
        <v>85</v>
      </c>
      <c r="OT45">
        <v>5.1138999999999997E-2</v>
      </c>
      <c r="OU45" t="s">
        <v>85</v>
      </c>
      <c r="OV45">
        <v>5.1138999999999997E-2</v>
      </c>
      <c r="OW45" t="s">
        <v>85</v>
      </c>
      <c r="OX45">
        <v>5.1517E-2</v>
      </c>
      <c r="OY45" t="s">
        <v>85</v>
      </c>
      <c r="OZ45">
        <v>5.1548999999999998E-2</v>
      </c>
      <c r="PA45" t="s">
        <v>85</v>
      </c>
      <c r="PB45">
        <v>5.1534000000000003E-2</v>
      </c>
      <c r="PC45" t="s">
        <v>85</v>
      </c>
      <c r="PD45">
        <v>5.1485000000000003E-2</v>
      </c>
      <c r="PE45" t="s">
        <v>85</v>
      </c>
      <c r="PF45">
        <v>5.1465999999999998E-2</v>
      </c>
      <c r="PG45" t="s">
        <v>85</v>
      </c>
      <c r="PH45">
        <v>5.1465999999999998E-2</v>
      </c>
      <c r="PI45" t="s">
        <v>85</v>
      </c>
      <c r="PJ45">
        <v>5.1465999999999998E-2</v>
      </c>
      <c r="PK45" t="s">
        <v>85</v>
      </c>
      <c r="PL45">
        <v>5.0944000000000003E-2</v>
      </c>
      <c r="PM45" t="s">
        <v>85</v>
      </c>
      <c r="PN45">
        <v>5.4899999999999997E-2</v>
      </c>
      <c r="PO45" t="s">
        <v>85</v>
      </c>
      <c r="PP45">
        <v>5.5142999999999998E-2</v>
      </c>
      <c r="PQ45" t="s">
        <v>85</v>
      </c>
      <c r="PR45">
        <v>5.5175000000000002E-2</v>
      </c>
      <c r="PS45" t="s">
        <v>85</v>
      </c>
      <c r="PT45">
        <v>5.5070000000000001E-2</v>
      </c>
      <c r="PU45" t="s">
        <v>85</v>
      </c>
      <c r="PV45">
        <v>5.5070000000000001E-2</v>
      </c>
      <c r="PW45" t="s">
        <v>85</v>
      </c>
      <c r="PX45">
        <v>5.5070000000000001E-2</v>
      </c>
      <c r="PY45" t="s">
        <v>85</v>
      </c>
      <c r="PZ45">
        <v>5.4392000000000003E-2</v>
      </c>
      <c r="QA45" t="s">
        <v>85</v>
      </c>
      <c r="QB45">
        <v>5.4712999999999998E-2</v>
      </c>
      <c r="QC45" t="s">
        <v>85</v>
      </c>
      <c r="QD45">
        <v>5.4219000000000003E-2</v>
      </c>
      <c r="QE45" t="s">
        <v>85</v>
      </c>
      <c r="QF45">
        <v>5.4123999999999999E-2</v>
      </c>
      <c r="QG45" t="s">
        <v>85</v>
      </c>
      <c r="QH45">
        <v>5.3855E-2</v>
      </c>
      <c r="QI45" t="s">
        <v>85</v>
      </c>
      <c r="QJ45">
        <v>5.3855E-2</v>
      </c>
      <c r="QK45" t="s">
        <v>85</v>
      </c>
      <c r="QL45">
        <v>5.3855E-2</v>
      </c>
      <c r="QM45" t="s">
        <v>85</v>
      </c>
      <c r="QN45">
        <v>5.3478999999999999E-2</v>
      </c>
      <c r="QO45" t="s">
        <v>85</v>
      </c>
      <c r="QP45">
        <v>5.4790999999999999E-2</v>
      </c>
      <c r="QQ45" t="s">
        <v>85</v>
      </c>
      <c r="QR45">
        <v>5.3192999999999997E-2</v>
      </c>
      <c r="QS45" t="s">
        <v>85</v>
      </c>
      <c r="QT45">
        <v>5.2946E-2</v>
      </c>
      <c r="QU45" t="s">
        <v>85</v>
      </c>
      <c r="QV45">
        <v>5.2512999999999997E-2</v>
      </c>
      <c r="QW45" t="s">
        <v>85</v>
      </c>
      <c r="QX45">
        <v>5.2512999999999997E-2</v>
      </c>
      <c r="QY45" t="s">
        <v>85</v>
      </c>
      <c r="QZ45">
        <v>5.2512999999999997E-2</v>
      </c>
      <c r="RA45" t="s">
        <v>85</v>
      </c>
      <c r="RB45">
        <v>5.2318000000000003E-2</v>
      </c>
      <c r="RC45" t="s">
        <v>85</v>
      </c>
      <c r="RD45">
        <v>5.1937999999999998E-2</v>
      </c>
      <c r="RE45" t="s">
        <v>85</v>
      </c>
      <c r="RF45">
        <v>5.1907000000000002E-2</v>
      </c>
      <c r="RG45" t="s">
        <v>85</v>
      </c>
      <c r="RH45">
        <v>5.1263000000000003E-2</v>
      </c>
      <c r="RI45" t="s">
        <v>86</v>
      </c>
      <c r="RJ45">
        <v>0.31254599999999999</v>
      </c>
      <c r="RK45" t="s">
        <v>85</v>
      </c>
      <c r="RL45">
        <v>5.1243999999999998E-2</v>
      </c>
      <c r="RM45" t="s">
        <v>85</v>
      </c>
      <c r="RN45">
        <v>5.1243999999999998E-2</v>
      </c>
      <c r="RO45" t="s">
        <v>85</v>
      </c>
      <c r="RP45">
        <v>5.1364E-2</v>
      </c>
      <c r="RQ45" t="s">
        <v>85</v>
      </c>
      <c r="RR45">
        <v>5.0214000000000002E-2</v>
      </c>
      <c r="RS45" t="s">
        <v>85</v>
      </c>
      <c r="RT45">
        <v>4.9626999999999998E-2</v>
      </c>
      <c r="RU45" t="s">
        <v>85</v>
      </c>
      <c r="RV45">
        <v>5.0309E-2</v>
      </c>
      <c r="RW45" t="s">
        <v>85</v>
      </c>
      <c r="RX45">
        <v>5.0481999999999999E-2</v>
      </c>
      <c r="RY45" t="s">
        <v>85</v>
      </c>
      <c r="RZ45">
        <v>5.0481999999999999E-2</v>
      </c>
      <c r="SA45" t="s">
        <v>85</v>
      </c>
      <c r="SB45">
        <v>5.0481999999999999E-2</v>
      </c>
      <c r="SC45" t="s">
        <v>85</v>
      </c>
      <c r="SD45">
        <v>4.9401E-2</v>
      </c>
      <c r="SE45" t="s">
        <v>85</v>
      </c>
      <c r="SF45">
        <v>5.0526000000000001E-2</v>
      </c>
      <c r="SG45" t="s">
        <v>85</v>
      </c>
      <c r="SH45">
        <v>4.9313999999999997E-2</v>
      </c>
      <c r="SI45" t="s">
        <v>85</v>
      </c>
      <c r="SJ45">
        <v>4.7974000000000003E-2</v>
      </c>
      <c r="SK45" t="s">
        <v>85</v>
      </c>
      <c r="SL45">
        <v>4.7749E-2</v>
      </c>
      <c r="SM45" t="s">
        <v>85</v>
      </c>
      <c r="SN45">
        <v>4.7749E-2</v>
      </c>
      <c r="SO45" t="s">
        <v>85</v>
      </c>
      <c r="SP45">
        <v>4.7749E-2</v>
      </c>
      <c r="SQ45" t="s">
        <v>85</v>
      </c>
      <c r="SR45">
        <v>4.7646000000000001E-2</v>
      </c>
      <c r="SS45" t="s">
        <v>85</v>
      </c>
      <c r="ST45">
        <v>4.7357999999999997E-2</v>
      </c>
      <c r="SU45" t="s">
        <v>85</v>
      </c>
      <c r="SV45">
        <v>4.6771E-2</v>
      </c>
      <c r="SW45" t="s">
        <v>85</v>
      </c>
      <c r="SX45">
        <v>4.5912000000000001E-2</v>
      </c>
      <c r="SY45" t="s">
        <v>85</v>
      </c>
      <c r="SZ45">
        <v>4.5246000000000001E-2</v>
      </c>
      <c r="TA45" t="s">
        <v>85</v>
      </c>
      <c r="TB45">
        <v>4.5246000000000001E-2</v>
      </c>
      <c r="TC45" t="s">
        <v>85</v>
      </c>
      <c r="TD45">
        <v>4.5246000000000001E-2</v>
      </c>
      <c r="TE45" t="s">
        <v>85</v>
      </c>
      <c r="TF45">
        <v>4.5067000000000003E-2</v>
      </c>
      <c r="TG45" t="s">
        <v>85</v>
      </c>
      <c r="TH45">
        <v>4.4914000000000003E-2</v>
      </c>
      <c r="TI45" t="s">
        <v>85</v>
      </c>
      <c r="TJ45">
        <v>4.5054999999999998E-2</v>
      </c>
      <c r="TK45" t="s">
        <v>85</v>
      </c>
      <c r="TL45">
        <v>4.5359999999999998E-2</v>
      </c>
      <c r="TM45" t="s">
        <v>85</v>
      </c>
      <c r="TN45">
        <v>4.6091E-2</v>
      </c>
      <c r="TO45" t="s">
        <v>85</v>
      </c>
      <c r="TP45">
        <v>4.6091E-2</v>
      </c>
      <c r="TQ45" t="s">
        <v>85</v>
      </c>
      <c r="TR45">
        <v>4.6091E-2</v>
      </c>
      <c r="TS45" t="s">
        <v>85</v>
      </c>
      <c r="TT45">
        <v>4.7349000000000002E-2</v>
      </c>
      <c r="TU45" t="s">
        <v>85</v>
      </c>
      <c r="TV45">
        <v>5.0132000000000003E-2</v>
      </c>
      <c r="TW45" t="s">
        <v>85</v>
      </c>
      <c r="TX45">
        <v>5.0106999999999999E-2</v>
      </c>
      <c r="TY45" t="s">
        <v>85</v>
      </c>
      <c r="TZ45">
        <v>5.0342999999999999E-2</v>
      </c>
      <c r="UA45" t="s">
        <v>85</v>
      </c>
      <c r="UB45">
        <v>5.0840000000000003E-2</v>
      </c>
      <c r="UC45" t="s">
        <v>85</v>
      </c>
      <c r="UD45">
        <v>5.0840000000000003E-2</v>
      </c>
      <c r="UE45" t="s">
        <v>85</v>
      </c>
      <c r="UF45">
        <v>5.0840000000000003E-2</v>
      </c>
      <c r="UG45" t="s">
        <v>85</v>
      </c>
      <c r="UH45">
        <v>5.0806999999999998E-2</v>
      </c>
      <c r="UI45" t="s">
        <v>85</v>
      </c>
      <c r="UJ45">
        <v>5.0883999999999999E-2</v>
      </c>
      <c r="UK45" t="s">
        <v>85</v>
      </c>
      <c r="UL45">
        <v>5.0883999999999999E-2</v>
      </c>
      <c r="UM45" t="s">
        <v>85</v>
      </c>
      <c r="UN45">
        <v>5.0923000000000003E-2</v>
      </c>
      <c r="UO45" t="s">
        <v>85</v>
      </c>
      <c r="UP45">
        <v>5.0943000000000002E-2</v>
      </c>
      <c r="UQ45" t="s">
        <v>85</v>
      </c>
      <c r="UR45">
        <v>5.0943000000000002E-2</v>
      </c>
      <c r="US45" t="s">
        <v>85</v>
      </c>
      <c r="UT45">
        <v>5.0943000000000002E-2</v>
      </c>
      <c r="UU45" t="s">
        <v>85</v>
      </c>
      <c r="UV45">
        <v>5.1096999999999997E-2</v>
      </c>
      <c r="UW45" t="s">
        <v>85</v>
      </c>
      <c r="UX45">
        <v>5.1957999999999997E-2</v>
      </c>
      <c r="UY45" t="s">
        <v>85</v>
      </c>
      <c r="UZ45">
        <v>5.2791999999999999E-2</v>
      </c>
      <c r="VA45" t="s">
        <v>85</v>
      </c>
      <c r="VB45">
        <v>5.2961000000000001E-2</v>
      </c>
      <c r="VC45" t="s">
        <v>85</v>
      </c>
      <c r="VD45">
        <v>5.4663999999999997E-2</v>
      </c>
      <c r="VE45" t="s">
        <v>85</v>
      </c>
      <c r="VF45">
        <v>5.4663999999999997E-2</v>
      </c>
      <c r="VG45" t="s">
        <v>85</v>
      </c>
      <c r="VH45">
        <v>5.4663999999999997E-2</v>
      </c>
      <c r="VI45" t="s">
        <v>85</v>
      </c>
      <c r="VJ45">
        <v>5.4649000000000003E-2</v>
      </c>
      <c r="VK45" t="s">
        <v>85</v>
      </c>
      <c r="VL45">
        <v>5.4163999999999997E-2</v>
      </c>
      <c r="VM45" t="s">
        <v>85</v>
      </c>
      <c r="VN45">
        <v>5.2733000000000002E-2</v>
      </c>
      <c r="VO45" t="s">
        <v>85</v>
      </c>
      <c r="VP45">
        <v>5.1528999999999998E-2</v>
      </c>
      <c r="VQ45" t="s">
        <v>85</v>
      </c>
      <c r="VR45">
        <v>5.0379E-2</v>
      </c>
      <c r="VS45" t="s">
        <v>85</v>
      </c>
      <c r="VT45">
        <v>5.0379E-2</v>
      </c>
      <c r="VU45" t="s">
        <v>85</v>
      </c>
      <c r="VV45">
        <v>5.0379E-2</v>
      </c>
      <c r="VW45" t="s">
        <v>85</v>
      </c>
      <c r="VX45">
        <v>5.0316E-2</v>
      </c>
      <c r="VY45" t="s">
        <v>85</v>
      </c>
      <c r="VZ45">
        <v>4.9986999999999997E-2</v>
      </c>
      <c r="WA45" t="s">
        <v>85</v>
      </c>
      <c r="WB45">
        <v>4.9881000000000002E-2</v>
      </c>
      <c r="WC45" t="s">
        <v>85</v>
      </c>
      <c r="WD45">
        <v>4.9981999999999999E-2</v>
      </c>
      <c r="WE45" t="s">
        <v>85</v>
      </c>
      <c r="WF45">
        <v>5.0463000000000001E-2</v>
      </c>
      <c r="WG45" t="s">
        <v>85</v>
      </c>
      <c r="WH45">
        <v>5.0463000000000001E-2</v>
      </c>
      <c r="WI45" t="s">
        <v>85</v>
      </c>
      <c r="WJ45">
        <v>5.0463000000000001E-2</v>
      </c>
      <c r="WK45" t="s">
        <v>85</v>
      </c>
      <c r="WL45">
        <v>5.1189999999999999E-2</v>
      </c>
      <c r="WM45" t="s">
        <v>85</v>
      </c>
      <c r="WN45">
        <v>5.1189999999999999E-2</v>
      </c>
      <c r="WO45" t="s">
        <v>85</v>
      </c>
      <c r="WP45">
        <v>5.2229999999999999E-2</v>
      </c>
      <c r="WQ45" t="s">
        <v>85</v>
      </c>
      <c r="WR45">
        <v>5.3626E-2</v>
      </c>
    </row>
    <row r="46" spans="1:616" x14ac:dyDescent="0.35">
      <c r="A46" t="s">
        <v>87</v>
      </c>
      <c r="B46">
        <v>0</v>
      </c>
      <c r="C46" t="s">
        <v>87</v>
      </c>
      <c r="D46">
        <v>0</v>
      </c>
      <c r="E46" t="s">
        <v>87</v>
      </c>
      <c r="F46">
        <v>0</v>
      </c>
      <c r="G46" t="s">
        <v>87</v>
      </c>
      <c r="H46">
        <v>0</v>
      </c>
      <c r="I46" t="s">
        <v>87</v>
      </c>
      <c r="J46">
        <v>0</v>
      </c>
      <c r="K46" t="s">
        <v>87</v>
      </c>
      <c r="L46">
        <v>0</v>
      </c>
      <c r="M46" t="s">
        <v>87</v>
      </c>
      <c r="N46">
        <v>0</v>
      </c>
      <c r="O46" t="s">
        <v>87</v>
      </c>
      <c r="P46">
        <v>0</v>
      </c>
      <c r="Q46" t="s">
        <v>87</v>
      </c>
      <c r="R46">
        <v>0</v>
      </c>
      <c r="S46" t="s">
        <v>87</v>
      </c>
      <c r="T46">
        <v>0</v>
      </c>
      <c r="U46" t="s">
        <v>87</v>
      </c>
      <c r="V46">
        <v>0</v>
      </c>
      <c r="W46" t="s">
        <v>87</v>
      </c>
      <c r="X46">
        <v>0</v>
      </c>
      <c r="Y46" t="s">
        <v>87</v>
      </c>
      <c r="Z46">
        <v>0</v>
      </c>
      <c r="AA46" t="s">
        <v>87</v>
      </c>
      <c r="AB46">
        <v>0</v>
      </c>
      <c r="AC46" t="s">
        <v>87</v>
      </c>
      <c r="AD46">
        <v>0</v>
      </c>
      <c r="AE46" t="s">
        <v>87</v>
      </c>
      <c r="AF46">
        <v>0</v>
      </c>
      <c r="AG46" t="s">
        <v>87</v>
      </c>
      <c r="AH46">
        <v>0</v>
      </c>
      <c r="AI46" t="s">
        <v>87</v>
      </c>
      <c r="AJ46">
        <v>0</v>
      </c>
      <c r="AK46" t="s">
        <v>87</v>
      </c>
      <c r="AL46">
        <v>0</v>
      </c>
      <c r="AM46" t="s">
        <v>87</v>
      </c>
      <c r="AN46">
        <v>0</v>
      </c>
      <c r="AO46" t="s">
        <v>87</v>
      </c>
      <c r="AP46">
        <v>0</v>
      </c>
      <c r="AQ46" t="s">
        <v>87</v>
      </c>
      <c r="AR46">
        <v>0</v>
      </c>
      <c r="AS46" t="s">
        <v>87</v>
      </c>
      <c r="AT46">
        <v>0</v>
      </c>
      <c r="AU46" t="s">
        <v>87</v>
      </c>
      <c r="AV46">
        <v>0</v>
      </c>
      <c r="AW46" t="s">
        <v>87</v>
      </c>
      <c r="AX46">
        <v>0</v>
      </c>
      <c r="AY46" t="s">
        <v>87</v>
      </c>
      <c r="AZ46">
        <v>0</v>
      </c>
      <c r="BA46" t="s">
        <v>87</v>
      </c>
      <c r="BB46">
        <v>0</v>
      </c>
      <c r="BC46" t="s">
        <v>87</v>
      </c>
      <c r="BD46">
        <v>0</v>
      </c>
      <c r="BE46" t="s">
        <v>87</v>
      </c>
      <c r="BF46">
        <v>0</v>
      </c>
      <c r="BG46" t="s">
        <v>87</v>
      </c>
      <c r="BH46">
        <v>0</v>
      </c>
      <c r="BI46" t="s">
        <v>87</v>
      </c>
      <c r="BJ46">
        <v>0</v>
      </c>
      <c r="BK46" t="s">
        <v>87</v>
      </c>
      <c r="BL46">
        <v>0</v>
      </c>
      <c r="BM46" t="s">
        <v>87</v>
      </c>
      <c r="BN46">
        <v>0</v>
      </c>
      <c r="BO46" t="s">
        <v>87</v>
      </c>
      <c r="BP46">
        <v>0</v>
      </c>
      <c r="BQ46" t="s">
        <v>87</v>
      </c>
      <c r="BR46">
        <v>0</v>
      </c>
      <c r="BS46" t="s">
        <v>87</v>
      </c>
      <c r="BT46">
        <v>0</v>
      </c>
      <c r="BU46" t="s">
        <v>87</v>
      </c>
      <c r="BV46">
        <v>0</v>
      </c>
      <c r="BW46" t="s">
        <v>87</v>
      </c>
      <c r="BX46">
        <v>0</v>
      </c>
      <c r="BY46" t="s">
        <v>87</v>
      </c>
      <c r="BZ46">
        <v>0</v>
      </c>
      <c r="CA46" t="s">
        <v>87</v>
      </c>
      <c r="CB46">
        <v>0</v>
      </c>
      <c r="CC46" t="s">
        <v>87</v>
      </c>
      <c r="CD46">
        <v>0</v>
      </c>
      <c r="CE46" t="s">
        <v>87</v>
      </c>
      <c r="CF46">
        <v>0</v>
      </c>
      <c r="CG46" t="s">
        <v>87</v>
      </c>
      <c r="CH46">
        <v>0</v>
      </c>
      <c r="CI46" t="s">
        <v>87</v>
      </c>
      <c r="CJ46">
        <v>0</v>
      </c>
      <c r="CK46" t="s">
        <v>87</v>
      </c>
      <c r="CL46">
        <v>0</v>
      </c>
      <c r="CM46" t="s">
        <v>87</v>
      </c>
      <c r="CN46">
        <v>0</v>
      </c>
      <c r="CO46" t="s">
        <v>87</v>
      </c>
      <c r="CP46">
        <v>0</v>
      </c>
      <c r="CQ46" t="s">
        <v>87</v>
      </c>
      <c r="CR46">
        <v>0</v>
      </c>
      <c r="CS46" t="s">
        <v>87</v>
      </c>
      <c r="CT46">
        <v>0</v>
      </c>
      <c r="CU46" t="s">
        <v>87</v>
      </c>
      <c r="CV46">
        <v>0</v>
      </c>
      <c r="CW46" t="s">
        <v>87</v>
      </c>
      <c r="CX46">
        <v>0</v>
      </c>
      <c r="CY46" t="s">
        <v>87</v>
      </c>
      <c r="CZ46">
        <v>0</v>
      </c>
      <c r="DA46" t="s">
        <v>87</v>
      </c>
      <c r="DB46">
        <v>0</v>
      </c>
      <c r="DC46" t="s">
        <v>87</v>
      </c>
      <c r="DD46">
        <v>0</v>
      </c>
      <c r="DE46" t="s">
        <v>87</v>
      </c>
      <c r="DF46">
        <v>0</v>
      </c>
      <c r="DG46" t="s">
        <v>87</v>
      </c>
      <c r="DH46">
        <v>0</v>
      </c>
      <c r="DI46" t="s">
        <v>87</v>
      </c>
      <c r="DJ46">
        <v>0</v>
      </c>
      <c r="DK46" t="s">
        <v>87</v>
      </c>
      <c r="DL46">
        <v>0</v>
      </c>
      <c r="DM46" t="s">
        <v>87</v>
      </c>
      <c r="DN46">
        <v>0</v>
      </c>
      <c r="DO46" t="s">
        <v>87</v>
      </c>
      <c r="DP46">
        <v>0</v>
      </c>
      <c r="DQ46" t="s">
        <v>87</v>
      </c>
      <c r="DR46">
        <v>0</v>
      </c>
      <c r="DS46" t="s">
        <v>87</v>
      </c>
      <c r="DT46">
        <v>0</v>
      </c>
      <c r="DU46" t="s">
        <v>87</v>
      </c>
      <c r="DV46">
        <v>0</v>
      </c>
      <c r="DW46" t="s">
        <v>87</v>
      </c>
      <c r="DX46">
        <v>0</v>
      </c>
      <c r="DY46" t="s">
        <v>87</v>
      </c>
      <c r="DZ46">
        <v>0</v>
      </c>
      <c r="EA46" t="s">
        <v>87</v>
      </c>
      <c r="EB46">
        <v>0</v>
      </c>
      <c r="EC46" t="s">
        <v>87</v>
      </c>
      <c r="ED46">
        <v>0</v>
      </c>
      <c r="EE46" t="s">
        <v>87</v>
      </c>
      <c r="EF46">
        <v>0</v>
      </c>
      <c r="EG46" t="s">
        <v>87</v>
      </c>
      <c r="EH46">
        <v>0</v>
      </c>
      <c r="EI46" t="s">
        <v>87</v>
      </c>
      <c r="EJ46">
        <v>0</v>
      </c>
      <c r="EK46" t="s">
        <v>87</v>
      </c>
      <c r="EL46">
        <v>0</v>
      </c>
      <c r="EM46" t="s">
        <v>87</v>
      </c>
      <c r="EN46">
        <v>0</v>
      </c>
      <c r="EO46" t="s">
        <v>87</v>
      </c>
      <c r="EP46">
        <v>0</v>
      </c>
      <c r="EQ46" t="s">
        <v>87</v>
      </c>
      <c r="ER46">
        <v>0</v>
      </c>
      <c r="ES46" t="s">
        <v>87</v>
      </c>
      <c r="ET46">
        <v>0</v>
      </c>
      <c r="EU46" t="s">
        <v>87</v>
      </c>
      <c r="EV46">
        <v>0</v>
      </c>
      <c r="EW46" t="s">
        <v>87</v>
      </c>
      <c r="EX46">
        <v>0</v>
      </c>
      <c r="EY46" t="s">
        <v>87</v>
      </c>
      <c r="EZ46">
        <v>0</v>
      </c>
      <c r="FA46" t="s">
        <v>87</v>
      </c>
      <c r="FB46">
        <v>0</v>
      </c>
      <c r="FC46" t="s">
        <v>87</v>
      </c>
      <c r="FD46">
        <v>0</v>
      </c>
      <c r="FE46" t="s">
        <v>87</v>
      </c>
      <c r="FF46">
        <v>0</v>
      </c>
      <c r="FG46" t="s">
        <v>87</v>
      </c>
      <c r="FH46">
        <v>0</v>
      </c>
      <c r="FI46" t="s">
        <v>87</v>
      </c>
      <c r="FJ46">
        <v>0</v>
      </c>
      <c r="FK46" t="s">
        <v>87</v>
      </c>
      <c r="FL46">
        <v>0</v>
      </c>
      <c r="FM46" t="s">
        <v>87</v>
      </c>
      <c r="FN46">
        <v>0</v>
      </c>
      <c r="FO46" t="s">
        <v>87</v>
      </c>
      <c r="FP46">
        <v>0</v>
      </c>
      <c r="FQ46" t="s">
        <v>87</v>
      </c>
      <c r="FR46">
        <v>0</v>
      </c>
      <c r="FS46" t="s">
        <v>87</v>
      </c>
      <c r="FT46">
        <v>0</v>
      </c>
      <c r="FU46" t="s">
        <v>87</v>
      </c>
      <c r="FV46">
        <v>0</v>
      </c>
      <c r="FW46" t="s">
        <v>87</v>
      </c>
      <c r="FX46">
        <v>0</v>
      </c>
      <c r="FY46" t="s">
        <v>87</v>
      </c>
      <c r="FZ46">
        <v>0</v>
      </c>
      <c r="GA46" t="s">
        <v>87</v>
      </c>
      <c r="GB46">
        <v>0</v>
      </c>
      <c r="GC46" t="s">
        <v>87</v>
      </c>
      <c r="GD46">
        <v>0</v>
      </c>
      <c r="GE46" t="s">
        <v>87</v>
      </c>
      <c r="GF46">
        <v>0</v>
      </c>
      <c r="GG46" t="s">
        <v>87</v>
      </c>
      <c r="GH46">
        <v>0</v>
      </c>
      <c r="GI46" t="s">
        <v>87</v>
      </c>
      <c r="GJ46">
        <v>0</v>
      </c>
      <c r="GK46" t="s">
        <v>87</v>
      </c>
      <c r="GL46">
        <v>0</v>
      </c>
      <c r="GM46" t="s">
        <v>87</v>
      </c>
      <c r="GN46">
        <v>0</v>
      </c>
      <c r="GO46" t="s">
        <v>87</v>
      </c>
      <c r="GP46">
        <v>0</v>
      </c>
      <c r="GQ46" t="s">
        <v>87</v>
      </c>
      <c r="GR46">
        <v>0</v>
      </c>
      <c r="GS46" t="s">
        <v>87</v>
      </c>
      <c r="GT46">
        <v>0</v>
      </c>
      <c r="GU46" t="s">
        <v>87</v>
      </c>
      <c r="GV46">
        <v>0</v>
      </c>
      <c r="GW46" t="s">
        <v>87</v>
      </c>
      <c r="GX46">
        <v>0</v>
      </c>
      <c r="GY46" t="s">
        <v>87</v>
      </c>
      <c r="GZ46">
        <v>0</v>
      </c>
      <c r="HA46" t="s">
        <v>87</v>
      </c>
      <c r="HB46">
        <v>0</v>
      </c>
      <c r="HC46" t="s">
        <v>87</v>
      </c>
      <c r="HD46">
        <v>0</v>
      </c>
      <c r="HE46" t="s">
        <v>87</v>
      </c>
      <c r="HF46">
        <v>0</v>
      </c>
      <c r="HG46" t="s">
        <v>87</v>
      </c>
      <c r="HH46">
        <v>0</v>
      </c>
      <c r="HI46" t="s">
        <v>87</v>
      </c>
      <c r="HJ46">
        <v>0</v>
      </c>
      <c r="HK46" t="s">
        <v>87</v>
      </c>
      <c r="HL46">
        <v>0</v>
      </c>
      <c r="HM46" t="s">
        <v>87</v>
      </c>
      <c r="HN46">
        <v>0</v>
      </c>
      <c r="HO46" t="s">
        <v>87</v>
      </c>
      <c r="HP46">
        <v>0</v>
      </c>
      <c r="HQ46" t="s">
        <v>87</v>
      </c>
      <c r="HR46">
        <v>0</v>
      </c>
      <c r="HS46" t="s">
        <v>87</v>
      </c>
      <c r="HT46">
        <v>0</v>
      </c>
      <c r="HU46" t="s">
        <v>87</v>
      </c>
      <c r="HV46">
        <v>0</v>
      </c>
      <c r="HW46" t="s">
        <v>87</v>
      </c>
      <c r="HX46">
        <v>0</v>
      </c>
      <c r="HY46" t="s">
        <v>87</v>
      </c>
      <c r="HZ46">
        <v>0</v>
      </c>
      <c r="IA46" t="s">
        <v>87</v>
      </c>
      <c r="IB46">
        <v>0</v>
      </c>
      <c r="IC46" t="s">
        <v>87</v>
      </c>
      <c r="ID46">
        <v>0</v>
      </c>
      <c r="IE46" t="s">
        <v>87</v>
      </c>
      <c r="IF46">
        <v>0</v>
      </c>
      <c r="IG46" t="s">
        <v>87</v>
      </c>
      <c r="IH46">
        <v>0</v>
      </c>
      <c r="II46" t="s">
        <v>87</v>
      </c>
      <c r="IJ46">
        <v>0</v>
      </c>
      <c r="IK46" t="s">
        <v>87</v>
      </c>
      <c r="IL46">
        <v>0</v>
      </c>
      <c r="IM46" t="s">
        <v>87</v>
      </c>
      <c r="IN46">
        <v>0</v>
      </c>
      <c r="IO46" t="s">
        <v>87</v>
      </c>
      <c r="IP46">
        <v>0</v>
      </c>
      <c r="IQ46" t="s">
        <v>87</v>
      </c>
      <c r="IR46">
        <v>0</v>
      </c>
      <c r="IS46" t="s">
        <v>87</v>
      </c>
      <c r="IT46">
        <v>0</v>
      </c>
      <c r="IU46" t="s">
        <v>87</v>
      </c>
      <c r="IV46">
        <v>0</v>
      </c>
      <c r="IW46" t="s">
        <v>87</v>
      </c>
      <c r="IX46">
        <v>0</v>
      </c>
      <c r="IY46" t="s">
        <v>87</v>
      </c>
      <c r="IZ46">
        <v>0</v>
      </c>
      <c r="JA46" t="s">
        <v>87</v>
      </c>
      <c r="JB46">
        <v>0</v>
      </c>
      <c r="JC46" t="s">
        <v>87</v>
      </c>
      <c r="JD46">
        <v>0</v>
      </c>
      <c r="JE46" t="s">
        <v>87</v>
      </c>
      <c r="JF46">
        <v>0</v>
      </c>
      <c r="JG46" t="s">
        <v>87</v>
      </c>
      <c r="JH46">
        <v>0</v>
      </c>
      <c r="JI46" t="s">
        <v>87</v>
      </c>
      <c r="JJ46">
        <v>0</v>
      </c>
      <c r="JK46" t="s">
        <v>87</v>
      </c>
      <c r="JL46">
        <v>0</v>
      </c>
      <c r="JM46" t="s">
        <v>87</v>
      </c>
      <c r="JN46">
        <v>0</v>
      </c>
      <c r="JO46" t="s">
        <v>87</v>
      </c>
      <c r="JP46">
        <v>0</v>
      </c>
      <c r="JQ46" t="s">
        <v>87</v>
      </c>
      <c r="JR46">
        <v>0</v>
      </c>
      <c r="JS46" t="s">
        <v>87</v>
      </c>
      <c r="JT46">
        <v>0</v>
      </c>
      <c r="JU46" t="s">
        <v>87</v>
      </c>
      <c r="JV46">
        <v>0</v>
      </c>
      <c r="JW46" t="s">
        <v>87</v>
      </c>
      <c r="JX46">
        <v>0</v>
      </c>
      <c r="JY46" t="s">
        <v>87</v>
      </c>
      <c r="JZ46">
        <v>0</v>
      </c>
      <c r="KA46" t="s">
        <v>87</v>
      </c>
      <c r="KB46">
        <v>0</v>
      </c>
      <c r="KC46" t="s">
        <v>87</v>
      </c>
      <c r="KD46">
        <v>0</v>
      </c>
      <c r="KE46" t="s">
        <v>87</v>
      </c>
      <c r="KF46">
        <v>0</v>
      </c>
      <c r="KG46" t="s">
        <v>87</v>
      </c>
      <c r="KH46">
        <v>0</v>
      </c>
      <c r="KI46" t="s">
        <v>87</v>
      </c>
      <c r="KJ46">
        <v>0</v>
      </c>
      <c r="KK46" t="s">
        <v>87</v>
      </c>
      <c r="KL46">
        <v>0</v>
      </c>
      <c r="KM46" t="s">
        <v>87</v>
      </c>
      <c r="KN46">
        <v>0</v>
      </c>
      <c r="KO46" t="s">
        <v>87</v>
      </c>
      <c r="KP46">
        <v>0</v>
      </c>
      <c r="KQ46" t="s">
        <v>87</v>
      </c>
      <c r="KR46">
        <v>0</v>
      </c>
      <c r="KS46" t="s">
        <v>87</v>
      </c>
      <c r="KT46">
        <v>0</v>
      </c>
      <c r="KU46" t="s">
        <v>87</v>
      </c>
      <c r="KV46">
        <v>0</v>
      </c>
      <c r="KW46" t="s">
        <v>87</v>
      </c>
      <c r="KX46">
        <v>0</v>
      </c>
      <c r="KY46" t="s">
        <v>87</v>
      </c>
      <c r="KZ46">
        <v>0</v>
      </c>
      <c r="LA46" t="s">
        <v>87</v>
      </c>
      <c r="LB46">
        <v>0</v>
      </c>
      <c r="LC46" t="s">
        <v>87</v>
      </c>
      <c r="LD46">
        <v>0</v>
      </c>
      <c r="LE46" t="s">
        <v>87</v>
      </c>
      <c r="LF46">
        <v>0</v>
      </c>
      <c r="LG46" t="s">
        <v>87</v>
      </c>
      <c r="LH46">
        <v>0</v>
      </c>
      <c r="LI46" t="s">
        <v>87</v>
      </c>
      <c r="LJ46">
        <v>0</v>
      </c>
      <c r="LK46" t="s">
        <v>87</v>
      </c>
      <c r="LL46">
        <v>0</v>
      </c>
      <c r="LM46" t="s">
        <v>87</v>
      </c>
      <c r="LN46">
        <v>0</v>
      </c>
      <c r="LO46" t="s">
        <v>87</v>
      </c>
      <c r="LP46">
        <v>0</v>
      </c>
      <c r="LQ46" t="s">
        <v>87</v>
      </c>
      <c r="LR46">
        <v>0</v>
      </c>
      <c r="LS46" t="s">
        <v>87</v>
      </c>
      <c r="LT46">
        <v>0</v>
      </c>
      <c r="LU46" t="s">
        <v>87</v>
      </c>
      <c r="LV46">
        <v>0</v>
      </c>
      <c r="LW46" t="s">
        <v>87</v>
      </c>
      <c r="LX46">
        <v>0</v>
      </c>
      <c r="LY46" t="s">
        <v>87</v>
      </c>
      <c r="LZ46">
        <v>0</v>
      </c>
      <c r="MA46" t="s">
        <v>87</v>
      </c>
      <c r="MB46">
        <v>0</v>
      </c>
      <c r="MC46" t="s">
        <v>87</v>
      </c>
      <c r="MD46">
        <v>0</v>
      </c>
      <c r="ME46" t="s">
        <v>87</v>
      </c>
      <c r="MF46">
        <v>0</v>
      </c>
      <c r="MG46" t="s">
        <v>87</v>
      </c>
      <c r="MH46">
        <v>0</v>
      </c>
      <c r="MI46" t="s">
        <v>87</v>
      </c>
      <c r="MJ46">
        <v>0</v>
      </c>
      <c r="MK46" t="s">
        <v>87</v>
      </c>
      <c r="ML46">
        <v>0</v>
      </c>
      <c r="MM46" t="s">
        <v>87</v>
      </c>
      <c r="MN46">
        <v>0</v>
      </c>
      <c r="MO46" t="s">
        <v>87</v>
      </c>
      <c r="MP46">
        <v>0</v>
      </c>
      <c r="MQ46" t="s">
        <v>87</v>
      </c>
      <c r="MR46">
        <v>0</v>
      </c>
      <c r="MS46" t="s">
        <v>87</v>
      </c>
      <c r="MT46">
        <v>0</v>
      </c>
      <c r="MU46" t="s">
        <v>87</v>
      </c>
      <c r="MV46">
        <v>0</v>
      </c>
      <c r="MW46" t="s">
        <v>87</v>
      </c>
      <c r="MX46">
        <v>0</v>
      </c>
      <c r="MY46" t="s">
        <v>87</v>
      </c>
      <c r="MZ46">
        <v>0</v>
      </c>
      <c r="NA46" t="s">
        <v>87</v>
      </c>
      <c r="NB46">
        <v>0</v>
      </c>
      <c r="NC46" t="s">
        <v>87</v>
      </c>
      <c r="ND46">
        <v>0</v>
      </c>
      <c r="NE46" t="s">
        <v>87</v>
      </c>
      <c r="NF46">
        <v>0</v>
      </c>
      <c r="NG46" t="s">
        <v>87</v>
      </c>
      <c r="NH46">
        <v>0</v>
      </c>
      <c r="NI46" t="s">
        <v>87</v>
      </c>
      <c r="NJ46">
        <v>0</v>
      </c>
      <c r="NK46" t="s">
        <v>87</v>
      </c>
      <c r="NL46">
        <v>0</v>
      </c>
      <c r="NM46" t="s">
        <v>87</v>
      </c>
      <c r="NN46">
        <v>0</v>
      </c>
      <c r="NO46" t="s">
        <v>87</v>
      </c>
      <c r="NP46">
        <v>0</v>
      </c>
      <c r="NQ46" t="s">
        <v>87</v>
      </c>
      <c r="NR46">
        <v>0</v>
      </c>
      <c r="NS46" t="s">
        <v>87</v>
      </c>
      <c r="NT46">
        <v>0</v>
      </c>
      <c r="NU46" t="s">
        <v>87</v>
      </c>
      <c r="NV46">
        <v>0</v>
      </c>
      <c r="NW46" t="s">
        <v>87</v>
      </c>
      <c r="NX46">
        <v>0</v>
      </c>
      <c r="NY46" t="s">
        <v>87</v>
      </c>
      <c r="NZ46">
        <v>0</v>
      </c>
      <c r="OA46" t="s">
        <v>87</v>
      </c>
      <c r="OB46">
        <v>0</v>
      </c>
      <c r="OC46" t="s">
        <v>87</v>
      </c>
      <c r="OD46">
        <v>0</v>
      </c>
      <c r="OE46" t="s">
        <v>87</v>
      </c>
      <c r="OF46">
        <v>0</v>
      </c>
      <c r="OG46" t="s">
        <v>87</v>
      </c>
      <c r="OH46">
        <v>0</v>
      </c>
      <c r="OI46" t="s">
        <v>87</v>
      </c>
      <c r="OJ46">
        <v>0</v>
      </c>
      <c r="OK46" t="s">
        <v>87</v>
      </c>
      <c r="OL46">
        <v>0</v>
      </c>
      <c r="OM46" t="s">
        <v>87</v>
      </c>
      <c r="ON46">
        <v>0</v>
      </c>
      <c r="OO46" t="s">
        <v>87</v>
      </c>
      <c r="OP46">
        <v>0</v>
      </c>
      <c r="OQ46" t="s">
        <v>87</v>
      </c>
      <c r="OR46">
        <v>0</v>
      </c>
      <c r="OS46" t="s">
        <v>87</v>
      </c>
      <c r="OT46">
        <v>0</v>
      </c>
      <c r="OU46" t="s">
        <v>87</v>
      </c>
      <c r="OV46">
        <v>0</v>
      </c>
      <c r="OW46" t="s">
        <v>87</v>
      </c>
      <c r="OX46">
        <v>0</v>
      </c>
      <c r="OY46" t="s">
        <v>87</v>
      </c>
      <c r="OZ46">
        <v>0</v>
      </c>
      <c r="PA46" t="s">
        <v>87</v>
      </c>
      <c r="PB46">
        <v>0</v>
      </c>
      <c r="PC46" t="s">
        <v>87</v>
      </c>
      <c r="PD46">
        <v>0</v>
      </c>
      <c r="PE46" t="s">
        <v>87</v>
      </c>
      <c r="PF46">
        <v>0</v>
      </c>
      <c r="PG46" t="s">
        <v>87</v>
      </c>
      <c r="PH46">
        <v>0</v>
      </c>
      <c r="PI46" t="s">
        <v>87</v>
      </c>
      <c r="PJ46">
        <v>0</v>
      </c>
      <c r="PK46" t="s">
        <v>87</v>
      </c>
      <c r="PL46">
        <v>0</v>
      </c>
      <c r="PM46" t="s">
        <v>87</v>
      </c>
      <c r="PN46">
        <v>0</v>
      </c>
      <c r="PO46" t="s">
        <v>87</v>
      </c>
      <c r="PP46">
        <v>0</v>
      </c>
      <c r="PQ46" t="s">
        <v>87</v>
      </c>
      <c r="PR46">
        <v>0</v>
      </c>
      <c r="PS46" t="s">
        <v>87</v>
      </c>
      <c r="PT46">
        <v>0</v>
      </c>
      <c r="PU46" t="s">
        <v>87</v>
      </c>
      <c r="PV46">
        <v>0</v>
      </c>
      <c r="PW46" t="s">
        <v>87</v>
      </c>
      <c r="PX46">
        <v>0</v>
      </c>
      <c r="PY46" t="s">
        <v>87</v>
      </c>
      <c r="PZ46">
        <v>0</v>
      </c>
      <c r="QA46" t="s">
        <v>87</v>
      </c>
      <c r="QB46">
        <v>0</v>
      </c>
      <c r="QC46" t="s">
        <v>87</v>
      </c>
      <c r="QD46">
        <v>0</v>
      </c>
      <c r="QE46" t="s">
        <v>87</v>
      </c>
      <c r="QF46">
        <v>0</v>
      </c>
      <c r="QG46" t="s">
        <v>87</v>
      </c>
      <c r="QH46">
        <v>0</v>
      </c>
      <c r="QI46" t="s">
        <v>87</v>
      </c>
      <c r="QJ46">
        <v>0</v>
      </c>
      <c r="QK46" t="s">
        <v>87</v>
      </c>
      <c r="QL46">
        <v>0</v>
      </c>
      <c r="QM46" t="s">
        <v>87</v>
      </c>
      <c r="QN46">
        <v>0</v>
      </c>
      <c r="QO46" t="s">
        <v>87</v>
      </c>
      <c r="QP46">
        <v>0</v>
      </c>
      <c r="QQ46" t="s">
        <v>87</v>
      </c>
      <c r="QR46">
        <v>0</v>
      </c>
      <c r="QS46" t="s">
        <v>87</v>
      </c>
      <c r="QT46">
        <v>0</v>
      </c>
      <c r="QU46" t="s">
        <v>87</v>
      </c>
      <c r="QV46">
        <v>0</v>
      </c>
      <c r="QW46" t="s">
        <v>87</v>
      </c>
      <c r="QX46">
        <v>0</v>
      </c>
      <c r="QY46" t="s">
        <v>87</v>
      </c>
      <c r="QZ46">
        <v>0</v>
      </c>
      <c r="RA46" t="s">
        <v>87</v>
      </c>
      <c r="RB46">
        <v>0</v>
      </c>
      <c r="RC46" t="s">
        <v>87</v>
      </c>
      <c r="RD46">
        <v>0</v>
      </c>
      <c r="RE46" t="s">
        <v>87</v>
      </c>
      <c r="RF46">
        <v>0</v>
      </c>
      <c r="RG46" t="s">
        <v>87</v>
      </c>
      <c r="RH46">
        <v>0</v>
      </c>
      <c r="RI46" t="s">
        <v>88</v>
      </c>
      <c r="RJ46">
        <v>7.4146000000000004E-2</v>
      </c>
      <c r="RK46" t="s">
        <v>87</v>
      </c>
      <c r="RL46">
        <v>0</v>
      </c>
      <c r="RM46" t="s">
        <v>87</v>
      </c>
      <c r="RN46">
        <v>0</v>
      </c>
      <c r="RO46" t="s">
        <v>87</v>
      </c>
      <c r="RP46">
        <v>0</v>
      </c>
      <c r="RQ46" t="s">
        <v>87</v>
      </c>
      <c r="RR46">
        <v>0</v>
      </c>
      <c r="RS46" t="s">
        <v>87</v>
      </c>
      <c r="RT46">
        <v>0</v>
      </c>
      <c r="RU46" t="s">
        <v>87</v>
      </c>
      <c r="RV46">
        <v>0</v>
      </c>
      <c r="RW46" t="s">
        <v>87</v>
      </c>
      <c r="RX46">
        <v>0</v>
      </c>
      <c r="RY46" t="s">
        <v>87</v>
      </c>
      <c r="RZ46">
        <v>0</v>
      </c>
      <c r="SA46" t="s">
        <v>87</v>
      </c>
      <c r="SB46">
        <v>0</v>
      </c>
      <c r="SC46" t="s">
        <v>87</v>
      </c>
      <c r="SD46">
        <v>0</v>
      </c>
      <c r="SE46" t="s">
        <v>87</v>
      </c>
      <c r="SF46">
        <v>0</v>
      </c>
      <c r="SG46" t="s">
        <v>87</v>
      </c>
      <c r="SH46">
        <v>0</v>
      </c>
      <c r="SI46" t="s">
        <v>87</v>
      </c>
      <c r="SJ46">
        <v>0</v>
      </c>
      <c r="SK46" t="s">
        <v>87</v>
      </c>
      <c r="SL46">
        <v>0</v>
      </c>
      <c r="SM46" t="s">
        <v>87</v>
      </c>
      <c r="SN46">
        <v>0</v>
      </c>
      <c r="SO46" t="s">
        <v>87</v>
      </c>
      <c r="SP46">
        <v>0</v>
      </c>
      <c r="SQ46" t="s">
        <v>87</v>
      </c>
      <c r="SR46">
        <v>0</v>
      </c>
      <c r="SS46" t="s">
        <v>87</v>
      </c>
      <c r="ST46">
        <v>0</v>
      </c>
      <c r="SU46" t="s">
        <v>87</v>
      </c>
      <c r="SV46">
        <v>0</v>
      </c>
      <c r="SW46" t="s">
        <v>87</v>
      </c>
      <c r="SX46">
        <v>0</v>
      </c>
      <c r="SY46" t="s">
        <v>87</v>
      </c>
      <c r="SZ46">
        <v>0</v>
      </c>
      <c r="TA46" t="s">
        <v>87</v>
      </c>
      <c r="TB46">
        <v>0</v>
      </c>
      <c r="TC46" t="s">
        <v>87</v>
      </c>
      <c r="TD46">
        <v>0</v>
      </c>
      <c r="TE46" t="s">
        <v>87</v>
      </c>
      <c r="TF46">
        <v>0</v>
      </c>
      <c r="TG46" t="s">
        <v>87</v>
      </c>
      <c r="TH46">
        <v>0</v>
      </c>
      <c r="TI46" t="s">
        <v>87</v>
      </c>
      <c r="TJ46">
        <v>0</v>
      </c>
      <c r="TK46" t="s">
        <v>87</v>
      </c>
      <c r="TL46">
        <v>0</v>
      </c>
      <c r="TM46" t="s">
        <v>87</v>
      </c>
      <c r="TN46">
        <v>0</v>
      </c>
      <c r="TO46" t="s">
        <v>87</v>
      </c>
      <c r="TP46">
        <v>0</v>
      </c>
      <c r="TQ46" t="s">
        <v>87</v>
      </c>
      <c r="TR46">
        <v>0</v>
      </c>
      <c r="TS46" t="s">
        <v>87</v>
      </c>
      <c r="TT46">
        <v>0</v>
      </c>
      <c r="TU46" t="s">
        <v>87</v>
      </c>
      <c r="TV46">
        <v>0</v>
      </c>
      <c r="TW46" t="s">
        <v>87</v>
      </c>
      <c r="TX46">
        <v>0</v>
      </c>
      <c r="TY46" t="s">
        <v>87</v>
      </c>
      <c r="TZ46">
        <v>0</v>
      </c>
      <c r="UA46" t="s">
        <v>87</v>
      </c>
      <c r="UB46">
        <v>0</v>
      </c>
      <c r="UC46" t="s">
        <v>87</v>
      </c>
      <c r="UD46">
        <v>0</v>
      </c>
      <c r="UE46" t="s">
        <v>87</v>
      </c>
      <c r="UF46">
        <v>0</v>
      </c>
      <c r="UG46" t="s">
        <v>87</v>
      </c>
      <c r="UH46">
        <v>0</v>
      </c>
      <c r="UI46" t="s">
        <v>87</v>
      </c>
      <c r="UJ46">
        <v>0</v>
      </c>
      <c r="UK46" t="s">
        <v>87</v>
      </c>
      <c r="UL46">
        <v>0</v>
      </c>
      <c r="UM46" t="s">
        <v>87</v>
      </c>
      <c r="UN46">
        <v>0</v>
      </c>
      <c r="UO46" t="s">
        <v>87</v>
      </c>
      <c r="UP46">
        <v>0</v>
      </c>
      <c r="UQ46" t="s">
        <v>87</v>
      </c>
      <c r="UR46">
        <v>0</v>
      </c>
      <c r="US46" t="s">
        <v>87</v>
      </c>
      <c r="UT46">
        <v>0</v>
      </c>
      <c r="UU46" t="s">
        <v>87</v>
      </c>
      <c r="UV46">
        <v>0</v>
      </c>
      <c r="UW46" t="s">
        <v>87</v>
      </c>
      <c r="UX46">
        <v>0</v>
      </c>
      <c r="UY46" t="s">
        <v>87</v>
      </c>
      <c r="UZ46">
        <v>0</v>
      </c>
      <c r="VA46" t="s">
        <v>87</v>
      </c>
      <c r="VB46">
        <v>0</v>
      </c>
      <c r="VC46" t="s">
        <v>87</v>
      </c>
      <c r="VD46">
        <v>0</v>
      </c>
      <c r="VE46" t="s">
        <v>87</v>
      </c>
      <c r="VF46">
        <v>0</v>
      </c>
      <c r="VG46" t="s">
        <v>87</v>
      </c>
      <c r="VH46">
        <v>0</v>
      </c>
      <c r="VI46" t="s">
        <v>87</v>
      </c>
      <c r="VJ46">
        <v>0</v>
      </c>
      <c r="VK46" t="s">
        <v>87</v>
      </c>
      <c r="VL46">
        <v>0</v>
      </c>
      <c r="VM46" t="s">
        <v>87</v>
      </c>
      <c r="VN46">
        <v>0</v>
      </c>
      <c r="VO46" t="s">
        <v>87</v>
      </c>
      <c r="VP46">
        <v>0</v>
      </c>
      <c r="VQ46" t="s">
        <v>87</v>
      </c>
      <c r="VR46">
        <v>0</v>
      </c>
      <c r="VS46" t="s">
        <v>87</v>
      </c>
      <c r="VT46">
        <v>0</v>
      </c>
      <c r="VU46" t="s">
        <v>87</v>
      </c>
      <c r="VV46">
        <v>0</v>
      </c>
      <c r="VW46" t="s">
        <v>87</v>
      </c>
      <c r="VX46">
        <v>0</v>
      </c>
      <c r="VY46" t="s">
        <v>87</v>
      </c>
      <c r="VZ46">
        <v>0</v>
      </c>
      <c r="WA46" t="s">
        <v>87</v>
      </c>
      <c r="WB46">
        <v>0</v>
      </c>
      <c r="WC46" t="s">
        <v>87</v>
      </c>
      <c r="WD46">
        <v>0</v>
      </c>
      <c r="WE46" t="s">
        <v>87</v>
      </c>
      <c r="WF46">
        <v>0</v>
      </c>
      <c r="WG46" t="s">
        <v>87</v>
      </c>
      <c r="WH46">
        <v>0</v>
      </c>
      <c r="WI46" t="s">
        <v>87</v>
      </c>
      <c r="WJ46">
        <v>0</v>
      </c>
      <c r="WK46" t="s">
        <v>87</v>
      </c>
      <c r="WL46">
        <v>0</v>
      </c>
      <c r="WM46" t="s">
        <v>87</v>
      </c>
      <c r="WN46">
        <v>0</v>
      </c>
      <c r="WO46" t="s">
        <v>87</v>
      </c>
      <c r="WP46">
        <v>0</v>
      </c>
      <c r="WQ46" t="s">
        <v>87</v>
      </c>
      <c r="WR46">
        <v>0</v>
      </c>
    </row>
    <row r="47" spans="1:616" x14ac:dyDescent="0.35">
      <c r="A47" t="s">
        <v>89</v>
      </c>
      <c r="B47">
        <v>0</v>
      </c>
      <c r="C47" t="s">
        <v>89</v>
      </c>
      <c r="D47">
        <v>0</v>
      </c>
      <c r="E47" t="s">
        <v>89</v>
      </c>
      <c r="F47">
        <v>0</v>
      </c>
      <c r="G47" t="s">
        <v>89</v>
      </c>
      <c r="H47">
        <v>0</v>
      </c>
      <c r="I47" t="s">
        <v>89</v>
      </c>
      <c r="J47">
        <v>0</v>
      </c>
      <c r="K47" t="s">
        <v>89</v>
      </c>
      <c r="L47">
        <v>0</v>
      </c>
      <c r="M47" t="s">
        <v>89</v>
      </c>
      <c r="N47">
        <v>0</v>
      </c>
      <c r="O47" t="s">
        <v>89</v>
      </c>
      <c r="P47">
        <v>0</v>
      </c>
      <c r="Q47" t="s">
        <v>89</v>
      </c>
      <c r="R47">
        <v>0</v>
      </c>
      <c r="S47" t="s">
        <v>89</v>
      </c>
      <c r="T47">
        <v>0</v>
      </c>
      <c r="U47" t="s">
        <v>89</v>
      </c>
      <c r="V47">
        <v>0</v>
      </c>
      <c r="W47" t="s">
        <v>89</v>
      </c>
      <c r="X47">
        <v>0</v>
      </c>
      <c r="Y47" t="s">
        <v>89</v>
      </c>
      <c r="Z47">
        <v>0</v>
      </c>
      <c r="AA47" t="s">
        <v>89</v>
      </c>
      <c r="AB47">
        <v>0</v>
      </c>
      <c r="AC47" t="s">
        <v>89</v>
      </c>
      <c r="AD47">
        <v>0</v>
      </c>
      <c r="AE47" t="s">
        <v>89</v>
      </c>
      <c r="AF47">
        <v>0</v>
      </c>
      <c r="AG47" t="s">
        <v>89</v>
      </c>
      <c r="AH47">
        <v>0</v>
      </c>
      <c r="AI47" t="s">
        <v>89</v>
      </c>
      <c r="AJ47">
        <v>0</v>
      </c>
      <c r="AK47" t="s">
        <v>89</v>
      </c>
      <c r="AL47">
        <v>0</v>
      </c>
      <c r="AM47" t="s">
        <v>89</v>
      </c>
      <c r="AN47">
        <v>0</v>
      </c>
      <c r="AO47" t="s">
        <v>89</v>
      </c>
      <c r="AP47">
        <v>0</v>
      </c>
      <c r="AQ47" t="s">
        <v>89</v>
      </c>
      <c r="AR47">
        <v>0</v>
      </c>
      <c r="AS47" t="s">
        <v>89</v>
      </c>
      <c r="AT47">
        <v>0</v>
      </c>
      <c r="AU47" t="s">
        <v>89</v>
      </c>
      <c r="AV47">
        <v>0</v>
      </c>
      <c r="AW47" t="s">
        <v>89</v>
      </c>
      <c r="AX47">
        <v>0</v>
      </c>
      <c r="AY47" t="s">
        <v>89</v>
      </c>
      <c r="AZ47">
        <v>0</v>
      </c>
      <c r="BA47" t="s">
        <v>89</v>
      </c>
      <c r="BB47">
        <v>0</v>
      </c>
      <c r="BC47" t="s">
        <v>89</v>
      </c>
      <c r="BD47">
        <v>0</v>
      </c>
      <c r="BE47" t="s">
        <v>89</v>
      </c>
      <c r="BF47">
        <v>0</v>
      </c>
      <c r="BG47" t="s">
        <v>89</v>
      </c>
      <c r="BH47">
        <v>0</v>
      </c>
      <c r="BI47" t="s">
        <v>89</v>
      </c>
      <c r="BJ47">
        <v>0</v>
      </c>
      <c r="BK47" t="s">
        <v>89</v>
      </c>
      <c r="BL47">
        <v>0</v>
      </c>
      <c r="BM47" t="s">
        <v>89</v>
      </c>
      <c r="BN47">
        <v>0</v>
      </c>
      <c r="BO47" t="s">
        <v>89</v>
      </c>
      <c r="BP47">
        <v>0</v>
      </c>
      <c r="BQ47" t="s">
        <v>89</v>
      </c>
      <c r="BR47">
        <v>0</v>
      </c>
      <c r="BS47" t="s">
        <v>89</v>
      </c>
      <c r="BT47">
        <v>0</v>
      </c>
      <c r="BU47" t="s">
        <v>89</v>
      </c>
      <c r="BV47">
        <v>0</v>
      </c>
      <c r="BW47" t="s">
        <v>89</v>
      </c>
      <c r="BX47">
        <v>0</v>
      </c>
      <c r="BY47" t="s">
        <v>89</v>
      </c>
      <c r="BZ47">
        <v>0</v>
      </c>
      <c r="CA47" t="s">
        <v>89</v>
      </c>
      <c r="CB47">
        <v>0</v>
      </c>
      <c r="CC47" t="s">
        <v>89</v>
      </c>
      <c r="CD47">
        <v>0</v>
      </c>
      <c r="CE47" t="s">
        <v>89</v>
      </c>
      <c r="CF47">
        <v>0</v>
      </c>
      <c r="CG47" t="s">
        <v>89</v>
      </c>
      <c r="CH47">
        <v>0</v>
      </c>
      <c r="CI47" t="s">
        <v>89</v>
      </c>
      <c r="CJ47">
        <v>0</v>
      </c>
      <c r="CK47" t="s">
        <v>89</v>
      </c>
      <c r="CL47">
        <v>0</v>
      </c>
      <c r="CM47" t="s">
        <v>89</v>
      </c>
      <c r="CN47">
        <v>0</v>
      </c>
      <c r="CO47" t="s">
        <v>89</v>
      </c>
      <c r="CP47">
        <v>0</v>
      </c>
      <c r="CQ47" t="s">
        <v>89</v>
      </c>
      <c r="CR47">
        <v>0</v>
      </c>
      <c r="CS47" t="s">
        <v>89</v>
      </c>
      <c r="CT47">
        <v>0</v>
      </c>
      <c r="CU47" t="s">
        <v>89</v>
      </c>
      <c r="CV47">
        <v>0</v>
      </c>
      <c r="CW47" t="s">
        <v>89</v>
      </c>
      <c r="CX47">
        <v>0</v>
      </c>
      <c r="CY47" t="s">
        <v>89</v>
      </c>
      <c r="CZ47">
        <v>0</v>
      </c>
      <c r="DA47" t="s">
        <v>89</v>
      </c>
      <c r="DB47">
        <v>0</v>
      </c>
      <c r="DC47" t="s">
        <v>89</v>
      </c>
      <c r="DD47">
        <v>0</v>
      </c>
      <c r="DE47" t="s">
        <v>89</v>
      </c>
      <c r="DF47">
        <v>0</v>
      </c>
      <c r="DG47" t="s">
        <v>89</v>
      </c>
      <c r="DH47">
        <v>0</v>
      </c>
      <c r="DI47" t="s">
        <v>89</v>
      </c>
      <c r="DJ47">
        <v>0</v>
      </c>
      <c r="DK47" t="s">
        <v>89</v>
      </c>
      <c r="DL47">
        <v>0</v>
      </c>
      <c r="DM47" t="s">
        <v>89</v>
      </c>
      <c r="DN47">
        <v>0</v>
      </c>
      <c r="DO47" t="s">
        <v>89</v>
      </c>
      <c r="DP47">
        <v>0</v>
      </c>
      <c r="DQ47" t="s">
        <v>89</v>
      </c>
      <c r="DR47">
        <v>0</v>
      </c>
      <c r="DS47" t="s">
        <v>89</v>
      </c>
      <c r="DT47">
        <v>0</v>
      </c>
      <c r="DU47" t="s">
        <v>89</v>
      </c>
      <c r="DV47">
        <v>0</v>
      </c>
      <c r="DW47" t="s">
        <v>89</v>
      </c>
      <c r="DX47">
        <v>0</v>
      </c>
      <c r="DY47" t="s">
        <v>89</v>
      </c>
      <c r="DZ47">
        <v>0</v>
      </c>
      <c r="EA47" t="s">
        <v>89</v>
      </c>
      <c r="EB47">
        <v>0</v>
      </c>
      <c r="EC47" t="s">
        <v>89</v>
      </c>
      <c r="ED47">
        <v>0</v>
      </c>
      <c r="EE47" t="s">
        <v>89</v>
      </c>
      <c r="EF47">
        <v>0</v>
      </c>
      <c r="EG47" t="s">
        <v>89</v>
      </c>
      <c r="EH47">
        <v>0</v>
      </c>
      <c r="EI47" t="s">
        <v>89</v>
      </c>
      <c r="EJ47">
        <v>0</v>
      </c>
      <c r="EK47" t="s">
        <v>89</v>
      </c>
      <c r="EL47">
        <v>0</v>
      </c>
      <c r="EM47" t="s">
        <v>89</v>
      </c>
      <c r="EN47">
        <v>0</v>
      </c>
      <c r="EO47" t="s">
        <v>89</v>
      </c>
      <c r="EP47">
        <v>0</v>
      </c>
      <c r="EQ47" t="s">
        <v>89</v>
      </c>
      <c r="ER47">
        <v>0</v>
      </c>
      <c r="ES47" t="s">
        <v>89</v>
      </c>
      <c r="ET47">
        <v>0</v>
      </c>
      <c r="EU47" t="s">
        <v>89</v>
      </c>
      <c r="EV47">
        <v>0</v>
      </c>
      <c r="EW47" t="s">
        <v>89</v>
      </c>
      <c r="EX47">
        <v>0</v>
      </c>
      <c r="EY47" t="s">
        <v>89</v>
      </c>
      <c r="EZ47">
        <v>0</v>
      </c>
      <c r="FA47" t="s">
        <v>89</v>
      </c>
      <c r="FB47">
        <v>0</v>
      </c>
      <c r="FC47" t="s">
        <v>89</v>
      </c>
      <c r="FD47">
        <v>0</v>
      </c>
      <c r="FE47" t="s">
        <v>89</v>
      </c>
      <c r="FF47">
        <v>0</v>
      </c>
      <c r="FG47" t="s">
        <v>89</v>
      </c>
      <c r="FH47">
        <v>0</v>
      </c>
      <c r="FI47" t="s">
        <v>89</v>
      </c>
      <c r="FJ47">
        <v>0</v>
      </c>
      <c r="FK47" t="s">
        <v>89</v>
      </c>
      <c r="FL47">
        <v>0</v>
      </c>
      <c r="FM47" t="s">
        <v>89</v>
      </c>
      <c r="FN47">
        <v>0</v>
      </c>
      <c r="FO47" t="s">
        <v>89</v>
      </c>
      <c r="FP47">
        <v>0</v>
      </c>
      <c r="FQ47" t="s">
        <v>89</v>
      </c>
      <c r="FR47">
        <v>0</v>
      </c>
      <c r="FS47" t="s">
        <v>89</v>
      </c>
      <c r="FT47">
        <v>0</v>
      </c>
      <c r="FU47" t="s">
        <v>89</v>
      </c>
      <c r="FV47">
        <v>0</v>
      </c>
      <c r="FW47" t="s">
        <v>89</v>
      </c>
      <c r="FX47">
        <v>0</v>
      </c>
      <c r="FY47" t="s">
        <v>89</v>
      </c>
      <c r="FZ47">
        <v>0</v>
      </c>
      <c r="GA47" t="s">
        <v>89</v>
      </c>
      <c r="GB47">
        <v>0</v>
      </c>
      <c r="GC47" t="s">
        <v>89</v>
      </c>
      <c r="GD47">
        <v>0</v>
      </c>
      <c r="GE47" t="s">
        <v>89</v>
      </c>
      <c r="GF47">
        <v>0</v>
      </c>
      <c r="GG47" t="s">
        <v>89</v>
      </c>
      <c r="GH47">
        <v>0</v>
      </c>
      <c r="GI47" t="s">
        <v>89</v>
      </c>
      <c r="GJ47">
        <v>0</v>
      </c>
      <c r="GK47" t="s">
        <v>89</v>
      </c>
      <c r="GL47">
        <v>0</v>
      </c>
      <c r="GM47" t="s">
        <v>89</v>
      </c>
      <c r="GN47">
        <v>0</v>
      </c>
      <c r="GO47" t="s">
        <v>89</v>
      </c>
      <c r="GP47">
        <v>0</v>
      </c>
      <c r="GQ47" t="s">
        <v>89</v>
      </c>
      <c r="GR47">
        <v>0</v>
      </c>
      <c r="GS47" t="s">
        <v>89</v>
      </c>
      <c r="GT47">
        <v>0</v>
      </c>
      <c r="GU47" t="s">
        <v>89</v>
      </c>
      <c r="GV47">
        <v>0</v>
      </c>
      <c r="GW47" t="s">
        <v>89</v>
      </c>
      <c r="GX47">
        <v>0</v>
      </c>
      <c r="GY47" t="s">
        <v>89</v>
      </c>
      <c r="GZ47">
        <v>0</v>
      </c>
      <c r="HA47" t="s">
        <v>89</v>
      </c>
      <c r="HB47">
        <v>0</v>
      </c>
      <c r="HC47" t="s">
        <v>89</v>
      </c>
      <c r="HD47">
        <v>0</v>
      </c>
      <c r="HE47" t="s">
        <v>89</v>
      </c>
      <c r="HF47">
        <v>0</v>
      </c>
      <c r="HG47" t="s">
        <v>89</v>
      </c>
      <c r="HH47">
        <v>0</v>
      </c>
      <c r="HI47" t="s">
        <v>89</v>
      </c>
      <c r="HJ47">
        <v>0</v>
      </c>
      <c r="HK47" t="s">
        <v>89</v>
      </c>
      <c r="HL47">
        <v>0</v>
      </c>
      <c r="HM47" t="s">
        <v>89</v>
      </c>
      <c r="HN47">
        <v>0</v>
      </c>
      <c r="HO47" t="s">
        <v>89</v>
      </c>
      <c r="HP47">
        <v>0</v>
      </c>
      <c r="HQ47" t="s">
        <v>89</v>
      </c>
      <c r="HR47">
        <v>0</v>
      </c>
      <c r="HS47" t="s">
        <v>89</v>
      </c>
      <c r="HT47">
        <v>0</v>
      </c>
      <c r="HU47" t="s">
        <v>89</v>
      </c>
      <c r="HV47">
        <v>0</v>
      </c>
      <c r="HW47" t="s">
        <v>89</v>
      </c>
      <c r="HX47">
        <v>0</v>
      </c>
      <c r="HY47" t="s">
        <v>89</v>
      </c>
      <c r="HZ47">
        <v>0</v>
      </c>
      <c r="IA47" t="s">
        <v>89</v>
      </c>
      <c r="IB47">
        <v>0</v>
      </c>
      <c r="IC47" t="s">
        <v>89</v>
      </c>
      <c r="ID47">
        <v>0</v>
      </c>
      <c r="IE47" t="s">
        <v>89</v>
      </c>
      <c r="IF47">
        <v>0</v>
      </c>
      <c r="IG47" t="s">
        <v>89</v>
      </c>
      <c r="IH47">
        <v>0</v>
      </c>
      <c r="II47" t="s">
        <v>89</v>
      </c>
      <c r="IJ47">
        <v>0</v>
      </c>
      <c r="IK47" t="s">
        <v>89</v>
      </c>
      <c r="IL47">
        <v>0</v>
      </c>
      <c r="IM47" t="s">
        <v>89</v>
      </c>
      <c r="IN47">
        <v>0</v>
      </c>
      <c r="IO47" t="s">
        <v>89</v>
      </c>
      <c r="IP47">
        <v>0</v>
      </c>
      <c r="IQ47" t="s">
        <v>89</v>
      </c>
      <c r="IR47">
        <v>0</v>
      </c>
      <c r="IS47" t="s">
        <v>89</v>
      </c>
      <c r="IT47">
        <v>0</v>
      </c>
      <c r="IU47" t="s">
        <v>89</v>
      </c>
      <c r="IV47">
        <v>0</v>
      </c>
      <c r="IW47" t="s">
        <v>89</v>
      </c>
      <c r="IX47">
        <v>0</v>
      </c>
      <c r="IY47" t="s">
        <v>89</v>
      </c>
      <c r="IZ47">
        <v>0</v>
      </c>
      <c r="JA47" t="s">
        <v>89</v>
      </c>
      <c r="JB47">
        <v>0</v>
      </c>
      <c r="JC47" t="s">
        <v>89</v>
      </c>
      <c r="JD47">
        <v>0</v>
      </c>
      <c r="JE47" t="s">
        <v>89</v>
      </c>
      <c r="JF47">
        <v>0</v>
      </c>
      <c r="JG47" t="s">
        <v>89</v>
      </c>
      <c r="JH47">
        <v>0</v>
      </c>
      <c r="JI47" t="s">
        <v>89</v>
      </c>
      <c r="JJ47">
        <v>0</v>
      </c>
      <c r="JK47" t="s">
        <v>89</v>
      </c>
      <c r="JL47">
        <v>0</v>
      </c>
      <c r="JM47" t="s">
        <v>89</v>
      </c>
      <c r="JN47">
        <v>0</v>
      </c>
      <c r="JO47" t="s">
        <v>89</v>
      </c>
      <c r="JP47">
        <v>0</v>
      </c>
      <c r="JQ47" t="s">
        <v>89</v>
      </c>
      <c r="JR47">
        <v>0</v>
      </c>
      <c r="JS47" t="s">
        <v>89</v>
      </c>
      <c r="JT47">
        <v>0</v>
      </c>
      <c r="JU47" t="s">
        <v>89</v>
      </c>
      <c r="JV47">
        <v>0</v>
      </c>
      <c r="JW47" t="s">
        <v>89</v>
      </c>
      <c r="JX47">
        <v>0</v>
      </c>
      <c r="JY47" t="s">
        <v>89</v>
      </c>
      <c r="JZ47">
        <v>0</v>
      </c>
      <c r="KA47" t="s">
        <v>89</v>
      </c>
      <c r="KB47">
        <v>0</v>
      </c>
      <c r="KC47" t="s">
        <v>89</v>
      </c>
      <c r="KD47">
        <v>0</v>
      </c>
      <c r="KE47" t="s">
        <v>89</v>
      </c>
      <c r="KF47">
        <v>0</v>
      </c>
      <c r="KG47" t="s">
        <v>89</v>
      </c>
      <c r="KH47">
        <v>0</v>
      </c>
      <c r="KI47" t="s">
        <v>89</v>
      </c>
      <c r="KJ47">
        <v>0</v>
      </c>
      <c r="KK47" t="s">
        <v>89</v>
      </c>
      <c r="KL47">
        <v>0</v>
      </c>
      <c r="KM47" t="s">
        <v>89</v>
      </c>
      <c r="KN47">
        <v>0</v>
      </c>
      <c r="KO47" t="s">
        <v>89</v>
      </c>
      <c r="KP47">
        <v>0</v>
      </c>
      <c r="KQ47" t="s">
        <v>89</v>
      </c>
      <c r="KR47">
        <v>0</v>
      </c>
      <c r="KS47" t="s">
        <v>89</v>
      </c>
      <c r="KT47">
        <v>0</v>
      </c>
      <c r="KU47" t="s">
        <v>89</v>
      </c>
      <c r="KV47">
        <v>0</v>
      </c>
      <c r="KW47" t="s">
        <v>89</v>
      </c>
      <c r="KX47">
        <v>0</v>
      </c>
      <c r="KY47" t="s">
        <v>89</v>
      </c>
      <c r="KZ47">
        <v>0</v>
      </c>
      <c r="LA47" t="s">
        <v>89</v>
      </c>
      <c r="LB47">
        <v>0</v>
      </c>
      <c r="LC47" t="s">
        <v>89</v>
      </c>
      <c r="LD47">
        <v>0</v>
      </c>
      <c r="LE47" t="s">
        <v>89</v>
      </c>
      <c r="LF47">
        <v>0</v>
      </c>
      <c r="LG47" t="s">
        <v>89</v>
      </c>
      <c r="LH47">
        <v>0</v>
      </c>
      <c r="LI47" t="s">
        <v>89</v>
      </c>
      <c r="LJ47">
        <v>0</v>
      </c>
      <c r="LK47" t="s">
        <v>89</v>
      </c>
      <c r="LL47">
        <v>0</v>
      </c>
      <c r="LM47" t="s">
        <v>89</v>
      </c>
      <c r="LN47">
        <v>0</v>
      </c>
      <c r="LO47" t="s">
        <v>89</v>
      </c>
      <c r="LP47">
        <v>0</v>
      </c>
      <c r="LQ47" t="s">
        <v>89</v>
      </c>
      <c r="LR47">
        <v>0</v>
      </c>
      <c r="LS47" t="s">
        <v>89</v>
      </c>
      <c r="LT47">
        <v>0</v>
      </c>
      <c r="LU47" t="s">
        <v>89</v>
      </c>
      <c r="LV47">
        <v>0</v>
      </c>
      <c r="LW47" t="s">
        <v>89</v>
      </c>
      <c r="LX47">
        <v>0</v>
      </c>
      <c r="LY47" t="s">
        <v>89</v>
      </c>
      <c r="LZ47">
        <v>0</v>
      </c>
      <c r="MA47" t="s">
        <v>89</v>
      </c>
      <c r="MB47">
        <v>0</v>
      </c>
      <c r="MC47" t="s">
        <v>89</v>
      </c>
      <c r="MD47">
        <v>0</v>
      </c>
      <c r="ME47" t="s">
        <v>89</v>
      </c>
      <c r="MF47">
        <v>0</v>
      </c>
      <c r="MG47" t="s">
        <v>89</v>
      </c>
      <c r="MH47">
        <v>0</v>
      </c>
      <c r="MI47" t="s">
        <v>89</v>
      </c>
      <c r="MJ47">
        <v>0</v>
      </c>
      <c r="MK47" t="s">
        <v>89</v>
      </c>
      <c r="ML47">
        <v>0</v>
      </c>
      <c r="MM47" t="s">
        <v>89</v>
      </c>
      <c r="MN47">
        <v>0</v>
      </c>
      <c r="MO47" t="s">
        <v>89</v>
      </c>
      <c r="MP47">
        <v>0</v>
      </c>
      <c r="MQ47" t="s">
        <v>89</v>
      </c>
      <c r="MR47">
        <v>0</v>
      </c>
      <c r="MS47" t="s">
        <v>89</v>
      </c>
      <c r="MT47">
        <v>0</v>
      </c>
      <c r="MU47" t="s">
        <v>89</v>
      </c>
      <c r="MV47">
        <v>0</v>
      </c>
      <c r="MW47" t="s">
        <v>89</v>
      </c>
      <c r="MX47">
        <v>0</v>
      </c>
      <c r="MY47" t="s">
        <v>89</v>
      </c>
      <c r="MZ47">
        <v>0</v>
      </c>
      <c r="NA47" t="s">
        <v>89</v>
      </c>
      <c r="NB47">
        <v>0</v>
      </c>
      <c r="NC47" t="s">
        <v>89</v>
      </c>
      <c r="ND47">
        <v>0</v>
      </c>
      <c r="NE47" t="s">
        <v>89</v>
      </c>
      <c r="NF47">
        <v>0</v>
      </c>
      <c r="NG47" t="s">
        <v>89</v>
      </c>
      <c r="NH47">
        <v>0</v>
      </c>
      <c r="NI47" t="s">
        <v>89</v>
      </c>
      <c r="NJ47">
        <v>0</v>
      </c>
      <c r="NK47" t="s">
        <v>89</v>
      </c>
      <c r="NL47">
        <v>0</v>
      </c>
      <c r="NM47" t="s">
        <v>89</v>
      </c>
      <c r="NN47">
        <v>0</v>
      </c>
      <c r="NO47" t="s">
        <v>89</v>
      </c>
      <c r="NP47">
        <v>0</v>
      </c>
      <c r="NQ47" t="s">
        <v>89</v>
      </c>
      <c r="NR47">
        <v>0</v>
      </c>
      <c r="NS47" t="s">
        <v>89</v>
      </c>
      <c r="NT47">
        <v>0</v>
      </c>
      <c r="NU47" t="s">
        <v>89</v>
      </c>
      <c r="NV47">
        <v>0</v>
      </c>
      <c r="NW47" t="s">
        <v>89</v>
      </c>
      <c r="NX47">
        <v>0</v>
      </c>
      <c r="NY47" t="s">
        <v>89</v>
      </c>
      <c r="NZ47">
        <v>0</v>
      </c>
      <c r="OA47" t="s">
        <v>89</v>
      </c>
      <c r="OB47">
        <v>0</v>
      </c>
      <c r="OC47" t="s">
        <v>89</v>
      </c>
      <c r="OD47">
        <v>0</v>
      </c>
      <c r="OE47" t="s">
        <v>89</v>
      </c>
      <c r="OF47">
        <v>0</v>
      </c>
      <c r="OG47" t="s">
        <v>89</v>
      </c>
      <c r="OH47">
        <v>0</v>
      </c>
      <c r="OI47" t="s">
        <v>89</v>
      </c>
      <c r="OJ47">
        <v>0</v>
      </c>
      <c r="OK47" t="s">
        <v>89</v>
      </c>
      <c r="OL47">
        <v>0</v>
      </c>
      <c r="OM47" t="s">
        <v>89</v>
      </c>
      <c r="ON47">
        <v>0</v>
      </c>
      <c r="OO47" t="s">
        <v>89</v>
      </c>
      <c r="OP47">
        <v>0</v>
      </c>
      <c r="OQ47" t="s">
        <v>89</v>
      </c>
      <c r="OR47">
        <v>0</v>
      </c>
      <c r="OS47" t="s">
        <v>89</v>
      </c>
      <c r="OT47">
        <v>0</v>
      </c>
      <c r="OU47" t="s">
        <v>89</v>
      </c>
      <c r="OV47">
        <v>0</v>
      </c>
      <c r="OW47" t="s">
        <v>89</v>
      </c>
      <c r="OX47">
        <v>0</v>
      </c>
      <c r="OY47" t="s">
        <v>89</v>
      </c>
      <c r="OZ47">
        <v>0</v>
      </c>
      <c r="PA47" t="s">
        <v>89</v>
      </c>
      <c r="PB47">
        <v>0</v>
      </c>
      <c r="PC47" t="s">
        <v>89</v>
      </c>
      <c r="PD47">
        <v>0</v>
      </c>
      <c r="PE47" t="s">
        <v>89</v>
      </c>
      <c r="PF47">
        <v>0</v>
      </c>
      <c r="PG47" t="s">
        <v>89</v>
      </c>
      <c r="PH47">
        <v>0</v>
      </c>
      <c r="PI47" t="s">
        <v>89</v>
      </c>
      <c r="PJ47">
        <v>0</v>
      </c>
      <c r="PK47" t="s">
        <v>89</v>
      </c>
      <c r="PL47">
        <v>0</v>
      </c>
      <c r="PM47" t="s">
        <v>89</v>
      </c>
      <c r="PN47">
        <v>0</v>
      </c>
      <c r="PO47" t="s">
        <v>89</v>
      </c>
      <c r="PP47">
        <v>0</v>
      </c>
      <c r="PQ47" t="s">
        <v>89</v>
      </c>
      <c r="PR47">
        <v>0</v>
      </c>
      <c r="PS47" t="s">
        <v>89</v>
      </c>
      <c r="PT47">
        <v>0</v>
      </c>
      <c r="PU47" t="s">
        <v>89</v>
      </c>
      <c r="PV47">
        <v>0</v>
      </c>
      <c r="PW47" t="s">
        <v>89</v>
      </c>
      <c r="PX47">
        <v>0</v>
      </c>
      <c r="PY47" t="s">
        <v>89</v>
      </c>
      <c r="PZ47">
        <v>0</v>
      </c>
      <c r="QA47" t="s">
        <v>89</v>
      </c>
      <c r="QB47">
        <v>0</v>
      </c>
      <c r="QC47" t="s">
        <v>89</v>
      </c>
      <c r="QD47">
        <v>0</v>
      </c>
      <c r="QE47" t="s">
        <v>89</v>
      </c>
      <c r="QF47">
        <v>0</v>
      </c>
      <c r="QG47" t="s">
        <v>89</v>
      </c>
      <c r="QH47">
        <v>0</v>
      </c>
      <c r="QI47" t="s">
        <v>89</v>
      </c>
      <c r="QJ47">
        <v>0</v>
      </c>
      <c r="QK47" t="s">
        <v>89</v>
      </c>
      <c r="QL47">
        <v>0</v>
      </c>
      <c r="QM47" t="s">
        <v>89</v>
      </c>
      <c r="QN47">
        <v>0</v>
      </c>
      <c r="QO47" t="s">
        <v>89</v>
      </c>
      <c r="QP47">
        <v>0</v>
      </c>
      <c r="QQ47" t="s">
        <v>89</v>
      </c>
      <c r="QR47">
        <v>0</v>
      </c>
      <c r="QS47" t="s">
        <v>89</v>
      </c>
      <c r="QT47">
        <v>0</v>
      </c>
      <c r="QU47" t="s">
        <v>89</v>
      </c>
      <c r="QV47">
        <v>0</v>
      </c>
      <c r="QW47" t="s">
        <v>89</v>
      </c>
      <c r="QX47">
        <v>0</v>
      </c>
      <c r="QY47" t="s">
        <v>89</v>
      </c>
      <c r="QZ47">
        <v>0</v>
      </c>
      <c r="RA47" t="s">
        <v>89</v>
      </c>
      <c r="RB47">
        <v>0</v>
      </c>
      <c r="RC47" t="s">
        <v>89</v>
      </c>
      <c r="RD47">
        <v>0</v>
      </c>
      <c r="RE47" t="s">
        <v>89</v>
      </c>
      <c r="RF47">
        <v>0</v>
      </c>
      <c r="RG47" t="s">
        <v>89</v>
      </c>
      <c r="RH47">
        <v>0</v>
      </c>
      <c r="RI47" t="s">
        <v>90</v>
      </c>
      <c r="RJ47">
        <v>0.15040799999999999</v>
      </c>
      <c r="RK47" t="s">
        <v>89</v>
      </c>
      <c r="RL47">
        <v>0</v>
      </c>
      <c r="RM47" t="s">
        <v>89</v>
      </c>
      <c r="RN47">
        <v>0</v>
      </c>
      <c r="RO47" t="s">
        <v>89</v>
      </c>
      <c r="RP47">
        <v>0</v>
      </c>
      <c r="RQ47" t="s">
        <v>89</v>
      </c>
      <c r="RR47">
        <v>0</v>
      </c>
      <c r="RS47" t="s">
        <v>89</v>
      </c>
      <c r="RT47">
        <v>0</v>
      </c>
      <c r="RU47" t="s">
        <v>89</v>
      </c>
      <c r="RV47">
        <v>0</v>
      </c>
      <c r="RW47" t="s">
        <v>89</v>
      </c>
      <c r="RX47">
        <v>0</v>
      </c>
      <c r="RY47" t="s">
        <v>89</v>
      </c>
      <c r="RZ47">
        <v>0</v>
      </c>
      <c r="SA47" t="s">
        <v>89</v>
      </c>
      <c r="SB47">
        <v>0</v>
      </c>
      <c r="SC47" t="s">
        <v>89</v>
      </c>
      <c r="SD47">
        <v>0</v>
      </c>
      <c r="SE47" t="s">
        <v>89</v>
      </c>
      <c r="SF47">
        <v>0</v>
      </c>
      <c r="SG47" t="s">
        <v>89</v>
      </c>
      <c r="SH47">
        <v>0</v>
      </c>
      <c r="SI47" t="s">
        <v>89</v>
      </c>
      <c r="SJ47">
        <v>0</v>
      </c>
      <c r="SK47" t="s">
        <v>89</v>
      </c>
      <c r="SL47">
        <v>0</v>
      </c>
      <c r="SM47" t="s">
        <v>89</v>
      </c>
      <c r="SN47">
        <v>0</v>
      </c>
      <c r="SO47" t="s">
        <v>89</v>
      </c>
      <c r="SP47">
        <v>0</v>
      </c>
      <c r="SQ47" t="s">
        <v>89</v>
      </c>
      <c r="SR47">
        <v>0</v>
      </c>
      <c r="SS47" t="s">
        <v>89</v>
      </c>
      <c r="ST47">
        <v>0</v>
      </c>
      <c r="SU47" t="s">
        <v>89</v>
      </c>
      <c r="SV47">
        <v>0</v>
      </c>
      <c r="SW47" t="s">
        <v>89</v>
      </c>
      <c r="SX47">
        <v>0</v>
      </c>
      <c r="SY47" t="s">
        <v>89</v>
      </c>
      <c r="SZ47">
        <v>0</v>
      </c>
      <c r="TA47" t="s">
        <v>89</v>
      </c>
      <c r="TB47">
        <v>0</v>
      </c>
      <c r="TC47" t="s">
        <v>89</v>
      </c>
      <c r="TD47">
        <v>0</v>
      </c>
      <c r="TE47" t="s">
        <v>89</v>
      </c>
      <c r="TF47">
        <v>0</v>
      </c>
      <c r="TG47" t="s">
        <v>89</v>
      </c>
      <c r="TH47">
        <v>0</v>
      </c>
      <c r="TI47" t="s">
        <v>89</v>
      </c>
      <c r="TJ47">
        <v>0</v>
      </c>
      <c r="TK47" t="s">
        <v>89</v>
      </c>
      <c r="TL47">
        <v>0</v>
      </c>
      <c r="TM47" t="s">
        <v>89</v>
      </c>
      <c r="TN47">
        <v>0</v>
      </c>
      <c r="TO47" t="s">
        <v>89</v>
      </c>
      <c r="TP47">
        <v>0</v>
      </c>
      <c r="TQ47" t="s">
        <v>89</v>
      </c>
      <c r="TR47">
        <v>0</v>
      </c>
      <c r="TS47" t="s">
        <v>89</v>
      </c>
      <c r="TT47">
        <v>0</v>
      </c>
      <c r="TU47" t="s">
        <v>89</v>
      </c>
      <c r="TV47">
        <v>0</v>
      </c>
      <c r="TW47" t="s">
        <v>89</v>
      </c>
      <c r="TX47">
        <v>0</v>
      </c>
      <c r="TY47" t="s">
        <v>89</v>
      </c>
      <c r="TZ47">
        <v>0</v>
      </c>
      <c r="UA47" t="s">
        <v>89</v>
      </c>
      <c r="UB47">
        <v>0</v>
      </c>
      <c r="UC47" t="s">
        <v>89</v>
      </c>
      <c r="UD47">
        <v>0</v>
      </c>
      <c r="UE47" t="s">
        <v>89</v>
      </c>
      <c r="UF47">
        <v>0</v>
      </c>
      <c r="UG47" t="s">
        <v>89</v>
      </c>
      <c r="UH47">
        <v>0</v>
      </c>
      <c r="UI47" t="s">
        <v>89</v>
      </c>
      <c r="UJ47">
        <v>0</v>
      </c>
      <c r="UK47" t="s">
        <v>89</v>
      </c>
      <c r="UL47">
        <v>0</v>
      </c>
      <c r="UM47" t="s">
        <v>89</v>
      </c>
      <c r="UN47">
        <v>0</v>
      </c>
      <c r="UO47" t="s">
        <v>89</v>
      </c>
      <c r="UP47">
        <v>0</v>
      </c>
      <c r="UQ47" t="s">
        <v>89</v>
      </c>
      <c r="UR47">
        <v>0</v>
      </c>
      <c r="US47" t="s">
        <v>89</v>
      </c>
      <c r="UT47">
        <v>0</v>
      </c>
      <c r="UU47" t="s">
        <v>89</v>
      </c>
      <c r="UV47">
        <v>0</v>
      </c>
      <c r="UW47" t="s">
        <v>89</v>
      </c>
      <c r="UX47">
        <v>0</v>
      </c>
      <c r="UY47" t="s">
        <v>89</v>
      </c>
      <c r="UZ47">
        <v>0</v>
      </c>
      <c r="VA47" t="s">
        <v>89</v>
      </c>
      <c r="VB47">
        <v>0</v>
      </c>
      <c r="VC47" t="s">
        <v>89</v>
      </c>
      <c r="VD47">
        <v>0</v>
      </c>
      <c r="VE47" t="s">
        <v>89</v>
      </c>
      <c r="VF47">
        <v>0</v>
      </c>
      <c r="VG47" t="s">
        <v>89</v>
      </c>
      <c r="VH47">
        <v>0</v>
      </c>
      <c r="VI47" t="s">
        <v>89</v>
      </c>
      <c r="VJ47">
        <v>0</v>
      </c>
      <c r="VK47" t="s">
        <v>89</v>
      </c>
      <c r="VL47">
        <v>0</v>
      </c>
      <c r="VM47" t="s">
        <v>89</v>
      </c>
      <c r="VN47">
        <v>0</v>
      </c>
      <c r="VO47" t="s">
        <v>89</v>
      </c>
      <c r="VP47">
        <v>0</v>
      </c>
      <c r="VQ47" t="s">
        <v>89</v>
      </c>
      <c r="VR47">
        <v>0</v>
      </c>
      <c r="VS47" t="s">
        <v>89</v>
      </c>
      <c r="VT47">
        <v>0</v>
      </c>
      <c r="VU47" t="s">
        <v>89</v>
      </c>
      <c r="VV47">
        <v>0</v>
      </c>
      <c r="VW47" t="s">
        <v>89</v>
      </c>
      <c r="VX47">
        <v>0</v>
      </c>
      <c r="VY47" t="s">
        <v>89</v>
      </c>
      <c r="VZ47">
        <v>0</v>
      </c>
      <c r="WA47" t="s">
        <v>89</v>
      </c>
      <c r="WB47">
        <v>0</v>
      </c>
      <c r="WC47" t="s">
        <v>89</v>
      </c>
      <c r="WD47">
        <v>0</v>
      </c>
      <c r="WE47" t="s">
        <v>89</v>
      </c>
      <c r="WF47">
        <v>0</v>
      </c>
      <c r="WG47" t="s">
        <v>89</v>
      </c>
      <c r="WH47">
        <v>0</v>
      </c>
      <c r="WI47" t="s">
        <v>89</v>
      </c>
      <c r="WJ47">
        <v>0</v>
      </c>
      <c r="WK47" t="s">
        <v>89</v>
      </c>
      <c r="WL47">
        <v>0</v>
      </c>
      <c r="WM47" t="s">
        <v>89</v>
      </c>
      <c r="WN47">
        <v>0</v>
      </c>
      <c r="WO47" t="s">
        <v>89</v>
      </c>
      <c r="WP47">
        <v>0</v>
      </c>
      <c r="WQ47" t="s">
        <v>89</v>
      </c>
      <c r="WR47">
        <v>0</v>
      </c>
    </row>
    <row r="48" spans="1:616" x14ac:dyDescent="0.35">
      <c r="A48" t="s">
        <v>91</v>
      </c>
      <c r="B48">
        <v>3.356E-3</v>
      </c>
      <c r="C48" t="s">
        <v>91</v>
      </c>
      <c r="D48">
        <v>3.356E-3</v>
      </c>
      <c r="E48" t="s">
        <v>91</v>
      </c>
      <c r="F48">
        <v>3.356E-3</v>
      </c>
      <c r="G48" t="s">
        <v>91</v>
      </c>
      <c r="H48">
        <v>3.356E-3</v>
      </c>
      <c r="I48" t="s">
        <v>91</v>
      </c>
      <c r="J48">
        <v>3.3379999999999998E-3</v>
      </c>
      <c r="K48" t="s">
        <v>91</v>
      </c>
      <c r="L48">
        <v>3.0609999999999999E-3</v>
      </c>
      <c r="M48" t="s">
        <v>91</v>
      </c>
      <c r="N48">
        <v>3.5200000000000001E-3</v>
      </c>
      <c r="O48" t="s">
        <v>91</v>
      </c>
      <c r="P48">
        <v>3.9129999999999998E-3</v>
      </c>
      <c r="Q48" t="s">
        <v>91</v>
      </c>
      <c r="R48">
        <v>3.9129999999999998E-3</v>
      </c>
      <c r="S48" t="s">
        <v>91</v>
      </c>
      <c r="T48">
        <v>3.9129999999999998E-3</v>
      </c>
      <c r="U48" t="s">
        <v>91</v>
      </c>
      <c r="V48">
        <v>4.0049999999999999E-3</v>
      </c>
      <c r="W48" t="s">
        <v>91</v>
      </c>
      <c r="X48">
        <v>4.0229999999999997E-3</v>
      </c>
      <c r="Y48" t="s">
        <v>91</v>
      </c>
      <c r="Z48">
        <v>4.2059999999999997E-3</v>
      </c>
      <c r="AA48" t="s">
        <v>91</v>
      </c>
      <c r="AB48">
        <v>4.1780000000000003E-3</v>
      </c>
      <c r="AC48" t="s">
        <v>91</v>
      </c>
      <c r="AD48">
        <v>4.0330000000000001E-3</v>
      </c>
      <c r="AE48" t="s">
        <v>91</v>
      </c>
      <c r="AF48">
        <v>4.0330000000000001E-3</v>
      </c>
      <c r="AG48" t="s">
        <v>91</v>
      </c>
      <c r="AH48">
        <v>4.0330000000000001E-3</v>
      </c>
      <c r="AI48" t="s">
        <v>91</v>
      </c>
      <c r="AJ48">
        <v>4.2040000000000003E-3</v>
      </c>
      <c r="AK48" t="s">
        <v>91</v>
      </c>
      <c r="AL48">
        <v>4.1440000000000001E-3</v>
      </c>
      <c r="AM48" t="s">
        <v>91</v>
      </c>
      <c r="AN48">
        <v>4.1380000000000002E-3</v>
      </c>
      <c r="AO48" t="s">
        <v>91</v>
      </c>
      <c r="AP48">
        <v>3.9249999999999997E-3</v>
      </c>
      <c r="AQ48" t="s">
        <v>91</v>
      </c>
      <c r="AR48">
        <v>3.8660000000000001E-3</v>
      </c>
      <c r="AS48" t="s">
        <v>91</v>
      </c>
      <c r="AT48">
        <v>3.8660000000000001E-3</v>
      </c>
      <c r="AU48" t="s">
        <v>91</v>
      </c>
      <c r="AV48">
        <v>3.8660000000000001E-3</v>
      </c>
      <c r="AW48" t="s">
        <v>91</v>
      </c>
      <c r="AX48">
        <v>3.8800000000000002E-3</v>
      </c>
      <c r="AY48" t="s">
        <v>91</v>
      </c>
      <c r="AZ48">
        <v>3.79E-3</v>
      </c>
      <c r="BA48" t="s">
        <v>91</v>
      </c>
      <c r="BB48">
        <v>3.7850000000000002E-3</v>
      </c>
      <c r="BC48" t="s">
        <v>91</v>
      </c>
      <c r="BD48">
        <v>3.8930000000000002E-3</v>
      </c>
      <c r="BE48" t="s">
        <v>91</v>
      </c>
      <c r="BF48">
        <v>4.0220000000000004E-3</v>
      </c>
      <c r="BG48" t="s">
        <v>91</v>
      </c>
      <c r="BH48">
        <v>4.0220000000000004E-3</v>
      </c>
      <c r="BI48" t="s">
        <v>91</v>
      </c>
      <c r="BJ48">
        <v>4.0220000000000004E-3</v>
      </c>
      <c r="BK48" t="s">
        <v>91</v>
      </c>
      <c r="BL48">
        <v>3.8609999999999998E-3</v>
      </c>
      <c r="BM48" t="s">
        <v>91</v>
      </c>
      <c r="BN48">
        <v>3.8479999999999999E-3</v>
      </c>
      <c r="BO48" t="s">
        <v>91</v>
      </c>
      <c r="BP48">
        <v>3.826E-3</v>
      </c>
      <c r="BQ48" t="s">
        <v>91</v>
      </c>
      <c r="BR48">
        <v>4.1229999999999999E-3</v>
      </c>
      <c r="BS48" t="s">
        <v>91</v>
      </c>
      <c r="BT48">
        <v>4.1700000000000001E-3</v>
      </c>
      <c r="BU48" t="s">
        <v>91</v>
      </c>
      <c r="BV48">
        <v>4.1700000000000001E-3</v>
      </c>
      <c r="BW48" t="s">
        <v>91</v>
      </c>
      <c r="BX48">
        <v>4.1700000000000001E-3</v>
      </c>
      <c r="BY48" t="s">
        <v>91</v>
      </c>
      <c r="BZ48">
        <v>4.15E-3</v>
      </c>
      <c r="CA48" t="s">
        <v>91</v>
      </c>
      <c r="CB48">
        <v>4.1710000000000002E-3</v>
      </c>
      <c r="CC48" t="s">
        <v>91</v>
      </c>
      <c r="CD48">
        <v>4.3480000000000003E-3</v>
      </c>
      <c r="CE48" t="s">
        <v>91</v>
      </c>
      <c r="CF48">
        <v>4.2770000000000004E-3</v>
      </c>
      <c r="CG48" t="s">
        <v>91</v>
      </c>
      <c r="CH48">
        <v>4.3229999999999996E-3</v>
      </c>
      <c r="CI48" t="s">
        <v>91</v>
      </c>
      <c r="CJ48">
        <v>4.3229999999999996E-3</v>
      </c>
      <c r="CK48" t="s">
        <v>91</v>
      </c>
      <c r="CL48">
        <v>4.3229999999999996E-3</v>
      </c>
      <c r="CM48" t="s">
        <v>91</v>
      </c>
      <c r="CN48">
        <v>4.5180000000000003E-3</v>
      </c>
      <c r="CO48" t="s">
        <v>91</v>
      </c>
      <c r="CP48">
        <v>4.5199999999999997E-3</v>
      </c>
      <c r="CQ48" t="s">
        <v>91</v>
      </c>
      <c r="CR48">
        <v>4.4840000000000001E-3</v>
      </c>
      <c r="CS48" t="s">
        <v>91</v>
      </c>
      <c r="CT48">
        <v>4.4920000000000003E-3</v>
      </c>
      <c r="CU48" t="s">
        <v>91</v>
      </c>
      <c r="CV48">
        <v>4.4099999999999999E-3</v>
      </c>
      <c r="CW48" t="s">
        <v>91</v>
      </c>
      <c r="CX48">
        <v>4.4099999999999999E-3</v>
      </c>
      <c r="CY48" t="s">
        <v>91</v>
      </c>
      <c r="CZ48">
        <v>4.4099999999999999E-3</v>
      </c>
      <c r="DA48" t="s">
        <v>91</v>
      </c>
      <c r="DB48">
        <v>4.3769999999999998E-3</v>
      </c>
      <c r="DC48" t="s">
        <v>91</v>
      </c>
      <c r="DD48">
        <v>4.2030000000000001E-3</v>
      </c>
      <c r="DE48" t="s">
        <v>91</v>
      </c>
      <c r="DF48">
        <v>4.4600000000000004E-3</v>
      </c>
      <c r="DG48" t="s">
        <v>91</v>
      </c>
      <c r="DH48">
        <v>4.463E-3</v>
      </c>
      <c r="DI48" t="s">
        <v>91</v>
      </c>
      <c r="DJ48">
        <v>4.4669999999999996E-3</v>
      </c>
      <c r="DK48" t="s">
        <v>91</v>
      </c>
      <c r="DL48">
        <v>4.4669999999999996E-3</v>
      </c>
      <c r="DM48" t="s">
        <v>91</v>
      </c>
      <c r="DN48">
        <v>4.4669999999999996E-3</v>
      </c>
      <c r="DO48" t="s">
        <v>91</v>
      </c>
      <c r="DP48">
        <v>4.4669999999999996E-3</v>
      </c>
      <c r="DQ48" t="s">
        <v>91</v>
      </c>
      <c r="DR48">
        <v>3.8379999999999998E-3</v>
      </c>
      <c r="DS48" t="s">
        <v>91</v>
      </c>
      <c r="DT48">
        <v>4.2059999999999997E-3</v>
      </c>
      <c r="DU48" t="s">
        <v>91</v>
      </c>
      <c r="DV48">
        <v>4.7140000000000003E-3</v>
      </c>
      <c r="DW48" t="s">
        <v>91</v>
      </c>
      <c r="DX48">
        <v>4.5539999999999999E-3</v>
      </c>
      <c r="DY48" t="s">
        <v>91</v>
      </c>
      <c r="DZ48">
        <v>4.5539999999999999E-3</v>
      </c>
      <c r="EA48" t="s">
        <v>91</v>
      </c>
      <c r="EB48">
        <v>4.5539999999999999E-3</v>
      </c>
      <c r="EC48" t="s">
        <v>91</v>
      </c>
      <c r="ED48">
        <v>4.6680000000000003E-3</v>
      </c>
      <c r="EE48" t="s">
        <v>91</v>
      </c>
      <c r="EF48">
        <v>4.4270000000000004E-3</v>
      </c>
      <c r="EG48" t="s">
        <v>91</v>
      </c>
      <c r="EH48">
        <v>4.5250000000000004E-3</v>
      </c>
      <c r="EI48" t="s">
        <v>91</v>
      </c>
      <c r="EJ48">
        <v>4.6480000000000002E-3</v>
      </c>
      <c r="EK48" t="s">
        <v>91</v>
      </c>
      <c r="EL48">
        <v>4.6309999999999997E-3</v>
      </c>
      <c r="EM48" t="s">
        <v>91</v>
      </c>
      <c r="EN48">
        <v>4.6309999999999997E-3</v>
      </c>
      <c r="EO48" t="s">
        <v>91</v>
      </c>
      <c r="EP48">
        <v>4.6309999999999997E-3</v>
      </c>
      <c r="EQ48" t="s">
        <v>91</v>
      </c>
      <c r="ER48">
        <v>4.653E-3</v>
      </c>
      <c r="ES48" t="s">
        <v>91</v>
      </c>
      <c r="ET48">
        <v>4.2519999999999997E-3</v>
      </c>
      <c r="EU48" t="s">
        <v>91</v>
      </c>
      <c r="EV48">
        <v>3.8999999999999998E-3</v>
      </c>
      <c r="EW48" t="s">
        <v>91</v>
      </c>
      <c r="EX48">
        <v>3.8930000000000002E-3</v>
      </c>
      <c r="EY48" t="s">
        <v>91</v>
      </c>
      <c r="EZ48">
        <v>3.895E-3</v>
      </c>
      <c r="FA48" t="s">
        <v>91</v>
      </c>
      <c r="FB48">
        <v>3.895E-3</v>
      </c>
      <c r="FC48" t="s">
        <v>91</v>
      </c>
      <c r="FD48">
        <v>3.895E-3</v>
      </c>
      <c r="FE48" t="s">
        <v>91</v>
      </c>
      <c r="FF48">
        <v>3.9020000000000001E-3</v>
      </c>
      <c r="FG48" t="s">
        <v>91</v>
      </c>
      <c r="FH48">
        <v>3.9119999999999997E-3</v>
      </c>
      <c r="FI48" t="s">
        <v>91</v>
      </c>
      <c r="FJ48">
        <v>3.9220000000000001E-3</v>
      </c>
      <c r="FK48" t="s">
        <v>91</v>
      </c>
      <c r="FL48">
        <v>4.1469999999999996E-3</v>
      </c>
      <c r="FM48" t="s">
        <v>91</v>
      </c>
      <c r="FN48">
        <v>4.457E-3</v>
      </c>
      <c r="FO48" t="s">
        <v>91</v>
      </c>
      <c r="FP48">
        <v>4.457E-3</v>
      </c>
      <c r="FQ48" t="s">
        <v>91</v>
      </c>
      <c r="FR48">
        <v>4.457E-3</v>
      </c>
      <c r="FS48" t="s">
        <v>91</v>
      </c>
      <c r="FT48">
        <v>4.4619999999999998E-3</v>
      </c>
      <c r="FU48" t="s">
        <v>91</v>
      </c>
      <c r="FV48">
        <v>4.4660000000000004E-3</v>
      </c>
      <c r="FW48" t="s">
        <v>91</v>
      </c>
      <c r="FX48">
        <v>4.4889999999999999E-3</v>
      </c>
      <c r="FY48" t="s">
        <v>91</v>
      </c>
      <c r="FZ48">
        <v>4.9220000000000002E-3</v>
      </c>
      <c r="GA48" t="s">
        <v>91</v>
      </c>
      <c r="GB48">
        <v>4.9220000000000002E-3</v>
      </c>
      <c r="GC48" t="s">
        <v>91</v>
      </c>
      <c r="GD48">
        <v>4.9220000000000002E-3</v>
      </c>
      <c r="GE48" t="s">
        <v>91</v>
      </c>
      <c r="GF48">
        <v>4.9220000000000002E-3</v>
      </c>
      <c r="GG48" t="s">
        <v>91</v>
      </c>
      <c r="GH48">
        <v>4.9509999999999997E-3</v>
      </c>
      <c r="GI48" t="s">
        <v>91</v>
      </c>
      <c r="GJ48">
        <v>4.9789999999999999E-3</v>
      </c>
      <c r="GK48" t="s">
        <v>91</v>
      </c>
      <c r="GL48">
        <v>4.993E-3</v>
      </c>
      <c r="GM48" t="s">
        <v>91</v>
      </c>
      <c r="GN48">
        <v>4.993E-3</v>
      </c>
      <c r="GO48" t="s">
        <v>91</v>
      </c>
      <c r="GP48">
        <v>4.993E-3</v>
      </c>
      <c r="GQ48" t="s">
        <v>91</v>
      </c>
      <c r="GR48">
        <v>4.993E-3</v>
      </c>
      <c r="GS48" t="s">
        <v>91</v>
      </c>
      <c r="GT48">
        <v>4.993E-3</v>
      </c>
      <c r="GU48" t="s">
        <v>91</v>
      </c>
      <c r="GV48">
        <v>4.646E-3</v>
      </c>
      <c r="GW48" t="s">
        <v>91</v>
      </c>
      <c r="GX48">
        <v>4.6480000000000002E-3</v>
      </c>
      <c r="GY48" t="s">
        <v>91</v>
      </c>
      <c r="GZ48">
        <v>4.6670000000000001E-3</v>
      </c>
      <c r="HA48" t="s">
        <v>91</v>
      </c>
      <c r="HB48">
        <v>4.6020000000000002E-3</v>
      </c>
      <c r="HC48" t="s">
        <v>91</v>
      </c>
      <c r="HD48">
        <v>4.5560000000000002E-3</v>
      </c>
      <c r="HE48" t="s">
        <v>91</v>
      </c>
      <c r="HF48">
        <v>4.5560000000000002E-3</v>
      </c>
      <c r="HG48" t="s">
        <v>91</v>
      </c>
      <c r="HH48">
        <v>4.5560000000000002E-3</v>
      </c>
      <c r="HI48" t="s">
        <v>91</v>
      </c>
      <c r="HJ48">
        <v>4.4970000000000001E-3</v>
      </c>
      <c r="HK48" t="s">
        <v>91</v>
      </c>
      <c r="HL48">
        <v>4.5189999999999996E-3</v>
      </c>
      <c r="HM48" t="s">
        <v>91</v>
      </c>
      <c r="HN48">
        <v>4.4539999999999996E-3</v>
      </c>
      <c r="HO48" t="s">
        <v>91</v>
      </c>
      <c r="HP48">
        <v>4.4539999999999996E-3</v>
      </c>
      <c r="HQ48" t="s">
        <v>91</v>
      </c>
      <c r="HR48">
        <v>4.45E-3</v>
      </c>
      <c r="HS48" t="s">
        <v>91</v>
      </c>
      <c r="HT48">
        <v>4.45E-3</v>
      </c>
      <c r="HU48" t="s">
        <v>91</v>
      </c>
      <c r="HV48">
        <v>4.45E-3</v>
      </c>
      <c r="HW48" t="s">
        <v>91</v>
      </c>
      <c r="HX48">
        <v>4.4000000000000003E-3</v>
      </c>
      <c r="HY48" t="s">
        <v>91</v>
      </c>
      <c r="HZ48">
        <v>4.0090000000000004E-3</v>
      </c>
      <c r="IA48" t="s">
        <v>91</v>
      </c>
      <c r="IB48">
        <v>4.3080000000000002E-3</v>
      </c>
      <c r="IC48" t="s">
        <v>91</v>
      </c>
      <c r="ID48">
        <v>4.4590000000000003E-3</v>
      </c>
      <c r="IE48" t="s">
        <v>91</v>
      </c>
      <c r="IF48">
        <v>4.5300000000000002E-3</v>
      </c>
      <c r="IG48" t="s">
        <v>91</v>
      </c>
      <c r="IH48">
        <v>4.5300000000000002E-3</v>
      </c>
      <c r="II48" t="s">
        <v>91</v>
      </c>
      <c r="IJ48">
        <v>4.5300000000000002E-3</v>
      </c>
      <c r="IK48" t="s">
        <v>91</v>
      </c>
      <c r="IL48">
        <v>4.6430000000000004E-3</v>
      </c>
      <c r="IM48" t="s">
        <v>91</v>
      </c>
      <c r="IN48">
        <v>4.6249999999999998E-3</v>
      </c>
      <c r="IO48" t="s">
        <v>91</v>
      </c>
      <c r="IP48">
        <v>4.6730000000000001E-3</v>
      </c>
      <c r="IQ48" t="s">
        <v>91</v>
      </c>
      <c r="IR48">
        <v>4.7429999999999998E-3</v>
      </c>
      <c r="IS48" t="s">
        <v>91</v>
      </c>
      <c r="IT48">
        <v>4.6849999999999999E-3</v>
      </c>
      <c r="IU48" t="s">
        <v>91</v>
      </c>
      <c r="IV48">
        <v>4.6849999999999999E-3</v>
      </c>
      <c r="IW48" t="s">
        <v>91</v>
      </c>
      <c r="IX48">
        <v>4.6849999999999999E-3</v>
      </c>
      <c r="IY48" t="s">
        <v>91</v>
      </c>
      <c r="IZ48">
        <v>4.2880000000000001E-3</v>
      </c>
      <c r="JA48" t="s">
        <v>91</v>
      </c>
      <c r="JB48">
        <v>4.7200000000000002E-3</v>
      </c>
      <c r="JC48" t="s">
        <v>91</v>
      </c>
      <c r="JD48">
        <v>4.7670000000000004E-3</v>
      </c>
      <c r="JE48" t="s">
        <v>91</v>
      </c>
      <c r="JF48">
        <v>4.8060000000000004E-3</v>
      </c>
      <c r="JG48" t="s">
        <v>91</v>
      </c>
      <c r="JH48">
        <v>4.4759999999999999E-3</v>
      </c>
      <c r="JI48" t="s">
        <v>91</v>
      </c>
      <c r="JJ48">
        <v>4.4759999999999999E-3</v>
      </c>
      <c r="JK48" t="s">
        <v>91</v>
      </c>
      <c r="JL48">
        <v>4.4759999999999999E-3</v>
      </c>
      <c r="JM48" t="s">
        <v>91</v>
      </c>
      <c r="JN48">
        <v>4.823E-3</v>
      </c>
      <c r="JO48" t="s">
        <v>91</v>
      </c>
      <c r="JP48">
        <v>5.195E-3</v>
      </c>
      <c r="JQ48" t="s">
        <v>91</v>
      </c>
      <c r="JR48">
        <v>5.4380000000000001E-3</v>
      </c>
      <c r="JS48" t="s">
        <v>91</v>
      </c>
      <c r="JT48">
        <v>5.4489999999999999E-3</v>
      </c>
      <c r="JU48" t="s">
        <v>91</v>
      </c>
      <c r="JV48">
        <v>5.4489999999999999E-3</v>
      </c>
      <c r="JW48" t="s">
        <v>91</v>
      </c>
      <c r="JX48">
        <v>5.4489999999999999E-3</v>
      </c>
      <c r="JY48" t="s">
        <v>91</v>
      </c>
      <c r="JZ48">
        <v>5.4489999999999999E-3</v>
      </c>
      <c r="KA48" t="s">
        <v>91</v>
      </c>
      <c r="KB48">
        <v>5.4999999999999997E-3</v>
      </c>
      <c r="KC48" t="s">
        <v>91</v>
      </c>
      <c r="KD48">
        <v>5.6360000000000004E-3</v>
      </c>
      <c r="KE48" t="s">
        <v>91</v>
      </c>
      <c r="KF48">
        <v>5.6870000000000002E-3</v>
      </c>
      <c r="KG48" t="s">
        <v>91</v>
      </c>
      <c r="KH48">
        <v>5.6350000000000003E-3</v>
      </c>
      <c r="KI48" t="s">
        <v>91</v>
      </c>
      <c r="KJ48">
        <v>5.6550000000000003E-3</v>
      </c>
      <c r="KK48" t="s">
        <v>91</v>
      </c>
      <c r="KL48">
        <v>5.6550000000000003E-3</v>
      </c>
      <c r="KM48" t="s">
        <v>91</v>
      </c>
      <c r="KN48">
        <v>5.6550000000000003E-3</v>
      </c>
      <c r="KO48" t="s">
        <v>91</v>
      </c>
      <c r="KP48">
        <v>5.5120000000000004E-3</v>
      </c>
      <c r="KQ48" t="s">
        <v>91</v>
      </c>
      <c r="KR48">
        <v>5.4339999999999996E-3</v>
      </c>
      <c r="KS48" t="s">
        <v>91</v>
      </c>
      <c r="KT48">
        <v>5.2129999999999998E-3</v>
      </c>
      <c r="KU48" t="s">
        <v>91</v>
      </c>
      <c r="KV48">
        <v>5.0939999999999996E-3</v>
      </c>
      <c r="KW48" t="s">
        <v>91</v>
      </c>
      <c r="KX48">
        <v>5.4429999999999999E-3</v>
      </c>
      <c r="KY48" t="s">
        <v>91</v>
      </c>
      <c r="KZ48">
        <v>5.4429999999999999E-3</v>
      </c>
      <c r="LA48" t="s">
        <v>91</v>
      </c>
      <c r="LB48">
        <v>5.4429999999999999E-3</v>
      </c>
      <c r="LC48" t="s">
        <v>91</v>
      </c>
      <c r="LD48">
        <v>5.4450000000000002E-3</v>
      </c>
      <c r="LE48" t="s">
        <v>91</v>
      </c>
      <c r="LF48">
        <v>5.4229999999999999E-3</v>
      </c>
      <c r="LG48" t="s">
        <v>91</v>
      </c>
      <c r="LH48">
        <v>5.1580000000000003E-3</v>
      </c>
      <c r="LI48" t="s">
        <v>91</v>
      </c>
      <c r="LJ48">
        <v>5.0569999999999999E-3</v>
      </c>
      <c r="LK48" t="s">
        <v>91</v>
      </c>
      <c r="LL48">
        <v>5.5259999999999997E-3</v>
      </c>
      <c r="LM48" t="s">
        <v>91</v>
      </c>
      <c r="LN48">
        <v>5.5259999999999997E-3</v>
      </c>
      <c r="LO48" t="s">
        <v>91</v>
      </c>
      <c r="LP48">
        <v>5.5259999999999997E-3</v>
      </c>
      <c r="LQ48" t="s">
        <v>91</v>
      </c>
      <c r="LR48">
        <v>5.5259999999999997E-3</v>
      </c>
      <c r="LS48" t="s">
        <v>91</v>
      </c>
      <c r="LT48">
        <v>5.0169999999999998E-3</v>
      </c>
      <c r="LU48" t="s">
        <v>91</v>
      </c>
      <c r="LV48">
        <v>4.9810000000000002E-3</v>
      </c>
      <c r="LW48" t="s">
        <v>91</v>
      </c>
      <c r="LX48">
        <v>4.6499999999999996E-3</v>
      </c>
      <c r="LY48" t="s">
        <v>91</v>
      </c>
      <c r="LZ48">
        <v>5.006E-3</v>
      </c>
      <c r="MA48" t="s">
        <v>91</v>
      </c>
      <c r="MB48">
        <v>5.006E-3</v>
      </c>
      <c r="MC48" t="s">
        <v>91</v>
      </c>
      <c r="MD48">
        <v>5.006E-3</v>
      </c>
      <c r="ME48" t="s">
        <v>91</v>
      </c>
      <c r="MF48">
        <v>4.9899999999999996E-3</v>
      </c>
      <c r="MG48" t="s">
        <v>91</v>
      </c>
      <c r="MH48">
        <v>5.0330000000000001E-3</v>
      </c>
      <c r="MI48" t="s">
        <v>91</v>
      </c>
      <c r="MJ48">
        <v>5.0330000000000001E-3</v>
      </c>
      <c r="MK48" t="s">
        <v>91</v>
      </c>
      <c r="ML48">
        <v>5.0330000000000001E-3</v>
      </c>
      <c r="MM48" t="s">
        <v>91</v>
      </c>
      <c r="MN48">
        <v>5.1279999999999997E-3</v>
      </c>
      <c r="MO48" t="s">
        <v>91</v>
      </c>
      <c r="MP48">
        <v>5.1279999999999997E-3</v>
      </c>
      <c r="MQ48" t="s">
        <v>91</v>
      </c>
      <c r="MR48">
        <v>5.1279999999999997E-3</v>
      </c>
      <c r="MS48" t="s">
        <v>91</v>
      </c>
      <c r="MT48">
        <v>5.0809999999999996E-3</v>
      </c>
      <c r="MU48" t="s">
        <v>91</v>
      </c>
      <c r="MV48">
        <v>5.0629999999999998E-3</v>
      </c>
      <c r="MW48" t="s">
        <v>91</v>
      </c>
      <c r="MX48">
        <v>5.2950000000000002E-3</v>
      </c>
      <c r="MY48" t="s">
        <v>91</v>
      </c>
      <c r="MZ48">
        <v>5.2329999999999998E-3</v>
      </c>
      <c r="NA48" t="s">
        <v>91</v>
      </c>
      <c r="NB48">
        <v>5.3920000000000001E-3</v>
      </c>
      <c r="NC48" t="s">
        <v>91</v>
      </c>
      <c r="ND48">
        <v>5.3920000000000001E-3</v>
      </c>
      <c r="NE48" t="s">
        <v>91</v>
      </c>
      <c r="NF48">
        <v>5.3920000000000001E-3</v>
      </c>
      <c r="NG48" t="s">
        <v>91</v>
      </c>
      <c r="NH48">
        <v>4.9160000000000002E-3</v>
      </c>
      <c r="NI48" t="s">
        <v>91</v>
      </c>
      <c r="NJ48">
        <v>4.888E-3</v>
      </c>
      <c r="NK48" t="s">
        <v>91</v>
      </c>
      <c r="NL48">
        <v>5.1510000000000002E-3</v>
      </c>
      <c r="NM48" t="s">
        <v>91</v>
      </c>
      <c r="NN48">
        <v>5.1079999999999997E-3</v>
      </c>
      <c r="NO48" t="s">
        <v>91</v>
      </c>
      <c r="NP48">
        <v>5.208E-3</v>
      </c>
      <c r="NQ48" t="s">
        <v>91</v>
      </c>
      <c r="NR48">
        <v>5.208E-3</v>
      </c>
      <c r="NS48" t="s">
        <v>91</v>
      </c>
      <c r="NT48">
        <v>5.208E-3</v>
      </c>
      <c r="NU48" t="s">
        <v>91</v>
      </c>
      <c r="NV48">
        <v>5.1320000000000003E-3</v>
      </c>
      <c r="NW48" t="s">
        <v>91</v>
      </c>
      <c r="NX48">
        <v>4.8240000000000002E-3</v>
      </c>
      <c r="NY48" t="s">
        <v>91</v>
      </c>
      <c r="NZ48">
        <v>4.7549999999999997E-3</v>
      </c>
      <c r="OA48" t="s">
        <v>91</v>
      </c>
      <c r="OB48">
        <v>4.7299999999999998E-3</v>
      </c>
      <c r="OC48" t="s">
        <v>91</v>
      </c>
      <c r="OD48">
        <v>4.7479999999999996E-3</v>
      </c>
      <c r="OE48" t="s">
        <v>91</v>
      </c>
      <c r="OF48">
        <v>4.7479999999999996E-3</v>
      </c>
      <c r="OG48" t="s">
        <v>91</v>
      </c>
      <c r="OH48">
        <v>4.7479999999999996E-3</v>
      </c>
      <c r="OI48" t="s">
        <v>91</v>
      </c>
      <c r="OJ48">
        <v>4.8050000000000002E-3</v>
      </c>
      <c r="OK48" t="s">
        <v>91</v>
      </c>
      <c r="OL48">
        <v>4.9459999999999999E-3</v>
      </c>
      <c r="OM48" t="s">
        <v>91</v>
      </c>
      <c r="ON48">
        <v>4.7540000000000004E-3</v>
      </c>
      <c r="OO48" t="s">
        <v>91</v>
      </c>
      <c r="OP48">
        <v>4.9350000000000002E-3</v>
      </c>
      <c r="OQ48" t="s">
        <v>91</v>
      </c>
      <c r="OR48">
        <v>5.0400000000000002E-3</v>
      </c>
      <c r="OS48" t="s">
        <v>91</v>
      </c>
      <c r="OT48">
        <v>5.0400000000000002E-3</v>
      </c>
      <c r="OU48" t="s">
        <v>91</v>
      </c>
      <c r="OV48">
        <v>5.0400000000000002E-3</v>
      </c>
      <c r="OW48" t="s">
        <v>91</v>
      </c>
      <c r="OX48">
        <v>5.0769999999999999E-3</v>
      </c>
      <c r="OY48" t="s">
        <v>91</v>
      </c>
      <c r="OZ48">
        <v>5.0809999999999996E-3</v>
      </c>
      <c r="PA48" t="s">
        <v>91</v>
      </c>
      <c r="PB48">
        <v>4.8580000000000003E-3</v>
      </c>
      <c r="PC48" t="s">
        <v>91</v>
      </c>
      <c r="PD48">
        <v>4.803E-3</v>
      </c>
      <c r="PE48" t="s">
        <v>91</v>
      </c>
      <c r="PF48">
        <v>5.0390000000000001E-3</v>
      </c>
      <c r="PG48" t="s">
        <v>91</v>
      </c>
      <c r="PH48">
        <v>5.0390000000000001E-3</v>
      </c>
      <c r="PI48" t="s">
        <v>91</v>
      </c>
      <c r="PJ48">
        <v>5.0390000000000001E-3</v>
      </c>
      <c r="PK48" t="s">
        <v>91</v>
      </c>
      <c r="PL48">
        <v>5.3569999999999998E-3</v>
      </c>
      <c r="PM48" t="s">
        <v>91</v>
      </c>
      <c r="PN48">
        <v>5.3569999999999998E-3</v>
      </c>
      <c r="PO48" t="s">
        <v>91</v>
      </c>
      <c r="PP48">
        <v>5.4640000000000001E-3</v>
      </c>
      <c r="PQ48" t="s">
        <v>91</v>
      </c>
      <c r="PR48">
        <v>5.4679999999999998E-3</v>
      </c>
      <c r="PS48" t="s">
        <v>91</v>
      </c>
      <c r="PT48">
        <v>5.457E-3</v>
      </c>
      <c r="PU48" t="s">
        <v>91</v>
      </c>
      <c r="PV48">
        <v>5.457E-3</v>
      </c>
      <c r="PW48" t="s">
        <v>91</v>
      </c>
      <c r="PX48">
        <v>5.457E-3</v>
      </c>
      <c r="PY48" t="s">
        <v>91</v>
      </c>
      <c r="PZ48">
        <v>5.4070000000000003E-3</v>
      </c>
      <c r="QA48" t="s">
        <v>91</v>
      </c>
      <c r="QB48">
        <v>4.9880000000000002E-3</v>
      </c>
      <c r="QC48" t="s">
        <v>91</v>
      </c>
      <c r="QD48">
        <v>4.7939999999999997E-3</v>
      </c>
      <c r="QE48" t="s">
        <v>91</v>
      </c>
      <c r="QF48">
        <v>4.9509999999999997E-3</v>
      </c>
      <c r="QG48" t="s">
        <v>91</v>
      </c>
      <c r="QH48">
        <v>5.0080000000000003E-3</v>
      </c>
      <c r="QI48" t="s">
        <v>91</v>
      </c>
      <c r="QJ48">
        <v>5.0080000000000003E-3</v>
      </c>
      <c r="QK48" t="s">
        <v>91</v>
      </c>
      <c r="QL48">
        <v>5.0080000000000003E-3</v>
      </c>
      <c r="QM48" t="s">
        <v>91</v>
      </c>
      <c r="QN48">
        <v>5.3319999999999999E-3</v>
      </c>
      <c r="QO48" t="s">
        <v>91</v>
      </c>
      <c r="QP48">
        <v>5.463E-3</v>
      </c>
      <c r="QQ48" t="s">
        <v>91</v>
      </c>
      <c r="QR48">
        <v>5.3359999999999996E-3</v>
      </c>
      <c r="QS48" t="s">
        <v>91</v>
      </c>
      <c r="QT48">
        <v>5.3109999999999997E-3</v>
      </c>
      <c r="QU48" t="s">
        <v>91</v>
      </c>
      <c r="QV48">
        <v>4.8999999999999998E-3</v>
      </c>
      <c r="QW48" t="s">
        <v>91</v>
      </c>
      <c r="QX48">
        <v>4.8999999999999998E-3</v>
      </c>
      <c r="QY48" t="s">
        <v>91</v>
      </c>
      <c r="QZ48">
        <v>4.8999999999999998E-3</v>
      </c>
      <c r="RA48" t="s">
        <v>91</v>
      </c>
      <c r="RB48">
        <v>4.8809999999999999E-3</v>
      </c>
      <c r="RC48" t="s">
        <v>91</v>
      </c>
      <c r="RD48">
        <v>5.2890000000000003E-3</v>
      </c>
      <c r="RE48" t="s">
        <v>91</v>
      </c>
      <c r="RF48">
        <v>5.2069999999999998E-3</v>
      </c>
      <c r="RG48" t="s">
        <v>91</v>
      </c>
      <c r="RH48">
        <v>5.1419999999999999E-3</v>
      </c>
      <c r="RI48" t="s">
        <v>92</v>
      </c>
      <c r="RJ48">
        <v>7.9288999999999998E-2</v>
      </c>
      <c r="RK48" t="s">
        <v>91</v>
      </c>
      <c r="RL48">
        <v>5.0939999999999996E-3</v>
      </c>
      <c r="RM48" t="s">
        <v>91</v>
      </c>
      <c r="RN48">
        <v>5.0939999999999996E-3</v>
      </c>
      <c r="RO48" t="s">
        <v>91</v>
      </c>
      <c r="RP48">
        <v>4.8390000000000004E-3</v>
      </c>
      <c r="RQ48" t="s">
        <v>91</v>
      </c>
      <c r="RR48">
        <v>5.3299999999999997E-3</v>
      </c>
      <c r="RS48" t="s">
        <v>91</v>
      </c>
      <c r="RT48">
        <v>5.267E-3</v>
      </c>
      <c r="RU48" t="s">
        <v>91</v>
      </c>
      <c r="RV48">
        <v>4.8840000000000003E-3</v>
      </c>
      <c r="RW48" t="s">
        <v>91</v>
      </c>
      <c r="RX48">
        <v>5.437E-3</v>
      </c>
      <c r="RY48" t="s">
        <v>91</v>
      </c>
      <c r="RZ48">
        <v>5.437E-3</v>
      </c>
      <c r="SA48" t="s">
        <v>91</v>
      </c>
      <c r="SB48">
        <v>5.437E-3</v>
      </c>
      <c r="SC48" t="s">
        <v>91</v>
      </c>
      <c r="SD48">
        <v>4.9659999999999999E-3</v>
      </c>
      <c r="SE48" t="s">
        <v>91</v>
      </c>
      <c r="SF48">
        <v>5.0790000000000002E-3</v>
      </c>
      <c r="SG48" t="s">
        <v>91</v>
      </c>
      <c r="SH48">
        <v>4.9259999999999998E-3</v>
      </c>
      <c r="SI48" t="s">
        <v>91</v>
      </c>
      <c r="SJ48">
        <v>5.1669999999999997E-3</v>
      </c>
      <c r="SK48" t="s">
        <v>91</v>
      </c>
      <c r="SL48">
        <v>5.1419999999999999E-3</v>
      </c>
      <c r="SM48" t="s">
        <v>91</v>
      </c>
      <c r="SN48">
        <v>5.1419999999999999E-3</v>
      </c>
      <c r="SO48" t="s">
        <v>91</v>
      </c>
      <c r="SP48">
        <v>5.1419999999999999E-3</v>
      </c>
      <c r="SQ48" t="s">
        <v>91</v>
      </c>
      <c r="SR48">
        <v>5.1310000000000001E-3</v>
      </c>
      <c r="SS48" t="s">
        <v>91</v>
      </c>
      <c r="ST48">
        <v>5.189E-3</v>
      </c>
      <c r="SU48" t="s">
        <v>91</v>
      </c>
      <c r="SV48">
        <v>5.1250000000000002E-3</v>
      </c>
      <c r="SW48" t="s">
        <v>91</v>
      </c>
      <c r="SX48">
        <v>4.8869999999999999E-3</v>
      </c>
      <c r="SY48" t="s">
        <v>91</v>
      </c>
      <c r="SZ48">
        <v>4.731E-3</v>
      </c>
      <c r="TA48" t="s">
        <v>91</v>
      </c>
      <c r="TB48">
        <v>4.731E-3</v>
      </c>
      <c r="TC48" t="s">
        <v>91</v>
      </c>
      <c r="TD48">
        <v>4.731E-3</v>
      </c>
      <c r="TE48" t="s">
        <v>91</v>
      </c>
      <c r="TF48">
        <v>4.6119999999999998E-3</v>
      </c>
      <c r="TG48" t="s">
        <v>91</v>
      </c>
      <c r="TH48">
        <v>4.9550000000000002E-3</v>
      </c>
      <c r="TI48" t="s">
        <v>91</v>
      </c>
      <c r="TJ48">
        <v>4.6100000000000004E-3</v>
      </c>
      <c r="TK48" t="s">
        <v>91</v>
      </c>
      <c r="TL48">
        <v>5.0330000000000001E-3</v>
      </c>
      <c r="TM48" t="s">
        <v>91</v>
      </c>
      <c r="TN48">
        <v>4.8929999999999998E-3</v>
      </c>
      <c r="TO48" t="s">
        <v>91</v>
      </c>
      <c r="TP48">
        <v>4.8929999999999998E-3</v>
      </c>
      <c r="TQ48" t="s">
        <v>91</v>
      </c>
      <c r="TR48">
        <v>4.8929999999999998E-3</v>
      </c>
      <c r="TS48" t="s">
        <v>91</v>
      </c>
      <c r="TT48">
        <v>5.012E-3</v>
      </c>
      <c r="TU48" t="s">
        <v>91</v>
      </c>
      <c r="TV48">
        <v>5.3350000000000003E-3</v>
      </c>
      <c r="TW48" t="s">
        <v>91</v>
      </c>
      <c r="TX48">
        <v>5.195E-3</v>
      </c>
      <c r="TY48" t="s">
        <v>91</v>
      </c>
      <c r="TZ48">
        <v>5.1580000000000003E-3</v>
      </c>
      <c r="UA48" t="s">
        <v>91</v>
      </c>
      <c r="UB48">
        <v>5.1619999999999999E-3</v>
      </c>
      <c r="UC48" t="s">
        <v>91</v>
      </c>
      <c r="UD48">
        <v>5.1619999999999999E-3</v>
      </c>
      <c r="UE48" t="s">
        <v>91</v>
      </c>
      <c r="UF48">
        <v>5.1619999999999999E-3</v>
      </c>
      <c r="UG48" t="s">
        <v>91</v>
      </c>
      <c r="UH48">
        <v>5.3140000000000001E-3</v>
      </c>
      <c r="UI48" t="s">
        <v>91</v>
      </c>
      <c r="UJ48">
        <v>5.1510000000000002E-3</v>
      </c>
      <c r="UK48" t="s">
        <v>91</v>
      </c>
      <c r="UL48">
        <v>5.1510000000000002E-3</v>
      </c>
      <c r="UM48" t="s">
        <v>91</v>
      </c>
      <c r="UN48">
        <v>5.1240000000000001E-3</v>
      </c>
      <c r="UO48" t="s">
        <v>91</v>
      </c>
      <c r="UP48">
        <v>5.359E-3</v>
      </c>
      <c r="UQ48" t="s">
        <v>91</v>
      </c>
      <c r="UR48">
        <v>5.359E-3</v>
      </c>
      <c r="US48" t="s">
        <v>91</v>
      </c>
      <c r="UT48">
        <v>5.359E-3</v>
      </c>
      <c r="UU48" t="s">
        <v>91</v>
      </c>
      <c r="UV48">
        <v>5.2969999999999996E-3</v>
      </c>
      <c r="UW48" t="s">
        <v>91</v>
      </c>
      <c r="UX48">
        <v>5.3550000000000004E-3</v>
      </c>
      <c r="UY48" t="s">
        <v>91</v>
      </c>
      <c r="UZ48">
        <v>5.3280000000000003E-3</v>
      </c>
      <c r="VA48" t="s">
        <v>91</v>
      </c>
      <c r="VB48">
        <v>5.3290000000000004E-3</v>
      </c>
      <c r="VC48" t="s">
        <v>91</v>
      </c>
      <c r="VD48">
        <v>5.6340000000000001E-3</v>
      </c>
      <c r="VE48" t="s">
        <v>91</v>
      </c>
      <c r="VF48">
        <v>5.6340000000000001E-3</v>
      </c>
      <c r="VG48" t="s">
        <v>91</v>
      </c>
      <c r="VH48">
        <v>5.6340000000000001E-3</v>
      </c>
      <c r="VI48" t="s">
        <v>91</v>
      </c>
      <c r="VJ48">
        <v>5.6820000000000004E-3</v>
      </c>
      <c r="VK48" t="s">
        <v>91</v>
      </c>
      <c r="VL48">
        <v>5.6649999999999999E-3</v>
      </c>
      <c r="VM48" t="s">
        <v>91</v>
      </c>
      <c r="VN48">
        <v>5.6959999999999997E-3</v>
      </c>
      <c r="VO48" t="s">
        <v>91</v>
      </c>
      <c r="VP48">
        <v>5.5339999999999999E-3</v>
      </c>
      <c r="VQ48" t="s">
        <v>91</v>
      </c>
      <c r="VR48">
        <v>5.2370000000000003E-3</v>
      </c>
      <c r="VS48" t="s">
        <v>91</v>
      </c>
      <c r="VT48">
        <v>5.2370000000000003E-3</v>
      </c>
      <c r="VU48" t="s">
        <v>91</v>
      </c>
      <c r="VV48">
        <v>5.2370000000000003E-3</v>
      </c>
      <c r="VW48" t="s">
        <v>91</v>
      </c>
      <c r="VX48">
        <v>5.058E-3</v>
      </c>
      <c r="VY48" t="s">
        <v>91</v>
      </c>
      <c r="VZ48">
        <v>4.9779999999999998E-3</v>
      </c>
      <c r="WA48" t="s">
        <v>91</v>
      </c>
      <c r="WB48">
        <v>4.6709999999999998E-3</v>
      </c>
      <c r="WC48" t="s">
        <v>91</v>
      </c>
      <c r="WD48">
        <v>4.3689999999999996E-3</v>
      </c>
      <c r="WE48" t="s">
        <v>91</v>
      </c>
      <c r="WF48">
        <v>4.0330000000000001E-3</v>
      </c>
      <c r="WG48" t="s">
        <v>91</v>
      </c>
      <c r="WH48">
        <v>4.0330000000000001E-3</v>
      </c>
      <c r="WI48" t="s">
        <v>91</v>
      </c>
      <c r="WJ48">
        <v>4.0330000000000001E-3</v>
      </c>
      <c r="WK48" t="s">
        <v>91</v>
      </c>
      <c r="WL48">
        <v>4.0109999999999998E-3</v>
      </c>
      <c r="WM48" t="s">
        <v>91</v>
      </c>
      <c r="WN48">
        <v>4.0109999999999998E-3</v>
      </c>
      <c r="WO48" t="s">
        <v>91</v>
      </c>
      <c r="WP48">
        <v>4.516E-3</v>
      </c>
      <c r="WQ48" t="s">
        <v>91</v>
      </c>
      <c r="WR48">
        <v>4.2859999999999999E-3</v>
      </c>
    </row>
    <row r="49" spans="1:616" x14ac:dyDescent="0.35">
      <c r="A49" t="s">
        <v>93</v>
      </c>
      <c r="B49">
        <v>1.906037</v>
      </c>
      <c r="C49" t="s">
        <v>93</v>
      </c>
      <c r="D49">
        <v>1.906037</v>
      </c>
      <c r="E49" t="s">
        <v>93</v>
      </c>
      <c r="F49">
        <v>1.906037</v>
      </c>
      <c r="G49" t="s">
        <v>93</v>
      </c>
      <c r="H49">
        <v>1.906037</v>
      </c>
      <c r="I49" t="s">
        <v>93</v>
      </c>
      <c r="J49">
        <v>1.8036799999999999</v>
      </c>
      <c r="K49" t="s">
        <v>93</v>
      </c>
      <c r="L49">
        <v>1.8658380000000001</v>
      </c>
      <c r="M49" t="s">
        <v>93</v>
      </c>
      <c r="N49">
        <v>1.898228</v>
      </c>
      <c r="O49" t="s">
        <v>93</v>
      </c>
      <c r="P49">
        <v>1.913016</v>
      </c>
      <c r="Q49" t="s">
        <v>93</v>
      </c>
      <c r="R49">
        <v>1.913016</v>
      </c>
      <c r="S49" t="s">
        <v>93</v>
      </c>
      <c r="T49">
        <v>1.913016</v>
      </c>
      <c r="U49" t="s">
        <v>93</v>
      </c>
      <c r="V49">
        <v>1.995879</v>
      </c>
      <c r="W49" t="s">
        <v>93</v>
      </c>
      <c r="X49">
        <v>2.0484969999999998</v>
      </c>
      <c r="Y49" t="s">
        <v>93</v>
      </c>
      <c r="Z49">
        <v>2.0633180000000002</v>
      </c>
      <c r="AA49" t="s">
        <v>93</v>
      </c>
      <c r="AB49">
        <v>2.1040749999999999</v>
      </c>
      <c r="AC49" t="s">
        <v>93</v>
      </c>
      <c r="AD49">
        <v>2.0235379999999998</v>
      </c>
      <c r="AE49" t="s">
        <v>93</v>
      </c>
      <c r="AF49">
        <v>2.0235379999999998</v>
      </c>
      <c r="AG49" t="s">
        <v>93</v>
      </c>
      <c r="AH49">
        <v>2.0235379999999998</v>
      </c>
      <c r="AI49" t="s">
        <v>93</v>
      </c>
      <c r="AJ49">
        <v>2.0445630000000001</v>
      </c>
      <c r="AK49" t="s">
        <v>93</v>
      </c>
      <c r="AL49">
        <v>2.0194109999999998</v>
      </c>
      <c r="AM49" t="s">
        <v>93</v>
      </c>
      <c r="AN49">
        <v>2.0569350000000002</v>
      </c>
      <c r="AO49" t="s">
        <v>93</v>
      </c>
      <c r="AP49">
        <v>2.0450050000000002</v>
      </c>
      <c r="AQ49" t="s">
        <v>93</v>
      </c>
      <c r="AR49">
        <v>2.0809609999999998</v>
      </c>
      <c r="AS49" t="s">
        <v>93</v>
      </c>
      <c r="AT49">
        <v>2.0809609999999998</v>
      </c>
      <c r="AU49" t="s">
        <v>93</v>
      </c>
      <c r="AV49">
        <v>2.0809609999999998</v>
      </c>
      <c r="AW49" t="s">
        <v>93</v>
      </c>
      <c r="AX49">
        <v>2.1013890000000002</v>
      </c>
      <c r="AY49" t="s">
        <v>93</v>
      </c>
      <c r="AZ49">
        <v>2.0182120000000001</v>
      </c>
      <c r="BA49" t="s">
        <v>93</v>
      </c>
      <c r="BB49">
        <v>2.026535</v>
      </c>
      <c r="BC49" t="s">
        <v>93</v>
      </c>
      <c r="BD49">
        <v>2.0824569999999998</v>
      </c>
      <c r="BE49" t="s">
        <v>93</v>
      </c>
      <c r="BF49">
        <v>2.0848909999999998</v>
      </c>
      <c r="BG49" t="s">
        <v>93</v>
      </c>
      <c r="BH49">
        <v>2.0848909999999998</v>
      </c>
      <c r="BI49" t="s">
        <v>93</v>
      </c>
      <c r="BJ49">
        <v>2.0848909999999998</v>
      </c>
      <c r="BK49" t="s">
        <v>93</v>
      </c>
      <c r="BL49">
        <v>2.1066319999999998</v>
      </c>
      <c r="BM49" t="s">
        <v>93</v>
      </c>
      <c r="BN49">
        <v>2.089915</v>
      </c>
      <c r="BO49" t="s">
        <v>93</v>
      </c>
      <c r="BP49">
        <v>2.0530919999999999</v>
      </c>
      <c r="BQ49" t="s">
        <v>93</v>
      </c>
      <c r="BR49">
        <v>2.0512950000000001</v>
      </c>
      <c r="BS49" t="s">
        <v>93</v>
      </c>
      <c r="BT49">
        <v>2.015682</v>
      </c>
      <c r="BU49" t="s">
        <v>93</v>
      </c>
      <c r="BV49">
        <v>2.015682</v>
      </c>
      <c r="BW49" t="s">
        <v>93</v>
      </c>
      <c r="BX49">
        <v>2.015682</v>
      </c>
      <c r="BY49" t="s">
        <v>93</v>
      </c>
      <c r="BZ49">
        <v>2.0155539999999998</v>
      </c>
      <c r="CA49" t="s">
        <v>93</v>
      </c>
      <c r="CB49">
        <v>2.0175860000000001</v>
      </c>
      <c r="CC49" t="s">
        <v>93</v>
      </c>
      <c r="CD49">
        <v>2.0184060000000001</v>
      </c>
      <c r="CE49" t="s">
        <v>93</v>
      </c>
      <c r="CF49">
        <v>1.989533</v>
      </c>
      <c r="CG49" t="s">
        <v>93</v>
      </c>
      <c r="CH49">
        <v>1.9919800000000001</v>
      </c>
      <c r="CI49" t="s">
        <v>93</v>
      </c>
      <c r="CJ49">
        <v>1.9919800000000001</v>
      </c>
      <c r="CK49" t="s">
        <v>93</v>
      </c>
      <c r="CL49">
        <v>1.9919800000000001</v>
      </c>
      <c r="CM49" t="s">
        <v>93</v>
      </c>
      <c r="CN49">
        <v>2.0683400000000001</v>
      </c>
      <c r="CO49" t="s">
        <v>93</v>
      </c>
      <c r="CP49">
        <v>2.07179</v>
      </c>
      <c r="CQ49" t="s">
        <v>93</v>
      </c>
      <c r="CR49">
        <v>2.0800550000000002</v>
      </c>
      <c r="CS49" t="s">
        <v>93</v>
      </c>
      <c r="CT49">
        <v>2.0373209999999999</v>
      </c>
      <c r="CU49" t="s">
        <v>93</v>
      </c>
      <c r="CV49">
        <v>2.0610019999999998</v>
      </c>
      <c r="CW49" t="s">
        <v>93</v>
      </c>
      <c r="CX49">
        <v>2.0610019999999998</v>
      </c>
      <c r="CY49" t="s">
        <v>93</v>
      </c>
      <c r="CZ49">
        <v>2.0610019999999998</v>
      </c>
      <c r="DA49" t="s">
        <v>93</v>
      </c>
      <c r="DB49">
        <v>2.0942599999999998</v>
      </c>
      <c r="DC49" t="s">
        <v>93</v>
      </c>
      <c r="DD49">
        <v>2.101315</v>
      </c>
      <c r="DE49" t="s">
        <v>93</v>
      </c>
      <c r="DF49">
        <v>2.0575990000000002</v>
      </c>
      <c r="DG49" t="s">
        <v>93</v>
      </c>
      <c r="DH49">
        <v>2.0590290000000002</v>
      </c>
      <c r="DI49" t="s">
        <v>93</v>
      </c>
      <c r="DJ49">
        <v>2.042179</v>
      </c>
      <c r="DK49" t="s">
        <v>93</v>
      </c>
      <c r="DL49">
        <v>2.042179</v>
      </c>
      <c r="DM49" t="s">
        <v>93</v>
      </c>
      <c r="DN49">
        <v>2.042179</v>
      </c>
      <c r="DO49" t="s">
        <v>93</v>
      </c>
      <c r="DP49">
        <v>2.042179</v>
      </c>
      <c r="DQ49" t="s">
        <v>93</v>
      </c>
      <c r="DR49">
        <v>2.0401660000000001</v>
      </c>
      <c r="DS49" t="s">
        <v>93</v>
      </c>
      <c r="DT49">
        <v>2.0317509999999999</v>
      </c>
      <c r="DU49" t="s">
        <v>93</v>
      </c>
      <c r="DV49">
        <v>2.0926290000000001</v>
      </c>
      <c r="DW49" t="s">
        <v>93</v>
      </c>
      <c r="DX49">
        <v>2.0597460000000001</v>
      </c>
      <c r="DY49" t="s">
        <v>93</v>
      </c>
      <c r="DZ49">
        <v>2.0597460000000001</v>
      </c>
      <c r="EA49" t="s">
        <v>93</v>
      </c>
      <c r="EB49">
        <v>2.0597460000000001</v>
      </c>
      <c r="EC49" t="s">
        <v>93</v>
      </c>
      <c r="ED49">
        <v>2.0479470000000002</v>
      </c>
      <c r="EE49" t="s">
        <v>93</v>
      </c>
      <c r="EF49">
        <v>2.0406249999999999</v>
      </c>
      <c r="EG49" t="s">
        <v>93</v>
      </c>
      <c r="EH49">
        <v>2.0352410000000001</v>
      </c>
      <c r="EI49" t="s">
        <v>93</v>
      </c>
      <c r="EJ49">
        <v>2.039129</v>
      </c>
      <c r="EK49" t="s">
        <v>93</v>
      </c>
      <c r="EL49">
        <v>2.0346869999999999</v>
      </c>
      <c r="EM49" t="s">
        <v>93</v>
      </c>
      <c r="EN49">
        <v>2.0346869999999999</v>
      </c>
      <c r="EO49" t="s">
        <v>93</v>
      </c>
      <c r="EP49">
        <v>2.0346869999999999</v>
      </c>
      <c r="EQ49" t="s">
        <v>93</v>
      </c>
      <c r="ER49">
        <v>2.0175649999999998</v>
      </c>
      <c r="ES49" t="s">
        <v>93</v>
      </c>
      <c r="ET49">
        <v>1.9671460000000001</v>
      </c>
      <c r="EU49" t="s">
        <v>93</v>
      </c>
      <c r="EV49">
        <v>2.0221659999999999</v>
      </c>
      <c r="EW49" t="s">
        <v>93</v>
      </c>
      <c r="EX49">
        <v>2.0213179999999999</v>
      </c>
      <c r="EY49" t="s">
        <v>93</v>
      </c>
      <c r="EZ49">
        <v>2.0333049999999999</v>
      </c>
      <c r="FA49" t="s">
        <v>93</v>
      </c>
      <c r="FB49">
        <v>2.0333049999999999</v>
      </c>
      <c r="FC49" t="s">
        <v>93</v>
      </c>
      <c r="FD49">
        <v>2.0333049999999999</v>
      </c>
      <c r="FE49" t="s">
        <v>93</v>
      </c>
      <c r="FF49">
        <v>2.0448780000000002</v>
      </c>
      <c r="FG49" t="s">
        <v>93</v>
      </c>
      <c r="FH49">
        <v>2.0395750000000001</v>
      </c>
      <c r="FI49" t="s">
        <v>93</v>
      </c>
      <c r="FJ49">
        <v>2.0472679999999999</v>
      </c>
      <c r="FK49" t="s">
        <v>93</v>
      </c>
      <c r="FL49">
        <v>2.0132150000000002</v>
      </c>
      <c r="FM49" t="s">
        <v>93</v>
      </c>
      <c r="FN49">
        <v>2.056092</v>
      </c>
      <c r="FO49" t="s">
        <v>93</v>
      </c>
      <c r="FP49">
        <v>2.056092</v>
      </c>
      <c r="FQ49" t="s">
        <v>93</v>
      </c>
      <c r="FR49">
        <v>2.056092</v>
      </c>
      <c r="FS49" t="s">
        <v>93</v>
      </c>
      <c r="FT49">
        <v>2.080022</v>
      </c>
      <c r="FU49" t="s">
        <v>93</v>
      </c>
      <c r="FV49">
        <v>2.060489</v>
      </c>
      <c r="FW49" t="s">
        <v>93</v>
      </c>
      <c r="FX49">
        <v>2.1145800000000001</v>
      </c>
      <c r="FY49" t="s">
        <v>93</v>
      </c>
      <c r="FZ49">
        <v>2.1181040000000002</v>
      </c>
      <c r="GA49" t="s">
        <v>93</v>
      </c>
      <c r="GB49">
        <v>2.1181040000000002</v>
      </c>
      <c r="GC49" t="s">
        <v>93</v>
      </c>
      <c r="GD49">
        <v>2.1181040000000002</v>
      </c>
      <c r="GE49" t="s">
        <v>93</v>
      </c>
      <c r="GF49">
        <v>2.1181040000000002</v>
      </c>
      <c r="GG49" t="s">
        <v>93</v>
      </c>
      <c r="GH49">
        <v>2.1578599999999999</v>
      </c>
      <c r="GI49" t="s">
        <v>93</v>
      </c>
      <c r="GJ49">
        <v>2.2140029999999999</v>
      </c>
      <c r="GK49" t="s">
        <v>93</v>
      </c>
      <c r="GL49">
        <v>2.206175</v>
      </c>
      <c r="GM49" t="s">
        <v>93</v>
      </c>
      <c r="GN49">
        <v>2.206175</v>
      </c>
      <c r="GO49" t="s">
        <v>93</v>
      </c>
      <c r="GP49">
        <v>2.206175</v>
      </c>
      <c r="GQ49" t="s">
        <v>93</v>
      </c>
      <c r="GR49">
        <v>2.206175</v>
      </c>
      <c r="GS49" t="s">
        <v>93</v>
      </c>
      <c r="GT49">
        <v>2.206175</v>
      </c>
      <c r="GU49" t="s">
        <v>93</v>
      </c>
      <c r="GV49">
        <v>2.1618339999999998</v>
      </c>
      <c r="GW49" t="s">
        <v>93</v>
      </c>
      <c r="GX49">
        <v>2.1766619999999999</v>
      </c>
      <c r="GY49" t="s">
        <v>93</v>
      </c>
      <c r="GZ49">
        <v>2.1716280000000001</v>
      </c>
      <c r="HA49" t="s">
        <v>93</v>
      </c>
      <c r="HB49">
        <v>2.1772670000000001</v>
      </c>
      <c r="HC49" t="s">
        <v>93</v>
      </c>
      <c r="HD49">
        <v>2.1581920000000001</v>
      </c>
      <c r="HE49" t="s">
        <v>93</v>
      </c>
      <c r="HF49">
        <v>2.1581920000000001</v>
      </c>
      <c r="HG49" t="s">
        <v>93</v>
      </c>
      <c r="HH49">
        <v>2.1581920000000001</v>
      </c>
      <c r="HI49" t="s">
        <v>93</v>
      </c>
      <c r="HJ49">
        <v>2.0549230000000001</v>
      </c>
      <c r="HK49" t="s">
        <v>93</v>
      </c>
      <c r="HL49">
        <v>2.043307</v>
      </c>
      <c r="HM49" t="s">
        <v>93</v>
      </c>
      <c r="HN49">
        <v>2.021827</v>
      </c>
      <c r="HO49" t="s">
        <v>93</v>
      </c>
      <c r="HP49">
        <v>2.021827</v>
      </c>
      <c r="HQ49" t="s">
        <v>93</v>
      </c>
      <c r="HR49">
        <v>2.017388</v>
      </c>
      <c r="HS49" t="s">
        <v>93</v>
      </c>
      <c r="HT49">
        <v>2.017388</v>
      </c>
      <c r="HU49" t="s">
        <v>93</v>
      </c>
      <c r="HV49">
        <v>2.017388</v>
      </c>
      <c r="HW49" t="s">
        <v>93</v>
      </c>
      <c r="HX49">
        <v>2.0670929999999998</v>
      </c>
      <c r="HY49" t="s">
        <v>93</v>
      </c>
      <c r="HZ49">
        <v>2.056937</v>
      </c>
      <c r="IA49" t="s">
        <v>93</v>
      </c>
      <c r="IB49">
        <v>2.0777679999999998</v>
      </c>
      <c r="IC49" t="s">
        <v>93</v>
      </c>
      <c r="ID49">
        <v>2.0295200000000002</v>
      </c>
      <c r="IE49" t="s">
        <v>93</v>
      </c>
      <c r="IF49">
        <v>2.1078410000000001</v>
      </c>
      <c r="IG49" t="s">
        <v>93</v>
      </c>
      <c r="IH49">
        <v>2.1078410000000001</v>
      </c>
      <c r="II49" t="s">
        <v>93</v>
      </c>
      <c r="IJ49">
        <v>2.1078410000000001</v>
      </c>
      <c r="IK49" t="s">
        <v>93</v>
      </c>
      <c r="IL49">
        <v>2.1127220000000002</v>
      </c>
      <c r="IM49" t="s">
        <v>93</v>
      </c>
      <c r="IN49">
        <v>2.1016530000000002</v>
      </c>
      <c r="IO49" t="s">
        <v>93</v>
      </c>
      <c r="IP49">
        <v>2.1070060000000002</v>
      </c>
      <c r="IQ49" t="s">
        <v>93</v>
      </c>
      <c r="IR49">
        <v>2.1030769999999999</v>
      </c>
      <c r="IS49" t="s">
        <v>93</v>
      </c>
      <c r="IT49">
        <v>2.063618</v>
      </c>
      <c r="IU49" t="s">
        <v>93</v>
      </c>
      <c r="IV49">
        <v>2.063618</v>
      </c>
      <c r="IW49" t="s">
        <v>93</v>
      </c>
      <c r="IX49">
        <v>2.063618</v>
      </c>
      <c r="IY49" t="s">
        <v>93</v>
      </c>
      <c r="IZ49">
        <v>1.9540709999999999</v>
      </c>
      <c r="JA49" t="s">
        <v>93</v>
      </c>
      <c r="JB49">
        <v>1.9542539999999999</v>
      </c>
      <c r="JC49" t="s">
        <v>93</v>
      </c>
      <c r="JD49">
        <v>1.97905</v>
      </c>
      <c r="JE49" t="s">
        <v>93</v>
      </c>
      <c r="JF49">
        <v>1.9902230000000001</v>
      </c>
      <c r="JG49" t="s">
        <v>93</v>
      </c>
      <c r="JH49">
        <v>1.9667969999999999</v>
      </c>
      <c r="JI49" t="s">
        <v>93</v>
      </c>
      <c r="JJ49">
        <v>1.9667969999999999</v>
      </c>
      <c r="JK49" t="s">
        <v>93</v>
      </c>
      <c r="JL49">
        <v>1.9667969999999999</v>
      </c>
      <c r="JM49" t="s">
        <v>93</v>
      </c>
      <c r="JN49">
        <v>1.961454</v>
      </c>
      <c r="JO49" t="s">
        <v>93</v>
      </c>
      <c r="JP49">
        <v>1.9727840000000001</v>
      </c>
      <c r="JQ49" t="s">
        <v>93</v>
      </c>
      <c r="JR49">
        <v>2.0359120000000002</v>
      </c>
      <c r="JS49" t="s">
        <v>93</v>
      </c>
      <c r="JT49">
        <v>1.9615819999999999</v>
      </c>
      <c r="JU49" t="s">
        <v>93</v>
      </c>
      <c r="JV49">
        <v>1.9615819999999999</v>
      </c>
      <c r="JW49" t="s">
        <v>93</v>
      </c>
      <c r="JX49">
        <v>1.9615819999999999</v>
      </c>
      <c r="JY49" t="s">
        <v>93</v>
      </c>
      <c r="JZ49">
        <v>1.9615819999999999</v>
      </c>
      <c r="KA49" t="s">
        <v>93</v>
      </c>
      <c r="KB49">
        <v>1.9996719999999999</v>
      </c>
      <c r="KC49" t="s">
        <v>93</v>
      </c>
      <c r="KD49">
        <v>2.075167</v>
      </c>
      <c r="KE49" t="s">
        <v>93</v>
      </c>
      <c r="KF49">
        <v>2.1512009999999999</v>
      </c>
      <c r="KG49" t="s">
        <v>93</v>
      </c>
      <c r="KH49">
        <v>2.2030780000000001</v>
      </c>
      <c r="KI49" t="s">
        <v>93</v>
      </c>
      <c r="KJ49">
        <v>2.1758069999999998</v>
      </c>
      <c r="KK49" t="s">
        <v>93</v>
      </c>
      <c r="KL49">
        <v>2.1758069999999998</v>
      </c>
      <c r="KM49" t="s">
        <v>93</v>
      </c>
      <c r="KN49">
        <v>2.1758069999999998</v>
      </c>
      <c r="KO49" t="s">
        <v>93</v>
      </c>
      <c r="KP49">
        <v>2.255684</v>
      </c>
      <c r="KQ49" t="s">
        <v>93</v>
      </c>
      <c r="KR49">
        <v>2.237892</v>
      </c>
      <c r="KS49" t="s">
        <v>93</v>
      </c>
      <c r="KT49">
        <v>2.179551</v>
      </c>
      <c r="KU49" t="s">
        <v>93</v>
      </c>
      <c r="KV49">
        <v>2.0990340000000001</v>
      </c>
      <c r="KW49" t="s">
        <v>93</v>
      </c>
      <c r="KX49">
        <v>2.1834709999999999</v>
      </c>
      <c r="KY49" t="s">
        <v>93</v>
      </c>
      <c r="KZ49">
        <v>2.1834709999999999</v>
      </c>
      <c r="LA49" t="s">
        <v>93</v>
      </c>
      <c r="LB49">
        <v>2.1834709999999999</v>
      </c>
      <c r="LC49" t="s">
        <v>93</v>
      </c>
      <c r="LD49">
        <v>2.1785269999999999</v>
      </c>
      <c r="LE49" t="s">
        <v>93</v>
      </c>
      <c r="LF49">
        <v>2.2030940000000001</v>
      </c>
      <c r="LG49" t="s">
        <v>93</v>
      </c>
      <c r="LH49">
        <v>2.1814939999999998</v>
      </c>
      <c r="LI49" t="s">
        <v>93</v>
      </c>
      <c r="LJ49">
        <v>2.130512</v>
      </c>
      <c r="LK49" t="s">
        <v>93</v>
      </c>
      <c r="LL49">
        <v>2.129791</v>
      </c>
      <c r="LM49" t="s">
        <v>93</v>
      </c>
      <c r="LN49">
        <v>2.129791</v>
      </c>
      <c r="LO49" t="s">
        <v>93</v>
      </c>
      <c r="LP49">
        <v>2.129791</v>
      </c>
      <c r="LQ49" t="s">
        <v>93</v>
      </c>
      <c r="LR49">
        <v>2.129791</v>
      </c>
      <c r="LS49" t="s">
        <v>93</v>
      </c>
      <c r="LT49">
        <v>2.1165449999999999</v>
      </c>
      <c r="LU49" t="s">
        <v>93</v>
      </c>
      <c r="LV49">
        <v>2.108428</v>
      </c>
      <c r="LW49" t="s">
        <v>93</v>
      </c>
      <c r="LX49">
        <v>2.06446</v>
      </c>
      <c r="LY49" t="s">
        <v>93</v>
      </c>
      <c r="LZ49">
        <v>2.077337</v>
      </c>
      <c r="MA49" t="s">
        <v>93</v>
      </c>
      <c r="MB49">
        <v>2.077337</v>
      </c>
      <c r="MC49" t="s">
        <v>93</v>
      </c>
      <c r="MD49">
        <v>2.077337</v>
      </c>
      <c r="ME49" t="s">
        <v>93</v>
      </c>
      <c r="MF49">
        <v>2.0676589999999999</v>
      </c>
      <c r="MG49" t="s">
        <v>93</v>
      </c>
      <c r="MH49">
        <v>2.085766</v>
      </c>
      <c r="MI49" t="s">
        <v>93</v>
      </c>
      <c r="MJ49">
        <v>2.0737139999999998</v>
      </c>
      <c r="MK49" t="s">
        <v>93</v>
      </c>
      <c r="ML49">
        <v>2.0737139999999998</v>
      </c>
      <c r="MM49" t="s">
        <v>93</v>
      </c>
      <c r="MN49">
        <v>2.0839919999999998</v>
      </c>
      <c r="MO49" t="s">
        <v>93</v>
      </c>
      <c r="MP49">
        <v>2.0839919999999998</v>
      </c>
      <c r="MQ49" t="s">
        <v>93</v>
      </c>
      <c r="MR49">
        <v>2.0839919999999998</v>
      </c>
      <c r="MS49" t="s">
        <v>93</v>
      </c>
      <c r="MT49">
        <v>1.9622839999999999</v>
      </c>
      <c r="MU49" t="s">
        <v>93</v>
      </c>
      <c r="MV49">
        <v>1.960531</v>
      </c>
      <c r="MW49" t="s">
        <v>93</v>
      </c>
      <c r="MX49">
        <v>1.962529</v>
      </c>
      <c r="MY49" t="s">
        <v>93</v>
      </c>
      <c r="MZ49">
        <v>1.959084</v>
      </c>
      <c r="NA49" t="s">
        <v>93</v>
      </c>
      <c r="NB49">
        <v>1.976388</v>
      </c>
      <c r="NC49" t="s">
        <v>93</v>
      </c>
      <c r="ND49">
        <v>1.976388</v>
      </c>
      <c r="NE49" t="s">
        <v>93</v>
      </c>
      <c r="NF49">
        <v>1.976388</v>
      </c>
      <c r="NG49" t="s">
        <v>93</v>
      </c>
      <c r="NH49">
        <v>1.967177</v>
      </c>
      <c r="NI49" t="s">
        <v>93</v>
      </c>
      <c r="NJ49">
        <v>1.9484900000000001</v>
      </c>
      <c r="NK49" t="s">
        <v>93</v>
      </c>
      <c r="NL49">
        <v>1.9268179999999999</v>
      </c>
      <c r="NM49" t="s">
        <v>93</v>
      </c>
      <c r="NN49">
        <v>1.9160269999999999</v>
      </c>
      <c r="NO49" t="s">
        <v>93</v>
      </c>
      <c r="NP49">
        <v>1.9098599999999999</v>
      </c>
      <c r="NQ49" t="s">
        <v>93</v>
      </c>
      <c r="NR49">
        <v>1.9098599999999999</v>
      </c>
      <c r="NS49" t="s">
        <v>93</v>
      </c>
      <c r="NT49">
        <v>1.9098599999999999</v>
      </c>
      <c r="NU49" t="s">
        <v>93</v>
      </c>
      <c r="NV49">
        <v>1.912274</v>
      </c>
      <c r="NW49" t="s">
        <v>93</v>
      </c>
      <c r="NX49">
        <v>1.8957649999999999</v>
      </c>
      <c r="NY49" t="s">
        <v>93</v>
      </c>
      <c r="NZ49">
        <v>1.8825160000000001</v>
      </c>
      <c r="OA49" t="s">
        <v>93</v>
      </c>
      <c r="OB49">
        <v>1.8525370000000001</v>
      </c>
      <c r="OC49" t="s">
        <v>93</v>
      </c>
      <c r="OD49">
        <v>1.87174</v>
      </c>
      <c r="OE49" t="s">
        <v>93</v>
      </c>
      <c r="OF49">
        <v>1.87174</v>
      </c>
      <c r="OG49" t="s">
        <v>93</v>
      </c>
      <c r="OH49">
        <v>1.87174</v>
      </c>
      <c r="OI49" t="s">
        <v>93</v>
      </c>
      <c r="OJ49">
        <v>2.0265870000000001</v>
      </c>
      <c r="OK49" t="s">
        <v>93</v>
      </c>
      <c r="OL49">
        <v>2.0360610000000001</v>
      </c>
      <c r="OM49" t="s">
        <v>93</v>
      </c>
      <c r="ON49">
        <v>2.026195</v>
      </c>
      <c r="OO49" t="s">
        <v>93</v>
      </c>
      <c r="OP49">
        <v>2.0160650000000002</v>
      </c>
      <c r="OQ49" t="s">
        <v>93</v>
      </c>
      <c r="OR49">
        <v>2.0112320000000001</v>
      </c>
      <c r="OS49" t="s">
        <v>93</v>
      </c>
      <c r="OT49">
        <v>2.0112320000000001</v>
      </c>
      <c r="OU49" t="s">
        <v>93</v>
      </c>
      <c r="OV49">
        <v>2.0112320000000001</v>
      </c>
      <c r="OW49" t="s">
        <v>93</v>
      </c>
      <c r="OX49">
        <v>2.0260989999999999</v>
      </c>
      <c r="OY49" t="s">
        <v>93</v>
      </c>
      <c r="OZ49">
        <v>2.0248469999999998</v>
      </c>
      <c r="PA49" t="s">
        <v>93</v>
      </c>
      <c r="PB49">
        <v>2.026783</v>
      </c>
      <c r="PC49" t="s">
        <v>93</v>
      </c>
      <c r="PD49">
        <v>2.0248699999999999</v>
      </c>
      <c r="PE49" t="s">
        <v>93</v>
      </c>
      <c r="PF49">
        <v>2.024114</v>
      </c>
      <c r="PG49" t="s">
        <v>93</v>
      </c>
      <c r="PH49">
        <v>2.024114</v>
      </c>
      <c r="PI49" t="s">
        <v>93</v>
      </c>
      <c r="PJ49">
        <v>2.024114</v>
      </c>
      <c r="PK49" t="s">
        <v>93</v>
      </c>
      <c r="PL49">
        <v>1.9885649999999999</v>
      </c>
      <c r="PM49" t="s">
        <v>93</v>
      </c>
      <c r="PN49">
        <v>1.9497869999999999</v>
      </c>
      <c r="PO49" t="s">
        <v>93</v>
      </c>
      <c r="PP49">
        <v>1.9458979999999999</v>
      </c>
      <c r="PQ49" t="s">
        <v>93</v>
      </c>
      <c r="PR49">
        <v>1.929462</v>
      </c>
      <c r="PS49" t="s">
        <v>93</v>
      </c>
      <c r="PT49">
        <v>1.918266</v>
      </c>
      <c r="PU49" t="s">
        <v>93</v>
      </c>
      <c r="PV49">
        <v>1.918266</v>
      </c>
      <c r="PW49" t="s">
        <v>93</v>
      </c>
      <c r="PX49">
        <v>1.918266</v>
      </c>
      <c r="PY49" t="s">
        <v>93</v>
      </c>
      <c r="PZ49">
        <v>1.8525849999999999</v>
      </c>
      <c r="QA49" t="s">
        <v>93</v>
      </c>
      <c r="QB49">
        <v>1.8087899999999999</v>
      </c>
      <c r="QC49" t="s">
        <v>93</v>
      </c>
      <c r="QD49">
        <v>1.900952</v>
      </c>
      <c r="QE49" t="s">
        <v>93</v>
      </c>
      <c r="QF49">
        <v>1.9000630000000001</v>
      </c>
      <c r="QG49" t="s">
        <v>93</v>
      </c>
      <c r="QH49">
        <v>1.8955489999999999</v>
      </c>
      <c r="QI49" t="s">
        <v>93</v>
      </c>
      <c r="QJ49">
        <v>1.8955489999999999</v>
      </c>
      <c r="QK49" t="s">
        <v>93</v>
      </c>
      <c r="QL49">
        <v>1.8955489999999999</v>
      </c>
      <c r="QM49" t="s">
        <v>93</v>
      </c>
      <c r="QN49">
        <v>1.894458</v>
      </c>
      <c r="QO49" t="s">
        <v>93</v>
      </c>
      <c r="QP49">
        <v>1.9434439999999999</v>
      </c>
      <c r="QQ49" t="s">
        <v>93</v>
      </c>
      <c r="QR49">
        <v>1.872231</v>
      </c>
      <c r="QS49" t="s">
        <v>93</v>
      </c>
      <c r="QT49">
        <v>1.877974</v>
      </c>
      <c r="QU49" t="s">
        <v>93</v>
      </c>
      <c r="QV49">
        <v>1.8745719999999999</v>
      </c>
      <c r="QW49" t="s">
        <v>93</v>
      </c>
      <c r="QX49">
        <v>1.8745719999999999</v>
      </c>
      <c r="QY49" t="s">
        <v>93</v>
      </c>
      <c r="QZ49">
        <v>1.8745719999999999</v>
      </c>
      <c r="RA49" t="s">
        <v>93</v>
      </c>
      <c r="RB49">
        <v>1.903305</v>
      </c>
      <c r="RC49" t="s">
        <v>93</v>
      </c>
      <c r="RD49">
        <v>1.8422430000000001</v>
      </c>
      <c r="RE49" t="s">
        <v>93</v>
      </c>
      <c r="RF49">
        <v>1.857656</v>
      </c>
      <c r="RG49" t="s">
        <v>93</v>
      </c>
      <c r="RH49">
        <v>1.890552</v>
      </c>
      <c r="RI49" t="s">
        <v>94</v>
      </c>
      <c r="RJ49">
        <v>0.47273199999999999</v>
      </c>
      <c r="RK49" t="s">
        <v>93</v>
      </c>
      <c r="RL49">
        <v>1.9434450000000001</v>
      </c>
      <c r="RM49" t="s">
        <v>93</v>
      </c>
      <c r="RN49">
        <v>1.9434450000000001</v>
      </c>
      <c r="RO49" t="s">
        <v>93</v>
      </c>
      <c r="RP49">
        <v>1.8732439999999999</v>
      </c>
      <c r="RQ49" t="s">
        <v>93</v>
      </c>
      <c r="RR49">
        <v>1.832851</v>
      </c>
      <c r="RS49" t="s">
        <v>93</v>
      </c>
      <c r="RT49">
        <v>1.767509</v>
      </c>
      <c r="RU49" t="s">
        <v>93</v>
      </c>
      <c r="RV49">
        <v>1.8011699999999999</v>
      </c>
      <c r="RW49" t="s">
        <v>93</v>
      </c>
      <c r="RX49">
        <v>1.8026580000000001</v>
      </c>
      <c r="RY49" t="s">
        <v>93</v>
      </c>
      <c r="RZ49">
        <v>1.8026580000000001</v>
      </c>
      <c r="SA49" t="s">
        <v>93</v>
      </c>
      <c r="SB49">
        <v>1.8026580000000001</v>
      </c>
      <c r="SC49" t="s">
        <v>93</v>
      </c>
      <c r="SD49">
        <v>1.761768</v>
      </c>
      <c r="SE49" t="s">
        <v>93</v>
      </c>
      <c r="SF49">
        <v>1.7995380000000001</v>
      </c>
      <c r="SG49" t="s">
        <v>93</v>
      </c>
      <c r="SH49">
        <v>1.75176</v>
      </c>
      <c r="SI49" t="s">
        <v>93</v>
      </c>
      <c r="SJ49">
        <v>1.7086479999999999</v>
      </c>
      <c r="SK49" t="s">
        <v>93</v>
      </c>
      <c r="SL49">
        <v>1.7139690000000001</v>
      </c>
      <c r="SM49" t="s">
        <v>93</v>
      </c>
      <c r="SN49">
        <v>1.7139690000000001</v>
      </c>
      <c r="SO49" t="s">
        <v>93</v>
      </c>
      <c r="SP49">
        <v>1.7139690000000001</v>
      </c>
      <c r="SQ49" t="s">
        <v>93</v>
      </c>
      <c r="SR49">
        <v>1.725803</v>
      </c>
      <c r="SS49" t="s">
        <v>93</v>
      </c>
      <c r="ST49">
        <v>1.7065539999999999</v>
      </c>
      <c r="SU49" t="s">
        <v>93</v>
      </c>
      <c r="SV49">
        <v>1.687586</v>
      </c>
      <c r="SW49" t="s">
        <v>93</v>
      </c>
      <c r="SX49">
        <v>1.7035960000000001</v>
      </c>
      <c r="SY49" t="s">
        <v>93</v>
      </c>
      <c r="SZ49">
        <v>1.719824</v>
      </c>
      <c r="TA49" t="s">
        <v>93</v>
      </c>
      <c r="TB49">
        <v>1.719824</v>
      </c>
      <c r="TC49" t="s">
        <v>93</v>
      </c>
      <c r="TD49">
        <v>1.719824</v>
      </c>
      <c r="TE49" t="s">
        <v>93</v>
      </c>
      <c r="TF49">
        <v>1.691524</v>
      </c>
      <c r="TG49" t="s">
        <v>93</v>
      </c>
      <c r="TH49">
        <v>1.692237</v>
      </c>
      <c r="TI49" t="s">
        <v>93</v>
      </c>
      <c r="TJ49">
        <v>1.693235</v>
      </c>
      <c r="TK49" t="s">
        <v>93</v>
      </c>
      <c r="TL49">
        <v>1.6982109999999999</v>
      </c>
      <c r="TM49" t="s">
        <v>93</v>
      </c>
      <c r="TN49">
        <v>1.732167</v>
      </c>
      <c r="TO49" t="s">
        <v>93</v>
      </c>
      <c r="TP49">
        <v>1.732167</v>
      </c>
      <c r="TQ49" t="s">
        <v>93</v>
      </c>
      <c r="TR49">
        <v>1.732167</v>
      </c>
      <c r="TS49" t="s">
        <v>93</v>
      </c>
      <c r="TT49">
        <v>1.7839529999999999</v>
      </c>
      <c r="TU49" t="s">
        <v>93</v>
      </c>
      <c r="TV49">
        <v>1.77589</v>
      </c>
      <c r="TW49" t="s">
        <v>93</v>
      </c>
      <c r="TX49">
        <v>1.7453959999999999</v>
      </c>
      <c r="TY49" t="s">
        <v>93</v>
      </c>
      <c r="TZ49">
        <v>1.7787900000000001</v>
      </c>
      <c r="UA49" t="s">
        <v>93</v>
      </c>
      <c r="UB49">
        <v>1.7963420000000001</v>
      </c>
      <c r="UC49" t="s">
        <v>93</v>
      </c>
      <c r="UD49">
        <v>1.7963420000000001</v>
      </c>
      <c r="UE49" t="s">
        <v>93</v>
      </c>
      <c r="UF49">
        <v>1.7963420000000001</v>
      </c>
      <c r="UG49" t="s">
        <v>93</v>
      </c>
      <c r="UH49">
        <v>1.774405</v>
      </c>
      <c r="UI49" t="s">
        <v>93</v>
      </c>
      <c r="UJ49">
        <v>1.8025260000000001</v>
      </c>
      <c r="UK49" t="s">
        <v>93</v>
      </c>
      <c r="UL49">
        <v>1.8025260000000001</v>
      </c>
      <c r="UM49" t="s">
        <v>93</v>
      </c>
      <c r="UN49">
        <v>1.8108789999999999</v>
      </c>
      <c r="UO49" t="s">
        <v>93</v>
      </c>
      <c r="UP49">
        <v>1.8046279999999999</v>
      </c>
      <c r="UQ49" t="s">
        <v>93</v>
      </c>
      <c r="UR49">
        <v>1.8046279999999999</v>
      </c>
      <c r="US49" t="s">
        <v>93</v>
      </c>
      <c r="UT49">
        <v>1.8046279999999999</v>
      </c>
      <c r="UU49" t="s">
        <v>93</v>
      </c>
      <c r="UV49">
        <v>1.7752140000000001</v>
      </c>
      <c r="UW49" t="s">
        <v>93</v>
      </c>
      <c r="UX49">
        <v>1.8476790000000001</v>
      </c>
      <c r="UY49" t="s">
        <v>93</v>
      </c>
      <c r="UZ49">
        <v>1.855728</v>
      </c>
      <c r="VA49" t="s">
        <v>93</v>
      </c>
      <c r="VB49">
        <v>1.900204</v>
      </c>
      <c r="VC49" t="s">
        <v>93</v>
      </c>
      <c r="VD49">
        <v>1.9538439999999999</v>
      </c>
      <c r="VE49" t="s">
        <v>93</v>
      </c>
      <c r="VF49">
        <v>1.9538439999999999</v>
      </c>
      <c r="VG49" t="s">
        <v>93</v>
      </c>
      <c r="VH49">
        <v>1.9538439999999999</v>
      </c>
      <c r="VI49" t="s">
        <v>93</v>
      </c>
      <c r="VJ49">
        <v>1.9607600000000001</v>
      </c>
      <c r="VK49" t="s">
        <v>93</v>
      </c>
      <c r="VL49">
        <v>1.958135</v>
      </c>
      <c r="VM49" t="s">
        <v>93</v>
      </c>
      <c r="VN49">
        <v>1.944418</v>
      </c>
      <c r="VO49" t="s">
        <v>93</v>
      </c>
      <c r="VP49">
        <v>1.9024449999999999</v>
      </c>
      <c r="VQ49" t="s">
        <v>93</v>
      </c>
      <c r="VR49">
        <v>1.871702</v>
      </c>
      <c r="VS49" t="s">
        <v>93</v>
      </c>
      <c r="VT49">
        <v>1.871702</v>
      </c>
      <c r="VU49" t="s">
        <v>93</v>
      </c>
      <c r="VV49">
        <v>1.871702</v>
      </c>
      <c r="VW49" t="s">
        <v>93</v>
      </c>
      <c r="VX49">
        <v>1.8623289999999999</v>
      </c>
      <c r="VY49" t="s">
        <v>93</v>
      </c>
      <c r="VZ49">
        <v>1.805941</v>
      </c>
      <c r="WA49" t="s">
        <v>93</v>
      </c>
      <c r="WB49">
        <v>1.7487010000000001</v>
      </c>
      <c r="WC49" t="s">
        <v>93</v>
      </c>
      <c r="WD49">
        <v>1.742928</v>
      </c>
      <c r="WE49" t="s">
        <v>93</v>
      </c>
      <c r="WF49">
        <v>1.73855</v>
      </c>
      <c r="WG49" t="s">
        <v>93</v>
      </c>
      <c r="WH49">
        <v>1.73855</v>
      </c>
      <c r="WI49" t="s">
        <v>93</v>
      </c>
      <c r="WJ49">
        <v>1.73855</v>
      </c>
      <c r="WK49" t="s">
        <v>93</v>
      </c>
      <c r="WL49">
        <v>1.715921</v>
      </c>
      <c r="WM49" t="s">
        <v>93</v>
      </c>
      <c r="WN49">
        <v>1.715921</v>
      </c>
      <c r="WO49" t="s">
        <v>93</v>
      </c>
      <c r="WP49">
        <v>1.7362089999999999</v>
      </c>
      <c r="WQ49" t="s">
        <v>93</v>
      </c>
      <c r="WR49">
        <v>1.7476609999999999</v>
      </c>
    </row>
    <row r="50" spans="1:616" x14ac:dyDescent="0.35">
      <c r="A50" t="s">
        <v>95</v>
      </c>
      <c r="B50">
        <v>0.26924199999999998</v>
      </c>
      <c r="C50" t="s">
        <v>95</v>
      </c>
      <c r="D50">
        <v>0.26924199999999998</v>
      </c>
      <c r="E50" t="s">
        <v>95</v>
      </c>
      <c r="F50">
        <v>0.26924199999999998</v>
      </c>
      <c r="G50" t="s">
        <v>95</v>
      </c>
      <c r="H50">
        <v>0.26924199999999998</v>
      </c>
      <c r="I50" t="s">
        <v>95</v>
      </c>
      <c r="J50">
        <v>0.25772499999999998</v>
      </c>
      <c r="K50" t="s">
        <v>95</v>
      </c>
      <c r="L50">
        <v>0.25912600000000002</v>
      </c>
      <c r="M50" t="s">
        <v>95</v>
      </c>
      <c r="N50">
        <v>0.27538800000000002</v>
      </c>
      <c r="O50" t="s">
        <v>95</v>
      </c>
      <c r="P50">
        <v>0.28315699999999999</v>
      </c>
      <c r="Q50" t="s">
        <v>95</v>
      </c>
      <c r="R50">
        <v>0.28315699999999999</v>
      </c>
      <c r="S50" t="s">
        <v>95</v>
      </c>
      <c r="T50">
        <v>0.28315699999999999</v>
      </c>
      <c r="U50" t="s">
        <v>95</v>
      </c>
      <c r="V50">
        <v>0.28987400000000002</v>
      </c>
      <c r="W50" t="s">
        <v>95</v>
      </c>
      <c r="X50">
        <v>0.29578100000000002</v>
      </c>
      <c r="Y50" t="s">
        <v>95</v>
      </c>
      <c r="Z50">
        <v>0.303228</v>
      </c>
      <c r="AA50" t="s">
        <v>95</v>
      </c>
      <c r="AB50">
        <v>0.30230499999999999</v>
      </c>
      <c r="AC50" t="s">
        <v>95</v>
      </c>
      <c r="AD50">
        <v>0.29557899999999998</v>
      </c>
      <c r="AE50" t="s">
        <v>95</v>
      </c>
      <c r="AF50">
        <v>0.29557899999999998</v>
      </c>
      <c r="AG50" t="s">
        <v>95</v>
      </c>
      <c r="AH50">
        <v>0.29557899999999998</v>
      </c>
      <c r="AI50" t="s">
        <v>95</v>
      </c>
      <c r="AJ50">
        <v>0.30885299999999999</v>
      </c>
      <c r="AK50" t="s">
        <v>95</v>
      </c>
      <c r="AL50">
        <v>0.30722300000000002</v>
      </c>
      <c r="AM50" t="s">
        <v>95</v>
      </c>
      <c r="AN50">
        <v>0.30452499999999999</v>
      </c>
      <c r="AO50" t="s">
        <v>95</v>
      </c>
      <c r="AP50">
        <v>0.32808100000000001</v>
      </c>
      <c r="AQ50" t="s">
        <v>95</v>
      </c>
      <c r="AR50">
        <v>0.31195400000000001</v>
      </c>
      <c r="AS50" t="s">
        <v>95</v>
      </c>
      <c r="AT50">
        <v>0.31195400000000001</v>
      </c>
      <c r="AU50" t="s">
        <v>95</v>
      </c>
      <c r="AV50">
        <v>0.31195400000000001</v>
      </c>
      <c r="AW50" t="s">
        <v>95</v>
      </c>
      <c r="AX50">
        <v>0.31304500000000002</v>
      </c>
      <c r="AY50" t="s">
        <v>95</v>
      </c>
      <c r="AZ50">
        <v>0.32376700000000003</v>
      </c>
      <c r="BA50" t="s">
        <v>95</v>
      </c>
      <c r="BB50">
        <v>0.32010699999999997</v>
      </c>
      <c r="BC50" t="s">
        <v>95</v>
      </c>
      <c r="BD50">
        <v>0.33893699999999999</v>
      </c>
      <c r="BE50" t="s">
        <v>95</v>
      </c>
      <c r="BF50">
        <v>0.314197</v>
      </c>
      <c r="BG50" t="s">
        <v>95</v>
      </c>
      <c r="BH50">
        <v>0.314197</v>
      </c>
      <c r="BI50" t="s">
        <v>95</v>
      </c>
      <c r="BJ50">
        <v>0.314197</v>
      </c>
      <c r="BK50" t="s">
        <v>95</v>
      </c>
      <c r="BL50">
        <v>0.31706800000000002</v>
      </c>
      <c r="BM50" t="s">
        <v>95</v>
      </c>
      <c r="BN50">
        <v>0.314552</v>
      </c>
      <c r="BO50" t="s">
        <v>95</v>
      </c>
      <c r="BP50">
        <v>0.31972600000000001</v>
      </c>
      <c r="BQ50" t="s">
        <v>95</v>
      </c>
      <c r="BR50">
        <v>0.31232900000000002</v>
      </c>
      <c r="BS50" t="s">
        <v>95</v>
      </c>
      <c r="BT50">
        <v>0.315886</v>
      </c>
      <c r="BU50" t="s">
        <v>95</v>
      </c>
      <c r="BV50">
        <v>0.315886</v>
      </c>
      <c r="BW50" t="s">
        <v>95</v>
      </c>
      <c r="BX50">
        <v>0.315886</v>
      </c>
      <c r="BY50" t="s">
        <v>95</v>
      </c>
      <c r="BZ50">
        <v>0.32268000000000002</v>
      </c>
      <c r="CA50" t="s">
        <v>95</v>
      </c>
      <c r="CB50">
        <v>0.32430500000000001</v>
      </c>
      <c r="CC50" t="s">
        <v>95</v>
      </c>
      <c r="CD50">
        <v>0.32240999999999997</v>
      </c>
      <c r="CE50" t="s">
        <v>95</v>
      </c>
      <c r="CF50">
        <v>0.31986999999999999</v>
      </c>
      <c r="CG50" t="s">
        <v>95</v>
      </c>
      <c r="CH50">
        <v>0.323351</v>
      </c>
      <c r="CI50" t="s">
        <v>95</v>
      </c>
      <c r="CJ50">
        <v>0.323351</v>
      </c>
      <c r="CK50" t="s">
        <v>95</v>
      </c>
      <c r="CL50">
        <v>0.323351</v>
      </c>
      <c r="CM50" t="s">
        <v>95</v>
      </c>
      <c r="CN50">
        <v>0.32413799999999998</v>
      </c>
      <c r="CO50" t="s">
        <v>95</v>
      </c>
      <c r="CP50">
        <v>0.32424700000000001</v>
      </c>
      <c r="CQ50" t="s">
        <v>95</v>
      </c>
      <c r="CR50">
        <v>0.32169599999999998</v>
      </c>
      <c r="CS50" t="s">
        <v>95</v>
      </c>
      <c r="CT50">
        <v>0.32308199999999998</v>
      </c>
      <c r="CU50" t="s">
        <v>95</v>
      </c>
      <c r="CV50">
        <v>0.323795</v>
      </c>
      <c r="CW50" t="s">
        <v>95</v>
      </c>
      <c r="CX50">
        <v>0.323795</v>
      </c>
      <c r="CY50" t="s">
        <v>95</v>
      </c>
      <c r="CZ50">
        <v>0.323795</v>
      </c>
      <c r="DA50" t="s">
        <v>95</v>
      </c>
      <c r="DB50">
        <v>0.32052799999999998</v>
      </c>
      <c r="DC50" t="s">
        <v>95</v>
      </c>
      <c r="DD50">
        <v>0.32118999999999998</v>
      </c>
      <c r="DE50" t="s">
        <v>95</v>
      </c>
      <c r="DF50">
        <v>0.319438</v>
      </c>
      <c r="DG50" t="s">
        <v>95</v>
      </c>
      <c r="DH50">
        <v>0.31886300000000001</v>
      </c>
      <c r="DI50" t="s">
        <v>95</v>
      </c>
      <c r="DJ50">
        <v>0.319189</v>
      </c>
      <c r="DK50" t="s">
        <v>95</v>
      </c>
      <c r="DL50">
        <v>0.319189</v>
      </c>
      <c r="DM50" t="s">
        <v>95</v>
      </c>
      <c r="DN50">
        <v>0.319189</v>
      </c>
      <c r="DO50" t="s">
        <v>95</v>
      </c>
      <c r="DP50">
        <v>0.319189</v>
      </c>
      <c r="DQ50" t="s">
        <v>95</v>
      </c>
      <c r="DR50">
        <v>0.31972299999999998</v>
      </c>
      <c r="DS50" t="s">
        <v>95</v>
      </c>
      <c r="DT50">
        <v>0.32139600000000002</v>
      </c>
      <c r="DU50" t="s">
        <v>95</v>
      </c>
      <c r="DV50">
        <v>0.32750899999999999</v>
      </c>
      <c r="DW50" t="s">
        <v>95</v>
      </c>
      <c r="DX50">
        <v>0.32996799999999998</v>
      </c>
      <c r="DY50" t="s">
        <v>95</v>
      </c>
      <c r="DZ50">
        <v>0.32996799999999998</v>
      </c>
      <c r="EA50" t="s">
        <v>95</v>
      </c>
      <c r="EB50">
        <v>0.32996799999999998</v>
      </c>
      <c r="EC50" t="s">
        <v>95</v>
      </c>
      <c r="ED50">
        <v>0.32051600000000002</v>
      </c>
      <c r="EE50" t="s">
        <v>95</v>
      </c>
      <c r="EF50">
        <v>0.32022</v>
      </c>
      <c r="EG50" t="s">
        <v>95</v>
      </c>
      <c r="EH50">
        <v>0.31810500000000003</v>
      </c>
      <c r="EI50" t="s">
        <v>95</v>
      </c>
      <c r="EJ50">
        <v>0.31740400000000002</v>
      </c>
      <c r="EK50" t="s">
        <v>95</v>
      </c>
      <c r="EL50">
        <v>0.31629600000000002</v>
      </c>
      <c r="EM50" t="s">
        <v>95</v>
      </c>
      <c r="EN50">
        <v>0.31629600000000002</v>
      </c>
      <c r="EO50" t="s">
        <v>95</v>
      </c>
      <c r="EP50">
        <v>0.31629600000000002</v>
      </c>
      <c r="EQ50" t="s">
        <v>95</v>
      </c>
      <c r="ER50">
        <v>0.31576100000000001</v>
      </c>
      <c r="ES50" t="s">
        <v>95</v>
      </c>
      <c r="ET50">
        <v>0.31670199999999998</v>
      </c>
      <c r="EU50" t="s">
        <v>95</v>
      </c>
      <c r="EV50">
        <v>0.32287700000000003</v>
      </c>
      <c r="EW50" t="s">
        <v>95</v>
      </c>
      <c r="EX50">
        <v>0.32231199999999999</v>
      </c>
      <c r="EY50" t="s">
        <v>95</v>
      </c>
      <c r="EZ50">
        <v>0.31696200000000002</v>
      </c>
      <c r="FA50" t="s">
        <v>95</v>
      </c>
      <c r="FB50">
        <v>0.31696200000000002</v>
      </c>
      <c r="FC50" t="s">
        <v>95</v>
      </c>
      <c r="FD50">
        <v>0.31696200000000002</v>
      </c>
      <c r="FE50" t="s">
        <v>95</v>
      </c>
      <c r="FF50">
        <v>0.31750600000000001</v>
      </c>
      <c r="FG50" t="s">
        <v>95</v>
      </c>
      <c r="FH50">
        <v>0.32313500000000001</v>
      </c>
      <c r="FI50" t="s">
        <v>95</v>
      </c>
      <c r="FJ50">
        <v>0.33110600000000001</v>
      </c>
      <c r="FK50" t="s">
        <v>95</v>
      </c>
      <c r="FL50">
        <v>0.32338600000000001</v>
      </c>
      <c r="FM50" t="s">
        <v>95</v>
      </c>
      <c r="FN50">
        <v>0.32477600000000001</v>
      </c>
      <c r="FO50" t="s">
        <v>95</v>
      </c>
      <c r="FP50">
        <v>0.32477600000000001</v>
      </c>
      <c r="FQ50" t="s">
        <v>95</v>
      </c>
      <c r="FR50">
        <v>0.32477600000000001</v>
      </c>
      <c r="FS50" t="s">
        <v>95</v>
      </c>
      <c r="FT50">
        <v>0.32593499999999997</v>
      </c>
      <c r="FU50" t="s">
        <v>95</v>
      </c>
      <c r="FV50">
        <v>0.32786399999999999</v>
      </c>
      <c r="FW50" t="s">
        <v>95</v>
      </c>
      <c r="FX50">
        <v>0.32713599999999998</v>
      </c>
      <c r="FY50" t="s">
        <v>95</v>
      </c>
      <c r="FZ50">
        <v>0.32123299999999999</v>
      </c>
      <c r="GA50" t="s">
        <v>95</v>
      </c>
      <c r="GB50">
        <v>0.32123299999999999</v>
      </c>
      <c r="GC50" t="s">
        <v>95</v>
      </c>
      <c r="GD50">
        <v>0.32123299999999999</v>
      </c>
      <c r="GE50" t="s">
        <v>95</v>
      </c>
      <c r="GF50">
        <v>0.32123299999999999</v>
      </c>
      <c r="GG50" t="s">
        <v>95</v>
      </c>
      <c r="GH50">
        <v>0.340036</v>
      </c>
      <c r="GI50" t="s">
        <v>95</v>
      </c>
      <c r="GJ50">
        <v>0.32898300000000003</v>
      </c>
      <c r="GK50" t="s">
        <v>95</v>
      </c>
      <c r="GL50">
        <v>0.32986900000000002</v>
      </c>
      <c r="GM50" t="s">
        <v>95</v>
      </c>
      <c r="GN50">
        <v>0.32986900000000002</v>
      </c>
      <c r="GO50" t="s">
        <v>95</v>
      </c>
      <c r="GP50">
        <v>0.32986900000000002</v>
      </c>
      <c r="GQ50" t="s">
        <v>95</v>
      </c>
      <c r="GR50">
        <v>0.32986900000000002</v>
      </c>
      <c r="GS50" t="s">
        <v>95</v>
      </c>
      <c r="GT50">
        <v>0.32986900000000002</v>
      </c>
      <c r="GU50" t="s">
        <v>95</v>
      </c>
      <c r="GV50">
        <v>0.32662799999999997</v>
      </c>
      <c r="GW50" t="s">
        <v>95</v>
      </c>
      <c r="GX50">
        <v>0.32677400000000001</v>
      </c>
      <c r="GY50" t="s">
        <v>95</v>
      </c>
      <c r="GZ50">
        <v>0.32810800000000001</v>
      </c>
      <c r="HA50" t="s">
        <v>95</v>
      </c>
      <c r="HB50">
        <v>0.32356699999999999</v>
      </c>
      <c r="HC50" t="s">
        <v>95</v>
      </c>
      <c r="HD50">
        <v>0.321129</v>
      </c>
      <c r="HE50" t="s">
        <v>95</v>
      </c>
      <c r="HF50">
        <v>0.321129</v>
      </c>
      <c r="HG50" t="s">
        <v>95</v>
      </c>
      <c r="HH50">
        <v>0.321129</v>
      </c>
      <c r="HI50" t="s">
        <v>95</v>
      </c>
      <c r="HJ50">
        <v>0.31694</v>
      </c>
      <c r="HK50" t="s">
        <v>95</v>
      </c>
      <c r="HL50">
        <v>0.323853</v>
      </c>
      <c r="HM50" t="s">
        <v>95</v>
      </c>
      <c r="HN50">
        <v>0.32092900000000002</v>
      </c>
      <c r="HO50" t="s">
        <v>95</v>
      </c>
      <c r="HP50">
        <v>0.32092900000000002</v>
      </c>
      <c r="HQ50" t="s">
        <v>95</v>
      </c>
      <c r="HR50">
        <v>0.32064599999999999</v>
      </c>
      <c r="HS50" t="s">
        <v>95</v>
      </c>
      <c r="HT50">
        <v>0.32064599999999999</v>
      </c>
      <c r="HU50" t="s">
        <v>95</v>
      </c>
      <c r="HV50">
        <v>0.32064599999999999</v>
      </c>
      <c r="HW50" t="s">
        <v>95</v>
      </c>
      <c r="HX50">
        <v>0.31311699999999998</v>
      </c>
      <c r="HY50" t="s">
        <v>95</v>
      </c>
      <c r="HZ50">
        <v>0.31318800000000002</v>
      </c>
      <c r="IA50" t="s">
        <v>95</v>
      </c>
      <c r="IB50">
        <v>0.31034600000000001</v>
      </c>
      <c r="IC50" t="s">
        <v>95</v>
      </c>
      <c r="ID50">
        <v>0.313469</v>
      </c>
      <c r="IE50" t="s">
        <v>95</v>
      </c>
      <c r="IF50">
        <v>0.31846999999999998</v>
      </c>
      <c r="IG50" t="s">
        <v>95</v>
      </c>
      <c r="IH50">
        <v>0.31846999999999998</v>
      </c>
      <c r="II50" t="s">
        <v>95</v>
      </c>
      <c r="IJ50">
        <v>0.31846999999999998</v>
      </c>
      <c r="IK50" t="s">
        <v>95</v>
      </c>
      <c r="IL50">
        <v>0.32002799999999998</v>
      </c>
      <c r="IM50" t="s">
        <v>95</v>
      </c>
      <c r="IN50">
        <v>0.31876100000000002</v>
      </c>
      <c r="IO50" t="s">
        <v>95</v>
      </c>
      <c r="IP50">
        <v>0.31834400000000002</v>
      </c>
      <c r="IQ50" t="s">
        <v>95</v>
      </c>
      <c r="IR50">
        <v>0.32313599999999998</v>
      </c>
      <c r="IS50" t="s">
        <v>95</v>
      </c>
      <c r="IT50">
        <v>0.31915399999999999</v>
      </c>
      <c r="IU50" t="s">
        <v>95</v>
      </c>
      <c r="IV50">
        <v>0.31915399999999999</v>
      </c>
      <c r="IW50" t="s">
        <v>95</v>
      </c>
      <c r="IX50">
        <v>0.31915399999999999</v>
      </c>
      <c r="IY50" t="s">
        <v>95</v>
      </c>
      <c r="IZ50">
        <v>0.32073200000000002</v>
      </c>
      <c r="JA50" t="s">
        <v>95</v>
      </c>
      <c r="JB50">
        <v>0.32031500000000002</v>
      </c>
      <c r="JC50" t="s">
        <v>95</v>
      </c>
      <c r="JD50">
        <v>0.32347999999999999</v>
      </c>
      <c r="JE50" t="s">
        <v>95</v>
      </c>
      <c r="JF50">
        <v>0.32485599999999998</v>
      </c>
      <c r="JG50" t="s">
        <v>95</v>
      </c>
      <c r="JH50">
        <v>0.32508399999999998</v>
      </c>
      <c r="JI50" t="s">
        <v>95</v>
      </c>
      <c r="JJ50">
        <v>0.32508399999999998</v>
      </c>
      <c r="JK50" t="s">
        <v>95</v>
      </c>
      <c r="JL50">
        <v>0.32508399999999998</v>
      </c>
      <c r="JM50" t="s">
        <v>95</v>
      </c>
      <c r="JN50">
        <v>0.32602999999999999</v>
      </c>
      <c r="JO50" t="s">
        <v>95</v>
      </c>
      <c r="JP50">
        <v>0.32607399999999997</v>
      </c>
      <c r="JQ50" t="s">
        <v>95</v>
      </c>
      <c r="JR50">
        <v>0.32957399999999998</v>
      </c>
      <c r="JS50" t="s">
        <v>95</v>
      </c>
      <c r="JT50">
        <v>0.331069</v>
      </c>
      <c r="JU50" t="s">
        <v>95</v>
      </c>
      <c r="JV50">
        <v>0.331069</v>
      </c>
      <c r="JW50" t="s">
        <v>95</v>
      </c>
      <c r="JX50">
        <v>0.331069</v>
      </c>
      <c r="JY50" t="s">
        <v>95</v>
      </c>
      <c r="JZ50">
        <v>0.331069</v>
      </c>
      <c r="KA50" t="s">
        <v>95</v>
      </c>
      <c r="KB50">
        <v>0.33582299999999998</v>
      </c>
      <c r="KC50" t="s">
        <v>95</v>
      </c>
      <c r="KD50">
        <v>0.34241300000000002</v>
      </c>
      <c r="KE50" t="s">
        <v>95</v>
      </c>
      <c r="KF50">
        <v>0.345862</v>
      </c>
      <c r="KG50" t="s">
        <v>95</v>
      </c>
      <c r="KH50">
        <v>0.34388099999999999</v>
      </c>
      <c r="KI50" t="s">
        <v>95</v>
      </c>
      <c r="KJ50">
        <v>0.34510999999999997</v>
      </c>
      <c r="KK50" t="s">
        <v>95</v>
      </c>
      <c r="KL50">
        <v>0.34510999999999997</v>
      </c>
      <c r="KM50" t="s">
        <v>95</v>
      </c>
      <c r="KN50">
        <v>0.34510999999999997</v>
      </c>
      <c r="KO50" t="s">
        <v>95</v>
      </c>
      <c r="KP50">
        <v>0.33993600000000002</v>
      </c>
      <c r="KQ50" t="s">
        <v>95</v>
      </c>
      <c r="KR50">
        <v>0.33595000000000003</v>
      </c>
      <c r="KS50" t="s">
        <v>95</v>
      </c>
      <c r="KT50">
        <v>0.33314899999999997</v>
      </c>
      <c r="KU50" t="s">
        <v>95</v>
      </c>
      <c r="KV50">
        <v>0.331594</v>
      </c>
      <c r="KW50" t="s">
        <v>95</v>
      </c>
      <c r="KX50">
        <v>0.329897</v>
      </c>
      <c r="KY50" t="s">
        <v>95</v>
      </c>
      <c r="KZ50">
        <v>0.329897</v>
      </c>
      <c r="LA50" t="s">
        <v>95</v>
      </c>
      <c r="LB50">
        <v>0.329897</v>
      </c>
      <c r="LC50" t="s">
        <v>95</v>
      </c>
      <c r="LD50">
        <v>0.32999600000000001</v>
      </c>
      <c r="LE50" t="s">
        <v>95</v>
      </c>
      <c r="LF50">
        <v>0.32864900000000002</v>
      </c>
      <c r="LG50" t="s">
        <v>95</v>
      </c>
      <c r="LH50">
        <v>0.339976</v>
      </c>
      <c r="LI50" t="s">
        <v>95</v>
      </c>
      <c r="LJ50">
        <v>0.31741900000000001</v>
      </c>
      <c r="LK50" t="s">
        <v>95</v>
      </c>
      <c r="LL50">
        <v>0.31531900000000002</v>
      </c>
      <c r="LM50" t="s">
        <v>95</v>
      </c>
      <c r="LN50">
        <v>0.31531900000000002</v>
      </c>
      <c r="LO50" t="s">
        <v>95</v>
      </c>
      <c r="LP50">
        <v>0.31531900000000002</v>
      </c>
      <c r="LQ50" t="s">
        <v>95</v>
      </c>
      <c r="LR50">
        <v>0.31531900000000002</v>
      </c>
      <c r="LS50" t="s">
        <v>95</v>
      </c>
      <c r="LT50">
        <v>0.31494</v>
      </c>
      <c r="LU50" t="s">
        <v>95</v>
      </c>
      <c r="LV50">
        <v>0.31492500000000001</v>
      </c>
      <c r="LW50" t="s">
        <v>95</v>
      </c>
      <c r="LX50">
        <v>0.314334</v>
      </c>
      <c r="LY50" t="s">
        <v>95</v>
      </c>
      <c r="LZ50">
        <v>0.31662099999999999</v>
      </c>
      <c r="MA50" t="s">
        <v>95</v>
      </c>
      <c r="MB50">
        <v>0.31662099999999999</v>
      </c>
      <c r="MC50" t="s">
        <v>95</v>
      </c>
      <c r="MD50">
        <v>0.31662099999999999</v>
      </c>
      <c r="ME50" t="s">
        <v>95</v>
      </c>
      <c r="MF50">
        <v>0.31320199999999998</v>
      </c>
      <c r="MG50" t="s">
        <v>95</v>
      </c>
      <c r="MH50">
        <v>0.31594499999999998</v>
      </c>
      <c r="MI50" t="s">
        <v>95</v>
      </c>
      <c r="MJ50">
        <v>0.31371599999999999</v>
      </c>
      <c r="MK50" t="s">
        <v>95</v>
      </c>
      <c r="ML50">
        <v>0.31371599999999999</v>
      </c>
      <c r="MM50" t="s">
        <v>95</v>
      </c>
      <c r="MN50">
        <v>0.31406200000000001</v>
      </c>
      <c r="MO50" t="s">
        <v>95</v>
      </c>
      <c r="MP50">
        <v>0.31406200000000001</v>
      </c>
      <c r="MQ50" t="s">
        <v>95</v>
      </c>
      <c r="MR50">
        <v>0.31406200000000001</v>
      </c>
      <c r="MS50" t="s">
        <v>95</v>
      </c>
      <c r="MT50">
        <v>0.30792700000000001</v>
      </c>
      <c r="MU50" t="s">
        <v>95</v>
      </c>
      <c r="MV50">
        <v>0.30683500000000002</v>
      </c>
      <c r="MW50" t="s">
        <v>95</v>
      </c>
      <c r="MX50">
        <v>0.307147</v>
      </c>
      <c r="MY50" t="s">
        <v>95</v>
      </c>
      <c r="MZ50">
        <v>0.30660799999999999</v>
      </c>
      <c r="NA50" t="s">
        <v>95</v>
      </c>
      <c r="NB50">
        <v>0.30768200000000001</v>
      </c>
      <c r="NC50" t="s">
        <v>95</v>
      </c>
      <c r="ND50">
        <v>0.30768200000000001</v>
      </c>
      <c r="NE50" t="s">
        <v>95</v>
      </c>
      <c r="NF50">
        <v>0.30768200000000001</v>
      </c>
      <c r="NG50" t="s">
        <v>95</v>
      </c>
      <c r="NH50">
        <v>0.30746600000000002</v>
      </c>
      <c r="NI50" t="s">
        <v>95</v>
      </c>
      <c r="NJ50">
        <v>0.30576199999999998</v>
      </c>
      <c r="NK50" t="s">
        <v>95</v>
      </c>
      <c r="NL50">
        <v>0.30276500000000001</v>
      </c>
      <c r="NM50" t="s">
        <v>95</v>
      </c>
      <c r="NN50">
        <v>0.30227799999999999</v>
      </c>
      <c r="NO50" t="s">
        <v>95</v>
      </c>
      <c r="NP50">
        <v>0.30211399999999999</v>
      </c>
      <c r="NQ50" t="s">
        <v>95</v>
      </c>
      <c r="NR50">
        <v>0.30211399999999999</v>
      </c>
      <c r="NS50" t="s">
        <v>95</v>
      </c>
      <c r="NT50">
        <v>0.30211399999999999</v>
      </c>
      <c r="NU50" t="s">
        <v>95</v>
      </c>
      <c r="NV50">
        <v>0.30168600000000001</v>
      </c>
      <c r="NW50" t="s">
        <v>95</v>
      </c>
      <c r="NX50">
        <v>0.30069200000000001</v>
      </c>
      <c r="NY50" t="s">
        <v>95</v>
      </c>
      <c r="NZ50">
        <v>0.29738900000000001</v>
      </c>
      <c r="OA50" t="s">
        <v>95</v>
      </c>
      <c r="OB50">
        <v>0.29582599999999998</v>
      </c>
      <c r="OC50" t="s">
        <v>95</v>
      </c>
      <c r="OD50">
        <v>0.29489599999999999</v>
      </c>
      <c r="OE50" t="s">
        <v>95</v>
      </c>
      <c r="OF50">
        <v>0.29489599999999999</v>
      </c>
      <c r="OG50" t="s">
        <v>95</v>
      </c>
      <c r="OH50">
        <v>0.29489599999999999</v>
      </c>
      <c r="OI50" t="s">
        <v>95</v>
      </c>
      <c r="OJ50">
        <v>0.29631600000000002</v>
      </c>
      <c r="OK50" t="s">
        <v>95</v>
      </c>
      <c r="OL50">
        <v>0.29770200000000002</v>
      </c>
      <c r="OM50" t="s">
        <v>95</v>
      </c>
      <c r="ON50">
        <v>0.29736600000000002</v>
      </c>
      <c r="OO50" t="s">
        <v>95</v>
      </c>
      <c r="OP50">
        <v>0.299929</v>
      </c>
      <c r="OQ50" t="s">
        <v>95</v>
      </c>
      <c r="OR50">
        <v>0.29627700000000001</v>
      </c>
      <c r="OS50" t="s">
        <v>95</v>
      </c>
      <c r="OT50">
        <v>0.29627700000000001</v>
      </c>
      <c r="OU50" t="s">
        <v>95</v>
      </c>
      <c r="OV50">
        <v>0.29627700000000001</v>
      </c>
      <c r="OW50" t="s">
        <v>95</v>
      </c>
      <c r="OX50">
        <v>0.29846699999999998</v>
      </c>
      <c r="OY50" t="s">
        <v>95</v>
      </c>
      <c r="OZ50">
        <v>0.29865599999999998</v>
      </c>
      <c r="PA50" t="s">
        <v>95</v>
      </c>
      <c r="PB50">
        <v>0.29931400000000002</v>
      </c>
      <c r="PC50" t="s">
        <v>95</v>
      </c>
      <c r="PD50">
        <v>0.298286</v>
      </c>
      <c r="PE50" t="s">
        <v>95</v>
      </c>
      <c r="PF50">
        <v>0.29817500000000002</v>
      </c>
      <c r="PG50" t="s">
        <v>95</v>
      </c>
      <c r="PH50">
        <v>0.29817500000000002</v>
      </c>
      <c r="PI50" t="s">
        <v>95</v>
      </c>
      <c r="PJ50">
        <v>0.29817500000000002</v>
      </c>
      <c r="PK50" t="s">
        <v>95</v>
      </c>
      <c r="PL50">
        <v>0.29515200000000003</v>
      </c>
      <c r="PM50" t="s">
        <v>95</v>
      </c>
      <c r="PN50">
        <v>0.295684</v>
      </c>
      <c r="PO50" t="s">
        <v>95</v>
      </c>
      <c r="PP50">
        <v>0.29699599999999998</v>
      </c>
      <c r="PQ50" t="s">
        <v>95</v>
      </c>
      <c r="PR50">
        <v>0.29568899999999998</v>
      </c>
      <c r="PS50" t="s">
        <v>95</v>
      </c>
      <c r="PT50">
        <v>0.29512500000000003</v>
      </c>
      <c r="PU50" t="s">
        <v>95</v>
      </c>
      <c r="PV50">
        <v>0.29512500000000003</v>
      </c>
      <c r="PW50" t="s">
        <v>95</v>
      </c>
      <c r="PX50">
        <v>0.29512500000000003</v>
      </c>
      <c r="PY50" t="s">
        <v>95</v>
      </c>
      <c r="PZ50">
        <v>0.29221799999999998</v>
      </c>
      <c r="QA50" t="s">
        <v>95</v>
      </c>
      <c r="QB50">
        <v>0.29321000000000003</v>
      </c>
      <c r="QC50" t="s">
        <v>95</v>
      </c>
      <c r="QD50">
        <v>0.29056500000000002</v>
      </c>
      <c r="QE50" t="s">
        <v>95</v>
      </c>
      <c r="QF50">
        <v>0.29005199999999998</v>
      </c>
      <c r="QG50" t="s">
        <v>95</v>
      </c>
      <c r="QH50">
        <v>0.28861599999999998</v>
      </c>
      <c r="QI50" t="s">
        <v>95</v>
      </c>
      <c r="QJ50">
        <v>0.28861599999999998</v>
      </c>
      <c r="QK50" t="s">
        <v>95</v>
      </c>
      <c r="QL50">
        <v>0.28861599999999998</v>
      </c>
      <c r="QM50" t="s">
        <v>95</v>
      </c>
      <c r="QN50">
        <v>0.28659800000000002</v>
      </c>
      <c r="QO50" t="s">
        <v>95</v>
      </c>
      <c r="QP50">
        <v>0.293632</v>
      </c>
      <c r="QQ50" t="s">
        <v>95</v>
      </c>
      <c r="QR50">
        <v>0.29361700000000002</v>
      </c>
      <c r="QS50" t="s">
        <v>95</v>
      </c>
      <c r="QT50">
        <v>0.28373999999999999</v>
      </c>
      <c r="QU50" t="s">
        <v>95</v>
      </c>
      <c r="QV50">
        <v>0.28634700000000002</v>
      </c>
      <c r="QW50" t="s">
        <v>95</v>
      </c>
      <c r="QX50">
        <v>0.28634700000000002</v>
      </c>
      <c r="QY50" t="s">
        <v>95</v>
      </c>
      <c r="QZ50">
        <v>0.28634700000000002</v>
      </c>
      <c r="RA50" t="s">
        <v>95</v>
      </c>
      <c r="RB50">
        <v>0.28107900000000002</v>
      </c>
      <c r="RC50" t="s">
        <v>95</v>
      </c>
      <c r="RD50">
        <v>0.27834199999999998</v>
      </c>
      <c r="RE50" t="s">
        <v>95</v>
      </c>
      <c r="RF50">
        <v>0.27956500000000001</v>
      </c>
      <c r="RG50" t="s">
        <v>95</v>
      </c>
      <c r="RH50">
        <v>0.27540900000000001</v>
      </c>
      <c r="RI50" t="s">
        <v>96</v>
      </c>
      <c r="RJ50">
        <v>0.56395600000000001</v>
      </c>
      <c r="RK50" t="s">
        <v>95</v>
      </c>
      <c r="RL50">
        <v>0.27599299999999999</v>
      </c>
      <c r="RM50" t="s">
        <v>95</v>
      </c>
      <c r="RN50">
        <v>0.27599299999999999</v>
      </c>
      <c r="RO50" t="s">
        <v>95</v>
      </c>
      <c r="RP50">
        <v>0.27594999999999997</v>
      </c>
      <c r="RQ50" t="s">
        <v>95</v>
      </c>
      <c r="RR50">
        <v>0.27550999999999998</v>
      </c>
      <c r="RS50" t="s">
        <v>95</v>
      </c>
      <c r="RT50">
        <v>0.27228599999999997</v>
      </c>
      <c r="RU50" t="s">
        <v>95</v>
      </c>
      <c r="RV50">
        <v>0.27602900000000002</v>
      </c>
      <c r="RW50" t="s">
        <v>95</v>
      </c>
      <c r="RX50">
        <v>0.27697699999999997</v>
      </c>
      <c r="RY50" t="s">
        <v>95</v>
      </c>
      <c r="RZ50">
        <v>0.27697699999999997</v>
      </c>
      <c r="SA50" t="s">
        <v>95</v>
      </c>
      <c r="SB50">
        <v>0.27697699999999997</v>
      </c>
      <c r="SC50" t="s">
        <v>95</v>
      </c>
      <c r="SD50">
        <v>0.27104800000000001</v>
      </c>
      <c r="SE50" t="s">
        <v>95</v>
      </c>
      <c r="SF50">
        <v>0.277221</v>
      </c>
      <c r="SG50" t="s">
        <v>95</v>
      </c>
      <c r="SH50">
        <v>0.27124399999999999</v>
      </c>
      <c r="SI50" t="s">
        <v>95</v>
      </c>
      <c r="SJ50">
        <v>0.26321899999999998</v>
      </c>
      <c r="SK50" t="s">
        <v>95</v>
      </c>
      <c r="SL50">
        <v>0.26263900000000001</v>
      </c>
      <c r="SM50" t="s">
        <v>95</v>
      </c>
      <c r="SN50">
        <v>0.26263900000000001</v>
      </c>
      <c r="SO50" t="s">
        <v>95</v>
      </c>
      <c r="SP50">
        <v>0.26263900000000001</v>
      </c>
      <c r="SQ50" t="s">
        <v>95</v>
      </c>
      <c r="SR50">
        <v>0.26141900000000001</v>
      </c>
      <c r="SS50" t="s">
        <v>95</v>
      </c>
      <c r="ST50">
        <v>0.26048900000000003</v>
      </c>
      <c r="SU50" t="s">
        <v>95</v>
      </c>
      <c r="SV50">
        <v>0.254695</v>
      </c>
      <c r="SW50" t="s">
        <v>95</v>
      </c>
      <c r="SX50">
        <v>0.25316300000000003</v>
      </c>
      <c r="SY50" t="s">
        <v>95</v>
      </c>
      <c r="SZ50">
        <v>0.254303</v>
      </c>
      <c r="TA50" t="s">
        <v>95</v>
      </c>
      <c r="TB50">
        <v>0.254303</v>
      </c>
      <c r="TC50" t="s">
        <v>95</v>
      </c>
      <c r="TD50">
        <v>0.254303</v>
      </c>
      <c r="TE50" t="s">
        <v>95</v>
      </c>
      <c r="TF50">
        <v>0.25266300000000003</v>
      </c>
      <c r="TG50" t="s">
        <v>95</v>
      </c>
      <c r="TH50">
        <v>0.25244100000000003</v>
      </c>
      <c r="TI50" t="s">
        <v>95</v>
      </c>
      <c r="TJ50">
        <v>0.25323099999999998</v>
      </c>
      <c r="TK50" t="s">
        <v>95</v>
      </c>
      <c r="TL50">
        <v>0.25430799999999998</v>
      </c>
      <c r="TM50" t="s">
        <v>95</v>
      </c>
      <c r="TN50">
        <v>0.25905299999999998</v>
      </c>
      <c r="TO50" t="s">
        <v>95</v>
      </c>
      <c r="TP50">
        <v>0.25905299999999998</v>
      </c>
      <c r="TQ50" t="s">
        <v>95</v>
      </c>
      <c r="TR50">
        <v>0.25905299999999998</v>
      </c>
      <c r="TS50" t="s">
        <v>95</v>
      </c>
      <c r="TT50">
        <v>0.266123</v>
      </c>
      <c r="TU50" t="s">
        <v>95</v>
      </c>
      <c r="TV50">
        <v>0.26866099999999998</v>
      </c>
      <c r="TW50" t="s">
        <v>95</v>
      </c>
      <c r="TX50">
        <v>0.26852900000000002</v>
      </c>
      <c r="TY50" t="s">
        <v>95</v>
      </c>
      <c r="TZ50">
        <v>0.26979199999999998</v>
      </c>
      <c r="UA50" t="s">
        <v>95</v>
      </c>
      <c r="UB50">
        <v>0.25951299999999999</v>
      </c>
      <c r="UC50" t="s">
        <v>95</v>
      </c>
      <c r="UD50">
        <v>0.25951299999999999</v>
      </c>
      <c r="UE50" t="s">
        <v>95</v>
      </c>
      <c r="UF50">
        <v>0.25951299999999999</v>
      </c>
      <c r="UG50" t="s">
        <v>95</v>
      </c>
      <c r="UH50">
        <v>0.25730599999999998</v>
      </c>
      <c r="UI50" t="s">
        <v>95</v>
      </c>
      <c r="UJ50">
        <v>0.262465</v>
      </c>
      <c r="UK50" t="s">
        <v>95</v>
      </c>
      <c r="UL50">
        <v>0.262465</v>
      </c>
      <c r="UM50" t="s">
        <v>95</v>
      </c>
      <c r="UN50">
        <v>0.25925799999999999</v>
      </c>
      <c r="UO50" t="s">
        <v>95</v>
      </c>
      <c r="UP50">
        <v>0.26345299999999999</v>
      </c>
      <c r="UQ50" t="s">
        <v>95</v>
      </c>
      <c r="UR50">
        <v>0.26345299999999999</v>
      </c>
      <c r="US50" t="s">
        <v>95</v>
      </c>
      <c r="UT50">
        <v>0.26345299999999999</v>
      </c>
      <c r="UU50" t="s">
        <v>95</v>
      </c>
      <c r="UV50">
        <v>0.26356299999999999</v>
      </c>
      <c r="UW50" t="s">
        <v>95</v>
      </c>
      <c r="UX50">
        <v>0.25895800000000002</v>
      </c>
      <c r="UY50" t="s">
        <v>95</v>
      </c>
      <c r="UZ50">
        <v>0.260992</v>
      </c>
      <c r="VA50" t="s">
        <v>95</v>
      </c>
      <c r="VB50">
        <v>0.26253700000000002</v>
      </c>
      <c r="VC50" t="s">
        <v>95</v>
      </c>
      <c r="VD50">
        <v>0.30027300000000001</v>
      </c>
      <c r="VE50" t="s">
        <v>95</v>
      </c>
      <c r="VF50">
        <v>0.30027300000000001</v>
      </c>
      <c r="VG50" t="s">
        <v>95</v>
      </c>
      <c r="VH50">
        <v>0.30027300000000001</v>
      </c>
      <c r="VI50" t="s">
        <v>95</v>
      </c>
      <c r="VJ50">
        <v>0.30019099999999999</v>
      </c>
      <c r="VK50" t="s">
        <v>95</v>
      </c>
      <c r="VL50">
        <v>0.29752600000000001</v>
      </c>
      <c r="VM50" t="s">
        <v>95</v>
      </c>
      <c r="VN50">
        <v>0.29583799999999999</v>
      </c>
      <c r="VO50" t="s">
        <v>95</v>
      </c>
      <c r="VP50">
        <v>0.28484599999999999</v>
      </c>
      <c r="VQ50" t="s">
        <v>95</v>
      </c>
      <c r="VR50">
        <v>0.27710499999999999</v>
      </c>
      <c r="VS50" t="s">
        <v>95</v>
      </c>
      <c r="VT50">
        <v>0.27710499999999999</v>
      </c>
      <c r="VU50" t="s">
        <v>95</v>
      </c>
      <c r="VV50">
        <v>0.27710499999999999</v>
      </c>
      <c r="VW50" t="s">
        <v>95</v>
      </c>
      <c r="VX50">
        <v>0.27606700000000001</v>
      </c>
      <c r="VY50" t="s">
        <v>95</v>
      </c>
      <c r="VZ50">
        <v>0.27426299999999998</v>
      </c>
      <c r="WA50" t="s">
        <v>95</v>
      </c>
      <c r="WB50">
        <v>0.27368199999999998</v>
      </c>
      <c r="WC50" t="s">
        <v>95</v>
      </c>
      <c r="WD50">
        <v>0.27423500000000001</v>
      </c>
      <c r="WE50" t="s">
        <v>95</v>
      </c>
      <c r="WF50">
        <v>0.27479700000000001</v>
      </c>
      <c r="WG50" t="s">
        <v>95</v>
      </c>
      <c r="WH50">
        <v>0.27479700000000001</v>
      </c>
      <c r="WI50" t="s">
        <v>95</v>
      </c>
      <c r="WJ50">
        <v>0.27479700000000001</v>
      </c>
      <c r="WK50" t="s">
        <v>95</v>
      </c>
      <c r="WL50">
        <v>0.27805200000000002</v>
      </c>
      <c r="WM50" t="s">
        <v>95</v>
      </c>
      <c r="WN50">
        <v>0.27805200000000002</v>
      </c>
      <c r="WO50" t="s">
        <v>95</v>
      </c>
      <c r="WP50">
        <v>0.29874800000000001</v>
      </c>
      <c r="WQ50" t="s">
        <v>95</v>
      </c>
      <c r="WR50">
        <v>0.28908</v>
      </c>
    </row>
    <row r="51" spans="1:616" x14ac:dyDescent="0.35">
      <c r="A51" t="s">
        <v>97</v>
      </c>
      <c r="B51">
        <v>0.106198</v>
      </c>
      <c r="C51" t="s">
        <v>97</v>
      </c>
      <c r="D51">
        <v>0.106198</v>
      </c>
      <c r="E51" t="s">
        <v>97</v>
      </c>
      <c r="F51">
        <v>0.106198</v>
      </c>
      <c r="G51" t="s">
        <v>97</v>
      </c>
      <c r="H51">
        <v>0.106198</v>
      </c>
      <c r="I51" t="s">
        <v>97</v>
      </c>
      <c r="J51">
        <v>9.8891999999999994E-2</v>
      </c>
      <c r="K51" t="s">
        <v>97</v>
      </c>
      <c r="L51">
        <v>0.100355</v>
      </c>
      <c r="M51" t="s">
        <v>97</v>
      </c>
      <c r="N51">
        <v>9.8962999999999995E-2</v>
      </c>
      <c r="O51" t="s">
        <v>97</v>
      </c>
      <c r="P51">
        <v>0.10190200000000001</v>
      </c>
      <c r="Q51" t="s">
        <v>97</v>
      </c>
      <c r="R51">
        <v>0.10190200000000001</v>
      </c>
      <c r="S51" t="s">
        <v>97</v>
      </c>
      <c r="T51">
        <v>0.10190200000000001</v>
      </c>
      <c r="U51" t="s">
        <v>97</v>
      </c>
      <c r="V51">
        <v>0.105355</v>
      </c>
      <c r="W51" t="s">
        <v>97</v>
      </c>
      <c r="X51">
        <v>0.10714899999999999</v>
      </c>
      <c r="Y51" t="s">
        <v>97</v>
      </c>
      <c r="Z51">
        <v>0.109486</v>
      </c>
      <c r="AA51" t="s">
        <v>97</v>
      </c>
      <c r="AB51">
        <v>0.110468</v>
      </c>
      <c r="AC51" t="s">
        <v>97</v>
      </c>
      <c r="AD51">
        <v>0.110592</v>
      </c>
      <c r="AE51" t="s">
        <v>97</v>
      </c>
      <c r="AF51">
        <v>0.110592</v>
      </c>
      <c r="AG51" t="s">
        <v>97</v>
      </c>
      <c r="AH51">
        <v>0.110592</v>
      </c>
      <c r="AI51" t="s">
        <v>97</v>
      </c>
      <c r="AJ51">
        <v>0.111092</v>
      </c>
      <c r="AK51" t="s">
        <v>97</v>
      </c>
      <c r="AL51">
        <v>0.112884</v>
      </c>
      <c r="AM51" t="s">
        <v>97</v>
      </c>
      <c r="AN51">
        <v>0.115636</v>
      </c>
      <c r="AO51" t="s">
        <v>97</v>
      </c>
      <c r="AP51">
        <v>0.115095</v>
      </c>
      <c r="AQ51" t="s">
        <v>97</v>
      </c>
      <c r="AR51">
        <v>0.11709799999999999</v>
      </c>
      <c r="AS51" t="s">
        <v>97</v>
      </c>
      <c r="AT51">
        <v>0.11709799999999999</v>
      </c>
      <c r="AU51" t="s">
        <v>97</v>
      </c>
      <c r="AV51">
        <v>0.11709799999999999</v>
      </c>
      <c r="AW51" t="s">
        <v>97</v>
      </c>
      <c r="AX51">
        <v>0.116731</v>
      </c>
      <c r="AY51" t="s">
        <v>97</v>
      </c>
      <c r="AZ51">
        <v>0.11491</v>
      </c>
      <c r="BA51" t="s">
        <v>97</v>
      </c>
      <c r="BB51">
        <v>0.11819499999999999</v>
      </c>
      <c r="BC51" t="s">
        <v>97</v>
      </c>
      <c r="BD51">
        <v>0.12526300000000001</v>
      </c>
      <c r="BE51" t="s">
        <v>97</v>
      </c>
      <c r="BF51">
        <v>0.11794</v>
      </c>
      <c r="BG51" t="s">
        <v>97</v>
      </c>
      <c r="BH51">
        <v>0.11794</v>
      </c>
      <c r="BI51" t="s">
        <v>97</v>
      </c>
      <c r="BJ51">
        <v>0.11794</v>
      </c>
      <c r="BK51" t="s">
        <v>97</v>
      </c>
      <c r="BL51">
        <v>0.115843</v>
      </c>
      <c r="BM51" t="s">
        <v>97</v>
      </c>
      <c r="BN51">
        <v>0.116892</v>
      </c>
      <c r="BO51" t="s">
        <v>97</v>
      </c>
      <c r="BP51">
        <v>0.119917</v>
      </c>
      <c r="BQ51" t="s">
        <v>97</v>
      </c>
      <c r="BR51">
        <v>0.11294</v>
      </c>
      <c r="BS51" t="s">
        <v>97</v>
      </c>
      <c r="BT51">
        <v>0.120945</v>
      </c>
      <c r="BU51" t="s">
        <v>97</v>
      </c>
      <c r="BV51">
        <v>0.120945</v>
      </c>
      <c r="BW51" t="s">
        <v>97</v>
      </c>
      <c r="BX51">
        <v>0.120945</v>
      </c>
      <c r="BY51" t="s">
        <v>97</v>
      </c>
      <c r="BZ51">
        <v>0.11904099999999999</v>
      </c>
      <c r="CA51" t="s">
        <v>97</v>
      </c>
      <c r="CB51">
        <v>0.125223</v>
      </c>
      <c r="CC51" t="s">
        <v>97</v>
      </c>
      <c r="CD51">
        <v>0.120724</v>
      </c>
      <c r="CE51" t="s">
        <v>97</v>
      </c>
      <c r="CF51">
        <v>0.119669</v>
      </c>
      <c r="CG51" t="s">
        <v>97</v>
      </c>
      <c r="CH51">
        <v>0.11733</v>
      </c>
      <c r="CI51" t="s">
        <v>97</v>
      </c>
      <c r="CJ51">
        <v>0.11733</v>
      </c>
      <c r="CK51" t="s">
        <v>97</v>
      </c>
      <c r="CL51">
        <v>0.11733</v>
      </c>
      <c r="CM51" t="s">
        <v>97</v>
      </c>
      <c r="CN51">
        <v>0.122077</v>
      </c>
      <c r="CO51" t="s">
        <v>97</v>
      </c>
      <c r="CP51">
        <v>0.121306</v>
      </c>
      <c r="CQ51" t="s">
        <v>97</v>
      </c>
      <c r="CR51">
        <v>0.114717</v>
      </c>
      <c r="CS51" t="s">
        <v>97</v>
      </c>
      <c r="CT51">
        <v>0.11895600000000001</v>
      </c>
      <c r="CU51" t="s">
        <v>97</v>
      </c>
      <c r="CV51">
        <v>0.120835</v>
      </c>
      <c r="CW51" t="s">
        <v>97</v>
      </c>
      <c r="CX51">
        <v>0.120835</v>
      </c>
      <c r="CY51" t="s">
        <v>97</v>
      </c>
      <c r="CZ51">
        <v>0.120835</v>
      </c>
      <c r="DA51" t="s">
        <v>97</v>
      </c>
      <c r="DB51">
        <v>0.117508</v>
      </c>
      <c r="DC51" t="s">
        <v>97</v>
      </c>
      <c r="DD51">
        <v>0.11735</v>
      </c>
      <c r="DE51" t="s">
        <v>97</v>
      </c>
      <c r="DF51">
        <v>0.120405</v>
      </c>
      <c r="DG51" t="s">
        <v>97</v>
      </c>
      <c r="DH51">
        <v>0.12009</v>
      </c>
      <c r="DI51" t="s">
        <v>97</v>
      </c>
      <c r="DJ51">
        <v>0.119813</v>
      </c>
      <c r="DK51" t="s">
        <v>97</v>
      </c>
      <c r="DL51">
        <v>0.119813</v>
      </c>
      <c r="DM51" t="s">
        <v>97</v>
      </c>
      <c r="DN51">
        <v>0.119813</v>
      </c>
      <c r="DO51" t="s">
        <v>97</v>
      </c>
      <c r="DP51">
        <v>0.119813</v>
      </c>
      <c r="DQ51" t="s">
        <v>97</v>
      </c>
      <c r="DR51">
        <v>0.118413</v>
      </c>
      <c r="DS51" t="s">
        <v>97</v>
      </c>
      <c r="DT51">
        <v>0.111392</v>
      </c>
      <c r="DU51" t="s">
        <v>97</v>
      </c>
      <c r="DV51">
        <v>0.122936</v>
      </c>
      <c r="DW51" t="s">
        <v>97</v>
      </c>
      <c r="DX51">
        <v>0.12099799999999999</v>
      </c>
      <c r="DY51" t="s">
        <v>97</v>
      </c>
      <c r="DZ51">
        <v>0.12099799999999999</v>
      </c>
      <c r="EA51" t="s">
        <v>97</v>
      </c>
      <c r="EB51">
        <v>0.12099799999999999</v>
      </c>
      <c r="EC51" t="s">
        <v>97</v>
      </c>
      <c r="ED51">
        <v>0.121916</v>
      </c>
      <c r="EE51" t="s">
        <v>97</v>
      </c>
      <c r="EF51">
        <v>0.1202</v>
      </c>
      <c r="EG51" t="s">
        <v>97</v>
      </c>
      <c r="EH51">
        <v>0.119406</v>
      </c>
      <c r="EI51" t="s">
        <v>97</v>
      </c>
      <c r="EJ51">
        <v>0.122016</v>
      </c>
      <c r="EK51" t="s">
        <v>97</v>
      </c>
      <c r="EL51">
        <v>0.119616</v>
      </c>
      <c r="EM51" t="s">
        <v>97</v>
      </c>
      <c r="EN51">
        <v>0.119616</v>
      </c>
      <c r="EO51" t="s">
        <v>97</v>
      </c>
      <c r="EP51">
        <v>0.119616</v>
      </c>
      <c r="EQ51" t="s">
        <v>97</v>
      </c>
      <c r="ER51">
        <v>0.11931700000000001</v>
      </c>
      <c r="ES51" t="s">
        <v>97</v>
      </c>
      <c r="ET51">
        <v>0.119672</v>
      </c>
      <c r="EU51" t="s">
        <v>97</v>
      </c>
      <c r="EV51">
        <v>0.123084</v>
      </c>
      <c r="EW51" t="s">
        <v>97</v>
      </c>
      <c r="EX51">
        <v>0.118905</v>
      </c>
      <c r="EY51" t="s">
        <v>97</v>
      </c>
      <c r="EZ51">
        <v>0.120167</v>
      </c>
      <c r="FA51" t="s">
        <v>97</v>
      </c>
      <c r="FB51">
        <v>0.120167</v>
      </c>
      <c r="FC51" t="s">
        <v>97</v>
      </c>
      <c r="FD51">
        <v>0.120167</v>
      </c>
      <c r="FE51" t="s">
        <v>97</v>
      </c>
      <c r="FF51">
        <v>0.12275700000000001</v>
      </c>
      <c r="FG51" t="s">
        <v>97</v>
      </c>
      <c r="FH51">
        <v>0.118705</v>
      </c>
      <c r="FI51" t="s">
        <v>97</v>
      </c>
      <c r="FJ51">
        <v>0.118197</v>
      </c>
      <c r="FK51" t="s">
        <v>97</v>
      </c>
      <c r="FL51">
        <v>0.120007</v>
      </c>
      <c r="FM51" t="s">
        <v>97</v>
      </c>
      <c r="FN51">
        <v>0.121114</v>
      </c>
      <c r="FO51" t="s">
        <v>97</v>
      </c>
      <c r="FP51">
        <v>0.121114</v>
      </c>
      <c r="FQ51" t="s">
        <v>97</v>
      </c>
      <c r="FR51">
        <v>0.121114</v>
      </c>
      <c r="FS51" t="s">
        <v>97</v>
      </c>
      <c r="FT51">
        <v>0.121249</v>
      </c>
      <c r="FU51" t="s">
        <v>97</v>
      </c>
      <c r="FV51">
        <v>0.12137299999999999</v>
      </c>
      <c r="FW51" t="s">
        <v>97</v>
      </c>
      <c r="FX51">
        <v>0.11637599999999999</v>
      </c>
      <c r="FY51" t="s">
        <v>97</v>
      </c>
      <c r="FZ51">
        <v>0.120681</v>
      </c>
      <c r="GA51" t="s">
        <v>97</v>
      </c>
      <c r="GB51">
        <v>0.120681</v>
      </c>
      <c r="GC51" t="s">
        <v>97</v>
      </c>
      <c r="GD51">
        <v>0.120681</v>
      </c>
      <c r="GE51" t="s">
        <v>97</v>
      </c>
      <c r="GF51">
        <v>0.120681</v>
      </c>
      <c r="GG51" t="s">
        <v>97</v>
      </c>
      <c r="GH51">
        <v>0.123001</v>
      </c>
      <c r="GI51" t="s">
        <v>97</v>
      </c>
      <c r="GJ51">
        <v>0.123693</v>
      </c>
      <c r="GK51" t="s">
        <v>97</v>
      </c>
      <c r="GL51">
        <v>0.121992</v>
      </c>
      <c r="GM51" t="s">
        <v>97</v>
      </c>
      <c r="GN51">
        <v>0.121992</v>
      </c>
      <c r="GO51" t="s">
        <v>97</v>
      </c>
      <c r="GP51">
        <v>0.121992</v>
      </c>
      <c r="GQ51" t="s">
        <v>97</v>
      </c>
      <c r="GR51">
        <v>0.121992</v>
      </c>
      <c r="GS51" t="s">
        <v>97</v>
      </c>
      <c r="GT51">
        <v>0.121992</v>
      </c>
      <c r="GU51" t="s">
        <v>97</v>
      </c>
      <c r="GV51">
        <v>0.116884</v>
      </c>
      <c r="GW51" t="s">
        <v>97</v>
      </c>
      <c r="GX51">
        <v>0.124296</v>
      </c>
      <c r="GY51" t="s">
        <v>97</v>
      </c>
      <c r="GZ51">
        <v>0.12316100000000001</v>
      </c>
      <c r="HA51" t="s">
        <v>97</v>
      </c>
      <c r="HB51">
        <v>0.121457</v>
      </c>
      <c r="HC51" t="s">
        <v>97</v>
      </c>
      <c r="HD51">
        <v>0.11903900000000001</v>
      </c>
      <c r="HE51" t="s">
        <v>97</v>
      </c>
      <c r="HF51">
        <v>0.11903900000000001</v>
      </c>
      <c r="HG51" t="s">
        <v>97</v>
      </c>
      <c r="HH51">
        <v>0.11903900000000001</v>
      </c>
      <c r="HI51" t="s">
        <v>97</v>
      </c>
      <c r="HJ51">
        <v>0.120255</v>
      </c>
      <c r="HK51" t="s">
        <v>97</v>
      </c>
      <c r="HL51">
        <v>0.119099</v>
      </c>
      <c r="HM51" t="s">
        <v>97</v>
      </c>
      <c r="HN51">
        <v>0.11792</v>
      </c>
      <c r="HO51" t="s">
        <v>97</v>
      </c>
      <c r="HP51">
        <v>0.11792</v>
      </c>
      <c r="HQ51" t="s">
        <v>97</v>
      </c>
      <c r="HR51">
        <v>0.11899</v>
      </c>
      <c r="HS51" t="s">
        <v>97</v>
      </c>
      <c r="HT51">
        <v>0.11899</v>
      </c>
      <c r="HU51" t="s">
        <v>97</v>
      </c>
      <c r="HV51">
        <v>0.11899</v>
      </c>
      <c r="HW51" t="s">
        <v>97</v>
      </c>
      <c r="HX51">
        <v>0.11361599999999999</v>
      </c>
      <c r="HY51" t="s">
        <v>97</v>
      </c>
      <c r="HZ51">
        <v>0.117561</v>
      </c>
      <c r="IA51" t="s">
        <v>97</v>
      </c>
      <c r="IB51">
        <v>0.117659</v>
      </c>
      <c r="IC51" t="s">
        <v>97</v>
      </c>
      <c r="ID51">
        <v>0.118843</v>
      </c>
      <c r="IE51" t="s">
        <v>97</v>
      </c>
      <c r="IF51">
        <v>0.120739</v>
      </c>
      <c r="IG51" t="s">
        <v>97</v>
      </c>
      <c r="IH51">
        <v>0.120739</v>
      </c>
      <c r="II51" t="s">
        <v>97</v>
      </c>
      <c r="IJ51">
        <v>0.120739</v>
      </c>
      <c r="IK51" t="s">
        <v>97</v>
      </c>
      <c r="IL51">
        <v>0.12092899999999999</v>
      </c>
      <c r="IM51" t="s">
        <v>97</v>
      </c>
      <c r="IN51">
        <v>0.112474</v>
      </c>
      <c r="IO51" t="s">
        <v>97</v>
      </c>
      <c r="IP51">
        <v>0.11272500000000001</v>
      </c>
      <c r="IQ51" t="s">
        <v>97</v>
      </c>
      <c r="IR51">
        <v>0.115634</v>
      </c>
      <c r="IS51" t="s">
        <v>97</v>
      </c>
      <c r="IT51">
        <v>0.118203</v>
      </c>
      <c r="IU51" t="s">
        <v>97</v>
      </c>
      <c r="IV51">
        <v>0.118203</v>
      </c>
      <c r="IW51" t="s">
        <v>97</v>
      </c>
      <c r="IX51">
        <v>0.118203</v>
      </c>
      <c r="IY51" t="s">
        <v>97</v>
      </c>
      <c r="IZ51">
        <v>0.120392</v>
      </c>
      <c r="JA51" t="s">
        <v>97</v>
      </c>
      <c r="JB51">
        <v>0.118232</v>
      </c>
      <c r="JC51" t="s">
        <v>97</v>
      </c>
      <c r="JD51">
        <v>0.11940000000000001</v>
      </c>
      <c r="JE51" t="s">
        <v>97</v>
      </c>
      <c r="JF51">
        <v>0.12194000000000001</v>
      </c>
      <c r="JG51" t="s">
        <v>97</v>
      </c>
      <c r="JH51">
        <v>0.122026</v>
      </c>
      <c r="JI51" t="s">
        <v>97</v>
      </c>
      <c r="JJ51">
        <v>0.122026</v>
      </c>
      <c r="JK51" t="s">
        <v>97</v>
      </c>
      <c r="JL51">
        <v>0.122026</v>
      </c>
      <c r="JM51" t="s">
        <v>97</v>
      </c>
      <c r="JN51">
        <v>0.121973</v>
      </c>
      <c r="JO51" t="s">
        <v>97</v>
      </c>
      <c r="JP51">
        <v>0.12239800000000001</v>
      </c>
      <c r="JQ51" t="s">
        <v>97</v>
      </c>
      <c r="JR51">
        <v>0.123712</v>
      </c>
      <c r="JS51" t="s">
        <v>97</v>
      </c>
      <c r="JT51">
        <v>0.12189700000000001</v>
      </c>
      <c r="JU51" t="s">
        <v>97</v>
      </c>
      <c r="JV51">
        <v>0.12189700000000001</v>
      </c>
      <c r="JW51" t="s">
        <v>97</v>
      </c>
      <c r="JX51">
        <v>0.12189700000000001</v>
      </c>
      <c r="JY51" t="s">
        <v>97</v>
      </c>
      <c r="JZ51">
        <v>0.12189700000000001</v>
      </c>
      <c r="KA51" t="s">
        <v>97</v>
      </c>
      <c r="KB51">
        <v>0.122616</v>
      </c>
      <c r="KC51" t="s">
        <v>97</v>
      </c>
      <c r="KD51">
        <v>0.124791</v>
      </c>
      <c r="KE51" t="s">
        <v>97</v>
      </c>
      <c r="KF51">
        <v>0.12722900000000001</v>
      </c>
      <c r="KG51" t="s">
        <v>97</v>
      </c>
      <c r="KH51">
        <v>0.12564</v>
      </c>
      <c r="KI51" t="s">
        <v>97</v>
      </c>
      <c r="KJ51">
        <v>0.12608900000000001</v>
      </c>
      <c r="KK51" t="s">
        <v>97</v>
      </c>
      <c r="KL51">
        <v>0.12608900000000001</v>
      </c>
      <c r="KM51" t="s">
        <v>97</v>
      </c>
      <c r="KN51">
        <v>0.12608900000000001</v>
      </c>
      <c r="KO51" t="s">
        <v>97</v>
      </c>
      <c r="KP51">
        <v>0.13313</v>
      </c>
      <c r="KQ51" t="s">
        <v>97</v>
      </c>
      <c r="KR51">
        <v>0.12537100000000001</v>
      </c>
      <c r="KS51" t="s">
        <v>97</v>
      </c>
      <c r="KT51">
        <v>0.12255199999999999</v>
      </c>
      <c r="KU51" t="s">
        <v>97</v>
      </c>
      <c r="KV51">
        <v>0.124885</v>
      </c>
      <c r="KW51" t="s">
        <v>97</v>
      </c>
      <c r="KX51">
        <v>0.122182</v>
      </c>
      <c r="KY51" t="s">
        <v>97</v>
      </c>
      <c r="KZ51">
        <v>0.122182</v>
      </c>
      <c r="LA51" t="s">
        <v>97</v>
      </c>
      <c r="LB51">
        <v>0.122182</v>
      </c>
      <c r="LC51" t="s">
        <v>97</v>
      </c>
      <c r="LD51">
        <v>0.128825</v>
      </c>
      <c r="LE51" t="s">
        <v>97</v>
      </c>
      <c r="LF51">
        <v>0.120486</v>
      </c>
      <c r="LG51" t="s">
        <v>97</v>
      </c>
      <c r="LH51">
        <v>0.117488</v>
      </c>
      <c r="LI51" t="s">
        <v>97</v>
      </c>
      <c r="LJ51">
        <v>0.122723</v>
      </c>
      <c r="LK51" t="s">
        <v>97</v>
      </c>
      <c r="LL51">
        <v>0.123489</v>
      </c>
      <c r="LM51" t="s">
        <v>97</v>
      </c>
      <c r="LN51">
        <v>0.123489</v>
      </c>
      <c r="LO51" t="s">
        <v>97</v>
      </c>
      <c r="LP51">
        <v>0.123489</v>
      </c>
      <c r="LQ51" t="s">
        <v>97</v>
      </c>
      <c r="LR51">
        <v>0.123489</v>
      </c>
      <c r="LS51" t="s">
        <v>97</v>
      </c>
      <c r="LT51">
        <v>0.119795</v>
      </c>
      <c r="LU51" t="s">
        <v>97</v>
      </c>
      <c r="LV51">
        <v>0.120183</v>
      </c>
      <c r="LW51" t="s">
        <v>97</v>
      </c>
      <c r="LX51">
        <v>0.117204</v>
      </c>
      <c r="LY51" t="s">
        <v>97</v>
      </c>
      <c r="LZ51">
        <v>0.116785</v>
      </c>
      <c r="MA51" t="s">
        <v>97</v>
      </c>
      <c r="MB51">
        <v>0.116785</v>
      </c>
      <c r="MC51" t="s">
        <v>97</v>
      </c>
      <c r="MD51">
        <v>0.116785</v>
      </c>
      <c r="ME51" t="s">
        <v>97</v>
      </c>
      <c r="MF51">
        <v>0.114431</v>
      </c>
      <c r="MG51" t="s">
        <v>97</v>
      </c>
      <c r="MH51">
        <v>0.11543299999999999</v>
      </c>
      <c r="MI51" t="s">
        <v>97</v>
      </c>
      <c r="MJ51">
        <v>0.108338</v>
      </c>
      <c r="MK51" t="s">
        <v>97</v>
      </c>
      <c r="ML51">
        <v>0.108338</v>
      </c>
      <c r="MM51" t="s">
        <v>97</v>
      </c>
      <c r="MN51">
        <v>0.11670999999999999</v>
      </c>
      <c r="MO51" t="s">
        <v>97</v>
      </c>
      <c r="MP51">
        <v>0.11670999999999999</v>
      </c>
      <c r="MQ51" t="s">
        <v>97</v>
      </c>
      <c r="MR51">
        <v>0.11670999999999999</v>
      </c>
      <c r="MS51" t="s">
        <v>97</v>
      </c>
      <c r="MT51">
        <v>0.11558599999999999</v>
      </c>
      <c r="MU51" t="s">
        <v>97</v>
      </c>
      <c r="MV51">
        <v>0.12400600000000001</v>
      </c>
      <c r="MW51" t="s">
        <v>97</v>
      </c>
      <c r="MX51">
        <v>0.114909</v>
      </c>
      <c r="MY51" t="s">
        <v>97</v>
      </c>
      <c r="MZ51">
        <v>0.112405</v>
      </c>
      <c r="NA51" t="s">
        <v>97</v>
      </c>
      <c r="NB51">
        <v>0.115879</v>
      </c>
      <c r="NC51" t="s">
        <v>97</v>
      </c>
      <c r="ND51">
        <v>0.115879</v>
      </c>
      <c r="NE51" t="s">
        <v>97</v>
      </c>
      <c r="NF51">
        <v>0.115879</v>
      </c>
      <c r="NG51" t="s">
        <v>97</v>
      </c>
      <c r="NH51">
        <v>0.113874</v>
      </c>
      <c r="NI51" t="s">
        <v>97</v>
      </c>
      <c r="NJ51">
        <v>0.11286</v>
      </c>
      <c r="NK51" t="s">
        <v>97</v>
      </c>
      <c r="NL51">
        <v>0.11175400000000001</v>
      </c>
      <c r="NM51" t="s">
        <v>97</v>
      </c>
      <c r="NN51">
        <v>0.11006199999999999</v>
      </c>
      <c r="NO51" t="s">
        <v>97</v>
      </c>
      <c r="NP51">
        <v>0.113026</v>
      </c>
      <c r="NQ51" t="s">
        <v>97</v>
      </c>
      <c r="NR51">
        <v>0.113026</v>
      </c>
      <c r="NS51" t="s">
        <v>97</v>
      </c>
      <c r="NT51">
        <v>0.113026</v>
      </c>
      <c r="NU51" t="s">
        <v>97</v>
      </c>
      <c r="NV51">
        <v>0.112111</v>
      </c>
      <c r="NW51" t="s">
        <v>97</v>
      </c>
      <c r="NX51">
        <v>0.112118</v>
      </c>
      <c r="NY51" t="s">
        <v>97</v>
      </c>
      <c r="NZ51">
        <v>0.104188</v>
      </c>
      <c r="OA51" t="s">
        <v>97</v>
      </c>
      <c r="OB51">
        <v>0.109933</v>
      </c>
      <c r="OC51" t="s">
        <v>97</v>
      </c>
      <c r="OD51">
        <v>0.109588</v>
      </c>
      <c r="OE51" t="s">
        <v>97</v>
      </c>
      <c r="OF51">
        <v>0.109588</v>
      </c>
      <c r="OG51" t="s">
        <v>97</v>
      </c>
      <c r="OH51">
        <v>0.109588</v>
      </c>
      <c r="OI51" t="s">
        <v>97</v>
      </c>
      <c r="OJ51">
        <v>0.110115</v>
      </c>
      <c r="OK51" t="s">
        <v>97</v>
      </c>
      <c r="OL51">
        <v>0.111748</v>
      </c>
      <c r="OM51" t="s">
        <v>97</v>
      </c>
      <c r="ON51">
        <v>0.109761</v>
      </c>
      <c r="OO51" t="s">
        <v>97</v>
      </c>
      <c r="OP51">
        <v>0.105225</v>
      </c>
      <c r="OQ51" t="s">
        <v>97</v>
      </c>
      <c r="OR51">
        <v>0.10602300000000001</v>
      </c>
      <c r="OS51" t="s">
        <v>97</v>
      </c>
      <c r="OT51">
        <v>0.10602300000000001</v>
      </c>
      <c r="OU51" t="s">
        <v>97</v>
      </c>
      <c r="OV51">
        <v>0.10602300000000001</v>
      </c>
      <c r="OW51" t="s">
        <v>97</v>
      </c>
      <c r="OX51">
        <v>0.111662</v>
      </c>
      <c r="OY51" t="s">
        <v>97</v>
      </c>
      <c r="OZ51">
        <v>0.111358</v>
      </c>
      <c r="PA51" t="s">
        <v>97</v>
      </c>
      <c r="PB51">
        <v>0.110205</v>
      </c>
      <c r="PC51" t="s">
        <v>97</v>
      </c>
      <c r="PD51">
        <v>0.111221</v>
      </c>
      <c r="PE51" t="s">
        <v>97</v>
      </c>
      <c r="PF51">
        <v>0.10931399999999999</v>
      </c>
      <c r="PG51" t="s">
        <v>97</v>
      </c>
      <c r="PH51">
        <v>0.10931399999999999</v>
      </c>
      <c r="PI51" t="s">
        <v>97</v>
      </c>
      <c r="PJ51">
        <v>0.10931399999999999</v>
      </c>
      <c r="PK51" t="s">
        <v>97</v>
      </c>
      <c r="PL51">
        <v>0.111898</v>
      </c>
      <c r="PM51" t="s">
        <v>97</v>
      </c>
      <c r="PN51">
        <v>0.11043799999999999</v>
      </c>
      <c r="PO51" t="s">
        <v>97</v>
      </c>
      <c r="PP51">
        <v>0.110558</v>
      </c>
      <c r="PQ51" t="s">
        <v>97</v>
      </c>
      <c r="PR51">
        <v>0.112472</v>
      </c>
      <c r="PS51" t="s">
        <v>97</v>
      </c>
      <c r="PT51">
        <v>0.112996</v>
      </c>
      <c r="PU51" t="s">
        <v>97</v>
      </c>
      <c r="PV51">
        <v>0.112996</v>
      </c>
      <c r="PW51" t="s">
        <v>97</v>
      </c>
      <c r="PX51">
        <v>0.112996</v>
      </c>
      <c r="PY51" t="s">
        <v>97</v>
      </c>
      <c r="PZ51">
        <v>0.112333</v>
      </c>
      <c r="QA51" t="s">
        <v>97</v>
      </c>
      <c r="QB51">
        <v>0.112263</v>
      </c>
      <c r="QC51" t="s">
        <v>97</v>
      </c>
      <c r="QD51">
        <v>0.11015900000000001</v>
      </c>
      <c r="QE51" t="s">
        <v>97</v>
      </c>
      <c r="QF51">
        <v>0.11178</v>
      </c>
      <c r="QG51" t="s">
        <v>97</v>
      </c>
      <c r="QH51">
        <v>0.110504</v>
      </c>
      <c r="QI51" t="s">
        <v>97</v>
      </c>
      <c r="QJ51">
        <v>0.110504</v>
      </c>
      <c r="QK51" t="s">
        <v>97</v>
      </c>
      <c r="QL51">
        <v>0.110504</v>
      </c>
      <c r="QM51" t="s">
        <v>97</v>
      </c>
      <c r="QN51">
        <v>0.109014</v>
      </c>
      <c r="QO51" t="s">
        <v>97</v>
      </c>
      <c r="QP51">
        <v>0.110955</v>
      </c>
      <c r="QQ51" t="s">
        <v>97</v>
      </c>
      <c r="QR51">
        <v>0.10771799999999999</v>
      </c>
      <c r="QS51" t="s">
        <v>97</v>
      </c>
      <c r="QT51">
        <v>0.111122</v>
      </c>
      <c r="QU51" t="s">
        <v>97</v>
      </c>
      <c r="QV51">
        <v>0.10951</v>
      </c>
      <c r="QW51" t="s">
        <v>97</v>
      </c>
      <c r="QX51">
        <v>0.10951</v>
      </c>
      <c r="QY51" t="s">
        <v>97</v>
      </c>
      <c r="QZ51">
        <v>0.10951</v>
      </c>
      <c r="RA51" t="s">
        <v>97</v>
      </c>
      <c r="RB51">
        <v>0.11050699999999999</v>
      </c>
      <c r="RC51" t="s">
        <v>97</v>
      </c>
      <c r="RD51">
        <v>0.108311</v>
      </c>
      <c r="RE51" t="s">
        <v>97</v>
      </c>
      <c r="RF51">
        <v>0.10789799999999999</v>
      </c>
      <c r="RG51" t="s">
        <v>97</v>
      </c>
      <c r="RH51">
        <v>0.10759000000000001</v>
      </c>
      <c r="RI51" t="s">
        <v>98</v>
      </c>
      <c r="RJ51">
        <v>0.27544000000000002</v>
      </c>
      <c r="RK51" t="s">
        <v>97</v>
      </c>
      <c r="RL51">
        <v>0.10617600000000001</v>
      </c>
      <c r="RM51" t="s">
        <v>97</v>
      </c>
      <c r="RN51">
        <v>0.10617600000000001</v>
      </c>
      <c r="RO51" t="s">
        <v>97</v>
      </c>
      <c r="RP51">
        <v>0.106769</v>
      </c>
      <c r="RQ51" t="s">
        <v>97</v>
      </c>
      <c r="RR51">
        <v>0.106865</v>
      </c>
      <c r="RS51" t="s">
        <v>97</v>
      </c>
      <c r="RT51">
        <v>0.10527400000000001</v>
      </c>
      <c r="RU51" t="s">
        <v>97</v>
      </c>
      <c r="RV51">
        <v>0.10706599999999999</v>
      </c>
      <c r="RW51" t="s">
        <v>97</v>
      </c>
      <c r="RX51">
        <v>0.107434</v>
      </c>
      <c r="RY51" t="s">
        <v>97</v>
      </c>
      <c r="RZ51">
        <v>0.107434</v>
      </c>
      <c r="SA51" t="s">
        <v>97</v>
      </c>
      <c r="SB51">
        <v>0.107434</v>
      </c>
      <c r="SC51" t="s">
        <v>97</v>
      </c>
      <c r="SD51">
        <v>0.103099</v>
      </c>
      <c r="SE51" t="s">
        <v>97</v>
      </c>
      <c r="SF51">
        <v>0.110997</v>
      </c>
      <c r="SG51" t="s">
        <v>97</v>
      </c>
      <c r="SH51">
        <v>0.10190100000000001</v>
      </c>
      <c r="SI51" t="s">
        <v>97</v>
      </c>
      <c r="SJ51">
        <v>9.9132999999999999E-2</v>
      </c>
      <c r="SK51" t="s">
        <v>97</v>
      </c>
      <c r="SL51">
        <v>0.100635</v>
      </c>
      <c r="SM51" t="s">
        <v>97</v>
      </c>
      <c r="SN51">
        <v>0.100635</v>
      </c>
      <c r="SO51" t="s">
        <v>97</v>
      </c>
      <c r="SP51">
        <v>0.100635</v>
      </c>
      <c r="SQ51" t="s">
        <v>97</v>
      </c>
      <c r="SR51">
        <v>0.104016</v>
      </c>
      <c r="SS51" t="s">
        <v>97</v>
      </c>
      <c r="ST51">
        <v>0.10403800000000001</v>
      </c>
      <c r="SU51" t="s">
        <v>97</v>
      </c>
      <c r="SV51">
        <v>0.105638</v>
      </c>
      <c r="SW51" t="s">
        <v>97</v>
      </c>
      <c r="SX51">
        <v>9.9915000000000004E-2</v>
      </c>
      <c r="SY51" t="s">
        <v>97</v>
      </c>
      <c r="SZ51">
        <v>0.100866</v>
      </c>
      <c r="TA51" t="s">
        <v>97</v>
      </c>
      <c r="TB51">
        <v>0.100866</v>
      </c>
      <c r="TC51" t="s">
        <v>97</v>
      </c>
      <c r="TD51">
        <v>0.100866</v>
      </c>
      <c r="TE51" t="s">
        <v>97</v>
      </c>
      <c r="TF51">
        <v>0.10173500000000001</v>
      </c>
      <c r="TG51" t="s">
        <v>97</v>
      </c>
      <c r="TH51">
        <v>0.102023</v>
      </c>
      <c r="TI51" t="s">
        <v>97</v>
      </c>
      <c r="TJ51">
        <v>0.102659</v>
      </c>
      <c r="TK51" t="s">
        <v>97</v>
      </c>
      <c r="TL51">
        <v>0.100802</v>
      </c>
      <c r="TM51" t="s">
        <v>97</v>
      </c>
      <c r="TN51">
        <v>0.102102</v>
      </c>
      <c r="TO51" t="s">
        <v>97</v>
      </c>
      <c r="TP51">
        <v>0.102102</v>
      </c>
      <c r="TQ51" t="s">
        <v>97</v>
      </c>
      <c r="TR51">
        <v>0.102102</v>
      </c>
      <c r="TS51" t="s">
        <v>97</v>
      </c>
      <c r="TT51">
        <v>0.10722</v>
      </c>
      <c r="TU51" t="s">
        <v>97</v>
      </c>
      <c r="TV51">
        <v>0.104544</v>
      </c>
      <c r="TW51" t="s">
        <v>97</v>
      </c>
      <c r="TX51">
        <v>0.103149</v>
      </c>
      <c r="TY51" t="s">
        <v>97</v>
      </c>
      <c r="TZ51">
        <v>0.102284</v>
      </c>
      <c r="UA51" t="s">
        <v>97</v>
      </c>
      <c r="UB51">
        <v>0.10193000000000001</v>
      </c>
      <c r="UC51" t="s">
        <v>97</v>
      </c>
      <c r="UD51">
        <v>0.10193000000000001</v>
      </c>
      <c r="UE51" t="s">
        <v>97</v>
      </c>
      <c r="UF51">
        <v>0.10193000000000001</v>
      </c>
      <c r="UG51" t="s">
        <v>97</v>
      </c>
      <c r="UH51">
        <v>0.101524</v>
      </c>
      <c r="UI51" t="s">
        <v>97</v>
      </c>
      <c r="UJ51">
        <v>0.1027</v>
      </c>
      <c r="UK51" t="s">
        <v>97</v>
      </c>
      <c r="UL51">
        <v>0.1027</v>
      </c>
      <c r="UM51" t="s">
        <v>97</v>
      </c>
      <c r="UN51">
        <v>0.102781</v>
      </c>
      <c r="UO51" t="s">
        <v>97</v>
      </c>
      <c r="UP51">
        <v>0.107602</v>
      </c>
      <c r="UQ51" t="s">
        <v>97</v>
      </c>
      <c r="UR51">
        <v>0.107602</v>
      </c>
      <c r="US51" t="s">
        <v>97</v>
      </c>
      <c r="UT51">
        <v>0.107602</v>
      </c>
      <c r="UU51" t="s">
        <v>97</v>
      </c>
      <c r="UV51">
        <v>0.102102</v>
      </c>
      <c r="UW51" t="s">
        <v>97</v>
      </c>
      <c r="UX51">
        <v>0.104172</v>
      </c>
      <c r="UY51" t="s">
        <v>97</v>
      </c>
      <c r="UZ51">
        <v>0.10513599999999999</v>
      </c>
      <c r="VA51" t="s">
        <v>97</v>
      </c>
      <c r="VB51">
        <v>0.105473</v>
      </c>
      <c r="VC51" t="s">
        <v>97</v>
      </c>
      <c r="VD51">
        <v>0.108864</v>
      </c>
      <c r="VE51" t="s">
        <v>97</v>
      </c>
      <c r="VF51">
        <v>0.108864</v>
      </c>
      <c r="VG51" t="s">
        <v>97</v>
      </c>
      <c r="VH51">
        <v>0.108864</v>
      </c>
      <c r="VI51" t="s">
        <v>97</v>
      </c>
      <c r="VJ51">
        <v>0.10920100000000001</v>
      </c>
      <c r="VK51" t="s">
        <v>97</v>
      </c>
      <c r="VL51">
        <v>0.10786800000000001</v>
      </c>
      <c r="VM51" t="s">
        <v>97</v>
      </c>
      <c r="VN51">
        <v>0.110052</v>
      </c>
      <c r="VO51" t="s">
        <v>97</v>
      </c>
      <c r="VP51">
        <v>0.10931</v>
      </c>
      <c r="VQ51" t="s">
        <v>97</v>
      </c>
      <c r="VR51">
        <v>0.104103</v>
      </c>
      <c r="VS51" t="s">
        <v>97</v>
      </c>
      <c r="VT51">
        <v>0.104103</v>
      </c>
      <c r="VU51" t="s">
        <v>97</v>
      </c>
      <c r="VV51">
        <v>0.104103</v>
      </c>
      <c r="VW51" t="s">
        <v>97</v>
      </c>
      <c r="VX51">
        <v>0.103281</v>
      </c>
      <c r="VY51" t="s">
        <v>97</v>
      </c>
      <c r="VZ51">
        <v>0.10089099999999999</v>
      </c>
      <c r="WA51" t="s">
        <v>97</v>
      </c>
      <c r="WB51">
        <v>0.10238899999999999</v>
      </c>
      <c r="WC51" t="s">
        <v>97</v>
      </c>
      <c r="WD51">
        <v>0.10259600000000001</v>
      </c>
      <c r="WE51" t="s">
        <v>97</v>
      </c>
      <c r="WF51">
        <v>0.10289</v>
      </c>
      <c r="WG51" t="s">
        <v>97</v>
      </c>
      <c r="WH51">
        <v>0.10289</v>
      </c>
      <c r="WI51" t="s">
        <v>97</v>
      </c>
      <c r="WJ51">
        <v>0.10289</v>
      </c>
      <c r="WK51" t="s">
        <v>97</v>
      </c>
      <c r="WL51">
        <v>0.110346</v>
      </c>
      <c r="WM51" t="s">
        <v>97</v>
      </c>
      <c r="WN51">
        <v>0.110346</v>
      </c>
      <c r="WO51" t="s">
        <v>97</v>
      </c>
      <c r="WP51">
        <v>0.107569</v>
      </c>
      <c r="WQ51" t="s">
        <v>97</v>
      </c>
      <c r="WR51">
        <v>0.11007599999999999</v>
      </c>
    </row>
    <row r="52" spans="1:616" x14ac:dyDescent="0.35">
      <c r="A52" t="s">
        <v>99</v>
      </c>
      <c r="B52">
        <v>5.7506000000000002E-2</v>
      </c>
      <c r="C52" t="s">
        <v>99</v>
      </c>
      <c r="D52">
        <v>5.7506000000000002E-2</v>
      </c>
      <c r="E52" t="s">
        <v>99</v>
      </c>
      <c r="F52">
        <v>5.7506000000000002E-2</v>
      </c>
      <c r="G52" t="s">
        <v>99</v>
      </c>
      <c r="H52">
        <v>5.7506000000000002E-2</v>
      </c>
      <c r="I52" t="s">
        <v>99</v>
      </c>
      <c r="J52">
        <v>5.5046999999999999E-2</v>
      </c>
      <c r="K52" t="s">
        <v>99</v>
      </c>
      <c r="L52">
        <v>5.5689000000000002E-2</v>
      </c>
      <c r="M52" t="s">
        <v>99</v>
      </c>
      <c r="N52">
        <v>5.8902999999999997E-2</v>
      </c>
      <c r="O52" t="s">
        <v>99</v>
      </c>
      <c r="P52">
        <v>5.8980999999999999E-2</v>
      </c>
      <c r="Q52" t="s">
        <v>99</v>
      </c>
      <c r="R52">
        <v>5.8980999999999999E-2</v>
      </c>
      <c r="S52" t="s">
        <v>99</v>
      </c>
      <c r="T52">
        <v>5.8980999999999999E-2</v>
      </c>
      <c r="U52" t="s">
        <v>99</v>
      </c>
      <c r="V52">
        <v>6.0187999999999998E-2</v>
      </c>
      <c r="W52" t="s">
        <v>99</v>
      </c>
      <c r="X52">
        <v>6.8064E-2</v>
      </c>
      <c r="Y52" t="s">
        <v>99</v>
      </c>
      <c r="Z52">
        <v>6.9778000000000007E-2</v>
      </c>
      <c r="AA52" t="s">
        <v>99</v>
      </c>
      <c r="AB52">
        <v>7.0606000000000002E-2</v>
      </c>
      <c r="AC52" t="s">
        <v>99</v>
      </c>
      <c r="AD52">
        <v>6.9538000000000003E-2</v>
      </c>
      <c r="AE52" t="s">
        <v>99</v>
      </c>
      <c r="AF52">
        <v>6.9538000000000003E-2</v>
      </c>
      <c r="AG52" t="s">
        <v>99</v>
      </c>
      <c r="AH52">
        <v>6.9538000000000003E-2</v>
      </c>
      <c r="AI52" t="s">
        <v>99</v>
      </c>
      <c r="AJ52">
        <v>7.0772000000000002E-2</v>
      </c>
      <c r="AK52" t="s">
        <v>99</v>
      </c>
      <c r="AL52">
        <v>7.263E-2</v>
      </c>
      <c r="AM52" t="s">
        <v>99</v>
      </c>
      <c r="AN52">
        <v>7.3425000000000004E-2</v>
      </c>
      <c r="AO52" t="s">
        <v>99</v>
      </c>
      <c r="AP52">
        <v>6.9403000000000006E-2</v>
      </c>
      <c r="AQ52" t="s">
        <v>99</v>
      </c>
      <c r="AR52">
        <v>7.5273000000000007E-2</v>
      </c>
      <c r="AS52" t="s">
        <v>99</v>
      </c>
      <c r="AT52">
        <v>7.5273000000000007E-2</v>
      </c>
      <c r="AU52" t="s">
        <v>99</v>
      </c>
      <c r="AV52">
        <v>7.5273000000000007E-2</v>
      </c>
      <c r="AW52" t="s">
        <v>99</v>
      </c>
      <c r="AX52">
        <v>7.5966000000000006E-2</v>
      </c>
      <c r="AY52" t="s">
        <v>99</v>
      </c>
      <c r="AZ52">
        <v>7.6301999999999995E-2</v>
      </c>
      <c r="BA52" t="s">
        <v>99</v>
      </c>
      <c r="BB52">
        <v>7.4522000000000005E-2</v>
      </c>
      <c r="BC52" t="s">
        <v>99</v>
      </c>
      <c r="BD52">
        <v>6.7985000000000004E-2</v>
      </c>
      <c r="BE52" t="s">
        <v>99</v>
      </c>
      <c r="BF52">
        <v>6.6754999999999995E-2</v>
      </c>
      <c r="BG52" t="s">
        <v>99</v>
      </c>
      <c r="BH52">
        <v>6.6754999999999995E-2</v>
      </c>
      <c r="BI52" t="s">
        <v>99</v>
      </c>
      <c r="BJ52">
        <v>6.6754999999999995E-2</v>
      </c>
      <c r="BK52" t="s">
        <v>99</v>
      </c>
      <c r="BL52">
        <v>7.485E-2</v>
      </c>
      <c r="BM52" t="s">
        <v>99</v>
      </c>
      <c r="BN52">
        <v>7.5785000000000005E-2</v>
      </c>
      <c r="BO52" t="s">
        <v>99</v>
      </c>
      <c r="BP52">
        <v>7.5706999999999997E-2</v>
      </c>
      <c r="BQ52" t="s">
        <v>99</v>
      </c>
      <c r="BR52">
        <v>7.5248999999999996E-2</v>
      </c>
      <c r="BS52" t="s">
        <v>99</v>
      </c>
      <c r="BT52">
        <v>7.6326000000000005E-2</v>
      </c>
      <c r="BU52" t="s">
        <v>99</v>
      </c>
      <c r="BV52">
        <v>7.6326000000000005E-2</v>
      </c>
      <c r="BW52" t="s">
        <v>99</v>
      </c>
      <c r="BX52">
        <v>7.6326000000000005E-2</v>
      </c>
      <c r="BY52" t="s">
        <v>99</v>
      </c>
      <c r="BZ52">
        <v>7.1562000000000001E-2</v>
      </c>
      <c r="CA52" t="s">
        <v>99</v>
      </c>
      <c r="CB52">
        <v>7.1922E-2</v>
      </c>
      <c r="CC52" t="s">
        <v>99</v>
      </c>
      <c r="CD52">
        <v>7.2960999999999998E-2</v>
      </c>
      <c r="CE52" t="s">
        <v>99</v>
      </c>
      <c r="CF52">
        <v>7.9952999999999996E-2</v>
      </c>
      <c r="CG52" t="s">
        <v>99</v>
      </c>
      <c r="CH52">
        <v>7.6108999999999996E-2</v>
      </c>
      <c r="CI52" t="s">
        <v>99</v>
      </c>
      <c r="CJ52">
        <v>7.6108999999999996E-2</v>
      </c>
      <c r="CK52" t="s">
        <v>99</v>
      </c>
      <c r="CL52">
        <v>7.6108999999999996E-2</v>
      </c>
      <c r="CM52" t="s">
        <v>99</v>
      </c>
      <c r="CN52">
        <v>6.9542000000000007E-2</v>
      </c>
      <c r="CO52" t="s">
        <v>99</v>
      </c>
      <c r="CP52">
        <v>7.6319999999999999E-2</v>
      </c>
      <c r="CQ52" t="s">
        <v>99</v>
      </c>
      <c r="CR52">
        <v>7.7059000000000002E-2</v>
      </c>
      <c r="CS52" t="s">
        <v>99</v>
      </c>
      <c r="CT52">
        <v>8.0555000000000002E-2</v>
      </c>
      <c r="CU52" t="s">
        <v>99</v>
      </c>
      <c r="CV52">
        <v>7.4005000000000001E-2</v>
      </c>
      <c r="CW52" t="s">
        <v>99</v>
      </c>
      <c r="CX52">
        <v>7.4005000000000001E-2</v>
      </c>
      <c r="CY52" t="s">
        <v>99</v>
      </c>
      <c r="CZ52">
        <v>7.4005000000000001E-2</v>
      </c>
      <c r="DA52" t="s">
        <v>99</v>
      </c>
      <c r="DB52">
        <v>6.7433000000000007E-2</v>
      </c>
      <c r="DC52" t="s">
        <v>99</v>
      </c>
      <c r="DD52">
        <v>7.3593000000000006E-2</v>
      </c>
      <c r="DE52" t="s">
        <v>99</v>
      </c>
      <c r="DF52">
        <v>7.3894000000000001E-2</v>
      </c>
      <c r="DG52" t="s">
        <v>99</v>
      </c>
      <c r="DH52">
        <v>7.6602000000000003E-2</v>
      </c>
      <c r="DI52" t="s">
        <v>99</v>
      </c>
      <c r="DJ52">
        <v>7.0253999999999997E-2</v>
      </c>
      <c r="DK52" t="s">
        <v>99</v>
      </c>
      <c r="DL52">
        <v>7.0253999999999997E-2</v>
      </c>
      <c r="DM52" t="s">
        <v>99</v>
      </c>
      <c r="DN52">
        <v>7.0253999999999997E-2</v>
      </c>
      <c r="DO52" t="s">
        <v>99</v>
      </c>
      <c r="DP52">
        <v>7.0253999999999997E-2</v>
      </c>
      <c r="DQ52" t="s">
        <v>99</v>
      </c>
      <c r="DR52">
        <v>7.7919000000000002E-2</v>
      </c>
      <c r="DS52" t="s">
        <v>99</v>
      </c>
      <c r="DT52">
        <v>7.8326000000000007E-2</v>
      </c>
      <c r="DU52" t="s">
        <v>99</v>
      </c>
      <c r="DV52">
        <v>7.9815999999999998E-2</v>
      </c>
      <c r="DW52" t="s">
        <v>99</v>
      </c>
      <c r="DX52">
        <v>7.9618999999999995E-2</v>
      </c>
      <c r="DY52" t="s">
        <v>99</v>
      </c>
      <c r="DZ52">
        <v>7.9618999999999995E-2</v>
      </c>
      <c r="EA52" t="s">
        <v>99</v>
      </c>
      <c r="EB52">
        <v>7.9618999999999995E-2</v>
      </c>
      <c r="EC52" t="s">
        <v>99</v>
      </c>
      <c r="ED52">
        <v>7.8112000000000001E-2</v>
      </c>
      <c r="EE52" t="s">
        <v>99</v>
      </c>
      <c r="EF52">
        <v>7.8261999999999998E-2</v>
      </c>
      <c r="EG52" t="s">
        <v>99</v>
      </c>
      <c r="EH52">
        <v>7.7744999999999995E-2</v>
      </c>
      <c r="EI52" t="s">
        <v>99</v>
      </c>
      <c r="EJ52">
        <v>7.6940999999999996E-2</v>
      </c>
      <c r="EK52" t="s">
        <v>99</v>
      </c>
      <c r="EL52">
        <v>8.3243999999999999E-2</v>
      </c>
      <c r="EM52" t="s">
        <v>99</v>
      </c>
      <c r="EN52">
        <v>8.3243999999999999E-2</v>
      </c>
      <c r="EO52" t="s">
        <v>99</v>
      </c>
      <c r="EP52">
        <v>8.3243999999999999E-2</v>
      </c>
      <c r="EQ52" t="s">
        <v>99</v>
      </c>
      <c r="ER52">
        <v>7.7172000000000004E-2</v>
      </c>
      <c r="ES52" t="s">
        <v>99</v>
      </c>
      <c r="ET52">
        <v>7.7401999999999999E-2</v>
      </c>
      <c r="EU52" t="s">
        <v>99</v>
      </c>
      <c r="EV52">
        <v>7.2486999999999996E-2</v>
      </c>
      <c r="EW52" t="s">
        <v>99</v>
      </c>
      <c r="EX52">
        <v>6.7520999999999998E-2</v>
      </c>
      <c r="EY52" t="s">
        <v>99</v>
      </c>
      <c r="EZ52">
        <v>6.6021999999999997E-2</v>
      </c>
      <c r="FA52" t="s">
        <v>99</v>
      </c>
      <c r="FB52">
        <v>6.6021999999999997E-2</v>
      </c>
      <c r="FC52" t="s">
        <v>99</v>
      </c>
      <c r="FD52">
        <v>6.6021999999999997E-2</v>
      </c>
      <c r="FE52" t="s">
        <v>99</v>
      </c>
      <c r="FF52">
        <v>6.6134999999999999E-2</v>
      </c>
      <c r="FG52" t="s">
        <v>99</v>
      </c>
      <c r="FH52">
        <v>6.6312999999999997E-2</v>
      </c>
      <c r="FI52" t="s">
        <v>99</v>
      </c>
      <c r="FJ52">
        <v>6.6475000000000006E-2</v>
      </c>
      <c r="FK52" t="s">
        <v>99</v>
      </c>
      <c r="FL52">
        <v>6.2432000000000001E-2</v>
      </c>
      <c r="FM52" t="s">
        <v>99</v>
      </c>
      <c r="FN52">
        <v>6.1901999999999999E-2</v>
      </c>
      <c r="FO52" t="s">
        <v>99</v>
      </c>
      <c r="FP52">
        <v>6.1901999999999999E-2</v>
      </c>
      <c r="FQ52" t="s">
        <v>99</v>
      </c>
      <c r="FR52">
        <v>6.1901999999999999E-2</v>
      </c>
      <c r="FS52" t="s">
        <v>99</v>
      </c>
      <c r="FT52">
        <v>6.1970999999999998E-2</v>
      </c>
      <c r="FU52" t="s">
        <v>99</v>
      </c>
      <c r="FV52">
        <v>6.6464999999999996E-2</v>
      </c>
      <c r="FW52" t="s">
        <v>99</v>
      </c>
      <c r="FX52">
        <v>6.6805000000000003E-2</v>
      </c>
      <c r="FY52" t="s">
        <v>99</v>
      </c>
      <c r="FZ52">
        <v>6.6744999999999999E-2</v>
      </c>
      <c r="GA52" t="s">
        <v>99</v>
      </c>
      <c r="GB52">
        <v>6.6744999999999999E-2</v>
      </c>
      <c r="GC52" t="s">
        <v>99</v>
      </c>
      <c r="GD52">
        <v>6.6744999999999999E-2</v>
      </c>
      <c r="GE52" t="s">
        <v>99</v>
      </c>
      <c r="GF52">
        <v>6.6744999999999999E-2</v>
      </c>
      <c r="GG52" t="s">
        <v>99</v>
      </c>
      <c r="GH52">
        <v>6.8030999999999994E-2</v>
      </c>
      <c r="GI52" t="s">
        <v>99</v>
      </c>
      <c r="GJ52">
        <v>7.5840000000000005E-2</v>
      </c>
      <c r="GK52" t="s">
        <v>99</v>
      </c>
      <c r="GL52">
        <v>7.6044E-2</v>
      </c>
      <c r="GM52" t="s">
        <v>99</v>
      </c>
      <c r="GN52">
        <v>7.6044E-2</v>
      </c>
      <c r="GO52" t="s">
        <v>99</v>
      </c>
      <c r="GP52">
        <v>7.6044E-2</v>
      </c>
      <c r="GQ52" t="s">
        <v>99</v>
      </c>
      <c r="GR52">
        <v>7.6044E-2</v>
      </c>
      <c r="GS52" t="s">
        <v>99</v>
      </c>
      <c r="GT52">
        <v>7.6044E-2</v>
      </c>
      <c r="GU52" t="s">
        <v>99</v>
      </c>
      <c r="GV52">
        <v>7.6426999999999995E-2</v>
      </c>
      <c r="GW52" t="s">
        <v>99</v>
      </c>
      <c r="GX52">
        <v>7.6461000000000001E-2</v>
      </c>
      <c r="GY52" t="s">
        <v>99</v>
      </c>
      <c r="GZ52">
        <v>7.6772999999999994E-2</v>
      </c>
      <c r="HA52" t="s">
        <v>99</v>
      </c>
      <c r="HB52">
        <v>6.8971000000000005E-2</v>
      </c>
      <c r="HC52" t="s">
        <v>99</v>
      </c>
      <c r="HD52">
        <v>6.8279999999999993E-2</v>
      </c>
      <c r="HE52" t="s">
        <v>99</v>
      </c>
      <c r="HF52">
        <v>6.8279999999999993E-2</v>
      </c>
      <c r="HG52" t="s">
        <v>99</v>
      </c>
      <c r="HH52">
        <v>6.8279999999999993E-2</v>
      </c>
      <c r="HI52" t="s">
        <v>99</v>
      </c>
      <c r="HJ52">
        <v>6.7389000000000004E-2</v>
      </c>
      <c r="HK52" t="s">
        <v>99</v>
      </c>
      <c r="HL52">
        <v>7.4406E-2</v>
      </c>
      <c r="HM52" t="s">
        <v>99</v>
      </c>
      <c r="HN52">
        <v>7.4347999999999997E-2</v>
      </c>
      <c r="HO52" t="s">
        <v>99</v>
      </c>
      <c r="HP52">
        <v>7.4347999999999997E-2</v>
      </c>
      <c r="HQ52" t="s">
        <v>99</v>
      </c>
      <c r="HR52">
        <v>7.9278000000000001E-2</v>
      </c>
      <c r="HS52" t="s">
        <v>99</v>
      </c>
      <c r="HT52">
        <v>7.9278000000000001E-2</v>
      </c>
      <c r="HU52" t="s">
        <v>99</v>
      </c>
      <c r="HV52">
        <v>7.9278000000000001E-2</v>
      </c>
      <c r="HW52" t="s">
        <v>99</v>
      </c>
      <c r="HX52">
        <v>7.9352000000000006E-2</v>
      </c>
      <c r="HY52" t="s">
        <v>99</v>
      </c>
      <c r="HZ52">
        <v>8.0458000000000002E-2</v>
      </c>
      <c r="IA52" t="s">
        <v>99</v>
      </c>
      <c r="IB52">
        <v>8.0588999999999994E-2</v>
      </c>
      <c r="IC52" t="s">
        <v>99</v>
      </c>
      <c r="ID52">
        <v>8.1401000000000001E-2</v>
      </c>
      <c r="IE52" t="s">
        <v>99</v>
      </c>
      <c r="IF52">
        <v>8.2698999999999995E-2</v>
      </c>
      <c r="IG52" t="s">
        <v>99</v>
      </c>
      <c r="IH52">
        <v>8.2698999999999995E-2</v>
      </c>
      <c r="II52" t="s">
        <v>99</v>
      </c>
      <c r="IJ52">
        <v>8.2698999999999995E-2</v>
      </c>
      <c r="IK52" t="s">
        <v>99</v>
      </c>
      <c r="IL52">
        <v>7.5549000000000005E-2</v>
      </c>
      <c r="IM52" t="s">
        <v>99</v>
      </c>
      <c r="IN52">
        <v>7.5249999999999997E-2</v>
      </c>
      <c r="IO52" t="s">
        <v>99</v>
      </c>
      <c r="IP52">
        <v>7.5150999999999996E-2</v>
      </c>
      <c r="IQ52" t="s">
        <v>99</v>
      </c>
      <c r="IR52">
        <v>7.6283000000000004E-2</v>
      </c>
      <c r="IS52" t="s">
        <v>99</v>
      </c>
      <c r="IT52">
        <v>7.5342999999999993E-2</v>
      </c>
      <c r="IU52" t="s">
        <v>99</v>
      </c>
      <c r="IV52">
        <v>7.5342999999999993E-2</v>
      </c>
      <c r="IW52" t="s">
        <v>99</v>
      </c>
      <c r="IX52">
        <v>7.5342999999999993E-2</v>
      </c>
      <c r="IY52" t="s">
        <v>99</v>
      </c>
      <c r="IZ52">
        <v>8.3285999999999999E-2</v>
      </c>
      <c r="JA52" t="s">
        <v>99</v>
      </c>
      <c r="JB52">
        <v>8.3178000000000002E-2</v>
      </c>
      <c r="JC52" t="s">
        <v>99</v>
      </c>
      <c r="JD52">
        <v>8.4000000000000005E-2</v>
      </c>
      <c r="JE52" t="s">
        <v>99</v>
      </c>
      <c r="JF52">
        <v>7.6688000000000006E-2</v>
      </c>
      <c r="JG52" t="s">
        <v>99</v>
      </c>
      <c r="JH52">
        <v>7.6742000000000005E-2</v>
      </c>
      <c r="JI52" t="s">
        <v>99</v>
      </c>
      <c r="JJ52">
        <v>7.6742000000000005E-2</v>
      </c>
      <c r="JK52" t="s">
        <v>99</v>
      </c>
      <c r="JL52">
        <v>7.6742000000000005E-2</v>
      </c>
      <c r="JM52" t="s">
        <v>99</v>
      </c>
      <c r="JN52">
        <v>7.6966000000000007E-2</v>
      </c>
      <c r="JO52" t="s">
        <v>99</v>
      </c>
      <c r="JP52">
        <v>7.6976000000000003E-2</v>
      </c>
      <c r="JQ52" t="s">
        <v>99</v>
      </c>
      <c r="JR52">
        <v>7.7801999999999996E-2</v>
      </c>
      <c r="JS52" t="s">
        <v>99</v>
      </c>
      <c r="JT52">
        <v>7.7960000000000002E-2</v>
      </c>
      <c r="JU52" t="s">
        <v>99</v>
      </c>
      <c r="JV52">
        <v>7.7960000000000002E-2</v>
      </c>
      <c r="JW52" t="s">
        <v>99</v>
      </c>
      <c r="JX52">
        <v>7.7960000000000002E-2</v>
      </c>
      <c r="JY52" t="s">
        <v>99</v>
      </c>
      <c r="JZ52">
        <v>7.7960000000000002E-2</v>
      </c>
      <c r="KA52" t="s">
        <v>99</v>
      </c>
      <c r="KB52">
        <v>7.7530000000000002E-2</v>
      </c>
      <c r="KC52" t="s">
        <v>99</v>
      </c>
      <c r="KD52">
        <v>7.9446000000000003E-2</v>
      </c>
      <c r="KE52" t="s">
        <v>99</v>
      </c>
      <c r="KF52">
        <v>8.1646999999999997E-2</v>
      </c>
      <c r="KG52" t="s">
        <v>99</v>
      </c>
      <c r="KH52">
        <v>8.2374000000000003E-2</v>
      </c>
      <c r="KI52" t="s">
        <v>99</v>
      </c>
      <c r="KJ52">
        <v>8.2668000000000005E-2</v>
      </c>
      <c r="KK52" t="s">
        <v>99</v>
      </c>
      <c r="KL52">
        <v>8.2668000000000005E-2</v>
      </c>
      <c r="KM52" t="s">
        <v>99</v>
      </c>
      <c r="KN52">
        <v>8.2668000000000005E-2</v>
      </c>
      <c r="KO52" t="s">
        <v>99</v>
      </c>
      <c r="KP52">
        <v>8.1429000000000001E-2</v>
      </c>
      <c r="KQ52" t="s">
        <v>99</v>
      </c>
      <c r="KR52">
        <v>8.0272999999999997E-2</v>
      </c>
      <c r="KS52" t="s">
        <v>99</v>
      </c>
      <c r="KT52">
        <v>8.0265000000000003E-2</v>
      </c>
      <c r="KU52" t="s">
        <v>99</v>
      </c>
      <c r="KV52">
        <v>8.1271999999999997E-2</v>
      </c>
      <c r="KW52" t="s">
        <v>99</v>
      </c>
      <c r="KX52">
        <v>8.4750000000000006E-2</v>
      </c>
      <c r="KY52" t="s">
        <v>99</v>
      </c>
      <c r="KZ52">
        <v>8.4750000000000006E-2</v>
      </c>
      <c r="LA52" t="s">
        <v>99</v>
      </c>
      <c r="LB52">
        <v>8.4750000000000006E-2</v>
      </c>
      <c r="LC52" t="s">
        <v>99</v>
      </c>
      <c r="LD52">
        <v>8.4776000000000004E-2</v>
      </c>
      <c r="LE52" t="s">
        <v>99</v>
      </c>
      <c r="LF52">
        <v>8.7852E-2</v>
      </c>
      <c r="LG52" t="s">
        <v>99</v>
      </c>
      <c r="LH52">
        <v>8.6553000000000005E-2</v>
      </c>
      <c r="LI52" t="s">
        <v>99</v>
      </c>
      <c r="LJ52">
        <v>8.4850999999999996E-2</v>
      </c>
      <c r="LK52" t="s">
        <v>99</v>
      </c>
      <c r="LL52">
        <v>8.4289000000000003E-2</v>
      </c>
      <c r="LM52" t="s">
        <v>99</v>
      </c>
      <c r="LN52">
        <v>8.4289000000000003E-2</v>
      </c>
      <c r="LO52" t="s">
        <v>99</v>
      </c>
      <c r="LP52">
        <v>8.4289000000000003E-2</v>
      </c>
      <c r="LQ52" t="s">
        <v>99</v>
      </c>
      <c r="LR52">
        <v>8.4289000000000003E-2</v>
      </c>
      <c r="LS52" t="s">
        <v>99</v>
      </c>
      <c r="LT52">
        <v>8.4187999999999999E-2</v>
      </c>
      <c r="LU52" t="s">
        <v>99</v>
      </c>
      <c r="LV52">
        <v>8.4183999999999995E-2</v>
      </c>
      <c r="LW52" t="s">
        <v>99</v>
      </c>
      <c r="LX52">
        <v>8.4026000000000003E-2</v>
      </c>
      <c r="LY52" t="s">
        <v>99</v>
      </c>
      <c r="LZ52">
        <v>8.4006999999999998E-2</v>
      </c>
      <c r="MA52" t="s">
        <v>99</v>
      </c>
      <c r="MB52">
        <v>8.4006999999999998E-2</v>
      </c>
      <c r="MC52" t="s">
        <v>99</v>
      </c>
      <c r="MD52">
        <v>8.4006999999999998E-2</v>
      </c>
      <c r="ME52" t="s">
        <v>99</v>
      </c>
      <c r="MF52">
        <v>7.6111999999999999E-2</v>
      </c>
      <c r="MG52" t="s">
        <v>99</v>
      </c>
      <c r="MH52">
        <v>7.6779E-2</v>
      </c>
      <c r="MI52" t="s">
        <v>99</v>
      </c>
      <c r="MJ52">
        <v>7.6236999999999999E-2</v>
      </c>
      <c r="MK52" t="s">
        <v>99</v>
      </c>
      <c r="ML52">
        <v>7.6236999999999999E-2</v>
      </c>
      <c r="MM52" t="s">
        <v>99</v>
      </c>
      <c r="MN52">
        <v>8.3953E-2</v>
      </c>
      <c r="MO52" t="s">
        <v>99</v>
      </c>
      <c r="MP52">
        <v>8.3953E-2</v>
      </c>
      <c r="MQ52" t="s">
        <v>99</v>
      </c>
      <c r="MR52">
        <v>8.3953E-2</v>
      </c>
      <c r="MS52" t="s">
        <v>99</v>
      </c>
      <c r="MT52">
        <v>7.4829999999999994E-2</v>
      </c>
      <c r="MU52" t="s">
        <v>99</v>
      </c>
      <c r="MV52">
        <v>8.2020999999999997E-2</v>
      </c>
      <c r="MW52" t="s">
        <v>99</v>
      </c>
      <c r="MX52">
        <v>7.4640999999999999E-2</v>
      </c>
      <c r="MY52" t="s">
        <v>99</v>
      </c>
      <c r="MZ52">
        <v>7.4510000000000007E-2</v>
      </c>
      <c r="NA52" t="s">
        <v>99</v>
      </c>
      <c r="NB52">
        <v>6.9857000000000002E-2</v>
      </c>
      <c r="NC52" t="s">
        <v>99</v>
      </c>
      <c r="ND52">
        <v>6.9857000000000002E-2</v>
      </c>
      <c r="NE52" t="s">
        <v>99</v>
      </c>
      <c r="NF52">
        <v>6.9857000000000002E-2</v>
      </c>
      <c r="NG52" t="s">
        <v>99</v>
      </c>
      <c r="NH52">
        <v>6.9807999999999995E-2</v>
      </c>
      <c r="NI52" t="s">
        <v>99</v>
      </c>
      <c r="NJ52">
        <v>7.4515999999999999E-2</v>
      </c>
      <c r="NK52" t="s">
        <v>99</v>
      </c>
      <c r="NL52">
        <v>7.3576000000000003E-2</v>
      </c>
      <c r="NM52" t="s">
        <v>99</v>
      </c>
      <c r="NN52">
        <v>7.3456999999999995E-2</v>
      </c>
      <c r="NO52" t="s">
        <v>99</v>
      </c>
      <c r="NP52">
        <v>7.5304999999999997E-2</v>
      </c>
      <c r="NQ52" t="s">
        <v>99</v>
      </c>
      <c r="NR52">
        <v>7.5304999999999997E-2</v>
      </c>
      <c r="NS52" t="s">
        <v>99</v>
      </c>
      <c r="NT52">
        <v>7.5304999999999997E-2</v>
      </c>
      <c r="NU52" t="s">
        <v>99</v>
      </c>
      <c r="NV52">
        <v>7.5199000000000002E-2</v>
      </c>
      <c r="NW52" t="s">
        <v>99</v>
      </c>
      <c r="NX52">
        <v>7.4951000000000004E-2</v>
      </c>
      <c r="NY52" t="s">
        <v>99</v>
      </c>
      <c r="NZ52">
        <v>7.4127999999999999E-2</v>
      </c>
      <c r="OA52" t="s">
        <v>99</v>
      </c>
      <c r="OB52">
        <v>7.3737999999999998E-2</v>
      </c>
      <c r="OC52" t="s">
        <v>99</v>
      </c>
      <c r="OD52">
        <v>7.3915999999999996E-2</v>
      </c>
      <c r="OE52" t="s">
        <v>99</v>
      </c>
      <c r="OF52">
        <v>7.3915999999999996E-2</v>
      </c>
      <c r="OG52" t="s">
        <v>99</v>
      </c>
      <c r="OH52">
        <v>7.3915999999999996E-2</v>
      </c>
      <c r="OI52" t="s">
        <v>99</v>
      </c>
      <c r="OJ52">
        <v>7.6122999999999996E-2</v>
      </c>
      <c r="OK52" t="s">
        <v>99</v>
      </c>
      <c r="OL52">
        <v>7.7306E-2</v>
      </c>
      <c r="OM52" t="s">
        <v>99</v>
      </c>
      <c r="ON52">
        <v>7.7218999999999996E-2</v>
      </c>
      <c r="OO52" t="s">
        <v>99</v>
      </c>
      <c r="OP52">
        <v>7.6356999999999994E-2</v>
      </c>
      <c r="OQ52" t="s">
        <v>99</v>
      </c>
      <c r="OR52">
        <v>7.8170000000000003E-2</v>
      </c>
      <c r="OS52" t="s">
        <v>99</v>
      </c>
      <c r="OT52">
        <v>7.8170000000000003E-2</v>
      </c>
      <c r="OU52" t="s">
        <v>99</v>
      </c>
      <c r="OV52">
        <v>7.8170000000000003E-2</v>
      </c>
      <c r="OW52" t="s">
        <v>99</v>
      </c>
      <c r="OX52">
        <v>8.3722000000000005E-2</v>
      </c>
      <c r="OY52" t="s">
        <v>99</v>
      </c>
      <c r="OZ52">
        <v>8.2945000000000005E-2</v>
      </c>
      <c r="PA52" t="s">
        <v>99</v>
      </c>
      <c r="PB52">
        <v>8.2920999999999995E-2</v>
      </c>
      <c r="PC52" t="s">
        <v>99</v>
      </c>
      <c r="PD52">
        <v>8.2843E-2</v>
      </c>
      <c r="PE52" t="s">
        <v>99</v>
      </c>
      <c r="PF52">
        <v>8.2811999999999997E-2</v>
      </c>
      <c r="PG52" t="s">
        <v>99</v>
      </c>
      <c r="PH52">
        <v>8.2811999999999997E-2</v>
      </c>
      <c r="PI52" t="s">
        <v>99</v>
      </c>
      <c r="PJ52">
        <v>8.2811999999999997E-2</v>
      </c>
      <c r="PK52" t="s">
        <v>99</v>
      </c>
      <c r="PL52">
        <v>8.1972000000000003E-2</v>
      </c>
      <c r="PM52" t="s">
        <v>99</v>
      </c>
      <c r="PN52">
        <v>8.0689999999999998E-2</v>
      </c>
      <c r="PO52" t="s">
        <v>99</v>
      </c>
      <c r="PP52">
        <v>8.1047999999999995E-2</v>
      </c>
      <c r="PQ52" t="s">
        <v>99</v>
      </c>
      <c r="PR52">
        <v>8.0068E-2</v>
      </c>
      <c r="PS52" t="s">
        <v>99</v>
      </c>
      <c r="PT52">
        <v>7.9916000000000001E-2</v>
      </c>
      <c r="PU52" t="s">
        <v>99</v>
      </c>
      <c r="PV52">
        <v>7.9916000000000001E-2</v>
      </c>
      <c r="PW52" t="s">
        <v>99</v>
      </c>
      <c r="PX52">
        <v>7.9916000000000001E-2</v>
      </c>
      <c r="PY52" t="s">
        <v>99</v>
      </c>
      <c r="PZ52">
        <v>8.0954999999999999E-2</v>
      </c>
      <c r="QA52" t="s">
        <v>99</v>
      </c>
      <c r="QB52">
        <v>8.1433000000000005E-2</v>
      </c>
      <c r="QC52" t="s">
        <v>99</v>
      </c>
      <c r="QD52">
        <v>7.4646000000000004E-2</v>
      </c>
      <c r="QE52" t="s">
        <v>99</v>
      </c>
      <c r="QF52">
        <v>8.0556000000000003E-2</v>
      </c>
      <c r="QG52" t="s">
        <v>99</v>
      </c>
      <c r="QH52">
        <v>8.0157000000000006E-2</v>
      </c>
      <c r="QI52" t="s">
        <v>99</v>
      </c>
      <c r="QJ52">
        <v>8.0157000000000006E-2</v>
      </c>
      <c r="QK52" t="s">
        <v>99</v>
      </c>
      <c r="QL52">
        <v>8.0157000000000006E-2</v>
      </c>
      <c r="QM52" t="s">
        <v>99</v>
      </c>
      <c r="QN52">
        <v>7.9597000000000001E-2</v>
      </c>
      <c r="QO52" t="s">
        <v>99</v>
      </c>
      <c r="QP52">
        <v>8.1549999999999997E-2</v>
      </c>
      <c r="QQ52" t="s">
        <v>99</v>
      </c>
      <c r="QR52">
        <v>8.1942000000000001E-2</v>
      </c>
      <c r="QS52" t="s">
        <v>99</v>
      </c>
      <c r="QT52">
        <v>8.1955E-2</v>
      </c>
      <c r="QU52" t="s">
        <v>99</v>
      </c>
      <c r="QV52">
        <v>8.1089999999999995E-2</v>
      </c>
      <c r="QW52" t="s">
        <v>99</v>
      </c>
      <c r="QX52">
        <v>8.1089999999999995E-2</v>
      </c>
      <c r="QY52" t="s">
        <v>99</v>
      </c>
      <c r="QZ52">
        <v>8.1089999999999995E-2</v>
      </c>
      <c r="RA52" t="s">
        <v>99</v>
      </c>
      <c r="RB52">
        <v>8.0789E-2</v>
      </c>
      <c r="RC52" t="s">
        <v>99</v>
      </c>
      <c r="RD52">
        <v>8.0201999999999996E-2</v>
      </c>
      <c r="RE52" t="s">
        <v>99</v>
      </c>
      <c r="RF52">
        <v>8.0154000000000003E-2</v>
      </c>
      <c r="RG52" t="s">
        <v>99</v>
      </c>
      <c r="RH52">
        <v>7.2292999999999996E-2</v>
      </c>
      <c r="RI52" t="s">
        <v>100</v>
      </c>
      <c r="RJ52">
        <v>0.17648900000000001</v>
      </c>
      <c r="RK52" t="s">
        <v>99</v>
      </c>
      <c r="RL52">
        <v>7.2265999999999997E-2</v>
      </c>
      <c r="RM52" t="s">
        <v>99</v>
      </c>
      <c r="RN52">
        <v>7.2265999999999997E-2</v>
      </c>
      <c r="RO52" t="s">
        <v>99</v>
      </c>
      <c r="RP52">
        <v>7.8933000000000003E-2</v>
      </c>
      <c r="RQ52" t="s">
        <v>99</v>
      </c>
      <c r="RR52">
        <v>7.1926000000000004E-2</v>
      </c>
      <c r="RS52" t="s">
        <v>99</v>
      </c>
      <c r="RT52">
        <v>7.1083999999999994E-2</v>
      </c>
      <c r="RU52" t="s">
        <v>99</v>
      </c>
      <c r="RV52">
        <v>7.2061E-2</v>
      </c>
      <c r="RW52" t="s">
        <v>99</v>
      </c>
      <c r="RX52">
        <v>7.1346999999999994E-2</v>
      </c>
      <c r="RY52" t="s">
        <v>99</v>
      </c>
      <c r="RZ52">
        <v>7.1346999999999994E-2</v>
      </c>
      <c r="SA52" t="s">
        <v>99</v>
      </c>
      <c r="SB52">
        <v>7.1346999999999994E-2</v>
      </c>
      <c r="SC52" t="s">
        <v>99</v>
      </c>
      <c r="SD52">
        <v>7.4149000000000007E-2</v>
      </c>
      <c r="SE52" t="s">
        <v>99</v>
      </c>
      <c r="SF52">
        <v>7.1025000000000005E-2</v>
      </c>
      <c r="SG52" t="s">
        <v>99</v>
      </c>
      <c r="SH52">
        <v>7.3829000000000006E-2</v>
      </c>
      <c r="SI52" t="s">
        <v>99</v>
      </c>
      <c r="SJ52">
        <v>7.1823999999999999E-2</v>
      </c>
      <c r="SK52" t="s">
        <v>99</v>
      </c>
      <c r="SL52">
        <v>7.4579000000000006E-2</v>
      </c>
      <c r="SM52" t="s">
        <v>99</v>
      </c>
      <c r="SN52">
        <v>7.4579000000000006E-2</v>
      </c>
      <c r="SO52" t="s">
        <v>99</v>
      </c>
      <c r="SP52">
        <v>7.4579000000000006E-2</v>
      </c>
      <c r="SQ52" t="s">
        <v>99</v>
      </c>
      <c r="SR52">
        <v>7.4418999999999999E-2</v>
      </c>
      <c r="SS52" t="s">
        <v>99</v>
      </c>
      <c r="ST52">
        <v>7.3968999999999993E-2</v>
      </c>
      <c r="SU52" t="s">
        <v>99</v>
      </c>
      <c r="SV52">
        <v>7.3052000000000006E-2</v>
      </c>
      <c r="SW52" t="s">
        <v>99</v>
      </c>
      <c r="SX52">
        <v>7.2583999999999996E-2</v>
      </c>
      <c r="SY52" t="s">
        <v>99</v>
      </c>
      <c r="SZ52">
        <v>7.4159000000000003E-2</v>
      </c>
      <c r="TA52" t="s">
        <v>99</v>
      </c>
      <c r="TB52">
        <v>7.4159000000000003E-2</v>
      </c>
      <c r="TC52" t="s">
        <v>99</v>
      </c>
      <c r="TD52">
        <v>7.4159000000000003E-2</v>
      </c>
      <c r="TE52" t="s">
        <v>99</v>
      </c>
      <c r="TF52">
        <v>7.3865E-2</v>
      </c>
      <c r="TG52" t="s">
        <v>99</v>
      </c>
      <c r="TH52">
        <v>7.3616000000000001E-2</v>
      </c>
      <c r="TI52" t="s">
        <v>99</v>
      </c>
      <c r="TJ52">
        <v>7.0330000000000004E-2</v>
      </c>
      <c r="TK52" t="s">
        <v>99</v>
      </c>
      <c r="TL52">
        <v>7.0805999999999994E-2</v>
      </c>
      <c r="TM52" t="s">
        <v>99</v>
      </c>
      <c r="TN52">
        <v>7.1946999999999997E-2</v>
      </c>
      <c r="TO52" t="s">
        <v>99</v>
      </c>
      <c r="TP52">
        <v>7.1946999999999997E-2</v>
      </c>
      <c r="TQ52" t="s">
        <v>99</v>
      </c>
      <c r="TR52">
        <v>7.1946999999999997E-2</v>
      </c>
      <c r="TS52" t="s">
        <v>99</v>
      </c>
      <c r="TT52">
        <v>7.3910000000000003E-2</v>
      </c>
      <c r="TU52" t="s">
        <v>99</v>
      </c>
      <c r="TV52">
        <v>7.5174000000000005E-2</v>
      </c>
      <c r="TW52" t="s">
        <v>99</v>
      </c>
      <c r="TX52">
        <v>7.4019000000000001E-2</v>
      </c>
      <c r="TY52" t="s">
        <v>99</v>
      </c>
      <c r="TZ52">
        <v>6.7810999999999996E-2</v>
      </c>
      <c r="UA52" t="s">
        <v>99</v>
      </c>
      <c r="UB52">
        <v>6.9046999999999997E-2</v>
      </c>
      <c r="UC52" t="s">
        <v>99</v>
      </c>
      <c r="UD52">
        <v>6.9046999999999997E-2</v>
      </c>
      <c r="UE52" t="s">
        <v>99</v>
      </c>
      <c r="UF52">
        <v>6.9046999999999997E-2</v>
      </c>
      <c r="UG52" t="s">
        <v>99</v>
      </c>
      <c r="UH52">
        <v>7.5430999999999998E-2</v>
      </c>
      <c r="UI52" t="s">
        <v>99</v>
      </c>
      <c r="UJ52">
        <v>7.5545000000000001E-2</v>
      </c>
      <c r="UK52" t="s">
        <v>99</v>
      </c>
      <c r="UL52">
        <v>7.5545000000000001E-2</v>
      </c>
      <c r="UM52" t="s">
        <v>99</v>
      </c>
      <c r="UN52">
        <v>7.5604000000000005E-2</v>
      </c>
      <c r="UO52" t="s">
        <v>99</v>
      </c>
      <c r="UP52">
        <v>7.5633000000000006E-2</v>
      </c>
      <c r="UQ52" t="s">
        <v>99</v>
      </c>
      <c r="UR52">
        <v>7.5633000000000006E-2</v>
      </c>
      <c r="US52" t="s">
        <v>99</v>
      </c>
      <c r="UT52">
        <v>7.5633000000000006E-2</v>
      </c>
      <c r="UU52" t="s">
        <v>99</v>
      </c>
      <c r="UV52">
        <v>7.4149999999999994E-2</v>
      </c>
      <c r="UW52" t="s">
        <v>99</v>
      </c>
      <c r="UX52">
        <v>7.5399999999999995E-2</v>
      </c>
      <c r="UY52" t="s">
        <v>99</v>
      </c>
      <c r="UZ52">
        <v>7.5628000000000001E-2</v>
      </c>
      <c r="VA52" t="s">
        <v>99</v>
      </c>
      <c r="VB52">
        <v>6.9169999999999995E-2</v>
      </c>
      <c r="VC52" t="s">
        <v>99</v>
      </c>
      <c r="VD52">
        <v>7.9122999999999999E-2</v>
      </c>
      <c r="VE52" t="s">
        <v>99</v>
      </c>
      <c r="VF52">
        <v>7.9122999999999999E-2</v>
      </c>
      <c r="VG52" t="s">
        <v>99</v>
      </c>
      <c r="VH52">
        <v>7.9122999999999999E-2</v>
      </c>
      <c r="VI52" t="s">
        <v>99</v>
      </c>
      <c r="VJ52">
        <v>8.1134999999999999E-2</v>
      </c>
      <c r="VK52" t="s">
        <v>99</v>
      </c>
      <c r="VL52">
        <v>8.0615999999999993E-2</v>
      </c>
      <c r="VM52" t="s">
        <v>99</v>
      </c>
      <c r="VN52">
        <v>7.9952999999999996E-2</v>
      </c>
      <c r="VO52" t="s">
        <v>99</v>
      </c>
      <c r="VP52">
        <v>7.7538999999999997E-2</v>
      </c>
      <c r="VQ52" t="s">
        <v>99</v>
      </c>
      <c r="VR52">
        <v>7.5808E-2</v>
      </c>
      <c r="VS52" t="s">
        <v>99</v>
      </c>
      <c r="VT52">
        <v>7.5808E-2</v>
      </c>
      <c r="VU52" t="s">
        <v>99</v>
      </c>
      <c r="VV52">
        <v>7.5808E-2</v>
      </c>
      <c r="VW52" t="s">
        <v>99</v>
      </c>
      <c r="VX52">
        <v>6.9580000000000003E-2</v>
      </c>
      <c r="VY52" t="s">
        <v>99</v>
      </c>
      <c r="VZ52">
        <v>6.8744E-2</v>
      </c>
      <c r="WA52" t="s">
        <v>99</v>
      </c>
      <c r="WB52">
        <v>7.1259000000000003E-2</v>
      </c>
      <c r="WC52" t="s">
        <v>99</v>
      </c>
      <c r="WD52">
        <v>6.8546999999999997E-2</v>
      </c>
      <c r="WE52" t="s">
        <v>99</v>
      </c>
      <c r="WF52">
        <v>6.8628999999999996E-2</v>
      </c>
      <c r="WG52" t="s">
        <v>99</v>
      </c>
      <c r="WH52">
        <v>6.8628999999999996E-2</v>
      </c>
      <c r="WI52" t="s">
        <v>99</v>
      </c>
      <c r="WJ52">
        <v>6.8628999999999996E-2</v>
      </c>
      <c r="WK52" t="s">
        <v>99</v>
      </c>
      <c r="WL52">
        <v>7.7027999999999999E-2</v>
      </c>
      <c r="WM52" t="s">
        <v>99</v>
      </c>
      <c r="WN52">
        <v>7.7027999999999999E-2</v>
      </c>
      <c r="WO52" t="s">
        <v>99</v>
      </c>
      <c r="WP52">
        <v>7.8196000000000002E-2</v>
      </c>
      <c r="WQ52" t="s">
        <v>99</v>
      </c>
      <c r="WR52">
        <v>8.0694000000000002E-2</v>
      </c>
    </row>
    <row r="53" spans="1:616" x14ac:dyDescent="0.35">
      <c r="A53" t="s">
        <v>101</v>
      </c>
      <c r="B53">
        <v>43.963239999999999</v>
      </c>
      <c r="C53" t="s">
        <v>101</v>
      </c>
      <c r="D53">
        <v>43.963239999999999</v>
      </c>
      <c r="E53" t="s">
        <v>101</v>
      </c>
      <c r="F53">
        <v>43.963239999999999</v>
      </c>
      <c r="G53" t="s">
        <v>101</v>
      </c>
      <c r="H53">
        <v>43.963239999999999</v>
      </c>
      <c r="I53" t="s">
        <v>101</v>
      </c>
      <c r="J53">
        <v>45.757581000000002</v>
      </c>
      <c r="K53" t="s">
        <v>101</v>
      </c>
      <c r="L53">
        <v>45.887130999999997</v>
      </c>
      <c r="M53" t="s">
        <v>101</v>
      </c>
      <c r="N53">
        <v>44.375601000000003</v>
      </c>
      <c r="O53" t="s">
        <v>101</v>
      </c>
      <c r="P53">
        <v>43.630600999999999</v>
      </c>
      <c r="Q53" t="s">
        <v>101</v>
      </c>
      <c r="R53">
        <v>43.630600999999999</v>
      </c>
      <c r="S53" t="s">
        <v>101</v>
      </c>
      <c r="T53">
        <v>43.630600999999999</v>
      </c>
      <c r="U53" t="s">
        <v>101</v>
      </c>
      <c r="V53">
        <v>43.065668000000002</v>
      </c>
      <c r="W53" t="s">
        <v>101</v>
      </c>
      <c r="X53">
        <v>41.902445999999998</v>
      </c>
      <c r="Y53" t="s">
        <v>101</v>
      </c>
      <c r="Z53">
        <v>41.283816999999999</v>
      </c>
      <c r="AA53" t="s">
        <v>101</v>
      </c>
      <c r="AB53">
        <v>41.091175999999997</v>
      </c>
      <c r="AC53" t="s">
        <v>101</v>
      </c>
      <c r="AD53">
        <v>42.132576</v>
      </c>
      <c r="AE53" t="s">
        <v>101</v>
      </c>
      <c r="AF53">
        <v>42.132576</v>
      </c>
      <c r="AG53" t="s">
        <v>101</v>
      </c>
      <c r="AH53">
        <v>42.132576</v>
      </c>
      <c r="AI53" t="s">
        <v>101</v>
      </c>
      <c r="AJ53">
        <v>42.315719999999999</v>
      </c>
      <c r="AK53" t="s">
        <v>101</v>
      </c>
      <c r="AL53">
        <v>42.268917999999999</v>
      </c>
      <c r="AM53" t="s">
        <v>101</v>
      </c>
      <c r="AN53">
        <v>42.438749000000001</v>
      </c>
      <c r="AO53" t="s">
        <v>101</v>
      </c>
      <c r="AP53">
        <v>41.907552000000003</v>
      </c>
      <c r="AQ53" t="s">
        <v>101</v>
      </c>
      <c r="AR53">
        <v>41.468882000000001</v>
      </c>
      <c r="AS53" t="s">
        <v>101</v>
      </c>
      <c r="AT53">
        <v>41.468882000000001</v>
      </c>
      <c r="AU53" t="s">
        <v>101</v>
      </c>
      <c r="AV53">
        <v>41.468882000000001</v>
      </c>
      <c r="AW53" t="s">
        <v>101</v>
      </c>
      <c r="AX53">
        <v>41.613914999999999</v>
      </c>
      <c r="AY53" t="s">
        <v>101</v>
      </c>
      <c r="AZ53">
        <v>41.346632999999997</v>
      </c>
      <c r="BA53" t="s">
        <v>101</v>
      </c>
      <c r="BB53">
        <v>40.922989999999999</v>
      </c>
      <c r="BC53" t="s">
        <v>101</v>
      </c>
      <c r="BD53">
        <v>40.922966000000002</v>
      </c>
      <c r="BE53" t="s">
        <v>101</v>
      </c>
      <c r="BF53">
        <v>40.970806000000003</v>
      </c>
      <c r="BG53" t="s">
        <v>101</v>
      </c>
      <c r="BH53">
        <v>40.970806000000003</v>
      </c>
      <c r="BI53" t="s">
        <v>101</v>
      </c>
      <c r="BJ53">
        <v>40.970806000000003</v>
      </c>
      <c r="BK53" t="s">
        <v>101</v>
      </c>
      <c r="BL53">
        <v>40.579504999999997</v>
      </c>
      <c r="BM53" t="s">
        <v>101</v>
      </c>
      <c r="BN53">
        <v>41.01708</v>
      </c>
      <c r="BO53" t="s">
        <v>101</v>
      </c>
      <c r="BP53">
        <v>41.429954000000002</v>
      </c>
      <c r="BQ53" t="s">
        <v>101</v>
      </c>
      <c r="BR53">
        <v>41.481445999999998</v>
      </c>
      <c r="BS53" t="s">
        <v>101</v>
      </c>
      <c r="BT53">
        <v>40.885857000000001</v>
      </c>
      <c r="BU53" t="s">
        <v>101</v>
      </c>
      <c r="BV53">
        <v>40.885857000000001</v>
      </c>
      <c r="BW53" t="s">
        <v>101</v>
      </c>
      <c r="BX53">
        <v>40.885857000000001</v>
      </c>
      <c r="BY53" t="s">
        <v>101</v>
      </c>
      <c r="BZ53">
        <v>41.046999999999997</v>
      </c>
      <c r="CA53" t="s">
        <v>101</v>
      </c>
      <c r="CB53">
        <v>41.253616000000001</v>
      </c>
      <c r="CC53" t="s">
        <v>101</v>
      </c>
      <c r="CD53">
        <v>41.522705999999999</v>
      </c>
      <c r="CE53" t="s">
        <v>101</v>
      </c>
      <c r="CF53">
        <v>41.401491</v>
      </c>
      <c r="CG53" t="s">
        <v>101</v>
      </c>
      <c r="CH53">
        <v>40.915115999999998</v>
      </c>
      <c r="CI53" t="s">
        <v>101</v>
      </c>
      <c r="CJ53">
        <v>40.915115999999998</v>
      </c>
      <c r="CK53" t="s">
        <v>101</v>
      </c>
      <c r="CL53">
        <v>40.915115999999998</v>
      </c>
      <c r="CM53" t="s">
        <v>101</v>
      </c>
      <c r="CN53">
        <v>40.858144000000003</v>
      </c>
      <c r="CO53" t="s">
        <v>101</v>
      </c>
      <c r="CP53">
        <v>40.715349000000003</v>
      </c>
      <c r="CQ53" t="s">
        <v>101</v>
      </c>
      <c r="CR53">
        <v>41.016424000000001</v>
      </c>
      <c r="CS53" t="s">
        <v>101</v>
      </c>
      <c r="CT53">
        <v>41.090480999999997</v>
      </c>
      <c r="CU53" t="s">
        <v>101</v>
      </c>
      <c r="CV53">
        <v>40.713197000000001</v>
      </c>
      <c r="CW53" t="s">
        <v>101</v>
      </c>
      <c r="CX53">
        <v>40.713197000000001</v>
      </c>
      <c r="CY53" t="s">
        <v>101</v>
      </c>
      <c r="CZ53">
        <v>40.713197000000001</v>
      </c>
      <c r="DA53" t="s">
        <v>101</v>
      </c>
      <c r="DB53">
        <v>40.867483999999997</v>
      </c>
      <c r="DC53" t="s">
        <v>101</v>
      </c>
      <c r="DD53">
        <v>40.796852999999999</v>
      </c>
      <c r="DE53" t="s">
        <v>101</v>
      </c>
      <c r="DF53">
        <v>41.396388999999999</v>
      </c>
      <c r="DG53" t="s">
        <v>101</v>
      </c>
      <c r="DH53">
        <v>41.425156999999999</v>
      </c>
      <c r="DI53" t="s">
        <v>101</v>
      </c>
      <c r="DJ53">
        <v>41.621737000000003</v>
      </c>
      <c r="DK53" t="s">
        <v>101</v>
      </c>
      <c r="DL53">
        <v>41.621737000000003</v>
      </c>
      <c r="DM53" t="s">
        <v>101</v>
      </c>
      <c r="DN53">
        <v>41.621737000000003</v>
      </c>
      <c r="DO53" t="s">
        <v>101</v>
      </c>
      <c r="DP53">
        <v>41.621737000000003</v>
      </c>
      <c r="DQ53" t="s">
        <v>101</v>
      </c>
      <c r="DR53">
        <v>42.000126999999999</v>
      </c>
      <c r="DS53" t="s">
        <v>101</v>
      </c>
      <c r="DT53">
        <v>42.064667</v>
      </c>
      <c r="DU53" t="s">
        <v>101</v>
      </c>
      <c r="DV53">
        <v>41.441229</v>
      </c>
      <c r="DW53" t="s">
        <v>101</v>
      </c>
      <c r="DX53">
        <v>41.339024999999999</v>
      </c>
      <c r="DY53" t="s">
        <v>101</v>
      </c>
      <c r="DZ53">
        <v>41.339024999999999</v>
      </c>
      <c r="EA53" t="s">
        <v>101</v>
      </c>
      <c r="EB53">
        <v>41.339024999999999</v>
      </c>
      <c r="EC53" t="s">
        <v>101</v>
      </c>
      <c r="ED53">
        <v>41.639946000000002</v>
      </c>
      <c r="EE53" t="s">
        <v>101</v>
      </c>
      <c r="EF53">
        <v>42.065522999999999</v>
      </c>
      <c r="EG53" t="s">
        <v>101</v>
      </c>
      <c r="EH53">
        <v>42.402115000000002</v>
      </c>
      <c r="EI53" t="s">
        <v>101</v>
      </c>
      <c r="EJ53">
        <v>42.509087000000001</v>
      </c>
      <c r="EK53" t="s">
        <v>101</v>
      </c>
      <c r="EL53">
        <v>42.513039999999997</v>
      </c>
      <c r="EM53" t="s">
        <v>101</v>
      </c>
      <c r="EN53">
        <v>42.513039999999997</v>
      </c>
      <c r="EO53" t="s">
        <v>101</v>
      </c>
      <c r="EP53">
        <v>42.513039999999997</v>
      </c>
      <c r="EQ53" t="s">
        <v>101</v>
      </c>
      <c r="ER53">
        <v>42.547176999999998</v>
      </c>
      <c r="ES53" t="s">
        <v>101</v>
      </c>
      <c r="ET53">
        <v>42.826994999999997</v>
      </c>
      <c r="EU53" t="s">
        <v>101</v>
      </c>
      <c r="EV53">
        <v>42.604514999999999</v>
      </c>
      <c r="EW53" t="s">
        <v>101</v>
      </c>
      <c r="EX53">
        <v>42.530025999999999</v>
      </c>
      <c r="EY53" t="s">
        <v>101</v>
      </c>
      <c r="EZ53">
        <v>42.555886999999998</v>
      </c>
      <c r="FA53" t="s">
        <v>101</v>
      </c>
      <c r="FB53">
        <v>42.555886999999998</v>
      </c>
      <c r="FC53" t="s">
        <v>101</v>
      </c>
      <c r="FD53">
        <v>42.555886999999998</v>
      </c>
      <c r="FE53" t="s">
        <v>101</v>
      </c>
      <c r="FF53">
        <v>42.628926</v>
      </c>
      <c r="FG53" t="s">
        <v>101</v>
      </c>
      <c r="FH53">
        <v>42.436127999999997</v>
      </c>
      <c r="FI53" t="s">
        <v>101</v>
      </c>
      <c r="FJ53">
        <v>42.077474000000002</v>
      </c>
      <c r="FK53" t="s">
        <v>101</v>
      </c>
      <c r="FL53">
        <v>42.207157000000002</v>
      </c>
      <c r="FM53" t="s">
        <v>101</v>
      </c>
      <c r="FN53">
        <v>41.827401000000002</v>
      </c>
      <c r="FO53" t="s">
        <v>101</v>
      </c>
      <c r="FP53">
        <v>41.827401000000002</v>
      </c>
      <c r="FQ53" t="s">
        <v>101</v>
      </c>
      <c r="FR53">
        <v>41.827401000000002</v>
      </c>
      <c r="FS53" t="s">
        <v>101</v>
      </c>
      <c r="FT53">
        <v>41.874009999999998</v>
      </c>
      <c r="FU53" t="s">
        <v>101</v>
      </c>
      <c r="FV53">
        <v>42.070956000000002</v>
      </c>
      <c r="FW53" t="s">
        <v>101</v>
      </c>
      <c r="FX53">
        <v>42.596097</v>
      </c>
      <c r="FY53" t="s">
        <v>101</v>
      </c>
      <c r="FZ53">
        <v>43.021799999999999</v>
      </c>
      <c r="GA53" t="s">
        <v>101</v>
      </c>
      <c r="GB53">
        <v>43.021799999999999</v>
      </c>
      <c r="GC53" t="s">
        <v>101</v>
      </c>
      <c r="GD53">
        <v>43.021799999999999</v>
      </c>
      <c r="GE53" t="s">
        <v>101</v>
      </c>
      <c r="GF53">
        <v>43.021799999999999</v>
      </c>
      <c r="GG53" t="s">
        <v>101</v>
      </c>
      <c r="GH53">
        <v>42.651169000000003</v>
      </c>
      <c r="GI53" t="s">
        <v>101</v>
      </c>
      <c r="GJ53">
        <v>42.578001</v>
      </c>
      <c r="GK53" t="s">
        <v>101</v>
      </c>
      <c r="GL53">
        <v>42.535665000000002</v>
      </c>
      <c r="GM53" t="s">
        <v>101</v>
      </c>
      <c r="GN53">
        <v>42.535665000000002</v>
      </c>
      <c r="GO53" t="s">
        <v>101</v>
      </c>
      <c r="GP53">
        <v>42.535665000000002</v>
      </c>
      <c r="GQ53" t="s">
        <v>101</v>
      </c>
      <c r="GR53">
        <v>42.535665000000002</v>
      </c>
      <c r="GS53" t="s">
        <v>101</v>
      </c>
      <c r="GT53">
        <v>42.535665000000002</v>
      </c>
      <c r="GU53" t="s">
        <v>101</v>
      </c>
      <c r="GV53">
        <v>42.749512000000003</v>
      </c>
      <c r="GW53" t="s">
        <v>101</v>
      </c>
      <c r="GX53">
        <v>42.610753000000003</v>
      </c>
      <c r="GY53" t="s">
        <v>101</v>
      </c>
      <c r="GZ53">
        <v>42.784717000000001</v>
      </c>
      <c r="HA53" t="s">
        <v>101</v>
      </c>
      <c r="HB53">
        <v>43.286492000000003</v>
      </c>
      <c r="HC53" t="s">
        <v>101</v>
      </c>
      <c r="HD53">
        <v>43.626736999999999</v>
      </c>
      <c r="HE53" t="s">
        <v>101</v>
      </c>
      <c r="HF53">
        <v>43.626736999999999</v>
      </c>
      <c r="HG53" t="s">
        <v>101</v>
      </c>
      <c r="HH53">
        <v>43.626736999999999</v>
      </c>
      <c r="HI53" t="s">
        <v>101</v>
      </c>
      <c r="HJ53">
        <v>43.973739999999999</v>
      </c>
      <c r="HK53" t="s">
        <v>101</v>
      </c>
      <c r="HL53">
        <v>43.991852000000002</v>
      </c>
      <c r="HM53" t="s">
        <v>101</v>
      </c>
      <c r="HN53">
        <v>43.852200000000003</v>
      </c>
      <c r="HO53" t="s">
        <v>101</v>
      </c>
      <c r="HP53">
        <v>43.852200000000003</v>
      </c>
      <c r="HQ53" t="s">
        <v>101</v>
      </c>
      <c r="HR53">
        <v>43.964568</v>
      </c>
      <c r="HS53" t="s">
        <v>101</v>
      </c>
      <c r="HT53">
        <v>43.964568</v>
      </c>
      <c r="HU53" t="s">
        <v>101</v>
      </c>
      <c r="HV53">
        <v>43.964568</v>
      </c>
      <c r="HW53" t="s">
        <v>101</v>
      </c>
      <c r="HX53">
        <v>44.005546000000002</v>
      </c>
      <c r="HY53" t="s">
        <v>101</v>
      </c>
      <c r="HZ53">
        <v>44.166902</v>
      </c>
      <c r="IA53" t="s">
        <v>101</v>
      </c>
      <c r="IB53">
        <v>44.365535999999999</v>
      </c>
      <c r="IC53" t="s">
        <v>101</v>
      </c>
      <c r="ID53">
        <v>43.903680999999999</v>
      </c>
      <c r="IE53" t="s">
        <v>101</v>
      </c>
      <c r="IF53">
        <v>43.219880000000003</v>
      </c>
      <c r="IG53" t="s">
        <v>101</v>
      </c>
      <c r="IH53">
        <v>43.219880000000003</v>
      </c>
      <c r="II53" t="s">
        <v>101</v>
      </c>
      <c r="IJ53">
        <v>43.219880000000003</v>
      </c>
      <c r="IK53" t="s">
        <v>101</v>
      </c>
      <c r="IL53">
        <v>43.431320999999997</v>
      </c>
      <c r="IM53" t="s">
        <v>101</v>
      </c>
      <c r="IN53">
        <v>43.105448000000003</v>
      </c>
      <c r="IO53" t="s">
        <v>101</v>
      </c>
      <c r="IP53">
        <v>43.049022000000001</v>
      </c>
      <c r="IQ53" t="s">
        <v>101</v>
      </c>
      <c r="IR53">
        <v>41.980350000000001</v>
      </c>
      <c r="IS53" t="s">
        <v>101</v>
      </c>
      <c r="IT53">
        <v>42.233685999999999</v>
      </c>
      <c r="IU53" t="s">
        <v>101</v>
      </c>
      <c r="IV53">
        <v>42.233685999999999</v>
      </c>
      <c r="IW53" t="s">
        <v>101</v>
      </c>
      <c r="IX53">
        <v>42.233685999999999</v>
      </c>
      <c r="IY53" t="s">
        <v>101</v>
      </c>
      <c r="IZ53">
        <v>42.132660999999999</v>
      </c>
      <c r="JA53" t="s">
        <v>101</v>
      </c>
      <c r="JB53">
        <v>42.387394</v>
      </c>
      <c r="JC53" t="s">
        <v>101</v>
      </c>
      <c r="JD53">
        <v>42.024999999999999</v>
      </c>
      <c r="JE53" t="s">
        <v>101</v>
      </c>
      <c r="JF53">
        <v>42.046844</v>
      </c>
      <c r="JG53" t="s">
        <v>101</v>
      </c>
      <c r="JH53">
        <v>42.233421999999997</v>
      </c>
      <c r="JI53" t="s">
        <v>101</v>
      </c>
      <c r="JJ53">
        <v>42.233421999999997</v>
      </c>
      <c r="JK53" t="s">
        <v>101</v>
      </c>
      <c r="JL53">
        <v>42.233421999999997</v>
      </c>
      <c r="JM53" t="s">
        <v>101</v>
      </c>
      <c r="JN53">
        <v>42.513781999999999</v>
      </c>
      <c r="JO53" t="s">
        <v>101</v>
      </c>
      <c r="JP53">
        <v>42.519460000000002</v>
      </c>
      <c r="JQ53" t="s">
        <v>101</v>
      </c>
      <c r="JR53">
        <v>42.339255000000001</v>
      </c>
      <c r="JS53" t="s">
        <v>101</v>
      </c>
      <c r="JT53">
        <v>43.063184999999997</v>
      </c>
      <c r="JU53" t="s">
        <v>101</v>
      </c>
      <c r="JV53">
        <v>43.063184999999997</v>
      </c>
      <c r="JW53" t="s">
        <v>101</v>
      </c>
      <c r="JX53">
        <v>43.063184999999997</v>
      </c>
      <c r="JY53" t="s">
        <v>101</v>
      </c>
      <c r="JZ53">
        <v>43.063184999999997</v>
      </c>
      <c r="KA53" t="s">
        <v>101</v>
      </c>
      <c r="KB53">
        <v>42.820835000000002</v>
      </c>
      <c r="KC53" t="s">
        <v>101</v>
      </c>
      <c r="KD53">
        <v>41.074615000000001</v>
      </c>
      <c r="KE53" t="s">
        <v>101</v>
      </c>
      <c r="KF53">
        <v>40.088735999999997</v>
      </c>
      <c r="KG53" t="s">
        <v>101</v>
      </c>
      <c r="KH53">
        <v>39.693083000000001</v>
      </c>
      <c r="KI53" t="s">
        <v>101</v>
      </c>
      <c r="KJ53">
        <v>38.834842999999999</v>
      </c>
      <c r="KK53" t="s">
        <v>101</v>
      </c>
      <c r="KL53">
        <v>38.834842999999999</v>
      </c>
      <c r="KM53" t="s">
        <v>101</v>
      </c>
      <c r="KN53">
        <v>38.834842999999999</v>
      </c>
      <c r="KO53" t="s">
        <v>101</v>
      </c>
      <c r="KP53">
        <v>39.730212999999999</v>
      </c>
      <c r="KQ53" t="s">
        <v>101</v>
      </c>
      <c r="KR53">
        <v>39.813797000000001</v>
      </c>
      <c r="KS53" t="s">
        <v>101</v>
      </c>
      <c r="KT53">
        <v>40.063232999999997</v>
      </c>
      <c r="KU53" t="s">
        <v>101</v>
      </c>
      <c r="KV53">
        <v>40.036369999999998</v>
      </c>
      <c r="KW53" t="s">
        <v>101</v>
      </c>
      <c r="KX53">
        <v>39.831522999999997</v>
      </c>
      <c r="KY53" t="s">
        <v>101</v>
      </c>
      <c r="KZ53">
        <v>39.831522999999997</v>
      </c>
      <c r="LA53" t="s">
        <v>101</v>
      </c>
      <c r="LB53">
        <v>39.831522999999997</v>
      </c>
      <c r="LC53" t="s">
        <v>101</v>
      </c>
      <c r="LD53">
        <v>39.684109999999997</v>
      </c>
      <c r="LE53" t="s">
        <v>101</v>
      </c>
      <c r="LF53">
        <v>39.680768</v>
      </c>
      <c r="LG53" t="s">
        <v>101</v>
      </c>
      <c r="LH53">
        <v>40.657522</v>
      </c>
      <c r="LI53" t="s">
        <v>101</v>
      </c>
      <c r="LJ53">
        <v>41.697535000000002</v>
      </c>
      <c r="LK53" t="s">
        <v>101</v>
      </c>
      <c r="LL53">
        <v>42.030734000000002</v>
      </c>
      <c r="LM53" t="s">
        <v>101</v>
      </c>
      <c r="LN53">
        <v>42.030734000000002</v>
      </c>
      <c r="LO53" t="s">
        <v>101</v>
      </c>
      <c r="LP53">
        <v>42.030734000000002</v>
      </c>
      <c r="LQ53" t="s">
        <v>101</v>
      </c>
      <c r="LR53">
        <v>42.030734000000002</v>
      </c>
      <c r="LS53" t="s">
        <v>101</v>
      </c>
      <c r="LT53">
        <v>41.980283999999997</v>
      </c>
      <c r="LU53" t="s">
        <v>101</v>
      </c>
      <c r="LV53">
        <v>41.97831</v>
      </c>
      <c r="LW53" t="s">
        <v>101</v>
      </c>
      <c r="LX53">
        <v>42.354908999999999</v>
      </c>
      <c r="LY53" t="s">
        <v>101</v>
      </c>
      <c r="LZ53">
        <v>42.345542999999999</v>
      </c>
      <c r="MA53" t="s">
        <v>101</v>
      </c>
      <c r="MB53">
        <v>42.345542999999999</v>
      </c>
      <c r="MC53" t="s">
        <v>101</v>
      </c>
      <c r="MD53">
        <v>42.345542999999999</v>
      </c>
      <c r="ME53" t="s">
        <v>101</v>
      </c>
      <c r="MF53">
        <v>42.353701999999998</v>
      </c>
      <c r="MG53" t="s">
        <v>101</v>
      </c>
      <c r="MH53">
        <v>42.419429999999998</v>
      </c>
      <c r="MI53" t="s">
        <v>101</v>
      </c>
      <c r="MJ53">
        <v>42.423197999999999</v>
      </c>
      <c r="MK53" t="s">
        <v>101</v>
      </c>
      <c r="ML53">
        <v>42.423197999999999</v>
      </c>
      <c r="MM53" t="s">
        <v>101</v>
      </c>
      <c r="MN53">
        <v>42.469909000000001</v>
      </c>
      <c r="MO53" t="s">
        <v>101</v>
      </c>
      <c r="MP53">
        <v>42.469909000000001</v>
      </c>
      <c r="MQ53" t="s">
        <v>101</v>
      </c>
      <c r="MR53">
        <v>42.469909000000001</v>
      </c>
      <c r="MS53" t="s">
        <v>101</v>
      </c>
      <c r="MT53">
        <v>43.127473999999999</v>
      </c>
      <c r="MU53" t="s">
        <v>101</v>
      </c>
      <c r="MV53">
        <v>43.419055</v>
      </c>
      <c r="MW53" t="s">
        <v>101</v>
      </c>
      <c r="MX53">
        <v>43.611648000000002</v>
      </c>
      <c r="MY53" t="s">
        <v>101</v>
      </c>
      <c r="MZ53">
        <v>43.387005000000002</v>
      </c>
      <c r="NA53" t="s">
        <v>101</v>
      </c>
      <c r="NB53">
        <v>43.390352999999998</v>
      </c>
      <c r="NC53" t="s">
        <v>101</v>
      </c>
      <c r="ND53">
        <v>43.390352999999998</v>
      </c>
      <c r="NE53" t="s">
        <v>101</v>
      </c>
      <c r="NF53">
        <v>43.390352999999998</v>
      </c>
      <c r="NG53" t="s">
        <v>101</v>
      </c>
      <c r="NH53">
        <v>43.359971000000002</v>
      </c>
      <c r="NI53" t="s">
        <v>101</v>
      </c>
      <c r="NJ53">
        <v>43.414985999999999</v>
      </c>
      <c r="NK53" t="s">
        <v>101</v>
      </c>
      <c r="NL53">
        <v>43.574240000000003</v>
      </c>
      <c r="NM53" t="s">
        <v>101</v>
      </c>
      <c r="NN53">
        <v>43.650202999999998</v>
      </c>
      <c r="NO53" t="s">
        <v>101</v>
      </c>
      <c r="NP53">
        <v>43.772410999999998</v>
      </c>
      <c r="NQ53" t="s">
        <v>101</v>
      </c>
      <c r="NR53">
        <v>43.772410999999998</v>
      </c>
      <c r="NS53" t="s">
        <v>101</v>
      </c>
      <c r="NT53">
        <v>43.772410999999998</v>
      </c>
      <c r="NU53" t="s">
        <v>101</v>
      </c>
      <c r="NV53">
        <v>43.564708000000003</v>
      </c>
      <c r="NW53" t="s">
        <v>101</v>
      </c>
      <c r="NX53">
        <v>43.566327999999999</v>
      </c>
      <c r="NY53" t="s">
        <v>101</v>
      </c>
      <c r="NZ53">
        <v>44.236888999999998</v>
      </c>
      <c r="OA53" t="s">
        <v>101</v>
      </c>
      <c r="OB53">
        <v>44.575792</v>
      </c>
      <c r="OC53" t="s">
        <v>101</v>
      </c>
      <c r="OD53">
        <v>44.863014</v>
      </c>
      <c r="OE53" t="s">
        <v>101</v>
      </c>
      <c r="OF53">
        <v>44.863014</v>
      </c>
      <c r="OG53" t="s">
        <v>101</v>
      </c>
      <c r="OH53">
        <v>44.863014</v>
      </c>
      <c r="OI53" t="s">
        <v>101</v>
      </c>
      <c r="OJ53">
        <v>44.363506000000001</v>
      </c>
      <c r="OK53" t="s">
        <v>101</v>
      </c>
      <c r="OL53">
        <v>43.995797000000003</v>
      </c>
      <c r="OM53" t="s">
        <v>101</v>
      </c>
      <c r="ON53">
        <v>44.089801999999999</v>
      </c>
      <c r="OO53" t="s">
        <v>101</v>
      </c>
      <c r="OP53">
        <v>44.734009999999998</v>
      </c>
      <c r="OQ53" t="s">
        <v>101</v>
      </c>
      <c r="OR53">
        <v>44.357588</v>
      </c>
      <c r="OS53" t="s">
        <v>101</v>
      </c>
      <c r="OT53">
        <v>44.357588</v>
      </c>
      <c r="OU53" t="s">
        <v>101</v>
      </c>
      <c r="OV53">
        <v>44.357588</v>
      </c>
      <c r="OW53" t="s">
        <v>101</v>
      </c>
      <c r="OX53">
        <v>43.964744000000003</v>
      </c>
      <c r="OY53" t="s">
        <v>101</v>
      </c>
      <c r="OZ53">
        <v>43.559843999999998</v>
      </c>
      <c r="PA53" t="s">
        <v>101</v>
      </c>
      <c r="PB53">
        <v>43.547002999999997</v>
      </c>
      <c r="PC53" t="s">
        <v>101</v>
      </c>
      <c r="PD53">
        <v>43.505896</v>
      </c>
      <c r="PE53" t="s">
        <v>101</v>
      </c>
      <c r="PF53">
        <v>43.489649999999997</v>
      </c>
      <c r="PG53" t="s">
        <v>101</v>
      </c>
      <c r="PH53">
        <v>43.489649999999997</v>
      </c>
      <c r="PI53" t="s">
        <v>101</v>
      </c>
      <c r="PJ53">
        <v>43.489649999999997</v>
      </c>
      <c r="PK53" t="s">
        <v>101</v>
      </c>
      <c r="PL53">
        <v>43.904003000000003</v>
      </c>
      <c r="PM53" t="s">
        <v>101</v>
      </c>
      <c r="PN53">
        <v>44.048583000000001</v>
      </c>
      <c r="PO53" t="s">
        <v>101</v>
      </c>
      <c r="PP53">
        <v>44.101250999999998</v>
      </c>
      <c r="PQ53" t="s">
        <v>101</v>
      </c>
      <c r="PR53">
        <v>44.126806999999999</v>
      </c>
      <c r="PS53" t="s">
        <v>101</v>
      </c>
      <c r="PT53">
        <v>44.185102999999998</v>
      </c>
      <c r="PU53" t="s">
        <v>101</v>
      </c>
      <c r="PV53">
        <v>44.185102999999998</v>
      </c>
      <c r="PW53" t="s">
        <v>101</v>
      </c>
      <c r="PX53">
        <v>44.185102999999998</v>
      </c>
      <c r="PY53" t="s">
        <v>101</v>
      </c>
      <c r="PZ53">
        <v>44.344622000000001</v>
      </c>
      <c r="QA53" t="s">
        <v>101</v>
      </c>
      <c r="QB53">
        <v>44.040081000000001</v>
      </c>
      <c r="QC53" t="s">
        <v>101</v>
      </c>
      <c r="QD53">
        <v>44.624980999999998</v>
      </c>
      <c r="QE53" t="s">
        <v>101</v>
      </c>
      <c r="QF53">
        <v>44.686411999999997</v>
      </c>
      <c r="QG53" t="s">
        <v>101</v>
      </c>
      <c r="QH53">
        <v>44.604427999999999</v>
      </c>
      <c r="QI53" t="s">
        <v>101</v>
      </c>
      <c r="QJ53">
        <v>44.604427999999999</v>
      </c>
      <c r="QK53" t="s">
        <v>101</v>
      </c>
      <c r="QL53">
        <v>44.604427999999999</v>
      </c>
      <c r="QM53" t="s">
        <v>101</v>
      </c>
      <c r="QN53">
        <v>44.154231000000003</v>
      </c>
      <c r="QO53" t="s">
        <v>101</v>
      </c>
      <c r="QP53">
        <v>42.543458000000001</v>
      </c>
      <c r="QQ53" t="s">
        <v>101</v>
      </c>
      <c r="QR53">
        <v>43.780386</v>
      </c>
      <c r="QS53" t="s">
        <v>101</v>
      </c>
      <c r="QT53">
        <v>43.57687</v>
      </c>
      <c r="QU53" t="s">
        <v>101</v>
      </c>
      <c r="QV53">
        <v>43.628630000000001</v>
      </c>
      <c r="QW53" t="s">
        <v>101</v>
      </c>
      <c r="QX53">
        <v>43.628630000000001</v>
      </c>
      <c r="QY53" t="s">
        <v>101</v>
      </c>
      <c r="QZ53">
        <v>43.628630000000001</v>
      </c>
      <c r="RA53" t="s">
        <v>101</v>
      </c>
      <c r="RB53">
        <v>43.737609999999997</v>
      </c>
      <c r="RC53" t="s">
        <v>101</v>
      </c>
      <c r="RD53">
        <v>43.957622000000001</v>
      </c>
      <c r="RE53" t="s">
        <v>101</v>
      </c>
      <c r="RF53">
        <v>44.065463000000001</v>
      </c>
      <c r="RG53" t="s">
        <v>101</v>
      </c>
      <c r="RH53">
        <v>44.447420000000001</v>
      </c>
      <c r="RI53" t="s">
        <v>102</v>
      </c>
      <c r="RJ53">
        <v>0.15617400000000001</v>
      </c>
      <c r="RK53" t="s">
        <v>101</v>
      </c>
      <c r="RL53">
        <v>44.563529000000003</v>
      </c>
      <c r="RM53" t="s">
        <v>101</v>
      </c>
      <c r="RN53">
        <v>44.563529000000003</v>
      </c>
      <c r="RO53" t="s">
        <v>101</v>
      </c>
      <c r="RP53">
        <v>44.667668999999997</v>
      </c>
      <c r="RQ53" t="s">
        <v>101</v>
      </c>
      <c r="RR53">
        <v>44.974030999999997</v>
      </c>
      <c r="RS53" t="s">
        <v>101</v>
      </c>
      <c r="RT53">
        <v>45.631400999999997</v>
      </c>
      <c r="RU53" t="s">
        <v>101</v>
      </c>
      <c r="RV53">
        <v>45.058746999999997</v>
      </c>
      <c r="RW53" t="s">
        <v>101</v>
      </c>
      <c r="RX53">
        <v>44.41095</v>
      </c>
      <c r="RY53" t="s">
        <v>101</v>
      </c>
      <c r="RZ53">
        <v>44.41095</v>
      </c>
      <c r="SA53" t="s">
        <v>101</v>
      </c>
      <c r="SB53">
        <v>44.41095</v>
      </c>
      <c r="SC53" t="s">
        <v>101</v>
      </c>
      <c r="SD53">
        <v>45.161982000000002</v>
      </c>
      <c r="SE53" t="s">
        <v>101</v>
      </c>
      <c r="SF53">
        <v>43.245032999999999</v>
      </c>
      <c r="SG53" t="s">
        <v>101</v>
      </c>
      <c r="SH53">
        <v>43.905960999999998</v>
      </c>
      <c r="SI53" t="s">
        <v>101</v>
      </c>
      <c r="SJ53">
        <v>45.383018</v>
      </c>
      <c r="SK53" t="s">
        <v>101</v>
      </c>
      <c r="SL53">
        <v>45.549660000000003</v>
      </c>
      <c r="SM53" t="s">
        <v>101</v>
      </c>
      <c r="SN53">
        <v>45.549660000000003</v>
      </c>
      <c r="SO53" t="s">
        <v>101</v>
      </c>
      <c r="SP53">
        <v>45.549660000000003</v>
      </c>
      <c r="SQ53" t="s">
        <v>101</v>
      </c>
      <c r="SR53">
        <v>45.577747000000002</v>
      </c>
      <c r="SS53" t="s">
        <v>101</v>
      </c>
      <c r="ST53">
        <v>45.553291999999999</v>
      </c>
      <c r="SU53" t="s">
        <v>101</v>
      </c>
      <c r="SV53">
        <v>45.980345999999997</v>
      </c>
      <c r="SW53" t="s">
        <v>101</v>
      </c>
      <c r="SX53">
        <v>46.960178999999997</v>
      </c>
      <c r="SY53" t="s">
        <v>101</v>
      </c>
      <c r="SZ53">
        <v>47.161866000000003</v>
      </c>
      <c r="TA53" t="s">
        <v>101</v>
      </c>
      <c r="TB53">
        <v>47.161866000000003</v>
      </c>
      <c r="TC53" t="s">
        <v>101</v>
      </c>
      <c r="TD53">
        <v>47.161866000000003</v>
      </c>
      <c r="TE53" t="s">
        <v>101</v>
      </c>
      <c r="TF53">
        <v>47.464534</v>
      </c>
      <c r="TG53" t="s">
        <v>101</v>
      </c>
      <c r="TH53">
        <v>48.035732000000003</v>
      </c>
      <c r="TI53" t="s">
        <v>101</v>
      </c>
      <c r="TJ53">
        <v>48.186053000000001</v>
      </c>
      <c r="TK53" t="s">
        <v>101</v>
      </c>
      <c r="TL53">
        <v>48.142955000000001</v>
      </c>
      <c r="TM53" t="s">
        <v>101</v>
      </c>
      <c r="TN53">
        <v>47.292194000000002</v>
      </c>
      <c r="TO53" t="s">
        <v>101</v>
      </c>
      <c r="TP53">
        <v>47.292194000000002</v>
      </c>
      <c r="TQ53" t="s">
        <v>101</v>
      </c>
      <c r="TR53">
        <v>47.292194000000002</v>
      </c>
      <c r="TS53" t="s">
        <v>101</v>
      </c>
      <c r="TT53">
        <v>45.883727999999998</v>
      </c>
      <c r="TU53" t="s">
        <v>101</v>
      </c>
      <c r="TV53">
        <v>45.932054000000001</v>
      </c>
      <c r="TW53" t="s">
        <v>101</v>
      </c>
      <c r="TX53">
        <v>46.168880999999999</v>
      </c>
      <c r="TY53" t="s">
        <v>101</v>
      </c>
      <c r="TZ53">
        <v>46.255786999999998</v>
      </c>
      <c r="UA53" t="s">
        <v>101</v>
      </c>
      <c r="UB53">
        <v>46.054299999999998</v>
      </c>
      <c r="UC53" t="s">
        <v>101</v>
      </c>
      <c r="UD53">
        <v>46.054299999999998</v>
      </c>
      <c r="UE53" t="s">
        <v>101</v>
      </c>
      <c r="UF53">
        <v>46.054299999999998</v>
      </c>
      <c r="UG53" t="s">
        <v>101</v>
      </c>
      <c r="UH53">
        <v>45.893493999999997</v>
      </c>
      <c r="UI53" t="s">
        <v>101</v>
      </c>
      <c r="UJ53">
        <v>45.830798000000001</v>
      </c>
      <c r="UK53" t="s">
        <v>101</v>
      </c>
      <c r="UL53">
        <v>45.830798000000001</v>
      </c>
      <c r="UM53" t="s">
        <v>101</v>
      </c>
      <c r="UN53">
        <v>46.130144999999999</v>
      </c>
      <c r="UO53" t="s">
        <v>101</v>
      </c>
      <c r="UP53">
        <v>46.147927000000003</v>
      </c>
      <c r="UQ53" t="s">
        <v>101</v>
      </c>
      <c r="UR53">
        <v>46.147927000000003</v>
      </c>
      <c r="US53" t="s">
        <v>101</v>
      </c>
      <c r="UT53">
        <v>46.147927000000003</v>
      </c>
      <c r="UU53" t="s">
        <v>101</v>
      </c>
      <c r="UV53">
        <v>46.154783999999999</v>
      </c>
      <c r="UW53" t="s">
        <v>101</v>
      </c>
      <c r="UX53">
        <v>45.184885999999999</v>
      </c>
      <c r="UY53" t="s">
        <v>101</v>
      </c>
      <c r="UZ53">
        <v>44.407077000000001</v>
      </c>
      <c r="VA53" t="s">
        <v>101</v>
      </c>
      <c r="VB53">
        <v>44.000981000000003</v>
      </c>
      <c r="VC53" t="s">
        <v>101</v>
      </c>
      <c r="VD53">
        <v>42.161650000000002</v>
      </c>
      <c r="VE53" t="s">
        <v>101</v>
      </c>
      <c r="VF53">
        <v>42.161650000000002</v>
      </c>
      <c r="VG53" t="s">
        <v>101</v>
      </c>
      <c r="VH53">
        <v>42.161650000000002</v>
      </c>
      <c r="VI53" t="s">
        <v>101</v>
      </c>
      <c r="VJ53">
        <v>42.008575</v>
      </c>
      <c r="VK53" t="s">
        <v>101</v>
      </c>
      <c r="VL53">
        <v>41.916082000000003</v>
      </c>
      <c r="VM53" t="s">
        <v>101</v>
      </c>
      <c r="VN53">
        <v>42.059583000000003</v>
      </c>
      <c r="VO53" t="s">
        <v>101</v>
      </c>
      <c r="VP53">
        <v>43.011394000000003</v>
      </c>
      <c r="VQ53" t="s">
        <v>101</v>
      </c>
      <c r="VR53">
        <v>44.320625</v>
      </c>
      <c r="VS53" t="s">
        <v>101</v>
      </c>
      <c r="VT53">
        <v>44.320625</v>
      </c>
      <c r="VU53" t="s">
        <v>101</v>
      </c>
      <c r="VV53">
        <v>44.320625</v>
      </c>
      <c r="VW53" t="s">
        <v>101</v>
      </c>
      <c r="VX53">
        <v>44.531759999999998</v>
      </c>
      <c r="VY53" t="s">
        <v>101</v>
      </c>
      <c r="VZ53">
        <v>44.903030999999999</v>
      </c>
      <c r="WA53" t="s">
        <v>101</v>
      </c>
      <c r="WB53">
        <v>44.940038000000001</v>
      </c>
      <c r="WC53" t="s">
        <v>101</v>
      </c>
      <c r="WD53">
        <v>44.898440999999998</v>
      </c>
      <c r="WE53" t="s">
        <v>101</v>
      </c>
      <c r="WF53">
        <v>45.330362999999998</v>
      </c>
      <c r="WG53" t="s">
        <v>101</v>
      </c>
      <c r="WH53">
        <v>45.330362999999998</v>
      </c>
      <c r="WI53" t="s">
        <v>101</v>
      </c>
      <c r="WJ53">
        <v>45.330362999999998</v>
      </c>
      <c r="WK53" t="s">
        <v>101</v>
      </c>
      <c r="WL53">
        <v>45.033631999999997</v>
      </c>
      <c r="WM53" t="s">
        <v>101</v>
      </c>
      <c r="WN53">
        <v>45.033631999999997</v>
      </c>
      <c r="WO53" t="s">
        <v>101</v>
      </c>
      <c r="WP53">
        <v>44.011378000000001</v>
      </c>
      <c r="WQ53" t="s">
        <v>101</v>
      </c>
      <c r="WR53">
        <v>43.340420999999999</v>
      </c>
    </row>
    <row r="54" spans="1:616" x14ac:dyDescent="0.35">
      <c r="A54" t="s">
        <v>103</v>
      </c>
      <c r="B54">
        <v>4.1295999999999999E-2</v>
      </c>
      <c r="C54" t="s">
        <v>103</v>
      </c>
      <c r="D54">
        <v>4.1295999999999999E-2</v>
      </c>
      <c r="E54" t="s">
        <v>103</v>
      </c>
      <c r="F54">
        <v>4.1295999999999999E-2</v>
      </c>
      <c r="G54" t="s">
        <v>103</v>
      </c>
      <c r="H54">
        <v>4.1295999999999999E-2</v>
      </c>
      <c r="I54" t="s">
        <v>103</v>
      </c>
      <c r="J54">
        <v>3.8705999999999997E-2</v>
      </c>
      <c r="K54" t="s">
        <v>103</v>
      </c>
      <c r="L54">
        <v>3.5438999999999998E-2</v>
      </c>
      <c r="M54" t="s">
        <v>103</v>
      </c>
      <c r="N54">
        <v>3.7484999999999997E-2</v>
      </c>
      <c r="O54" t="s">
        <v>103</v>
      </c>
      <c r="P54">
        <v>4.1258999999999997E-2</v>
      </c>
      <c r="Q54" t="s">
        <v>103</v>
      </c>
      <c r="R54">
        <v>4.1258999999999997E-2</v>
      </c>
      <c r="S54" t="s">
        <v>103</v>
      </c>
      <c r="T54">
        <v>4.1258999999999997E-2</v>
      </c>
      <c r="U54" t="s">
        <v>103</v>
      </c>
      <c r="V54">
        <v>3.8718000000000002E-2</v>
      </c>
      <c r="W54" t="s">
        <v>103</v>
      </c>
      <c r="X54">
        <v>3.8940000000000002E-2</v>
      </c>
      <c r="Y54" t="s">
        <v>103</v>
      </c>
      <c r="Z54">
        <v>4.2632999999999997E-2</v>
      </c>
      <c r="AA54" t="s">
        <v>103</v>
      </c>
      <c r="AB54">
        <v>3.9691999999999998E-2</v>
      </c>
      <c r="AC54" t="s">
        <v>103</v>
      </c>
      <c r="AD54">
        <v>4.3327999999999998E-2</v>
      </c>
      <c r="AE54" t="s">
        <v>103</v>
      </c>
      <c r="AF54">
        <v>4.3327999999999998E-2</v>
      </c>
      <c r="AG54" t="s">
        <v>103</v>
      </c>
      <c r="AH54">
        <v>4.3327999999999998E-2</v>
      </c>
      <c r="AI54" t="s">
        <v>103</v>
      </c>
      <c r="AJ54">
        <v>4.4291999999999998E-2</v>
      </c>
      <c r="AK54" t="s">
        <v>103</v>
      </c>
      <c r="AL54">
        <v>4.5455000000000002E-2</v>
      </c>
      <c r="AM54" t="s">
        <v>103</v>
      </c>
      <c r="AN54">
        <v>4.5953000000000001E-2</v>
      </c>
      <c r="AO54" t="s">
        <v>103</v>
      </c>
      <c r="AP54">
        <v>4.9381000000000001E-2</v>
      </c>
      <c r="AQ54" t="s">
        <v>103</v>
      </c>
      <c r="AR54">
        <v>4.9743000000000002E-2</v>
      </c>
      <c r="AS54" t="s">
        <v>103</v>
      </c>
      <c r="AT54">
        <v>4.9743000000000002E-2</v>
      </c>
      <c r="AU54" t="s">
        <v>103</v>
      </c>
      <c r="AV54">
        <v>4.9743000000000002E-2</v>
      </c>
      <c r="AW54" t="s">
        <v>103</v>
      </c>
      <c r="AX54">
        <v>4.7420999999999998E-2</v>
      </c>
      <c r="AY54" t="s">
        <v>103</v>
      </c>
      <c r="AZ54">
        <v>4.7839E-2</v>
      </c>
      <c r="BA54" t="s">
        <v>103</v>
      </c>
      <c r="BB54">
        <v>4.4013999999999998E-2</v>
      </c>
      <c r="BC54" t="s">
        <v>103</v>
      </c>
      <c r="BD54">
        <v>4.0013E-2</v>
      </c>
      <c r="BE54" t="s">
        <v>103</v>
      </c>
      <c r="BF54">
        <v>4.4276000000000003E-2</v>
      </c>
      <c r="BG54" t="s">
        <v>103</v>
      </c>
      <c r="BH54">
        <v>4.4276000000000003E-2</v>
      </c>
      <c r="BI54" t="s">
        <v>103</v>
      </c>
      <c r="BJ54">
        <v>4.4276000000000003E-2</v>
      </c>
      <c r="BK54" t="s">
        <v>103</v>
      </c>
      <c r="BL54">
        <v>4.4680999999999998E-2</v>
      </c>
      <c r="BM54" t="s">
        <v>103</v>
      </c>
      <c r="BN54">
        <v>4.4325999999999997E-2</v>
      </c>
      <c r="BO54" t="s">
        <v>103</v>
      </c>
      <c r="BP54">
        <v>4.428E-2</v>
      </c>
      <c r="BQ54" t="s">
        <v>103</v>
      </c>
      <c r="BR54">
        <v>4.4012999999999997E-2</v>
      </c>
      <c r="BS54" t="s">
        <v>103</v>
      </c>
      <c r="BT54">
        <v>4.5574000000000003E-2</v>
      </c>
      <c r="BU54" t="s">
        <v>103</v>
      </c>
      <c r="BV54">
        <v>4.5574000000000003E-2</v>
      </c>
      <c r="BW54" t="s">
        <v>103</v>
      </c>
      <c r="BX54">
        <v>4.5574000000000003E-2</v>
      </c>
      <c r="BY54" t="s">
        <v>103</v>
      </c>
      <c r="BZ54">
        <v>4.6817999999999999E-2</v>
      </c>
      <c r="CA54" t="s">
        <v>103</v>
      </c>
      <c r="CB54">
        <v>4.7052999999999998E-2</v>
      </c>
      <c r="CC54" t="s">
        <v>103</v>
      </c>
      <c r="CD54">
        <v>4.7009000000000002E-2</v>
      </c>
      <c r="CE54" t="s">
        <v>103</v>
      </c>
      <c r="CF54">
        <v>4.5074999999999997E-2</v>
      </c>
      <c r="CG54" t="s">
        <v>103</v>
      </c>
      <c r="CH54">
        <v>4.5999999999999999E-2</v>
      </c>
      <c r="CI54" t="s">
        <v>103</v>
      </c>
      <c r="CJ54">
        <v>4.5999999999999999E-2</v>
      </c>
      <c r="CK54" t="s">
        <v>103</v>
      </c>
      <c r="CL54">
        <v>4.5999999999999999E-2</v>
      </c>
      <c r="CM54" t="s">
        <v>103</v>
      </c>
      <c r="CN54">
        <v>4.6764E-2</v>
      </c>
      <c r="CO54" t="s">
        <v>103</v>
      </c>
      <c r="CP54">
        <v>4.6780000000000002E-2</v>
      </c>
      <c r="CQ54" t="s">
        <v>103</v>
      </c>
      <c r="CR54">
        <v>4.7923E-2</v>
      </c>
      <c r="CS54" t="s">
        <v>103</v>
      </c>
      <c r="CT54">
        <v>4.8009999999999997E-2</v>
      </c>
      <c r="CU54" t="s">
        <v>103</v>
      </c>
      <c r="CV54">
        <v>4.3781E-2</v>
      </c>
      <c r="CW54" t="s">
        <v>103</v>
      </c>
      <c r="CX54">
        <v>4.3781E-2</v>
      </c>
      <c r="CY54" t="s">
        <v>103</v>
      </c>
      <c r="CZ54">
        <v>4.3781E-2</v>
      </c>
      <c r="DA54" t="s">
        <v>103</v>
      </c>
      <c r="DB54">
        <v>4.5598E-2</v>
      </c>
      <c r="DC54" t="s">
        <v>103</v>
      </c>
      <c r="DD54">
        <v>4.5692999999999998E-2</v>
      </c>
      <c r="DE54" t="s">
        <v>103</v>
      </c>
      <c r="DF54">
        <v>4.6827000000000001E-2</v>
      </c>
      <c r="DG54" t="s">
        <v>103</v>
      </c>
      <c r="DH54">
        <v>4.4934000000000002E-2</v>
      </c>
      <c r="DI54" t="s">
        <v>103</v>
      </c>
      <c r="DJ54">
        <v>4.4979999999999999E-2</v>
      </c>
      <c r="DK54" t="s">
        <v>103</v>
      </c>
      <c r="DL54">
        <v>4.4979999999999999E-2</v>
      </c>
      <c r="DM54" t="s">
        <v>103</v>
      </c>
      <c r="DN54">
        <v>4.4979999999999999E-2</v>
      </c>
      <c r="DO54" t="s">
        <v>103</v>
      </c>
      <c r="DP54">
        <v>4.4979999999999999E-2</v>
      </c>
      <c r="DQ54" t="s">
        <v>103</v>
      </c>
      <c r="DR54">
        <v>4.3767E-2</v>
      </c>
      <c r="DS54" t="s">
        <v>103</v>
      </c>
      <c r="DT54">
        <v>4.3996E-2</v>
      </c>
      <c r="DU54" t="s">
        <v>103</v>
      </c>
      <c r="DV54">
        <v>4.4832999999999998E-2</v>
      </c>
      <c r="DW54" t="s">
        <v>103</v>
      </c>
      <c r="DX54">
        <v>4.6257E-2</v>
      </c>
      <c r="DY54" t="s">
        <v>103</v>
      </c>
      <c r="DZ54">
        <v>4.6257E-2</v>
      </c>
      <c r="EA54" t="s">
        <v>103</v>
      </c>
      <c r="EB54">
        <v>4.6257E-2</v>
      </c>
      <c r="EC54" t="s">
        <v>103</v>
      </c>
      <c r="ED54">
        <v>4.4520999999999998E-2</v>
      </c>
      <c r="EE54" t="s">
        <v>103</v>
      </c>
      <c r="EF54">
        <v>4.3621E-2</v>
      </c>
      <c r="EG54" t="s">
        <v>103</v>
      </c>
      <c r="EH54">
        <v>4.3333000000000003E-2</v>
      </c>
      <c r="EI54" t="s">
        <v>103</v>
      </c>
      <c r="EJ54">
        <v>4.3767E-2</v>
      </c>
      <c r="EK54" t="s">
        <v>103</v>
      </c>
      <c r="EL54">
        <v>4.2979000000000003E-2</v>
      </c>
      <c r="EM54" t="s">
        <v>103</v>
      </c>
      <c r="EN54">
        <v>4.2979000000000003E-2</v>
      </c>
      <c r="EO54" t="s">
        <v>103</v>
      </c>
      <c r="EP54">
        <v>4.2979000000000003E-2</v>
      </c>
      <c r="EQ54" t="s">
        <v>103</v>
      </c>
      <c r="ER54">
        <v>4.6191999999999997E-2</v>
      </c>
      <c r="ES54" t="s">
        <v>103</v>
      </c>
      <c r="ET54">
        <v>4.6329000000000002E-2</v>
      </c>
      <c r="EU54" t="s">
        <v>103</v>
      </c>
      <c r="EV54">
        <v>4.4504000000000002E-2</v>
      </c>
      <c r="EW54" t="s">
        <v>103</v>
      </c>
      <c r="EX54">
        <v>4.7613999999999997E-2</v>
      </c>
      <c r="EY54" t="s">
        <v>103</v>
      </c>
      <c r="EZ54">
        <v>4.5303999999999997E-2</v>
      </c>
      <c r="FA54" t="s">
        <v>103</v>
      </c>
      <c r="FB54">
        <v>4.5303999999999997E-2</v>
      </c>
      <c r="FC54" t="s">
        <v>103</v>
      </c>
      <c r="FD54">
        <v>4.5303999999999997E-2</v>
      </c>
      <c r="FE54" t="s">
        <v>103</v>
      </c>
      <c r="FF54">
        <v>5.0069000000000002E-2</v>
      </c>
      <c r="FG54" t="s">
        <v>103</v>
      </c>
      <c r="FH54">
        <v>5.0203999999999999E-2</v>
      </c>
      <c r="FI54" t="s">
        <v>103</v>
      </c>
      <c r="FJ54">
        <v>5.0326000000000003E-2</v>
      </c>
      <c r="FK54" t="s">
        <v>103</v>
      </c>
      <c r="FL54">
        <v>4.7634999999999997E-2</v>
      </c>
      <c r="FM54" t="s">
        <v>103</v>
      </c>
      <c r="FN54">
        <v>4.8073999999999999E-2</v>
      </c>
      <c r="FO54" t="s">
        <v>103</v>
      </c>
      <c r="FP54">
        <v>4.8073999999999999E-2</v>
      </c>
      <c r="FQ54" t="s">
        <v>103</v>
      </c>
      <c r="FR54">
        <v>4.8073999999999999E-2</v>
      </c>
      <c r="FS54" t="s">
        <v>103</v>
      </c>
      <c r="FT54">
        <v>4.4706000000000003E-2</v>
      </c>
      <c r="FU54" t="s">
        <v>103</v>
      </c>
      <c r="FV54">
        <v>4.8605000000000002E-2</v>
      </c>
      <c r="FW54" t="s">
        <v>103</v>
      </c>
      <c r="FX54">
        <v>4.8854000000000002E-2</v>
      </c>
      <c r="FY54" t="s">
        <v>103</v>
      </c>
      <c r="FZ54">
        <v>4.8809999999999999E-2</v>
      </c>
      <c r="GA54" t="s">
        <v>103</v>
      </c>
      <c r="GB54">
        <v>4.8809999999999999E-2</v>
      </c>
      <c r="GC54" t="s">
        <v>103</v>
      </c>
      <c r="GD54">
        <v>4.8809999999999999E-2</v>
      </c>
      <c r="GE54" t="s">
        <v>103</v>
      </c>
      <c r="GF54">
        <v>4.8809999999999999E-2</v>
      </c>
      <c r="GG54" t="s">
        <v>103</v>
      </c>
      <c r="GH54">
        <v>4.9096000000000001E-2</v>
      </c>
      <c r="GI54" t="s">
        <v>103</v>
      </c>
      <c r="GJ54">
        <v>5.1982E-2</v>
      </c>
      <c r="GK54" t="s">
        <v>103</v>
      </c>
      <c r="GL54">
        <v>5.2122000000000002E-2</v>
      </c>
      <c r="GM54" t="s">
        <v>103</v>
      </c>
      <c r="GN54">
        <v>5.2122000000000002E-2</v>
      </c>
      <c r="GO54" t="s">
        <v>103</v>
      </c>
      <c r="GP54">
        <v>5.2122000000000002E-2</v>
      </c>
      <c r="GQ54" t="s">
        <v>103</v>
      </c>
      <c r="GR54">
        <v>5.2122000000000002E-2</v>
      </c>
      <c r="GS54" t="s">
        <v>103</v>
      </c>
      <c r="GT54">
        <v>5.2122000000000002E-2</v>
      </c>
      <c r="GU54" t="s">
        <v>103</v>
      </c>
      <c r="GV54">
        <v>5.2384E-2</v>
      </c>
      <c r="GW54" t="s">
        <v>103</v>
      </c>
      <c r="GX54">
        <v>5.2407000000000002E-2</v>
      </c>
      <c r="GY54" t="s">
        <v>103</v>
      </c>
      <c r="GZ54">
        <v>5.2842E-2</v>
      </c>
      <c r="HA54" t="s">
        <v>103</v>
      </c>
      <c r="HB54">
        <v>5.2109999999999997E-2</v>
      </c>
      <c r="HC54" t="s">
        <v>103</v>
      </c>
      <c r="HD54">
        <v>4.7289999999999999E-2</v>
      </c>
      <c r="HE54" t="s">
        <v>103</v>
      </c>
      <c r="HF54">
        <v>4.7289999999999999E-2</v>
      </c>
      <c r="HG54" t="s">
        <v>103</v>
      </c>
      <c r="HH54">
        <v>4.7289999999999999E-2</v>
      </c>
      <c r="HI54" t="s">
        <v>103</v>
      </c>
      <c r="HJ54">
        <v>4.6672999999999999E-2</v>
      </c>
      <c r="HK54" t="s">
        <v>103</v>
      </c>
      <c r="HL54">
        <v>4.6530000000000002E-2</v>
      </c>
      <c r="HM54" t="s">
        <v>103</v>
      </c>
      <c r="HN54">
        <v>4.6223E-2</v>
      </c>
      <c r="HO54" t="s">
        <v>103</v>
      </c>
      <c r="HP54">
        <v>4.6223E-2</v>
      </c>
      <c r="HQ54" t="s">
        <v>103</v>
      </c>
      <c r="HR54">
        <v>4.6182000000000001E-2</v>
      </c>
      <c r="HS54" t="s">
        <v>103</v>
      </c>
      <c r="HT54">
        <v>4.6182000000000001E-2</v>
      </c>
      <c r="HU54" t="s">
        <v>103</v>
      </c>
      <c r="HV54">
        <v>4.6182000000000001E-2</v>
      </c>
      <c r="HW54" t="s">
        <v>103</v>
      </c>
      <c r="HX54">
        <v>4.6225000000000002E-2</v>
      </c>
      <c r="HY54" t="s">
        <v>103</v>
      </c>
      <c r="HZ54">
        <v>4.6235999999999999E-2</v>
      </c>
      <c r="IA54" t="s">
        <v>103</v>
      </c>
      <c r="IB54">
        <v>4.5816000000000003E-2</v>
      </c>
      <c r="IC54" t="s">
        <v>103</v>
      </c>
      <c r="ID54">
        <v>4.7329000000000003E-2</v>
      </c>
      <c r="IE54" t="s">
        <v>103</v>
      </c>
      <c r="IF54">
        <v>4.8084000000000002E-2</v>
      </c>
      <c r="IG54" t="s">
        <v>103</v>
      </c>
      <c r="IH54">
        <v>4.8084000000000002E-2</v>
      </c>
      <c r="II54" t="s">
        <v>103</v>
      </c>
      <c r="IJ54">
        <v>4.8084000000000002E-2</v>
      </c>
      <c r="IK54" t="s">
        <v>103</v>
      </c>
      <c r="IL54">
        <v>4.8319000000000001E-2</v>
      </c>
      <c r="IM54" t="s">
        <v>103</v>
      </c>
      <c r="IN54">
        <v>5.1336E-2</v>
      </c>
      <c r="IO54" t="s">
        <v>103</v>
      </c>
      <c r="IP54">
        <v>5.0201000000000003E-2</v>
      </c>
      <c r="IQ54" t="s">
        <v>103</v>
      </c>
      <c r="IR54">
        <v>5.0957000000000002E-2</v>
      </c>
      <c r="IS54" t="s">
        <v>103</v>
      </c>
      <c r="IT54">
        <v>5.0328999999999999E-2</v>
      </c>
      <c r="IU54" t="s">
        <v>103</v>
      </c>
      <c r="IV54">
        <v>5.0328999999999999E-2</v>
      </c>
      <c r="IW54" t="s">
        <v>103</v>
      </c>
      <c r="IX54">
        <v>5.0328999999999999E-2</v>
      </c>
      <c r="IY54" t="s">
        <v>103</v>
      </c>
      <c r="IZ54">
        <v>4.6273000000000002E-2</v>
      </c>
      <c r="JA54" t="s">
        <v>103</v>
      </c>
      <c r="JB54">
        <v>4.6212999999999997E-2</v>
      </c>
      <c r="JC54" t="s">
        <v>103</v>
      </c>
      <c r="JD54">
        <v>4.5801000000000001E-2</v>
      </c>
      <c r="JE54" t="s">
        <v>103</v>
      </c>
      <c r="JF54">
        <v>4.5996000000000002E-2</v>
      </c>
      <c r="JG54" t="s">
        <v>103</v>
      </c>
      <c r="JH54">
        <v>5.1046000000000001E-2</v>
      </c>
      <c r="JI54" t="s">
        <v>103</v>
      </c>
      <c r="JJ54">
        <v>5.1046000000000001E-2</v>
      </c>
      <c r="JK54" t="s">
        <v>103</v>
      </c>
      <c r="JL54">
        <v>5.1046000000000001E-2</v>
      </c>
      <c r="JM54" t="s">
        <v>103</v>
      </c>
      <c r="JN54">
        <v>4.7037000000000002E-2</v>
      </c>
      <c r="JO54" t="s">
        <v>103</v>
      </c>
      <c r="JP54">
        <v>4.6824999999999999E-2</v>
      </c>
      <c r="JQ54" t="s">
        <v>103</v>
      </c>
      <c r="JR54">
        <v>4.7328000000000002E-2</v>
      </c>
      <c r="JS54" t="s">
        <v>103</v>
      </c>
      <c r="JT54">
        <v>4.8531999999999999E-2</v>
      </c>
      <c r="JU54" t="s">
        <v>103</v>
      </c>
      <c r="JV54">
        <v>4.8531999999999999E-2</v>
      </c>
      <c r="JW54" t="s">
        <v>103</v>
      </c>
      <c r="JX54">
        <v>4.8531999999999999E-2</v>
      </c>
      <c r="JY54" t="s">
        <v>103</v>
      </c>
      <c r="JZ54">
        <v>4.8531999999999999E-2</v>
      </c>
      <c r="KA54" t="s">
        <v>103</v>
      </c>
      <c r="KB54">
        <v>4.8984E-2</v>
      </c>
      <c r="KC54" t="s">
        <v>103</v>
      </c>
      <c r="KD54">
        <v>5.5695000000000001E-2</v>
      </c>
      <c r="KE54" t="s">
        <v>103</v>
      </c>
      <c r="KF54">
        <v>5.3379999999999997E-2</v>
      </c>
      <c r="KG54" t="s">
        <v>103</v>
      </c>
      <c r="KH54">
        <v>5.7688999999999997E-2</v>
      </c>
      <c r="KI54" t="s">
        <v>103</v>
      </c>
      <c r="KJ54">
        <v>5.3726999999999997E-2</v>
      </c>
      <c r="KK54" t="s">
        <v>103</v>
      </c>
      <c r="KL54">
        <v>5.3726999999999997E-2</v>
      </c>
      <c r="KM54" t="s">
        <v>103</v>
      </c>
      <c r="KN54">
        <v>5.3726999999999997E-2</v>
      </c>
      <c r="KO54" t="s">
        <v>103</v>
      </c>
      <c r="KP54">
        <v>4.8587999999999999E-2</v>
      </c>
      <c r="KQ54" t="s">
        <v>103</v>
      </c>
      <c r="KR54">
        <v>4.7898000000000003E-2</v>
      </c>
      <c r="KS54" t="s">
        <v>103</v>
      </c>
      <c r="KT54">
        <v>4.7617E-2</v>
      </c>
      <c r="KU54" t="s">
        <v>103</v>
      </c>
      <c r="KV54">
        <v>4.7395E-2</v>
      </c>
      <c r="KW54" t="s">
        <v>103</v>
      </c>
      <c r="KX54">
        <v>4.6931E-2</v>
      </c>
      <c r="KY54" t="s">
        <v>103</v>
      </c>
      <c r="KZ54">
        <v>4.6931E-2</v>
      </c>
      <c r="LA54" t="s">
        <v>103</v>
      </c>
      <c r="LB54">
        <v>4.6931E-2</v>
      </c>
      <c r="LC54" t="s">
        <v>103</v>
      </c>
      <c r="LD54">
        <v>5.0709999999999998E-2</v>
      </c>
      <c r="LE54" t="s">
        <v>103</v>
      </c>
      <c r="LF54">
        <v>4.6753999999999997E-2</v>
      </c>
      <c r="LG54" t="s">
        <v>103</v>
      </c>
      <c r="LH54">
        <v>4.9537999999999999E-2</v>
      </c>
      <c r="LI54" t="s">
        <v>103</v>
      </c>
      <c r="LJ54">
        <v>4.8777000000000001E-2</v>
      </c>
      <c r="LK54" t="s">
        <v>103</v>
      </c>
      <c r="LL54">
        <v>4.8453999999999997E-2</v>
      </c>
      <c r="LM54" t="s">
        <v>103</v>
      </c>
      <c r="LN54">
        <v>4.8453999999999997E-2</v>
      </c>
      <c r="LO54" t="s">
        <v>103</v>
      </c>
      <c r="LP54">
        <v>4.8453999999999997E-2</v>
      </c>
      <c r="LQ54" t="s">
        <v>103</v>
      </c>
      <c r="LR54">
        <v>4.8453999999999997E-2</v>
      </c>
      <c r="LS54" t="s">
        <v>103</v>
      </c>
      <c r="LT54">
        <v>4.8396000000000002E-2</v>
      </c>
      <c r="LU54" t="s">
        <v>103</v>
      </c>
      <c r="LV54">
        <v>4.9238999999999998E-2</v>
      </c>
      <c r="LW54" t="s">
        <v>103</v>
      </c>
      <c r="LX54">
        <v>4.9779999999999998E-2</v>
      </c>
      <c r="LY54" t="s">
        <v>103</v>
      </c>
      <c r="LZ54">
        <v>5.0189999999999999E-2</v>
      </c>
      <c r="MA54" t="s">
        <v>103</v>
      </c>
      <c r="MB54">
        <v>5.0189999999999999E-2</v>
      </c>
      <c r="MC54" t="s">
        <v>103</v>
      </c>
      <c r="MD54">
        <v>5.0189999999999999E-2</v>
      </c>
      <c r="ME54" t="s">
        <v>103</v>
      </c>
      <c r="MF54">
        <v>5.2542999999999999E-2</v>
      </c>
      <c r="MG54" t="s">
        <v>103</v>
      </c>
      <c r="MH54">
        <v>5.5971E-2</v>
      </c>
      <c r="MI54" t="s">
        <v>103</v>
      </c>
      <c r="MJ54">
        <v>5.4733999999999998E-2</v>
      </c>
      <c r="MK54" t="s">
        <v>103</v>
      </c>
      <c r="ML54">
        <v>5.4733999999999998E-2</v>
      </c>
      <c r="MM54" t="s">
        <v>103</v>
      </c>
      <c r="MN54">
        <v>5.4794000000000002E-2</v>
      </c>
      <c r="MO54" t="s">
        <v>103</v>
      </c>
      <c r="MP54">
        <v>5.4794000000000002E-2</v>
      </c>
      <c r="MQ54" t="s">
        <v>103</v>
      </c>
      <c r="MR54">
        <v>5.4794000000000002E-2</v>
      </c>
      <c r="MS54" t="s">
        <v>103</v>
      </c>
      <c r="MT54">
        <v>4.9591000000000003E-2</v>
      </c>
      <c r="MU54" t="s">
        <v>103</v>
      </c>
      <c r="MV54">
        <v>5.1475E-2</v>
      </c>
      <c r="MW54" t="s">
        <v>103</v>
      </c>
      <c r="MX54">
        <v>4.9466000000000003E-2</v>
      </c>
      <c r="MY54" t="s">
        <v>103</v>
      </c>
      <c r="MZ54">
        <v>5.1230999999999999E-2</v>
      </c>
      <c r="NA54" t="s">
        <v>103</v>
      </c>
      <c r="NB54">
        <v>5.1409999999999997E-2</v>
      </c>
      <c r="NC54" t="s">
        <v>103</v>
      </c>
      <c r="ND54">
        <v>5.1409999999999997E-2</v>
      </c>
      <c r="NE54" t="s">
        <v>103</v>
      </c>
      <c r="NF54">
        <v>5.1409999999999997E-2</v>
      </c>
      <c r="NG54" t="s">
        <v>103</v>
      </c>
      <c r="NH54">
        <v>5.3643999999999997E-2</v>
      </c>
      <c r="NI54" t="s">
        <v>103</v>
      </c>
      <c r="NJ54">
        <v>5.704E-2</v>
      </c>
      <c r="NK54" t="s">
        <v>103</v>
      </c>
      <c r="NL54">
        <v>5.4855000000000001E-2</v>
      </c>
      <c r="NM54" t="s">
        <v>103</v>
      </c>
      <c r="NN54">
        <v>5.4767000000000003E-2</v>
      </c>
      <c r="NO54" t="s">
        <v>103</v>
      </c>
      <c r="NP54">
        <v>5.6358999999999999E-2</v>
      </c>
      <c r="NQ54" t="s">
        <v>103</v>
      </c>
      <c r="NR54">
        <v>5.6358999999999999E-2</v>
      </c>
      <c r="NS54" t="s">
        <v>103</v>
      </c>
      <c r="NT54">
        <v>5.6358999999999999E-2</v>
      </c>
      <c r="NU54" t="s">
        <v>103</v>
      </c>
      <c r="NV54">
        <v>5.4456999999999998E-2</v>
      </c>
      <c r="NW54" t="s">
        <v>103</v>
      </c>
      <c r="NX54">
        <v>5.6093999999999998E-2</v>
      </c>
      <c r="NY54" t="s">
        <v>103</v>
      </c>
      <c r="NZ54">
        <v>5.2684000000000002E-2</v>
      </c>
      <c r="OA54" t="s">
        <v>103</v>
      </c>
      <c r="OB54">
        <v>4.7642999999999998E-2</v>
      </c>
      <c r="OC54" t="s">
        <v>103</v>
      </c>
      <c r="OD54">
        <v>5.1649E-2</v>
      </c>
      <c r="OE54" t="s">
        <v>103</v>
      </c>
      <c r="OF54">
        <v>5.1649E-2</v>
      </c>
      <c r="OG54" t="s">
        <v>103</v>
      </c>
      <c r="OH54">
        <v>5.1649E-2</v>
      </c>
      <c r="OI54" t="s">
        <v>103</v>
      </c>
      <c r="OJ54">
        <v>5.1896999999999999E-2</v>
      </c>
      <c r="OK54" t="s">
        <v>103</v>
      </c>
      <c r="OL54">
        <v>5.2139999999999999E-2</v>
      </c>
      <c r="OM54" t="s">
        <v>103</v>
      </c>
      <c r="ON54">
        <v>4.7891000000000003E-2</v>
      </c>
      <c r="OO54" t="s">
        <v>103</v>
      </c>
      <c r="OP54">
        <v>5.1104999999999998E-2</v>
      </c>
      <c r="OQ54" t="s">
        <v>103</v>
      </c>
      <c r="OR54">
        <v>5.1492999999999997E-2</v>
      </c>
      <c r="OS54" t="s">
        <v>103</v>
      </c>
      <c r="OT54">
        <v>5.1492999999999997E-2</v>
      </c>
      <c r="OU54" t="s">
        <v>103</v>
      </c>
      <c r="OV54">
        <v>5.1492999999999997E-2</v>
      </c>
      <c r="OW54" t="s">
        <v>103</v>
      </c>
      <c r="OX54">
        <v>5.1873000000000002E-2</v>
      </c>
      <c r="OY54" t="s">
        <v>103</v>
      </c>
      <c r="OZ54">
        <v>5.4510999999999997E-2</v>
      </c>
      <c r="PA54" t="s">
        <v>103</v>
      </c>
      <c r="PB54">
        <v>5.2090999999999998E-2</v>
      </c>
      <c r="PC54" t="s">
        <v>103</v>
      </c>
      <c r="PD54">
        <v>5.4843999999999997E-2</v>
      </c>
      <c r="PE54" t="s">
        <v>103</v>
      </c>
      <c r="PF54">
        <v>5.5823999999999999E-2</v>
      </c>
      <c r="PG54" t="s">
        <v>103</v>
      </c>
      <c r="PH54">
        <v>5.5823999999999999E-2</v>
      </c>
      <c r="PI54" t="s">
        <v>103</v>
      </c>
      <c r="PJ54">
        <v>5.5823999999999999E-2</v>
      </c>
      <c r="PK54" t="s">
        <v>103</v>
      </c>
      <c r="PL54">
        <v>5.3080000000000002E-2</v>
      </c>
      <c r="PM54" t="s">
        <v>103</v>
      </c>
      <c r="PN54">
        <v>5.0937000000000003E-2</v>
      </c>
      <c r="PO54" t="s">
        <v>103</v>
      </c>
      <c r="PP54">
        <v>4.6600999999999997E-2</v>
      </c>
      <c r="PQ54" t="s">
        <v>103</v>
      </c>
      <c r="PR54">
        <v>4.6628999999999997E-2</v>
      </c>
      <c r="PS54" t="s">
        <v>103</v>
      </c>
      <c r="PT54">
        <v>4.2381000000000002E-2</v>
      </c>
      <c r="PU54" t="s">
        <v>103</v>
      </c>
      <c r="PV54">
        <v>4.2381000000000002E-2</v>
      </c>
      <c r="PW54" t="s">
        <v>103</v>
      </c>
      <c r="PX54">
        <v>4.2381000000000002E-2</v>
      </c>
      <c r="PY54" t="s">
        <v>103</v>
      </c>
      <c r="PZ54">
        <v>4.4010000000000001E-2</v>
      </c>
      <c r="QA54" t="s">
        <v>103</v>
      </c>
      <c r="QB54">
        <v>4.1909000000000002E-2</v>
      </c>
      <c r="QC54" t="s">
        <v>103</v>
      </c>
      <c r="QD54">
        <v>4.1530999999999998E-2</v>
      </c>
      <c r="QE54" t="s">
        <v>103</v>
      </c>
      <c r="QF54">
        <v>4.1458000000000002E-2</v>
      </c>
      <c r="QG54" t="s">
        <v>103</v>
      </c>
      <c r="QH54">
        <v>4.2221000000000002E-2</v>
      </c>
      <c r="QI54" t="s">
        <v>103</v>
      </c>
      <c r="QJ54">
        <v>4.2221000000000002E-2</v>
      </c>
      <c r="QK54" t="s">
        <v>103</v>
      </c>
      <c r="QL54">
        <v>4.2221000000000002E-2</v>
      </c>
      <c r="QM54" t="s">
        <v>103</v>
      </c>
      <c r="QN54">
        <v>4.1924999999999997E-2</v>
      </c>
      <c r="QO54" t="s">
        <v>103</v>
      </c>
      <c r="QP54">
        <v>4.2953999999999999E-2</v>
      </c>
      <c r="QQ54" t="s">
        <v>103</v>
      </c>
      <c r="QR54">
        <v>4.1891999999999999E-2</v>
      </c>
      <c r="QS54" t="s">
        <v>103</v>
      </c>
      <c r="QT54">
        <v>4.5696000000000001E-2</v>
      </c>
      <c r="QU54" t="s">
        <v>103</v>
      </c>
      <c r="QV54">
        <v>4.3623000000000002E-2</v>
      </c>
      <c r="QW54" t="s">
        <v>103</v>
      </c>
      <c r="QX54">
        <v>4.3623000000000002E-2</v>
      </c>
      <c r="QY54" t="s">
        <v>103</v>
      </c>
      <c r="QZ54">
        <v>4.3623000000000002E-2</v>
      </c>
      <c r="RA54" t="s">
        <v>103</v>
      </c>
      <c r="RB54">
        <v>4.3461E-2</v>
      </c>
      <c r="RC54" t="s">
        <v>103</v>
      </c>
      <c r="RD54">
        <v>4.4639999999999999E-2</v>
      </c>
      <c r="RE54" t="s">
        <v>103</v>
      </c>
      <c r="RF54">
        <v>4.5172999999999998E-2</v>
      </c>
      <c r="RG54" t="s">
        <v>103</v>
      </c>
      <c r="RH54">
        <v>4.8853000000000001E-2</v>
      </c>
      <c r="RI54" t="s">
        <v>104</v>
      </c>
      <c r="RJ54">
        <v>0.59288200000000002</v>
      </c>
      <c r="RK54" t="s">
        <v>103</v>
      </c>
      <c r="RL54">
        <v>4.607E-2</v>
      </c>
      <c r="RM54" t="s">
        <v>103</v>
      </c>
      <c r="RN54">
        <v>4.607E-2</v>
      </c>
      <c r="RO54" t="s">
        <v>103</v>
      </c>
      <c r="RP54">
        <v>4.6177999999999997E-2</v>
      </c>
      <c r="RQ54" t="s">
        <v>103</v>
      </c>
      <c r="RR54">
        <v>4.8068E-2</v>
      </c>
      <c r="RS54" t="s">
        <v>103</v>
      </c>
      <c r="RT54">
        <v>4.7689000000000002E-2</v>
      </c>
      <c r="RU54" t="s">
        <v>103</v>
      </c>
      <c r="RV54">
        <v>4.6307000000000001E-2</v>
      </c>
      <c r="RW54" t="s">
        <v>103</v>
      </c>
      <c r="RX54">
        <v>4.6466E-2</v>
      </c>
      <c r="RY54" t="s">
        <v>103</v>
      </c>
      <c r="RZ54">
        <v>4.6466E-2</v>
      </c>
      <c r="SA54" t="s">
        <v>103</v>
      </c>
      <c r="SB54">
        <v>4.6466E-2</v>
      </c>
      <c r="SC54" t="s">
        <v>103</v>
      </c>
      <c r="SD54">
        <v>4.7289999999999999E-2</v>
      </c>
      <c r="SE54" t="s">
        <v>103</v>
      </c>
      <c r="SF54">
        <v>4.8367E-2</v>
      </c>
      <c r="SG54" t="s">
        <v>103</v>
      </c>
      <c r="SH54">
        <v>4.539E-2</v>
      </c>
      <c r="SI54" t="s">
        <v>103</v>
      </c>
      <c r="SJ54">
        <v>4.3097999999999997E-2</v>
      </c>
      <c r="SK54" t="s">
        <v>103</v>
      </c>
      <c r="SL54">
        <v>4.4477999999999997E-2</v>
      </c>
      <c r="SM54" t="s">
        <v>103</v>
      </c>
      <c r="SN54">
        <v>4.4477999999999997E-2</v>
      </c>
      <c r="SO54" t="s">
        <v>103</v>
      </c>
      <c r="SP54">
        <v>4.4477999999999997E-2</v>
      </c>
      <c r="SQ54" t="s">
        <v>103</v>
      </c>
      <c r="SR54">
        <v>4.8592000000000003E-2</v>
      </c>
      <c r="SS54" t="s">
        <v>103</v>
      </c>
      <c r="ST54">
        <v>4.6729E-2</v>
      </c>
      <c r="SU54" t="s">
        <v>103</v>
      </c>
      <c r="SV54">
        <v>4.6149999999999997E-2</v>
      </c>
      <c r="SW54" t="s">
        <v>103</v>
      </c>
      <c r="SX54">
        <v>4.3950000000000003E-2</v>
      </c>
      <c r="SY54" t="s">
        <v>103</v>
      </c>
      <c r="SZ54">
        <v>4.4367999999999998E-2</v>
      </c>
      <c r="TA54" t="s">
        <v>103</v>
      </c>
      <c r="TB54">
        <v>4.4367999999999998E-2</v>
      </c>
      <c r="TC54" t="s">
        <v>103</v>
      </c>
      <c r="TD54">
        <v>4.4367999999999998E-2</v>
      </c>
      <c r="TE54" t="s">
        <v>103</v>
      </c>
      <c r="TF54">
        <v>4.5043E-2</v>
      </c>
      <c r="TG54" t="s">
        <v>103</v>
      </c>
      <c r="TH54">
        <v>4.2687999999999997E-2</v>
      </c>
      <c r="TI54" t="s">
        <v>103</v>
      </c>
      <c r="TJ54">
        <v>3.9083E-2</v>
      </c>
      <c r="TK54" t="s">
        <v>103</v>
      </c>
      <c r="TL54">
        <v>3.9348000000000001E-2</v>
      </c>
      <c r="TM54" t="s">
        <v>103</v>
      </c>
      <c r="TN54">
        <v>3.8939000000000001E-2</v>
      </c>
      <c r="TO54" t="s">
        <v>103</v>
      </c>
      <c r="TP54">
        <v>3.8939000000000001E-2</v>
      </c>
      <c r="TQ54" t="s">
        <v>103</v>
      </c>
      <c r="TR54">
        <v>3.8939000000000001E-2</v>
      </c>
      <c r="TS54" t="s">
        <v>103</v>
      </c>
      <c r="TT54">
        <v>4.018E-2</v>
      </c>
      <c r="TU54" t="s">
        <v>103</v>
      </c>
      <c r="TV54">
        <v>4.5069999999999999E-2</v>
      </c>
      <c r="TW54" t="s">
        <v>103</v>
      </c>
      <c r="TX54">
        <v>4.5228999999999998E-2</v>
      </c>
      <c r="TY54" t="s">
        <v>103</v>
      </c>
      <c r="TZ54">
        <v>4.8881000000000001E-2</v>
      </c>
      <c r="UA54" t="s">
        <v>103</v>
      </c>
      <c r="UB54">
        <v>4.8448999999999999E-2</v>
      </c>
      <c r="UC54" t="s">
        <v>103</v>
      </c>
      <c r="UD54">
        <v>4.8448999999999999E-2</v>
      </c>
      <c r="UE54" t="s">
        <v>103</v>
      </c>
      <c r="UF54">
        <v>4.8448999999999999E-2</v>
      </c>
      <c r="UG54" t="s">
        <v>103</v>
      </c>
      <c r="UH54">
        <v>4.7870000000000003E-2</v>
      </c>
      <c r="UI54" t="s">
        <v>103</v>
      </c>
      <c r="UJ54">
        <v>4.5746000000000002E-2</v>
      </c>
      <c r="UK54" t="s">
        <v>103</v>
      </c>
      <c r="UL54">
        <v>4.5746000000000002E-2</v>
      </c>
      <c r="UM54" t="s">
        <v>103</v>
      </c>
      <c r="UN54">
        <v>4.5782000000000003E-2</v>
      </c>
      <c r="UO54" t="s">
        <v>103</v>
      </c>
      <c r="UP54">
        <v>4.6349000000000001E-2</v>
      </c>
      <c r="UQ54" t="s">
        <v>103</v>
      </c>
      <c r="UR54">
        <v>4.6349000000000001E-2</v>
      </c>
      <c r="US54" t="s">
        <v>103</v>
      </c>
      <c r="UT54">
        <v>4.6349000000000001E-2</v>
      </c>
      <c r="UU54" t="s">
        <v>103</v>
      </c>
      <c r="UV54">
        <v>4.7592000000000002E-2</v>
      </c>
      <c r="UW54" t="s">
        <v>103</v>
      </c>
      <c r="UX54">
        <v>4.7647000000000002E-2</v>
      </c>
      <c r="UY54" t="s">
        <v>103</v>
      </c>
      <c r="UZ54">
        <v>4.8600999999999998E-2</v>
      </c>
      <c r="VA54" t="s">
        <v>103</v>
      </c>
      <c r="VB54">
        <v>4.7995000000000003E-2</v>
      </c>
      <c r="VC54" t="s">
        <v>103</v>
      </c>
      <c r="VD54">
        <v>4.9537999999999999E-2</v>
      </c>
      <c r="VE54" t="s">
        <v>103</v>
      </c>
      <c r="VF54">
        <v>4.9537999999999999E-2</v>
      </c>
      <c r="VG54" t="s">
        <v>103</v>
      </c>
      <c r="VH54">
        <v>4.9537999999999999E-2</v>
      </c>
      <c r="VI54" t="s">
        <v>103</v>
      </c>
      <c r="VJ54">
        <v>5.4830999999999998E-2</v>
      </c>
      <c r="VK54" t="s">
        <v>103</v>
      </c>
      <c r="VL54">
        <v>4.9863999999999999E-2</v>
      </c>
      <c r="VM54" t="s">
        <v>103</v>
      </c>
      <c r="VN54">
        <v>4.9508000000000003E-2</v>
      </c>
      <c r="VO54" t="s">
        <v>103</v>
      </c>
      <c r="VP54">
        <v>4.743E-2</v>
      </c>
      <c r="VQ54" t="s">
        <v>103</v>
      </c>
      <c r="VR54">
        <v>4.5999999999999999E-2</v>
      </c>
      <c r="VS54" t="s">
        <v>103</v>
      </c>
      <c r="VT54">
        <v>4.5999999999999999E-2</v>
      </c>
      <c r="VU54" t="s">
        <v>103</v>
      </c>
      <c r="VV54">
        <v>4.5999999999999999E-2</v>
      </c>
      <c r="VW54" t="s">
        <v>103</v>
      </c>
      <c r="VX54">
        <v>5.0574000000000001E-2</v>
      </c>
      <c r="VY54" t="s">
        <v>103</v>
      </c>
      <c r="VZ54">
        <v>4.6746999999999997E-2</v>
      </c>
      <c r="WA54" t="s">
        <v>103</v>
      </c>
      <c r="WB54">
        <v>4.3525000000000001E-2</v>
      </c>
      <c r="WC54" t="s">
        <v>103</v>
      </c>
      <c r="WD54">
        <v>3.9933000000000003E-2</v>
      </c>
      <c r="WE54" t="s">
        <v>103</v>
      </c>
      <c r="WF54">
        <v>4.0316999999999999E-2</v>
      </c>
      <c r="WG54" t="s">
        <v>103</v>
      </c>
      <c r="WH54">
        <v>4.0316999999999999E-2</v>
      </c>
      <c r="WI54" t="s">
        <v>103</v>
      </c>
      <c r="WJ54">
        <v>4.0316999999999999E-2</v>
      </c>
      <c r="WK54" t="s">
        <v>103</v>
      </c>
      <c r="WL54">
        <v>4.0897999999999997E-2</v>
      </c>
      <c r="WM54" t="s">
        <v>103</v>
      </c>
      <c r="WN54">
        <v>4.0897999999999997E-2</v>
      </c>
      <c r="WO54" t="s">
        <v>103</v>
      </c>
      <c r="WP54">
        <v>4.1343999999999999E-2</v>
      </c>
      <c r="WQ54" t="s">
        <v>103</v>
      </c>
      <c r="WR54">
        <v>4.0869999999999997E-2</v>
      </c>
    </row>
    <row r="55" spans="1:616" x14ac:dyDescent="0.35">
      <c r="A55" t="s">
        <v>105</v>
      </c>
      <c r="B55">
        <v>3.091453</v>
      </c>
      <c r="C55" t="s">
        <v>105</v>
      </c>
      <c r="D55">
        <v>3.091453</v>
      </c>
      <c r="E55" t="s">
        <v>105</v>
      </c>
      <c r="F55">
        <v>3.091453</v>
      </c>
      <c r="G55" t="s">
        <v>105</v>
      </c>
      <c r="H55">
        <v>3.091453</v>
      </c>
      <c r="I55" t="s">
        <v>105</v>
      </c>
      <c r="J55">
        <v>2.9475220000000002</v>
      </c>
      <c r="K55" t="s">
        <v>105</v>
      </c>
      <c r="L55">
        <v>2.8871039999999999</v>
      </c>
      <c r="M55" t="s">
        <v>105</v>
      </c>
      <c r="N55">
        <v>3.0413139999999999</v>
      </c>
      <c r="O55" t="s">
        <v>105</v>
      </c>
      <c r="P55">
        <v>3.1612749999999998</v>
      </c>
      <c r="Q55" t="s">
        <v>105</v>
      </c>
      <c r="R55">
        <v>3.1612749999999998</v>
      </c>
      <c r="S55" t="s">
        <v>105</v>
      </c>
      <c r="T55">
        <v>3.1612749999999998</v>
      </c>
      <c r="U55" t="s">
        <v>105</v>
      </c>
      <c r="V55">
        <v>3.2494239999999999</v>
      </c>
      <c r="W55" t="s">
        <v>105</v>
      </c>
      <c r="X55">
        <v>3.3491919999999999</v>
      </c>
      <c r="Y55" t="s">
        <v>105</v>
      </c>
      <c r="Z55">
        <v>3.4197579999999999</v>
      </c>
      <c r="AA55" t="s">
        <v>105</v>
      </c>
      <c r="AB55">
        <v>3.3185199999999999</v>
      </c>
      <c r="AC55" t="s">
        <v>105</v>
      </c>
      <c r="AD55">
        <v>3.227284</v>
      </c>
      <c r="AE55" t="s">
        <v>105</v>
      </c>
      <c r="AF55">
        <v>3.227284</v>
      </c>
      <c r="AG55" t="s">
        <v>105</v>
      </c>
      <c r="AH55">
        <v>3.227284</v>
      </c>
      <c r="AI55" t="s">
        <v>105</v>
      </c>
      <c r="AJ55">
        <v>3.2845300000000002</v>
      </c>
      <c r="AK55" t="s">
        <v>105</v>
      </c>
      <c r="AL55">
        <v>3.2350970000000001</v>
      </c>
      <c r="AM55" t="s">
        <v>105</v>
      </c>
      <c r="AN55">
        <v>3.4148879999999999</v>
      </c>
      <c r="AO55" t="s">
        <v>105</v>
      </c>
      <c r="AP55">
        <v>3.506694</v>
      </c>
      <c r="AQ55" t="s">
        <v>105</v>
      </c>
      <c r="AR55">
        <v>3.5250379999999999</v>
      </c>
      <c r="AS55" t="s">
        <v>105</v>
      </c>
      <c r="AT55">
        <v>3.5250379999999999</v>
      </c>
      <c r="AU55" t="s">
        <v>105</v>
      </c>
      <c r="AV55">
        <v>3.5250379999999999</v>
      </c>
      <c r="AW55" t="s">
        <v>105</v>
      </c>
      <c r="AX55">
        <v>3.5595219999999999</v>
      </c>
      <c r="AY55" t="s">
        <v>105</v>
      </c>
      <c r="AZ55">
        <v>3.6716679999999999</v>
      </c>
      <c r="BA55" t="s">
        <v>105</v>
      </c>
      <c r="BB55">
        <v>3.4396339999999999</v>
      </c>
      <c r="BC55" t="s">
        <v>105</v>
      </c>
      <c r="BD55">
        <v>3.3648570000000002</v>
      </c>
      <c r="BE55" t="s">
        <v>105</v>
      </c>
      <c r="BF55">
        <v>3.4436529999999999</v>
      </c>
      <c r="BG55" t="s">
        <v>105</v>
      </c>
      <c r="BH55">
        <v>3.4436529999999999</v>
      </c>
      <c r="BI55" t="s">
        <v>105</v>
      </c>
      <c r="BJ55">
        <v>3.4436529999999999</v>
      </c>
      <c r="BK55" t="s">
        <v>105</v>
      </c>
      <c r="BL55">
        <v>3.2711429999999999</v>
      </c>
      <c r="BM55" t="s">
        <v>105</v>
      </c>
      <c r="BN55">
        <v>3.4475419999999999</v>
      </c>
      <c r="BO55" t="s">
        <v>105</v>
      </c>
      <c r="BP55">
        <v>3.2717800000000001</v>
      </c>
      <c r="BQ55" t="s">
        <v>105</v>
      </c>
      <c r="BR55">
        <v>3.3338800000000002</v>
      </c>
      <c r="BS55" t="s">
        <v>105</v>
      </c>
      <c r="BT55">
        <v>3.4546320000000001</v>
      </c>
      <c r="BU55" t="s">
        <v>105</v>
      </c>
      <c r="BV55">
        <v>3.4546320000000001</v>
      </c>
      <c r="BW55" t="s">
        <v>105</v>
      </c>
      <c r="BX55">
        <v>3.4546320000000001</v>
      </c>
      <c r="BY55" t="s">
        <v>105</v>
      </c>
      <c r="BZ55">
        <v>3.4758040000000001</v>
      </c>
      <c r="CA55" t="s">
        <v>105</v>
      </c>
      <c r="CB55">
        <v>3.4933000000000001</v>
      </c>
      <c r="CC55" t="s">
        <v>105</v>
      </c>
      <c r="CD55">
        <v>3.4900410000000002</v>
      </c>
      <c r="CE55" t="s">
        <v>105</v>
      </c>
      <c r="CF55">
        <v>3.5058220000000002</v>
      </c>
      <c r="CG55" t="s">
        <v>105</v>
      </c>
      <c r="CH55">
        <v>3.5131619999999999</v>
      </c>
      <c r="CI55" t="s">
        <v>105</v>
      </c>
      <c r="CJ55">
        <v>3.5131619999999999</v>
      </c>
      <c r="CK55" t="s">
        <v>105</v>
      </c>
      <c r="CL55">
        <v>3.5131619999999999</v>
      </c>
      <c r="CM55" t="s">
        <v>105</v>
      </c>
      <c r="CN55">
        <v>3.521712</v>
      </c>
      <c r="CO55" t="s">
        <v>105</v>
      </c>
      <c r="CP55">
        <v>3.553804</v>
      </c>
      <c r="CQ55" t="s">
        <v>105</v>
      </c>
      <c r="CR55">
        <v>3.5258389999999999</v>
      </c>
      <c r="CS55" t="s">
        <v>105</v>
      </c>
      <c r="CT55">
        <v>3.4861330000000001</v>
      </c>
      <c r="CU55" t="s">
        <v>105</v>
      </c>
      <c r="CV55">
        <v>3.5400010000000002</v>
      </c>
      <c r="CW55" t="s">
        <v>105</v>
      </c>
      <c r="CX55">
        <v>3.5400010000000002</v>
      </c>
      <c r="CY55" t="s">
        <v>105</v>
      </c>
      <c r="CZ55">
        <v>3.5400010000000002</v>
      </c>
      <c r="DA55" t="s">
        <v>105</v>
      </c>
      <c r="DB55">
        <v>3.5053990000000002</v>
      </c>
      <c r="DC55" t="s">
        <v>105</v>
      </c>
      <c r="DD55">
        <v>3.4284650000000001</v>
      </c>
      <c r="DE55" t="s">
        <v>105</v>
      </c>
      <c r="DF55">
        <v>3.3405170000000002</v>
      </c>
      <c r="DG55" t="s">
        <v>105</v>
      </c>
      <c r="DH55">
        <v>3.342838</v>
      </c>
      <c r="DI55" t="s">
        <v>105</v>
      </c>
      <c r="DJ55">
        <v>3.3462619999999998</v>
      </c>
      <c r="DK55" t="s">
        <v>105</v>
      </c>
      <c r="DL55">
        <v>3.3462619999999998</v>
      </c>
      <c r="DM55" t="s">
        <v>105</v>
      </c>
      <c r="DN55">
        <v>3.3462619999999998</v>
      </c>
      <c r="DO55" t="s">
        <v>105</v>
      </c>
      <c r="DP55">
        <v>3.3462619999999998</v>
      </c>
      <c r="DQ55" t="s">
        <v>105</v>
      </c>
      <c r="DR55">
        <v>3.351855</v>
      </c>
      <c r="DS55" t="s">
        <v>105</v>
      </c>
      <c r="DT55">
        <v>3.3311039999999998</v>
      </c>
      <c r="DU55" t="s">
        <v>105</v>
      </c>
      <c r="DV55">
        <v>3.4334820000000001</v>
      </c>
      <c r="DW55" t="s">
        <v>105</v>
      </c>
      <c r="DX55">
        <v>3.4250150000000001</v>
      </c>
      <c r="DY55" t="s">
        <v>105</v>
      </c>
      <c r="DZ55">
        <v>3.4250150000000001</v>
      </c>
      <c r="EA55" t="s">
        <v>105</v>
      </c>
      <c r="EB55">
        <v>3.4250150000000001</v>
      </c>
      <c r="EC55" t="s">
        <v>105</v>
      </c>
      <c r="ED55">
        <v>3.3830809999999998</v>
      </c>
      <c r="EE55" t="s">
        <v>105</v>
      </c>
      <c r="EF55">
        <v>3.265517</v>
      </c>
      <c r="EG55" t="s">
        <v>105</v>
      </c>
      <c r="EH55">
        <v>3.2742589999999998</v>
      </c>
      <c r="EI55" t="s">
        <v>105</v>
      </c>
      <c r="EJ55">
        <v>3.3041659999999999</v>
      </c>
      <c r="EK55" t="s">
        <v>105</v>
      </c>
      <c r="EL55">
        <v>3.3076639999999999</v>
      </c>
      <c r="EM55" t="s">
        <v>105</v>
      </c>
      <c r="EN55">
        <v>3.3076639999999999</v>
      </c>
      <c r="EO55" t="s">
        <v>105</v>
      </c>
      <c r="EP55">
        <v>3.3076639999999999</v>
      </c>
      <c r="EQ55" t="s">
        <v>105</v>
      </c>
      <c r="ER55">
        <v>3.332891</v>
      </c>
      <c r="ES55" t="s">
        <v>105</v>
      </c>
      <c r="ET55">
        <v>3.3201909999999999</v>
      </c>
      <c r="EU55" t="s">
        <v>105</v>
      </c>
      <c r="EV55">
        <v>3.3796300000000001</v>
      </c>
      <c r="EW55" t="s">
        <v>105</v>
      </c>
      <c r="EX55">
        <v>3.3737210000000002</v>
      </c>
      <c r="EY55" t="s">
        <v>105</v>
      </c>
      <c r="EZ55">
        <v>3.3757730000000001</v>
      </c>
      <c r="FA55" t="s">
        <v>105</v>
      </c>
      <c r="FB55">
        <v>3.3757730000000001</v>
      </c>
      <c r="FC55" t="s">
        <v>105</v>
      </c>
      <c r="FD55">
        <v>3.3757730000000001</v>
      </c>
      <c r="FE55" t="s">
        <v>105</v>
      </c>
      <c r="FF55">
        <v>3.0789650000000002</v>
      </c>
      <c r="FG55" t="s">
        <v>105</v>
      </c>
      <c r="FH55">
        <v>3.201031</v>
      </c>
      <c r="FI55" t="s">
        <v>105</v>
      </c>
      <c r="FJ55">
        <v>3.2848959999999998</v>
      </c>
      <c r="FK55" t="s">
        <v>105</v>
      </c>
      <c r="FL55">
        <v>3.2850239999999999</v>
      </c>
      <c r="FM55" t="s">
        <v>105</v>
      </c>
      <c r="FN55">
        <v>3.3760029999999999</v>
      </c>
      <c r="FO55" t="s">
        <v>105</v>
      </c>
      <c r="FP55">
        <v>3.3760029999999999</v>
      </c>
      <c r="FQ55" t="s">
        <v>105</v>
      </c>
      <c r="FR55">
        <v>3.3760029999999999</v>
      </c>
      <c r="FS55" t="s">
        <v>105</v>
      </c>
      <c r="FT55">
        <v>3.34179</v>
      </c>
      <c r="FU55" t="s">
        <v>105</v>
      </c>
      <c r="FV55">
        <v>3.2387700000000001</v>
      </c>
      <c r="FW55" t="s">
        <v>105</v>
      </c>
      <c r="FX55">
        <v>3.240065</v>
      </c>
      <c r="FY55" t="s">
        <v>105</v>
      </c>
      <c r="FZ55">
        <v>3.3211140000000001</v>
      </c>
      <c r="GA55" t="s">
        <v>105</v>
      </c>
      <c r="GB55">
        <v>3.3211140000000001</v>
      </c>
      <c r="GC55" t="s">
        <v>105</v>
      </c>
      <c r="GD55">
        <v>3.3211140000000001</v>
      </c>
      <c r="GE55" t="s">
        <v>105</v>
      </c>
      <c r="GF55">
        <v>3.3211140000000001</v>
      </c>
      <c r="GG55" t="s">
        <v>105</v>
      </c>
      <c r="GH55">
        <v>3.3252100000000002</v>
      </c>
      <c r="GI55" t="s">
        <v>105</v>
      </c>
      <c r="GJ55">
        <v>3.3052999999999999</v>
      </c>
      <c r="GK55" t="s">
        <v>105</v>
      </c>
      <c r="GL55">
        <v>3.2599939999999998</v>
      </c>
      <c r="GM55" t="s">
        <v>105</v>
      </c>
      <c r="GN55">
        <v>3.2599939999999998</v>
      </c>
      <c r="GO55" t="s">
        <v>105</v>
      </c>
      <c r="GP55">
        <v>3.2599939999999998</v>
      </c>
      <c r="GQ55" t="s">
        <v>105</v>
      </c>
      <c r="GR55">
        <v>3.2599939999999998</v>
      </c>
      <c r="GS55" t="s">
        <v>105</v>
      </c>
      <c r="GT55">
        <v>3.2599939999999998</v>
      </c>
      <c r="GU55" t="s">
        <v>105</v>
      </c>
      <c r="GV55">
        <v>3.2686009999999999</v>
      </c>
      <c r="GW55" t="s">
        <v>105</v>
      </c>
      <c r="GX55">
        <v>3.2544870000000001</v>
      </c>
      <c r="GY55" t="s">
        <v>105</v>
      </c>
      <c r="GZ55">
        <v>3.2677740000000002</v>
      </c>
      <c r="HA55" t="s">
        <v>105</v>
      </c>
      <c r="HB55">
        <v>3.2379690000000001</v>
      </c>
      <c r="HC55" t="s">
        <v>105</v>
      </c>
      <c r="HD55">
        <v>3.205559</v>
      </c>
      <c r="HE55" t="s">
        <v>105</v>
      </c>
      <c r="HF55">
        <v>3.205559</v>
      </c>
      <c r="HG55" t="s">
        <v>105</v>
      </c>
      <c r="HH55">
        <v>3.205559</v>
      </c>
      <c r="HI55" t="s">
        <v>105</v>
      </c>
      <c r="HJ55">
        <v>3.2240030000000002</v>
      </c>
      <c r="HK55" t="s">
        <v>105</v>
      </c>
      <c r="HL55">
        <v>3.2141709999999999</v>
      </c>
      <c r="HM55" t="s">
        <v>105</v>
      </c>
      <c r="HN55">
        <v>3.2376800000000001</v>
      </c>
      <c r="HO55" t="s">
        <v>105</v>
      </c>
      <c r="HP55">
        <v>3.2376800000000001</v>
      </c>
      <c r="HQ55" t="s">
        <v>105</v>
      </c>
      <c r="HR55">
        <v>3.2273679999999998</v>
      </c>
      <c r="HS55" t="s">
        <v>105</v>
      </c>
      <c r="HT55">
        <v>3.2273679999999998</v>
      </c>
      <c r="HU55" t="s">
        <v>105</v>
      </c>
      <c r="HV55">
        <v>3.2273679999999998</v>
      </c>
      <c r="HW55" t="s">
        <v>105</v>
      </c>
      <c r="HX55">
        <v>3.1333899999999999</v>
      </c>
      <c r="HY55" t="s">
        <v>105</v>
      </c>
      <c r="HZ55">
        <v>3.111723</v>
      </c>
      <c r="IA55" t="s">
        <v>105</v>
      </c>
      <c r="IB55">
        <v>3.2165780000000002</v>
      </c>
      <c r="IC55" t="s">
        <v>105</v>
      </c>
      <c r="ID55">
        <v>3.2564190000000002</v>
      </c>
      <c r="IE55" t="s">
        <v>105</v>
      </c>
      <c r="IF55">
        <v>3.0959089999999998</v>
      </c>
      <c r="IG55" t="s">
        <v>105</v>
      </c>
      <c r="IH55">
        <v>3.0959089999999998</v>
      </c>
      <c r="II55" t="s">
        <v>105</v>
      </c>
      <c r="IJ55">
        <v>3.0959089999999998</v>
      </c>
      <c r="IK55" t="s">
        <v>105</v>
      </c>
      <c r="IL55">
        <v>3.1110549999999999</v>
      </c>
      <c r="IM55" t="s">
        <v>105</v>
      </c>
      <c r="IN55">
        <v>3.1063350000000001</v>
      </c>
      <c r="IO55" t="s">
        <v>105</v>
      </c>
      <c r="IP55">
        <v>3.3374039999999998</v>
      </c>
      <c r="IQ55" t="s">
        <v>105</v>
      </c>
      <c r="IR55">
        <v>3.3876400000000002</v>
      </c>
      <c r="IS55" t="s">
        <v>105</v>
      </c>
      <c r="IT55">
        <v>3.3230789999999999</v>
      </c>
      <c r="IU55" t="s">
        <v>105</v>
      </c>
      <c r="IV55">
        <v>3.3230789999999999</v>
      </c>
      <c r="IW55" t="s">
        <v>105</v>
      </c>
      <c r="IX55">
        <v>3.3230789999999999</v>
      </c>
      <c r="IY55" t="s">
        <v>105</v>
      </c>
      <c r="IZ55">
        <v>3.2095940000000001</v>
      </c>
      <c r="JA55" t="s">
        <v>105</v>
      </c>
      <c r="JB55">
        <v>3.1138460000000001</v>
      </c>
      <c r="JC55" t="s">
        <v>105</v>
      </c>
      <c r="JD55">
        <v>3.1291920000000002</v>
      </c>
      <c r="JE55" t="s">
        <v>105</v>
      </c>
      <c r="JF55">
        <v>3.1657220000000001</v>
      </c>
      <c r="JG55" t="s">
        <v>105</v>
      </c>
      <c r="JH55">
        <v>3.2299129999999998</v>
      </c>
      <c r="JI55" t="s">
        <v>105</v>
      </c>
      <c r="JJ55">
        <v>3.2299129999999998</v>
      </c>
      <c r="JK55" t="s">
        <v>105</v>
      </c>
      <c r="JL55">
        <v>3.2299129999999998</v>
      </c>
      <c r="JM55" t="s">
        <v>105</v>
      </c>
      <c r="JN55">
        <v>3.216008</v>
      </c>
      <c r="JO55" t="s">
        <v>105</v>
      </c>
      <c r="JP55">
        <v>3.1387459999999998</v>
      </c>
      <c r="JQ55" t="s">
        <v>105</v>
      </c>
      <c r="JR55">
        <v>3.2745259999999998</v>
      </c>
      <c r="JS55" t="s">
        <v>105</v>
      </c>
      <c r="JT55">
        <v>3.1710150000000001</v>
      </c>
      <c r="JU55" t="s">
        <v>105</v>
      </c>
      <c r="JV55">
        <v>3.1710150000000001</v>
      </c>
      <c r="JW55" t="s">
        <v>105</v>
      </c>
      <c r="JX55">
        <v>3.1710150000000001</v>
      </c>
      <c r="JY55" t="s">
        <v>105</v>
      </c>
      <c r="JZ55">
        <v>3.1710150000000001</v>
      </c>
      <c r="KA55" t="s">
        <v>105</v>
      </c>
      <c r="KB55">
        <v>3.240294</v>
      </c>
      <c r="KC55" t="s">
        <v>105</v>
      </c>
      <c r="KD55">
        <v>3.2633930000000002</v>
      </c>
      <c r="KE55" t="s">
        <v>105</v>
      </c>
      <c r="KF55">
        <v>3.345707</v>
      </c>
      <c r="KG55" t="s">
        <v>105</v>
      </c>
      <c r="KH55">
        <v>3.4330630000000002</v>
      </c>
      <c r="KI55" t="s">
        <v>105</v>
      </c>
      <c r="KJ55">
        <v>3.4535499999999999</v>
      </c>
      <c r="KK55" t="s">
        <v>105</v>
      </c>
      <c r="KL55">
        <v>3.4535499999999999</v>
      </c>
      <c r="KM55" t="s">
        <v>105</v>
      </c>
      <c r="KN55">
        <v>3.4535499999999999</v>
      </c>
      <c r="KO55" t="s">
        <v>105</v>
      </c>
      <c r="KP55">
        <v>3.4017750000000002</v>
      </c>
      <c r="KQ55" t="s">
        <v>105</v>
      </c>
      <c r="KR55">
        <v>3.4732699999999999</v>
      </c>
      <c r="KS55" t="s">
        <v>105</v>
      </c>
      <c r="KT55">
        <v>3.437046</v>
      </c>
      <c r="KU55" t="s">
        <v>105</v>
      </c>
      <c r="KV55">
        <v>3.4447049999999999</v>
      </c>
      <c r="KW55" t="s">
        <v>105</v>
      </c>
      <c r="KX55">
        <v>3.4270800000000001</v>
      </c>
      <c r="KY55" t="s">
        <v>105</v>
      </c>
      <c r="KZ55">
        <v>3.4270800000000001</v>
      </c>
      <c r="LA55" t="s">
        <v>105</v>
      </c>
      <c r="LB55">
        <v>3.4270800000000001</v>
      </c>
      <c r="LC55" t="s">
        <v>105</v>
      </c>
      <c r="LD55">
        <v>3.4595590000000001</v>
      </c>
      <c r="LE55" t="s">
        <v>105</v>
      </c>
      <c r="LF55">
        <v>3.4454310000000001</v>
      </c>
      <c r="LG55" t="s">
        <v>105</v>
      </c>
      <c r="LH55">
        <v>3.4176069999999998</v>
      </c>
      <c r="LI55" t="s">
        <v>105</v>
      </c>
      <c r="LJ55">
        <v>3.3882099999999999</v>
      </c>
      <c r="LK55" t="s">
        <v>105</v>
      </c>
      <c r="LL55">
        <v>3.275633</v>
      </c>
      <c r="LM55" t="s">
        <v>105</v>
      </c>
      <c r="LN55">
        <v>3.275633</v>
      </c>
      <c r="LO55" t="s">
        <v>105</v>
      </c>
      <c r="LP55">
        <v>3.275633</v>
      </c>
      <c r="LQ55" t="s">
        <v>105</v>
      </c>
      <c r="LR55">
        <v>3.275633</v>
      </c>
      <c r="LS55" t="s">
        <v>105</v>
      </c>
      <c r="LT55">
        <v>3.2717010000000002</v>
      </c>
      <c r="LU55" t="s">
        <v>105</v>
      </c>
      <c r="LV55">
        <v>3.4066109999999998</v>
      </c>
      <c r="LW55" t="s">
        <v>105</v>
      </c>
      <c r="LX55">
        <v>3.4451499999999999</v>
      </c>
      <c r="LY55" t="s">
        <v>105</v>
      </c>
      <c r="LZ55">
        <v>3.4443890000000001</v>
      </c>
      <c r="MA55" t="s">
        <v>105</v>
      </c>
      <c r="MB55">
        <v>3.4443890000000001</v>
      </c>
      <c r="MC55" t="s">
        <v>105</v>
      </c>
      <c r="MD55">
        <v>3.4443890000000001</v>
      </c>
      <c r="ME55" t="s">
        <v>105</v>
      </c>
      <c r="MF55">
        <v>3.4327480000000001</v>
      </c>
      <c r="MG55" t="s">
        <v>105</v>
      </c>
      <c r="MH55">
        <v>3.4628100000000002</v>
      </c>
      <c r="MI55" t="s">
        <v>105</v>
      </c>
      <c r="MJ55">
        <v>3.4159570000000001</v>
      </c>
      <c r="MK55" t="s">
        <v>105</v>
      </c>
      <c r="ML55">
        <v>3.4159570000000001</v>
      </c>
      <c r="MM55" t="s">
        <v>105</v>
      </c>
      <c r="MN55">
        <v>3.442167</v>
      </c>
      <c r="MO55" t="s">
        <v>105</v>
      </c>
      <c r="MP55">
        <v>3.442167</v>
      </c>
      <c r="MQ55" t="s">
        <v>105</v>
      </c>
      <c r="MR55">
        <v>3.442167</v>
      </c>
      <c r="MS55" t="s">
        <v>105</v>
      </c>
      <c r="MT55">
        <v>3.5290020000000002</v>
      </c>
      <c r="MU55" t="s">
        <v>105</v>
      </c>
      <c r="MV55">
        <v>3.4287550000000002</v>
      </c>
      <c r="MW55" t="s">
        <v>105</v>
      </c>
      <c r="MX55">
        <v>3.51275</v>
      </c>
      <c r="MY55" t="s">
        <v>105</v>
      </c>
      <c r="MZ55">
        <v>3.375086</v>
      </c>
      <c r="NA55" t="s">
        <v>105</v>
      </c>
      <c r="NB55">
        <v>3.379575</v>
      </c>
      <c r="NC55" t="s">
        <v>105</v>
      </c>
      <c r="ND55">
        <v>3.379575</v>
      </c>
      <c r="NE55" t="s">
        <v>105</v>
      </c>
      <c r="NF55">
        <v>3.379575</v>
      </c>
      <c r="NG55" t="s">
        <v>105</v>
      </c>
      <c r="NH55">
        <v>3.3698830000000002</v>
      </c>
      <c r="NI55" t="s">
        <v>105</v>
      </c>
      <c r="NJ55">
        <v>3.3512050000000002</v>
      </c>
      <c r="NK55" t="s">
        <v>105</v>
      </c>
      <c r="NL55">
        <v>3.3904879999999999</v>
      </c>
      <c r="NM55" t="s">
        <v>105</v>
      </c>
      <c r="NN55">
        <v>3.212186</v>
      </c>
      <c r="NO55" t="s">
        <v>105</v>
      </c>
      <c r="NP55">
        <v>3.1960459999999999</v>
      </c>
      <c r="NQ55" t="s">
        <v>105</v>
      </c>
      <c r="NR55">
        <v>3.1960459999999999</v>
      </c>
      <c r="NS55" t="s">
        <v>105</v>
      </c>
      <c r="NT55">
        <v>3.1960459999999999</v>
      </c>
      <c r="NU55" t="s">
        <v>105</v>
      </c>
      <c r="NV55">
        <v>3.191519</v>
      </c>
      <c r="NW55" t="s">
        <v>105</v>
      </c>
      <c r="NX55">
        <v>3.2024919999999999</v>
      </c>
      <c r="NY55" t="s">
        <v>105</v>
      </c>
      <c r="NZ55">
        <v>3.1460650000000001</v>
      </c>
      <c r="OA55" t="s">
        <v>105</v>
      </c>
      <c r="OB55">
        <v>3.2563960000000001</v>
      </c>
      <c r="OC55" t="s">
        <v>105</v>
      </c>
      <c r="OD55">
        <v>3.105639</v>
      </c>
      <c r="OE55" t="s">
        <v>105</v>
      </c>
      <c r="OF55">
        <v>3.105639</v>
      </c>
      <c r="OG55" t="s">
        <v>105</v>
      </c>
      <c r="OH55">
        <v>3.105639</v>
      </c>
      <c r="OI55" t="s">
        <v>105</v>
      </c>
      <c r="OJ55">
        <v>3.1629550000000002</v>
      </c>
      <c r="OK55" t="s">
        <v>105</v>
      </c>
      <c r="OL55">
        <v>3.1280890000000001</v>
      </c>
      <c r="OM55" t="s">
        <v>105</v>
      </c>
      <c r="ON55">
        <v>3.1741579999999998</v>
      </c>
      <c r="OO55" t="s">
        <v>105</v>
      </c>
      <c r="OP55">
        <v>3.0826959999999999</v>
      </c>
      <c r="OQ55" t="s">
        <v>105</v>
      </c>
      <c r="OR55">
        <v>3.1060590000000001</v>
      </c>
      <c r="OS55" t="s">
        <v>105</v>
      </c>
      <c r="OT55">
        <v>3.1060590000000001</v>
      </c>
      <c r="OU55" t="s">
        <v>105</v>
      </c>
      <c r="OV55">
        <v>3.1060590000000001</v>
      </c>
      <c r="OW55" t="s">
        <v>105</v>
      </c>
      <c r="OX55">
        <v>3.1574650000000002</v>
      </c>
      <c r="OY55" t="s">
        <v>105</v>
      </c>
      <c r="OZ55">
        <v>3.1309979999999999</v>
      </c>
      <c r="PA55" t="s">
        <v>105</v>
      </c>
      <c r="PB55">
        <v>3.1300750000000002</v>
      </c>
      <c r="PC55" t="s">
        <v>105</v>
      </c>
      <c r="PD55">
        <v>3.1697630000000001</v>
      </c>
      <c r="PE55" t="s">
        <v>105</v>
      </c>
      <c r="PF55">
        <v>3.1543709999999998</v>
      </c>
      <c r="PG55" t="s">
        <v>105</v>
      </c>
      <c r="PH55">
        <v>3.1543709999999998</v>
      </c>
      <c r="PI55" t="s">
        <v>105</v>
      </c>
      <c r="PJ55">
        <v>3.1543709999999998</v>
      </c>
      <c r="PK55" t="s">
        <v>105</v>
      </c>
      <c r="PL55">
        <v>3.206779</v>
      </c>
      <c r="PM55" t="s">
        <v>105</v>
      </c>
      <c r="PN55">
        <v>3.1965819999999998</v>
      </c>
      <c r="PO55" t="s">
        <v>105</v>
      </c>
      <c r="PP55">
        <v>3.2107619999999999</v>
      </c>
      <c r="PQ55" t="s">
        <v>105</v>
      </c>
      <c r="PR55">
        <v>3.1492149999999999</v>
      </c>
      <c r="PS55" t="s">
        <v>105</v>
      </c>
      <c r="PT55">
        <v>3.2064889999999999</v>
      </c>
      <c r="PU55" t="s">
        <v>105</v>
      </c>
      <c r="PV55">
        <v>3.2064889999999999</v>
      </c>
      <c r="PW55" t="s">
        <v>105</v>
      </c>
      <c r="PX55">
        <v>3.2064889999999999</v>
      </c>
      <c r="PY55" t="s">
        <v>105</v>
      </c>
      <c r="PZ55">
        <v>3.1669849999999999</v>
      </c>
      <c r="QA55" t="s">
        <v>105</v>
      </c>
      <c r="QB55">
        <v>3.1926749999999999</v>
      </c>
      <c r="QC55" t="s">
        <v>105</v>
      </c>
      <c r="QD55">
        <v>3.1569419999999999</v>
      </c>
      <c r="QE55" t="s">
        <v>105</v>
      </c>
      <c r="QF55">
        <v>3.2066650000000001</v>
      </c>
      <c r="QG55" t="s">
        <v>105</v>
      </c>
      <c r="QH55">
        <v>3.218286</v>
      </c>
      <c r="QI55" t="s">
        <v>105</v>
      </c>
      <c r="QJ55">
        <v>3.218286</v>
      </c>
      <c r="QK55" t="s">
        <v>105</v>
      </c>
      <c r="QL55">
        <v>3.218286</v>
      </c>
      <c r="QM55" t="s">
        <v>105</v>
      </c>
      <c r="QN55">
        <v>3.141162</v>
      </c>
      <c r="QO55" t="s">
        <v>105</v>
      </c>
      <c r="QP55">
        <v>3.3791660000000001</v>
      </c>
      <c r="QQ55" t="s">
        <v>105</v>
      </c>
      <c r="QR55">
        <v>3.3009550000000001</v>
      </c>
      <c r="QS55" t="s">
        <v>105</v>
      </c>
      <c r="QT55">
        <v>3.2788490000000001</v>
      </c>
      <c r="QU55" t="s">
        <v>105</v>
      </c>
      <c r="QV55">
        <v>3.2185380000000001</v>
      </c>
      <c r="QW55" t="s">
        <v>105</v>
      </c>
      <c r="QX55">
        <v>3.2185380000000001</v>
      </c>
      <c r="QY55" t="s">
        <v>105</v>
      </c>
      <c r="QZ55">
        <v>3.2185380000000001</v>
      </c>
      <c r="RA55" t="s">
        <v>105</v>
      </c>
      <c r="RB55">
        <v>3.1865570000000001</v>
      </c>
      <c r="RC55" t="s">
        <v>105</v>
      </c>
      <c r="RD55">
        <v>3.097092</v>
      </c>
      <c r="RE55" t="s">
        <v>105</v>
      </c>
      <c r="RF55">
        <v>3.048829</v>
      </c>
      <c r="RG55" t="s">
        <v>105</v>
      </c>
      <c r="RH55">
        <v>3.0568170000000001</v>
      </c>
      <c r="RI55" t="s">
        <v>106</v>
      </c>
      <c r="RJ55">
        <v>0.18737799999999999</v>
      </c>
      <c r="RK55" t="s">
        <v>105</v>
      </c>
      <c r="RL55">
        <v>3.1472859999999998</v>
      </c>
      <c r="RM55" t="s">
        <v>105</v>
      </c>
      <c r="RN55">
        <v>3.1472859999999998</v>
      </c>
      <c r="RO55" t="s">
        <v>105</v>
      </c>
      <c r="RP55">
        <v>3.1546409999999998</v>
      </c>
      <c r="RQ55" t="s">
        <v>105</v>
      </c>
      <c r="RR55">
        <v>3.1771759999999998</v>
      </c>
      <c r="RS55" t="s">
        <v>105</v>
      </c>
      <c r="RT55">
        <v>3.1659570000000001</v>
      </c>
      <c r="RU55" t="s">
        <v>105</v>
      </c>
      <c r="RV55">
        <v>3.156854</v>
      </c>
      <c r="RW55" t="s">
        <v>105</v>
      </c>
      <c r="RX55">
        <v>3.1677</v>
      </c>
      <c r="RY55" t="s">
        <v>105</v>
      </c>
      <c r="RZ55">
        <v>3.1677</v>
      </c>
      <c r="SA55" t="s">
        <v>105</v>
      </c>
      <c r="SB55">
        <v>3.1677</v>
      </c>
      <c r="SC55" t="s">
        <v>105</v>
      </c>
      <c r="SD55">
        <v>3.099888</v>
      </c>
      <c r="SE55" t="s">
        <v>105</v>
      </c>
      <c r="SF55">
        <v>3.1704850000000002</v>
      </c>
      <c r="SG55" t="s">
        <v>105</v>
      </c>
      <c r="SH55">
        <v>3.0686119999999999</v>
      </c>
      <c r="SI55" t="s">
        <v>105</v>
      </c>
      <c r="SJ55">
        <v>2.9852650000000001</v>
      </c>
      <c r="SK55" t="s">
        <v>105</v>
      </c>
      <c r="SL55">
        <v>2.9712580000000002</v>
      </c>
      <c r="SM55" t="s">
        <v>105</v>
      </c>
      <c r="SN55">
        <v>2.9712580000000002</v>
      </c>
      <c r="SO55" t="s">
        <v>105</v>
      </c>
      <c r="SP55">
        <v>2.9712580000000002</v>
      </c>
      <c r="SQ55" t="s">
        <v>105</v>
      </c>
      <c r="SR55">
        <v>3.0146839999999999</v>
      </c>
      <c r="SS55" t="s">
        <v>105</v>
      </c>
      <c r="ST55">
        <v>3.213152</v>
      </c>
      <c r="SU55" t="s">
        <v>105</v>
      </c>
      <c r="SV55">
        <v>3.1733389999999999</v>
      </c>
      <c r="SW55" t="s">
        <v>105</v>
      </c>
      <c r="SX55">
        <v>3.109016</v>
      </c>
      <c r="SY55" t="s">
        <v>105</v>
      </c>
      <c r="SZ55">
        <v>2.9083839999999999</v>
      </c>
      <c r="TA55" t="s">
        <v>105</v>
      </c>
      <c r="TB55">
        <v>2.9083839999999999</v>
      </c>
      <c r="TC55" t="s">
        <v>105</v>
      </c>
      <c r="TD55">
        <v>2.9083839999999999</v>
      </c>
      <c r="TE55" t="s">
        <v>105</v>
      </c>
      <c r="TF55">
        <v>2.908944</v>
      </c>
      <c r="TG55" t="s">
        <v>105</v>
      </c>
      <c r="TH55">
        <v>2.887089</v>
      </c>
      <c r="TI55" t="s">
        <v>105</v>
      </c>
      <c r="TJ55">
        <v>2.8961239999999999</v>
      </c>
      <c r="TK55" t="s">
        <v>105</v>
      </c>
      <c r="TL55">
        <v>2.8306930000000001</v>
      </c>
      <c r="TM55" t="s">
        <v>105</v>
      </c>
      <c r="TN55">
        <v>2.9565419999999998</v>
      </c>
      <c r="TO55" t="s">
        <v>105</v>
      </c>
      <c r="TP55">
        <v>2.9565419999999998</v>
      </c>
      <c r="TQ55" t="s">
        <v>105</v>
      </c>
      <c r="TR55">
        <v>2.9565419999999998</v>
      </c>
      <c r="TS55" t="s">
        <v>105</v>
      </c>
      <c r="TT55">
        <v>3.0435650000000001</v>
      </c>
      <c r="TU55" t="s">
        <v>105</v>
      </c>
      <c r="TV55">
        <v>3.0213800000000002</v>
      </c>
      <c r="TW55" t="s">
        <v>105</v>
      </c>
      <c r="TX55">
        <v>2.8663430000000001</v>
      </c>
      <c r="TY55" t="s">
        <v>105</v>
      </c>
      <c r="TZ55">
        <v>2.8669720000000001</v>
      </c>
      <c r="UA55" t="s">
        <v>105</v>
      </c>
      <c r="UB55">
        <v>2.8887700000000001</v>
      </c>
      <c r="UC55" t="s">
        <v>105</v>
      </c>
      <c r="UD55">
        <v>2.8887700000000001</v>
      </c>
      <c r="UE55" t="s">
        <v>105</v>
      </c>
      <c r="UF55">
        <v>2.8887700000000001</v>
      </c>
      <c r="UG55" t="s">
        <v>105</v>
      </c>
      <c r="UH55">
        <v>2.9063940000000001</v>
      </c>
      <c r="UI55" t="s">
        <v>105</v>
      </c>
      <c r="UJ55">
        <v>2.9107639999999999</v>
      </c>
      <c r="UK55" t="s">
        <v>105</v>
      </c>
      <c r="UL55">
        <v>2.9107639999999999</v>
      </c>
      <c r="UM55" t="s">
        <v>105</v>
      </c>
      <c r="UN55">
        <v>2.9130340000000001</v>
      </c>
      <c r="UO55" t="s">
        <v>105</v>
      </c>
      <c r="UP55">
        <v>2.9141569999999999</v>
      </c>
      <c r="UQ55" t="s">
        <v>105</v>
      </c>
      <c r="UR55">
        <v>2.9141569999999999</v>
      </c>
      <c r="US55" t="s">
        <v>105</v>
      </c>
      <c r="UT55">
        <v>2.9141569999999999</v>
      </c>
      <c r="UU55" t="s">
        <v>105</v>
      </c>
      <c r="UV55">
        <v>2.870746</v>
      </c>
      <c r="UW55" t="s">
        <v>105</v>
      </c>
      <c r="UX55">
        <v>2.9191569999999998</v>
      </c>
      <c r="UY55" t="s">
        <v>105</v>
      </c>
      <c r="UZ55">
        <v>2.8985989999999999</v>
      </c>
      <c r="VA55" t="s">
        <v>105</v>
      </c>
      <c r="VB55">
        <v>3.0025559999999998</v>
      </c>
      <c r="VC55" t="s">
        <v>105</v>
      </c>
      <c r="VD55">
        <v>3.106077</v>
      </c>
      <c r="VE55" t="s">
        <v>105</v>
      </c>
      <c r="VF55">
        <v>3.106077</v>
      </c>
      <c r="VG55" t="s">
        <v>105</v>
      </c>
      <c r="VH55">
        <v>3.106077</v>
      </c>
      <c r="VI55" t="s">
        <v>105</v>
      </c>
      <c r="VJ55">
        <v>3.0773079999999999</v>
      </c>
      <c r="VK55" t="s">
        <v>105</v>
      </c>
      <c r="VL55">
        <v>3.0361609999999999</v>
      </c>
      <c r="VM55" t="s">
        <v>105</v>
      </c>
      <c r="VN55">
        <v>3.0332059999999998</v>
      </c>
      <c r="VO55" t="s">
        <v>105</v>
      </c>
      <c r="VP55">
        <v>2.9639880000000001</v>
      </c>
      <c r="VQ55" t="s">
        <v>105</v>
      </c>
      <c r="VR55">
        <v>2.8978190000000001</v>
      </c>
      <c r="VS55" t="s">
        <v>105</v>
      </c>
      <c r="VT55">
        <v>2.8978190000000001</v>
      </c>
      <c r="VU55" t="s">
        <v>105</v>
      </c>
      <c r="VV55">
        <v>2.8978190000000001</v>
      </c>
      <c r="VW55" t="s">
        <v>105</v>
      </c>
      <c r="VX55">
        <v>2.8678780000000001</v>
      </c>
      <c r="VY55" t="s">
        <v>105</v>
      </c>
      <c r="VZ55">
        <v>2.8948800000000001</v>
      </c>
      <c r="WA55" t="s">
        <v>105</v>
      </c>
      <c r="WB55">
        <v>2.875702</v>
      </c>
      <c r="WC55" t="s">
        <v>105</v>
      </c>
      <c r="WD55">
        <v>2.874981</v>
      </c>
      <c r="WE55" t="s">
        <v>105</v>
      </c>
      <c r="WF55">
        <v>2.7641040000000001</v>
      </c>
      <c r="WG55" t="s">
        <v>105</v>
      </c>
      <c r="WH55">
        <v>2.7641040000000001</v>
      </c>
      <c r="WI55" t="s">
        <v>105</v>
      </c>
      <c r="WJ55">
        <v>2.7641040000000001</v>
      </c>
      <c r="WK55" t="s">
        <v>105</v>
      </c>
      <c r="WL55">
        <v>2.7570640000000002</v>
      </c>
      <c r="WM55" t="s">
        <v>105</v>
      </c>
      <c r="WN55">
        <v>2.7570640000000002</v>
      </c>
      <c r="WO55" t="s">
        <v>105</v>
      </c>
      <c r="WP55">
        <v>2.792621</v>
      </c>
      <c r="WQ55" t="s">
        <v>105</v>
      </c>
      <c r="WR55">
        <v>2.8672620000000002</v>
      </c>
    </row>
    <row r="56" spans="1:616" x14ac:dyDescent="0.35">
      <c r="A56" t="s">
        <v>107</v>
      </c>
      <c r="B56">
        <v>5.5038999999999998E-2</v>
      </c>
      <c r="C56" t="s">
        <v>107</v>
      </c>
      <c r="D56">
        <v>5.5038999999999998E-2</v>
      </c>
      <c r="E56" t="s">
        <v>107</v>
      </c>
      <c r="F56">
        <v>5.5038999999999998E-2</v>
      </c>
      <c r="G56" t="s">
        <v>107</v>
      </c>
      <c r="H56">
        <v>5.5038999999999998E-2</v>
      </c>
      <c r="I56" t="s">
        <v>107</v>
      </c>
      <c r="J56">
        <v>4.8201000000000001E-2</v>
      </c>
      <c r="K56" t="s">
        <v>107</v>
      </c>
      <c r="L56">
        <v>4.9590000000000002E-2</v>
      </c>
      <c r="M56" t="s">
        <v>107</v>
      </c>
      <c r="N56">
        <v>5.1976000000000001E-2</v>
      </c>
      <c r="O56" t="s">
        <v>107</v>
      </c>
      <c r="P56">
        <v>5.3697000000000002E-2</v>
      </c>
      <c r="Q56" t="s">
        <v>107</v>
      </c>
      <c r="R56">
        <v>5.3697000000000002E-2</v>
      </c>
      <c r="S56" t="s">
        <v>107</v>
      </c>
      <c r="T56">
        <v>5.3697000000000002E-2</v>
      </c>
      <c r="U56" t="s">
        <v>107</v>
      </c>
      <c r="V56">
        <v>5.4970999999999999E-2</v>
      </c>
      <c r="W56" t="s">
        <v>107</v>
      </c>
      <c r="X56">
        <v>5.6091000000000002E-2</v>
      </c>
      <c r="Y56" t="s">
        <v>107</v>
      </c>
      <c r="Z56">
        <v>6.0668E-2</v>
      </c>
      <c r="AA56" t="s">
        <v>107</v>
      </c>
      <c r="AB56">
        <v>6.0946E-2</v>
      </c>
      <c r="AC56" t="s">
        <v>107</v>
      </c>
      <c r="AD56">
        <v>5.7140999999999997E-2</v>
      </c>
      <c r="AE56" t="s">
        <v>107</v>
      </c>
      <c r="AF56">
        <v>5.7140999999999997E-2</v>
      </c>
      <c r="AG56" t="s">
        <v>107</v>
      </c>
      <c r="AH56">
        <v>5.7140999999999997E-2</v>
      </c>
      <c r="AI56" t="s">
        <v>107</v>
      </c>
      <c r="AJ56">
        <v>6.1355E-2</v>
      </c>
      <c r="AK56" t="s">
        <v>107</v>
      </c>
      <c r="AL56">
        <v>6.2966999999999995E-2</v>
      </c>
      <c r="AM56" t="s">
        <v>107</v>
      </c>
      <c r="AN56">
        <v>6.2548999999999993E-2</v>
      </c>
      <c r="AO56" t="s">
        <v>107</v>
      </c>
      <c r="AP56">
        <v>6.3853999999999994E-2</v>
      </c>
      <c r="AQ56" t="s">
        <v>107</v>
      </c>
      <c r="AR56">
        <v>6.0654E-2</v>
      </c>
      <c r="AS56" t="s">
        <v>107</v>
      </c>
      <c r="AT56">
        <v>6.0654E-2</v>
      </c>
      <c r="AU56" t="s">
        <v>107</v>
      </c>
      <c r="AV56">
        <v>6.0654E-2</v>
      </c>
      <c r="AW56" t="s">
        <v>107</v>
      </c>
      <c r="AX56">
        <v>6.0866000000000003E-2</v>
      </c>
      <c r="AY56" t="s">
        <v>107</v>
      </c>
      <c r="AZ56">
        <v>6.1419000000000001E-2</v>
      </c>
      <c r="BA56" t="s">
        <v>107</v>
      </c>
      <c r="BB56">
        <v>6.1915999999999999E-2</v>
      </c>
      <c r="BC56" t="s">
        <v>107</v>
      </c>
      <c r="BD56">
        <v>6.7362000000000005E-2</v>
      </c>
      <c r="BE56" t="s">
        <v>107</v>
      </c>
      <c r="BF56">
        <v>6.7441000000000001E-2</v>
      </c>
      <c r="BG56" t="s">
        <v>107</v>
      </c>
      <c r="BH56">
        <v>6.7441000000000001E-2</v>
      </c>
      <c r="BI56" t="s">
        <v>107</v>
      </c>
      <c r="BJ56">
        <v>6.7441000000000001E-2</v>
      </c>
      <c r="BK56" t="s">
        <v>107</v>
      </c>
      <c r="BL56">
        <v>6.2265000000000001E-2</v>
      </c>
      <c r="BM56" t="s">
        <v>107</v>
      </c>
      <c r="BN56">
        <v>6.7516999999999994E-2</v>
      </c>
      <c r="BO56" t="s">
        <v>107</v>
      </c>
      <c r="BP56">
        <v>6.7734000000000003E-2</v>
      </c>
      <c r="BQ56" t="s">
        <v>107</v>
      </c>
      <c r="BR56">
        <v>6.8751999999999994E-2</v>
      </c>
      <c r="BS56" t="s">
        <v>107</v>
      </c>
      <c r="BT56">
        <v>6.3475000000000004E-2</v>
      </c>
      <c r="BU56" t="s">
        <v>107</v>
      </c>
      <c r="BV56">
        <v>6.3475000000000004E-2</v>
      </c>
      <c r="BW56" t="s">
        <v>107</v>
      </c>
      <c r="BX56">
        <v>6.3475000000000004E-2</v>
      </c>
      <c r="BY56" t="s">
        <v>107</v>
      </c>
      <c r="BZ56">
        <v>6.3726000000000005E-2</v>
      </c>
      <c r="CA56" t="s">
        <v>107</v>
      </c>
      <c r="CB56">
        <v>6.4046000000000006E-2</v>
      </c>
      <c r="CC56" t="s">
        <v>107</v>
      </c>
      <c r="CD56">
        <v>6.3987000000000002E-2</v>
      </c>
      <c r="CE56" t="s">
        <v>107</v>
      </c>
      <c r="CF56">
        <v>6.3691999999999999E-2</v>
      </c>
      <c r="CG56" t="s">
        <v>107</v>
      </c>
      <c r="CH56">
        <v>6.4384999999999998E-2</v>
      </c>
      <c r="CI56" t="s">
        <v>107</v>
      </c>
      <c r="CJ56">
        <v>6.4384999999999998E-2</v>
      </c>
      <c r="CK56" t="s">
        <v>107</v>
      </c>
      <c r="CL56">
        <v>6.4384999999999998E-2</v>
      </c>
      <c r="CM56" t="s">
        <v>107</v>
      </c>
      <c r="CN56">
        <v>6.4244999999999997E-2</v>
      </c>
      <c r="CO56" t="s">
        <v>107</v>
      </c>
      <c r="CP56">
        <v>6.7228999999999997E-2</v>
      </c>
      <c r="CQ56" t="s">
        <v>107</v>
      </c>
      <c r="CR56">
        <v>6.7581000000000002E-2</v>
      </c>
      <c r="CS56" t="s">
        <v>107</v>
      </c>
      <c r="CT56">
        <v>6.8292000000000005E-2</v>
      </c>
      <c r="CU56" t="s">
        <v>107</v>
      </c>
      <c r="CV56">
        <v>7.4343000000000006E-2</v>
      </c>
      <c r="CW56" t="s">
        <v>107</v>
      </c>
      <c r="CX56">
        <v>7.4343000000000006E-2</v>
      </c>
      <c r="CY56" t="s">
        <v>107</v>
      </c>
      <c r="CZ56">
        <v>7.4343000000000006E-2</v>
      </c>
      <c r="DA56" t="s">
        <v>107</v>
      </c>
      <c r="DB56">
        <v>7.3483999999999994E-2</v>
      </c>
      <c r="DC56" t="s">
        <v>107</v>
      </c>
      <c r="DD56">
        <v>7.3343000000000005E-2</v>
      </c>
      <c r="DE56" t="s">
        <v>107</v>
      </c>
      <c r="DF56">
        <v>7.3925000000000005E-2</v>
      </c>
      <c r="DG56" t="s">
        <v>107</v>
      </c>
      <c r="DH56">
        <v>7.2811000000000001E-2</v>
      </c>
      <c r="DI56" t="s">
        <v>107</v>
      </c>
      <c r="DJ56">
        <v>6.8512000000000003E-2</v>
      </c>
      <c r="DK56" t="s">
        <v>107</v>
      </c>
      <c r="DL56">
        <v>6.8512000000000003E-2</v>
      </c>
      <c r="DM56" t="s">
        <v>107</v>
      </c>
      <c r="DN56">
        <v>6.8512000000000003E-2</v>
      </c>
      <c r="DO56" t="s">
        <v>107</v>
      </c>
      <c r="DP56">
        <v>6.8512000000000003E-2</v>
      </c>
      <c r="DQ56" t="s">
        <v>107</v>
      </c>
      <c r="DR56">
        <v>6.8626999999999994E-2</v>
      </c>
      <c r="DS56" t="s">
        <v>107</v>
      </c>
      <c r="DT56">
        <v>6.7517999999999995E-2</v>
      </c>
      <c r="DU56" t="s">
        <v>107</v>
      </c>
      <c r="DV56">
        <v>6.9999000000000006E-2</v>
      </c>
      <c r="DW56" t="s">
        <v>107</v>
      </c>
      <c r="DX56">
        <v>7.3108999999999993E-2</v>
      </c>
      <c r="DY56" t="s">
        <v>107</v>
      </c>
      <c r="DZ56">
        <v>7.3108999999999993E-2</v>
      </c>
      <c r="EA56" t="s">
        <v>107</v>
      </c>
      <c r="EB56">
        <v>7.3108999999999993E-2</v>
      </c>
      <c r="EC56" t="s">
        <v>107</v>
      </c>
      <c r="ED56">
        <v>7.3188000000000003E-2</v>
      </c>
      <c r="EE56" t="s">
        <v>107</v>
      </c>
      <c r="EF56">
        <v>7.3121000000000005E-2</v>
      </c>
      <c r="EG56" t="s">
        <v>107</v>
      </c>
      <c r="EH56">
        <v>7.5542999999999999E-2</v>
      </c>
      <c r="EI56" t="s">
        <v>107</v>
      </c>
      <c r="EJ56">
        <v>7.3164999999999994E-2</v>
      </c>
      <c r="EK56" t="s">
        <v>107</v>
      </c>
      <c r="EL56">
        <v>6.8297999999999998E-2</v>
      </c>
      <c r="EM56" t="s">
        <v>107</v>
      </c>
      <c r="EN56">
        <v>6.8297999999999998E-2</v>
      </c>
      <c r="EO56" t="s">
        <v>107</v>
      </c>
      <c r="EP56">
        <v>6.8297999999999998E-2</v>
      </c>
      <c r="EQ56" t="s">
        <v>107</v>
      </c>
      <c r="ER56">
        <v>6.3450000000000006E-2</v>
      </c>
      <c r="ES56" t="s">
        <v>107</v>
      </c>
      <c r="ET56">
        <v>6.3350000000000004E-2</v>
      </c>
      <c r="EU56" t="s">
        <v>107</v>
      </c>
      <c r="EV56">
        <v>6.3764000000000001E-2</v>
      </c>
      <c r="EW56" t="s">
        <v>107</v>
      </c>
      <c r="EX56">
        <v>6.2205999999999997E-2</v>
      </c>
      <c r="EY56" t="s">
        <v>107</v>
      </c>
      <c r="EZ56">
        <v>6.4270999999999995E-2</v>
      </c>
      <c r="FA56" t="s">
        <v>107</v>
      </c>
      <c r="FB56">
        <v>6.4270999999999995E-2</v>
      </c>
      <c r="FC56" t="s">
        <v>107</v>
      </c>
      <c r="FD56">
        <v>6.4270999999999995E-2</v>
      </c>
      <c r="FE56" t="s">
        <v>107</v>
      </c>
      <c r="FF56">
        <v>6.7861000000000005E-2</v>
      </c>
      <c r="FG56" t="s">
        <v>107</v>
      </c>
      <c r="FH56">
        <v>6.3391000000000003E-2</v>
      </c>
      <c r="FI56" t="s">
        <v>107</v>
      </c>
      <c r="FJ56">
        <v>6.3546000000000005E-2</v>
      </c>
      <c r="FK56" t="s">
        <v>107</v>
      </c>
      <c r="FL56">
        <v>6.3109999999999999E-2</v>
      </c>
      <c r="FM56" t="s">
        <v>107</v>
      </c>
      <c r="FN56">
        <v>6.0200999999999998E-2</v>
      </c>
      <c r="FO56" t="s">
        <v>107</v>
      </c>
      <c r="FP56">
        <v>6.0200999999999998E-2</v>
      </c>
      <c r="FQ56" t="s">
        <v>107</v>
      </c>
      <c r="FR56">
        <v>6.0200999999999998E-2</v>
      </c>
      <c r="FS56" t="s">
        <v>107</v>
      </c>
      <c r="FT56">
        <v>5.9977000000000003E-2</v>
      </c>
      <c r="FU56" t="s">
        <v>107</v>
      </c>
      <c r="FV56">
        <v>6.0913000000000002E-2</v>
      </c>
      <c r="FW56" t="s">
        <v>107</v>
      </c>
      <c r="FX56">
        <v>6.3861000000000001E-2</v>
      </c>
      <c r="FY56" t="s">
        <v>107</v>
      </c>
      <c r="FZ56">
        <v>6.3804E-2</v>
      </c>
      <c r="GA56" t="s">
        <v>107</v>
      </c>
      <c r="GB56">
        <v>6.3804E-2</v>
      </c>
      <c r="GC56" t="s">
        <v>107</v>
      </c>
      <c r="GD56">
        <v>6.3804E-2</v>
      </c>
      <c r="GE56" t="s">
        <v>107</v>
      </c>
      <c r="GF56">
        <v>6.3804E-2</v>
      </c>
      <c r="GG56" t="s">
        <v>107</v>
      </c>
      <c r="GH56">
        <v>5.8878E-2</v>
      </c>
      <c r="GI56" t="s">
        <v>107</v>
      </c>
      <c r="GJ56">
        <v>5.9208999999999998E-2</v>
      </c>
      <c r="GK56" t="s">
        <v>107</v>
      </c>
      <c r="GL56">
        <v>5.9072E-2</v>
      </c>
      <c r="GM56" t="s">
        <v>107</v>
      </c>
      <c r="GN56">
        <v>5.9072E-2</v>
      </c>
      <c r="GO56" t="s">
        <v>107</v>
      </c>
      <c r="GP56">
        <v>5.9072E-2</v>
      </c>
      <c r="GQ56" t="s">
        <v>107</v>
      </c>
      <c r="GR56">
        <v>5.9072E-2</v>
      </c>
      <c r="GS56" t="s">
        <v>107</v>
      </c>
      <c r="GT56">
        <v>5.9072E-2</v>
      </c>
      <c r="GU56" t="s">
        <v>107</v>
      </c>
      <c r="GV56">
        <v>5.9666999999999998E-2</v>
      </c>
      <c r="GW56" t="s">
        <v>107</v>
      </c>
      <c r="GX56">
        <v>6.0290999999999997E-2</v>
      </c>
      <c r="GY56" t="s">
        <v>107</v>
      </c>
      <c r="GZ56">
        <v>6.2035E-2</v>
      </c>
      <c r="HA56" t="s">
        <v>107</v>
      </c>
      <c r="HB56">
        <v>6.1177000000000002E-2</v>
      </c>
      <c r="HC56" t="s">
        <v>107</v>
      </c>
      <c r="HD56">
        <v>6.0565000000000001E-2</v>
      </c>
      <c r="HE56" t="s">
        <v>107</v>
      </c>
      <c r="HF56">
        <v>6.0565000000000001E-2</v>
      </c>
      <c r="HG56" t="s">
        <v>107</v>
      </c>
      <c r="HH56">
        <v>6.0565000000000001E-2</v>
      </c>
      <c r="HI56" t="s">
        <v>107</v>
      </c>
      <c r="HJ56">
        <v>6.0641E-2</v>
      </c>
      <c r="HK56" t="s">
        <v>107</v>
      </c>
      <c r="HL56">
        <v>5.9304000000000003E-2</v>
      </c>
      <c r="HM56" t="s">
        <v>107</v>
      </c>
      <c r="HN56">
        <v>6.0055999999999998E-2</v>
      </c>
      <c r="HO56" t="s">
        <v>107</v>
      </c>
      <c r="HP56">
        <v>6.0055999999999998E-2</v>
      </c>
      <c r="HQ56" t="s">
        <v>107</v>
      </c>
      <c r="HR56">
        <v>5.8574000000000001E-2</v>
      </c>
      <c r="HS56" t="s">
        <v>107</v>
      </c>
      <c r="HT56">
        <v>5.8574000000000001E-2</v>
      </c>
      <c r="HU56" t="s">
        <v>107</v>
      </c>
      <c r="HV56">
        <v>5.8574000000000001E-2</v>
      </c>
      <c r="HW56" t="s">
        <v>107</v>
      </c>
      <c r="HX56">
        <v>6.1489000000000002E-2</v>
      </c>
      <c r="HY56" t="s">
        <v>107</v>
      </c>
      <c r="HZ56">
        <v>5.8643000000000001E-2</v>
      </c>
      <c r="IA56" t="s">
        <v>107</v>
      </c>
      <c r="IB56">
        <v>6.0378000000000001E-2</v>
      </c>
      <c r="IC56" t="s">
        <v>107</v>
      </c>
      <c r="ID56">
        <v>6.2130999999999999E-2</v>
      </c>
      <c r="IE56" t="s">
        <v>107</v>
      </c>
      <c r="IF56">
        <v>6.3703999999999997E-2</v>
      </c>
      <c r="IG56" t="s">
        <v>107</v>
      </c>
      <c r="IH56">
        <v>6.3703999999999997E-2</v>
      </c>
      <c r="II56" t="s">
        <v>107</v>
      </c>
      <c r="IJ56">
        <v>6.3703999999999997E-2</v>
      </c>
      <c r="IK56" t="s">
        <v>107</v>
      </c>
      <c r="IL56">
        <v>6.1092E-2</v>
      </c>
      <c r="IM56" t="s">
        <v>107</v>
      </c>
      <c r="IN56">
        <v>5.8520999999999997E-2</v>
      </c>
      <c r="IO56" t="s">
        <v>107</v>
      </c>
      <c r="IP56">
        <v>6.2516000000000002E-2</v>
      </c>
      <c r="IQ56" t="s">
        <v>107</v>
      </c>
      <c r="IR56">
        <v>6.5818000000000002E-2</v>
      </c>
      <c r="IS56" t="s">
        <v>107</v>
      </c>
      <c r="IT56">
        <v>7.1127999999999997E-2</v>
      </c>
      <c r="IU56" t="s">
        <v>107</v>
      </c>
      <c r="IV56">
        <v>7.1127999999999997E-2</v>
      </c>
      <c r="IW56" t="s">
        <v>107</v>
      </c>
      <c r="IX56">
        <v>7.1127999999999997E-2</v>
      </c>
      <c r="IY56" t="s">
        <v>107</v>
      </c>
      <c r="IZ56">
        <v>6.5327999999999997E-2</v>
      </c>
      <c r="JA56" t="s">
        <v>107</v>
      </c>
      <c r="JB56">
        <v>6.6999000000000003E-2</v>
      </c>
      <c r="JC56" t="s">
        <v>107</v>
      </c>
      <c r="JD56">
        <v>6.7364999999999994E-2</v>
      </c>
      <c r="JE56" t="s">
        <v>107</v>
      </c>
      <c r="JF56">
        <v>6.8542000000000006E-2</v>
      </c>
      <c r="JG56" t="s">
        <v>107</v>
      </c>
      <c r="JH56">
        <v>6.6512000000000002E-2</v>
      </c>
      <c r="JI56" t="s">
        <v>107</v>
      </c>
      <c r="JJ56">
        <v>6.6512000000000002E-2</v>
      </c>
      <c r="JK56" t="s">
        <v>107</v>
      </c>
      <c r="JL56">
        <v>6.6512000000000002E-2</v>
      </c>
      <c r="JM56" t="s">
        <v>107</v>
      </c>
      <c r="JN56">
        <v>7.0576E-2</v>
      </c>
      <c r="JO56" t="s">
        <v>107</v>
      </c>
      <c r="JP56">
        <v>7.1479000000000001E-2</v>
      </c>
      <c r="JQ56" t="s">
        <v>107</v>
      </c>
      <c r="JR56">
        <v>7.2247000000000006E-2</v>
      </c>
      <c r="JS56" t="s">
        <v>107</v>
      </c>
      <c r="JT56">
        <v>7.0885000000000004E-2</v>
      </c>
      <c r="JU56" t="s">
        <v>107</v>
      </c>
      <c r="JV56">
        <v>7.0885000000000004E-2</v>
      </c>
      <c r="JW56" t="s">
        <v>107</v>
      </c>
      <c r="JX56">
        <v>7.0885000000000004E-2</v>
      </c>
      <c r="JY56" t="s">
        <v>107</v>
      </c>
      <c r="JZ56">
        <v>7.0885000000000004E-2</v>
      </c>
      <c r="KA56" t="s">
        <v>107</v>
      </c>
      <c r="KB56">
        <v>7.2763999999999995E-2</v>
      </c>
      <c r="KC56" t="s">
        <v>107</v>
      </c>
      <c r="KD56">
        <v>7.4562000000000003E-2</v>
      </c>
      <c r="KE56" t="s">
        <v>107</v>
      </c>
      <c r="KF56">
        <v>7.7713000000000004E-2</v>
      </c>
      <c r="KG56" t="s">
        <v>107</v>
      </c>
      <c r="KH56">
        <v>7.5697E-2</v>
      </c>
      <c r="KI56" t="s">
        <v>107</v>
      </c>
      <c r="KJ56">
        <v>7.7544000000000002E-2</v>
      </c>
      <c r="KK56" t="s">
        <v>107</v>
      </c>
      <c r="KL56">
        <v>7.7544000000000002E-2</v>
      </c>
      <c r="KM56" t="s">
        <v>107</v>
      </c>
      <c r="KN56">
        <v>7.7544000000000002E-2</v>
      </c>
      <c r="KO56" t="s">
        <v>107</v>
      </c>
      <c r="KP56">
        <v>7.6691999999999996E-2</v>
      </c>
      <c r="KQ56" t="s">
        <v>107</v>
      </c>
      <c r="KR56">
        <v>7.6521000000000006E-2</v>
      </c>
      <c r="KS56" t="s">
        <v>107</v>
      </c>
      <c r="KT56">
        <v>7.6073000000000002E-2</v>
      </c>
      <c r="KU56" t="s">
        <v>107</v>
      </c>
      <c r="KV56">
        <v>7.4809E-2</v>
      </c>
      <c r="KW56" t="s">
        <v>107</v>
      </c>
      <c r="KX56">
        <v>7.6536000000000007E-2</v>
      </c>
      <c r="KY56" t="s">
        <v>107</v>
      </c>
      <c r="KZ56">
        <v>7.6536000000000007E-2</v>
      </c>
      <c r="LA56" t="s">
        <v>107</v>
      </c>
      <c r="LB56">
        <v>7.6536000000000007E-2</v>
      </c>
      <c r="LC56" t="s">
        <v>107</v>
      </c>
      <c r="LD56">
        <v>7.6859999999999998E-2</v>
      </c>
      <c r="LE56" t="s">
        <v>107</v>
      </c>
      <c r="LF56">
        <v>7.4145000000000003E-2</v>
      </c>
      <c r="LG56" t="s">
        <v>107</v>
      </c>
      <c r="LH56">
        <v>7.5413999999999995E-2</v>
      </c>
      <c r="LI56" t="s">
        <v>107</v>
      </c>
      <c r="LJ56">
        <v>7.0162000000000002E-2</v>
      </c>
      <c r="LK56" t="s">
        <v>107</v>
      </c>
      <c r="LL56">
        <v>7.3730000000000004E-2</v>
      </c>
      <c r="LM56" t="s">
        <v>107</v>
      </c>
      <c r="LN56">
        <v>7.3730000000000004E-2</v>
      </c>
      <c r="LO56" t="s">
        <v>107</v>
      </c>
      <c r="LP56">
        <v>7.3730000000000004E-2</v>
      </c>
      <c r="LQ56" t="s">
        <v>107</v>
      </c>
      <c r="LR56">
        <v>7.3730000000000004E-2</v>
      </c>
      <c r="LS56" t="s">
        <v>107</v>
      </c>
      <c r="LT56">
        <v>7.3066000000000006E-2</v>
      </c>
      <c r="LU56" t="s">
        <v>107</v>
      </c>
      <c r="LV56">
        <v>7.2486999999999996E-2</v>
      </c>
      <c r="LW56" t="s">
        <v>107</v>
      </c>
      <c r="LX56">
        <v>7.5796000000000002E-2</v>
      </c>
      <c r="LY56" t="s">
        <v>107</v>
      </c>
      <c r="LZ56">
        <v>7.4631000000000003E-2</v>
      </c>
      <c r="MA56" t="s">
        <v>107</v>
      </c>
      <c r="MB56">
        <v>7.4631000000000003E-2</v>
      </c>
      <c r="MC56" t="s">
        <v>107</v>
      </c>
      <c r="MD56">
        <v>7.4631000000000003E-2</v>
      </c>
      <c r="ME56" t="s">
        <v>107</v>
      </c>
      <c r="MF56">
        <v>7.0374000000000006E-2</v>
      </c>
      <c r="MG56" t="s">
        <v>107</v>
      </c>
      <c r="MH56">
        <v>7.0125000000000007E-2</v>
      </c>
      <c r="MI56" t="s">
        <v>107</v>
      </c>
      <c r="MJ56">
        <v>6.9343000000000002E-2</v>
      </c>
      <c r="MK56" t="s">
        <v>107</v>
      </c>
      <c r="ML56">
        <v>6.9343000000000002E-2</v>
      </c>
      <c r="MM56" t="s">
        <v>107</v>
      </c>
      <c r="MN56">
        <v>7.4010000000000006E-2</v>
      </c>
      <c r="MO56" t="s">
        <v>107</v>
      </c>
      <c r="MP56">
        <v>7.4010000000000006E-2</v>
      </c>
      <c r="MQ56" t="s">
        <v>107</v>
      </c>
      <c r="MR56">
        <v>7.4010000000000006E-2</v>
      </c>
      <c r="MS56" t="s">
        <v>107</v>
      </c>
      <c r="MT56">
        <v>7.3689000000000004E-2</v>
      </c>
      <c r="MU56" t="s">
        <v>107</v>
      </c>
      <c r="MV56">
        <v>7.3147000000000004E-2</v>
      </c>
      <c r="MW56" t="s">
        <v>107</v>
      </c>
      <c r="MX56">
        <v>7.5746999999999995E-2</v>
      </c>
      <c r="MY56" t="s">
        <v>107</v>
      </c>
      <c r="MZ56">
        <v>7.5894000000000003E-2</v>
      </c>
      <c r="NA56" t="s">
        <v>107</v>
      </c>
      <c r="NB56">
        <v>7.6440999999999995E-2</v>
      </c>
      <c r="NC56" t="s">
        <v>107</v>
      </c>
      <c r="ND56">
        <v>7.6440999999999995E-2</v>
      </c>
      <c r="NE56" t="s">
        <v>107</v>
      </c>
      <c r="NF56">
        <v>7.6440999999999995E-2</v>
      </c>
      <c r="NG56" t="s">
        <v>107</v>
      </c>
      <c r="NH56">
        <v>7.6386999999999997E-2</v>
      </c>
      <c r="NI56" t="s">
        <v>107</v>
      </c>
      <c r="NJ56">
        <v>7.5964000000000004E-2</v>
      </c>
      <c r="NK56" t="s">
        <v>107</v>
      </c>
      <c r="NL56">
        <v>7.4665999999999996E-2</v>
      </c>
      <c r="NM56" t="s">
        <v>107</v>
      </c>
      <c r="NN56">
        <v>7.5097999999999998E-2</v>
      </c>
      <c r="NO56" t="s">
        <v>107</v>
      </c>
      <c r="NP56">
        <v>7.3954000000000006E-2</v>
      </c>
      <c r="NQ56" t="s">
        <v>107</v>
      </c>
      <c r="NR56">
        <v>7.3954000000000006E-2</v>
      </c>
      <c r="NS56" t="s">
        <v>107</v>
      </c>
      <c r="NT56">
        <v>7.3954000000000006E-2</v>
      </c>
      <c r="NU56" t="s">
        <v>107</v>
      </c>
      <c r="NV56">
        <v>7.3022000000000004E-2</v>
      </c>
      <c r="NW56" t="s">
        <v>107</v>
      </c>
      <c r="NX56">
        <v>7.4428999999999995E-2</v>
      </c>
      <c r="NY56" t="s">
        <v>107</v>
      </c>
      <c r="NZ56">
        <v>7.4154999999999999E-2</v>
      </c>
      <c r="OA56" t="s">
        <v>107</v>
      </c>
      <c r="OB56">
        <v>7.4305999999999997E-2</v>
      </c>
      <c r="OC56" t="s">
        <v>107</v>
      </c>
      <c r="OD56">
        <v>7.3802999999999994E-2</v>
      </c>
      <c r="OE56" t="s">
        <v>107</v>
      </c>
      <c r="OF56">
        <v>7.3802999999999994E-2</v>
      </c>
      <c r="OG56" t="s">
        <v>107</v>
      </c>
      <c r="OH56">
        <v>7.3802999999999994E-2</v>
      </c>
      <c r="OI56" t="s">
        <v>107</v>
      </c>
      <c r="OJ56">
        <v>7.2804999999999995E-2</v>
      </c>
      <c r="OK56" t="s">
        <v>107</v>
      </c>
      <c r="OL56">
        <v>7.0970000000000005E-2</v>
      </c>
      <c r="OM56" t="s">
        <v>107</v>
      </c>
      <c r="ON56">
        <v>7.4692999999999996E-2</v>
      </c>
      <c r="OO56" t="s">
        <v>107</v>
      </c>
      <c r="OP56">
        <v>7.6545000000000002E-2</v>
      </c>
      <c r="OQ56" t="s">
        <v>107</v>
      </c>
      <c r="OR56">
        <v>7.7665999999999999E-2</v>
      </c>
      <c r="OS56" t="s">
        <v>107</v>
      </c>
      <c r="OT56">
        <v>7.7665999999999999E-2</v>
      </c>
      <c r="OU56" t="s">
        <v>107</v>
      </c>
      <c r="OV56">
        <v>7.7665999999999999E-2</v>
      </c>
      <c r="OW56" t="s">
        <v>107</v>
      </c>
      <c r="OX56">
        <v>7.7695E-2</v>
      </c>
      <c r="OY56" t="s">
        <v>107</v>
      </c>
      <c r="OZ56">
        <v>7.9107999999999998E-2</v>
      </c>
      <c r="PA56" t="s">
        <v>107</v>
      </c>
      <c r="PB56">
        <v>7.8539999999999999E-2</v>
      </c>
      <c r="PC56" t="s">
        <v>107</v>
      </c>
      <c r="PD56">
        <v>7.6830999999999997E-2</v>
      </c>
      <c r="PE56" t="s">
        <v>107</v>
      </c>
      <c r="PF56">
        <v>7.1082999999999993E-2</v>
      </c>
      <c r="PG56" t="s">
        <v>107</v>
      </c>
      <c r="PH56">
        <v>7.1082999999999993E-2</v>
      </c>
      <c r="PI56" t="s">
        <v>107</v>
      </c>
      <c r="PJ56">
        <v>7.1082999999999993E-2</v>
      </c>
      <c r="PK56" t="s">
        <v>107</v>
      </c>
      <c r="PL56">
        <v>7.4406E-2</v>
      </c>
      <c r="PM56" t="s">
        <v>107</v>
      </c>
      <c r="PN56">
        <v>7.4168999999999999E-2</v>
      </c>
      <c r="PO56" t="s">
        <v>107</v>
      </c>
      <c r="PP56">
        <v>7.5847999999999999E-2</v>
      </c>
      <c r="PQ56" t="s">
        <v>107</v>
      </c>
      <c r="PR56">
        <v>7.9403000000000001E-2</v>
      </c>
      <c r="PS56" t="s">
        <v>107</v>
      </c>
      <c r="PT56">
        <v>7.4130000000000001E-2</v>
      </c>
      <c r="PU56" t="s">
        <v>107</v>
      </c>
      <c r="PV56">
        <v>7.4130000000000001E-2</v>
      </c>
      <c r="PW56" t="s">
        <v>107</v>
      </c>
      <c r="PX56">
        <v>7.4130000000000001E-2</v>
      </c>
      <c r="PY56" t="s">
        <v>107</v>
      </c>
      <c r="PZ56">
        <v>7.3216000000000003E-2</v>
      </c>
      <c r="QA56" t="s">
        <v>107</v>
      </c>
      <c r="QB56">
        <v>7.3649000000000006E-2</v>
      </c>
      <c r="QC56" t="s">
        <v>107</v>
      </c>
      <c r="QD56">
        <v>7.1656999999999998E-2</v>
      </c>
      <c r="QE56" t="s">
        <v>107</v>
      </c>
      <c r="QF56">
        <v>7.2591000000000003E-2</v>
      </c>
      <c r="QG56" t="s">
        <v>107</v>
      </c>
      <c r="QH56">
        <v>7.3549000000000003E-2</v>
      </c>
      <c r="QI56" t="s">
        <v>107</v>
      </c>
      <c r="QJ56">
        <v>7.3549000000000003E-2</v>
      </c>
      <c r="QK56" t="s">
        <v>107</v>
      </c>
      <c r="QL56">
        <v>7.3549000000000003E-2</v>
      </c>
      <c r="QM56" t="s">
        <v>107</v>
      </c>
      <c r="QN56">
        <v>7.3297000000000001E-2</v>
      </c>
      <c r="QO56" t="s">
        <v>107</v>
      </c>
      <c r="QP56">
        <v>7.6973E-2</v>
      </c>
      <c r="QQ56" t="s">
        <v>107</v>
      </c>
      <c r="QR56">
        <v>7.2904999999999998E-2</v>
      </c>
      <c r="QS56" t="s">
        <v>107</v>
      </c>
      <c r="QT56">
        <v>7.4638999999999997E-2</v>
      </c>
      <c r="QU56" t="s">
        <v>107</v>
      </c>
      <c r="QV56">
        <v>7.6600000000000001E-2</v>
      </c>
      <c r="QW56" t="s">
        <v>107</v>
      </c>
      <c r="QX56">
        <v>7.6600000000000001E-2</v>
      </c>
      <c r="QY56" t="s">
        <v>107</v>
      </c>
      <c r="QZ56">
        <v>7.6600000000000001E-2</v>
      </c>
      <c r="RA56" t="s">
        <v>107</v>
      </c>
      <c r="RB56">
        <v>7.6572000000000001E-2</v>
      </c>
      <c r="RC56" t="s">
        <v>107</v>
      </c>
      <c r="RD56">
        <v>7.5760999999999995E-2</v>
      </c>
      <c r="RE56" t="s">
        <v>107</v>
      </c>
      <c r="RF56">
        <v>7.2413000000000005E-2</v>
      </c>
      <c r="RG56" t="s">
        <v>107</v>
      </c>
      <c r="RH56">
        <v>7.4775999999999995E-2</v>
      </c>
      <c r="RI56" t="s">
        <v>108</v>
      </c>
      <c r="RJ56">
        <v>0.21904599999999999</v>
      </c>
      <c r="RK56" t="s">
        <v>107</v>
      </c>
      <c r="RL56">
        <v>7.4246999999999994E-2</v>
      </c>
      <c r="RM56" t="s">
        <v>107</v>
      </c>
      <c r="RN56">
        <v>7.4246999999999994E-2</v>
      </c>
      <c r="RO56" t="s">
        <v>107</v>
      </c>
      <c r="RP56">
        <v>7.2912000000000005E-2</v>
      </c>
      <c r="RQ56" t="s">
        <v>107</v>
      </c>
      <c r="RR56">
        <v>7.4486999999999998E-2</v>
      </c>
      <c r="RS56" t="s">
        <v>107</v>
      </c>
      <c r="RT56">
        <v>7.3863999999999999E-2</v>
      </c>
      <c r="RU56" t="s">
        <v>107</v>
      </c>
      <c r="RV56">
        <v>7.3114999999999999E-2</v>
      </c>
      <c r="RW56" t="s">
        <v>107</v>
      </c>
      <c r="RX56">
        <v>7.4884000000000006E-2</v>
      </c>
      <c r="RY56" t="s">
        <v>107</v>
      </c>
      <c r="RZ56">
        <v>7.4884000000000006E-2</v>
      </c>
      <c r="SA56" t="s">
        <v>107</v>
      </c>
      <c r="SB56">
        <v>7.4884000000000006E-2</v>
      </c>
      <c r="SC56" t="s">
        <v>107</v>
      </c>
      <c r="SD56">
        <v>6.7586999999999994E-2</v>
      </c>
      <c r="SE56" t="s">
        <v>107</v>
      </c>
      <c r="SF56">
        <v>7.2670999999999999E-2</v>
      </c>
      <c r="SG56" t="s">
        <v>107</v>
      </c>
      <c r="SH56">
        <v>7.1667999999999996E-2</v>
      </c>
      <c r="SI56" t="s">
        <v>107</v>
      </c>
      <c r="SJ56">
        <v>6.8039000000000002E-2</v>
      </c>
      <c r="SK56" t="s">
        <v>107</v>
      </c>
      <c r="SL56">
        <v>6.7959000000000006E-2</v>
      </c>
      <c r="SM56" t="s">
        <v>107</v>
      </c>
      <c r="SN56">
        <v>6.7959000000000006E-2</v>
      </c>
      <c r="SO56" t="s">
        <v>107</v>
      </c>
      <c r="SP56">
        <v>6.7959000000000006E-2</v>
      </c>
      <c r="SQ56" t="s">
        <v>107</v>
      </c>
      <c r="SR56">
        <v>6.8051E-2</v>
      </c>
      <c r="SS56" t="s">
        <v>107</v>
      </c>
      <c r="ST56">
        <v>6.7640000000000006E-2</v>
      </c>
      <c r="SU56" t="s">
        <v>107</v>
      </c>
      <c r="SV56">
        <v>6.8208000000000005E-2</v>
      </c>
      <c r="SW56" t="s">
        <v>107</v>
      </c>
      <c r="SX56">
        <v>6.7644999999999997E-2</v>
      </c>
      <c r="SY56" t="s">
        <v>107</v>
      </c>
      <c r="SZ56">
        <v>6.6198999999999994E-2</v>
      </c>
      <c r="TA56" t="s">
        <v>107</v>
      </c>
      <c r="TB56">
        <v>6.6198999999999994E-2</v>
      </c>
      <c r="TC56" t="s">
        <v>107</v>
      </c>
      <c r="TD56">
        <v>6.6198999999999994E-2</v>
      </c>
      <c r="TE56" t="s">
        <v>107</v>
      </c>
      <c r="TF56">
        <v>6.7324999999999996E-2</v>
      </c>
      <c r="TG56" t="s">
        <v>107</v>
      </c>
      <c r="TH56">
        <v>6.7327999999999999E-2</v>
      </c>
      <c r="TI56" t="s">
        <v>107</v>
      </c>
      <c r="TJ56">
        <v>6.7307000000000006E-2</v>
      </c>
      <c r="TK56" t="s">
        <v>107</v>
      </c>
      <c r="TL56">
        <v>6.8228999999999998E-2</v>
      </c>
      <c r="TM56" t="s">
        <v>107</v>
      </c>
      <c r="TN56">
        <v>7.0275000000000004E-2</v>
      </c>
      <c r="TO56" t="s">
        <v>107</v>
      </c>
      <c r="TP56">
        <v>7.0275000000000004E-2</v>
      </c>
      <c r="TQ56" t="s">
        <v>107</v>
      </c>
      <c r="TR56">
        <v>7.0275000000000004E-2</v>
      </c>
      <c r="TS56" t="s">
        <v>107</v>
      </c>
      <c r="TT56">
        <v>7.0734000000000005E-2</v>
      </c>
      <c r="TU56" t="s">
        <v>107</v>
      </c>
      <c r="TV56">
        <v>7.2881000000000001E-2</v>
      </c>
      <c r="TW56" t="s">
        <v>107</v>
      </c>
      <c r="TX56">
        <v>7.1374000000000007E-2</v>
      </c>
      <c r="TY56" t="s">
        <v>107</v>
      </c>
      <c r="TZ56">
        <v>7.1708999999999995E-2</v>
      </c>
      <c r="UA56" t="s">
        <v>107</v>
      </c>
      <c r="UB56">
        <v>7.1918999999999997E-2</v>
      </c>
      <c r="UC56" t="s">
        <v>107</v>
      </c>
      <c r="UD56">
        <v>7.1918999999999997E-2</v>
      </c>
      <c r="UE56" t="s">
        <v>107</v>
      </c>
      <c r="UF56">
        <v>7.1918999999999997E-2</v>
      </c>
      <c r="UG56" t="s">
        <v>107</v>
      </c>
      <c r="UH56">
        <v>7.0133000000000001E-2</v>
      </c>
      <c r="UI56" t="s">
        <v>107</v>
      </c>
      <c r="UJ56">
        <v>7.2231000000000004E-2</v>
      </c>
      <c r="UK56" t="s">
        <v>107</v>
      </c>
      <c r="UL56">
        <v>7.2231000000000004E-2</v>
      </c>
      <c r="UM56" t="s">
        <v>107</v>
      </c>
      <c r="UN56">
        <v>7.2287000000000004E-2</v>
      </c>
      <c r="UO56" t="s">
        <v>107</v>
      </c>
      <c r="UP56">
        <v>7.2315000000000004E-2</v>
      </c>
      <c r="UQ56" t="s">
        <v>107</v>
      </c>
      <c r="UR56">
        <v>7.2315000000000004E-2</v>
      </c>
      <c r="US56" t="s">
        <v>107</v>
      </c>
      <c r="UT56">
        <v>7.2315000000000004E-2</v>
      </c>
      <c r="UU56" t="s">
        <v>107</v>
      </c>
      <c r="UV56">
        <v>7.2533E-2</v>
      </c>
      <c r="UW56" t="s">
        <v>107</v>
      </c>
      <c r="UX56">
        <v>7.3501999999999998E-2</v>
      </c>
      <c r="UY56" t="s">
        <v>107</v>
      </c>
      <c r="UZ56">
        <v>7.3648000000000005E-2</v>
      </c>
      <c r="VA56" t="s">
        <v>107</v>
      </c>
      <c r="VB56">
        <v>7.3106000000000004E-2</v>
      </c>
      <c r="VC56" t="s">
        <v>107</v>
      </c>
      <c r="VD56">
        <v>7.6258999999999993E-2</v>
      </c>
      <c r="VE56" t="s">
        <v>107</v>
      </c>
      <c r="VF56">
        <v>7.6258999999999993E-2</v>
      </c>
      <c r="VG56" t="s">
        <v>107</v>
      </c>
      <c r="VH56">
        <v>7.6258999999999993E-2</v>
      </c>
      <c r="VI56" t="s">
        <v>107</v>
      </c>
      <c r="VJ56">
        <v>7.6505000000000004E-2</v>
      </c>
      <c r="VK56" t="s">
        <v>107</v>
      </c>
      <c r="VL56">
        <v>7.5296000000000002E-2</v>
      </c>
      <c r="VM56" t="s">
        <v>107</v>
      </c>
      <c r="VN56">
        <v>7.4523000000000006E-2</v>
      </c>
      <c r="VO56" t="s">
        <v>107</v>
      </c>
      <c r="VP56">
        <v>7.2564000000000003E-2</v>
      </c>
      <c r="VQ56" t="s">
        <v>107</v>
      </c>
      <c r="VR56">
        <v>7.5489000000000001E-2</v>
      </c>
      <c r="VS56" t="s">
        <v>107</v>
      </c>
      <c r="VT56">
        <v>7.5489000000000001E-2</v>
      </c>
      <c r="VU56" t="s">
        <v>107</v>
      </c>
      <c r="VV56">
        <v>7.5489000000000001E-2</v>
      </c>
      <c r="VW56" t="s">
        <v>107</v>
      </c>
      <c r="VX56">
        <v>7.5142E-2</v>
      </c>
      <c r="VY56" t="s">
        <v>107</v>
      </c>
      <c r="VZ56">
        <v>7.5151999999999997E-2</v>
      </c>
      <c r="WA56" t="s">
        <v>107</v>
      </c>
      <c r="WB56">
        <v>7.4243000000000003E-2</v>
      </c>
      <c r="WC56" t="s">
        <v>107</v>
      </c>
      <c r="WD56">
        <v>7.9653000000000002E-2</v>
      </c>
      <c r="WE56" t="s">
        <v>107</v>
      </c>
      <c r="WF56">
        <v>7.5361999999999998E-2</v>
      </c>
      <c r="WG56" t="s">
        <v>107</v>
      </c>
      <c r="WH56">
        <v>7.5361999999999998E-2</v>
      </c>
      <c r="WI56" t="s">
        <v>107</v>
      </c>
      <c r="WJ56">
        <v>7.5361999999999998E-2</v>
      </c>
      <c r="WK56" t="s">
        <v>107</v>
      </c>
      <c r="WL56">
        <v>7.3882000000000003E-2</v>
      </c>
      <c r="WM56" t="s">
        <v>107</v>
      </c>
      <c r="WN56">
        <v>7.3882000000000003E-2</v>
      </c>
      <c r="WO56" t="s">
        <v>107</v>
      </c>
      <c r="WP56">
        <v>7.3289000000000007E-2</v>
      </c>
      <c r="WQ56" t="s">
        <v>107</v>
      </c>
      <c r="WR56">
        <v>7.7129000000000003E-2</v>
      </c>
    </row>
    <row r="57" spans="1:616" x14ac:dyDescent="0.35">
      <c r="A57" t="s">
        <v>109</v>
      </c>
      <c r="B57">
        <v>4.1993119999999999</v>
      </c>
      <c r="C57" t="s">
        <v>109</v>
      </c>
      <c r="D57">
        <v>4.1993119999999999</v>
      </c>
      <c r="E57" t="s">
        <v>109</v>
      </c>
      <c r="F57">
        <v>4.1993119999999999</v>
      </c>
      <c r="G57" t="s">
        <v>109</v>
      </c>
      <c r="H57">
        <v>4.1993119999999999</v>
      </c>
      <c r="I57" t="s">
        <v>109</v>
      </c>
      <c r="J57">
        <v>4.0349349999999999</v>
      </c>
      <c r="K57" t="s">
        <v>109</v>
      </c>
      <c r="L57">
        <v>3.9802279999999999</v>
      </c>
      <c r="M57" t="s">
        <v>109</v>
      </c>
      <c r="N57">
        <v>4.1829520000000002</v>
      </c>
      <c r="O57" t="s">
        <v>109</v>
      </c>
      <c r="P57">
        <v>4.1930170000000002</v>
      </c>
      <c r="Q57" t="s">
        <v>109</v>
      </c>
      <c r="R57">
        <v>4.1930170000000002</v>
      </c>
      <c r="S57" t="s">
        <v>109</v>
      </c>
      <c r="T57">
        <v>4.1930170000000002</v>
      </c>
      <c r="U57" t="s">
        <v>109</v>
      </c>
      <c r="V57">
        <v>4.2467610000000002</v>
      </c>
      <c r="W57" t="s">
        <v>109</v>
      </c>
      <c r="X57">
        <v>4.3216260000000002</v>
      </c>
      <c r="Y57" t="s">
        <v>109</v>
      </c>
      <c r="Z57">
        <v>4.4364169999999996</v>
      </c>
      <c r="AA57" t="s">
        <v>109</v>
      </c>
      <c r="AB57">
        <v>4.4822369999999996</v>
      </c>
      <c r="AC57" t="s">
        <v>109</v>
      </c>
      <c r="AD57">
        <v>4.3490640000000003</v>
      </c>
      <c r="AE57" t="s">
        <v>109</v>
      </c>
      <c r="AF57">
        <v>4.3490640000000003</v>
      </c>
      <c r="AG57" t="s">
        <v>109</v>
      </c>
      <c r="AH57">
        <v>4.3490640000000003</v>
      </c>
      <c r="AI57" t="s">
        <v>109</v>
      </c>
      <c r="AJ57">
        <v>4.4141149999999998</v>
      </c>
      <c r="AK57" t="s">
        <v>109</v>
      </c>
      <c r="AL57">
        <v>4.4741840000000002</v>
      </c>
      <c r="AM57" t="s">
        <v>109</v>
      </c>
      <c r="AN57">
        <v>4.2784779999999998</v>
      </c>
      <c r="AO57" t="s">
        <v>109</v>
      </c>
      <c r="AP57">
        <v>4.0945470000000004</v>
      </c>
      <c r="AQ57" t="s">
        <v>109</v>
      </c>
      <c r="AR57">
        <v>4.1565329999999996</v>
      </c>
      <c r="AS57" t="s">
        <v>109</v>
      </c>
      <c r="AT57">
        <v>4.1565329999999996</v>
      </c>
      <c r="AU57" t="s">
        <v>109</v>
      </c>
      <c r="AV57">
        <v>4.1565329999999996</v>
      </c>
      <c r="AW57" t="s">
        <v>109</v>
      </c>
      <c r="AX57">
        <v>4.357164</v>
      </c>
      <c r="AY57" t="s">
        <v>109</v>
      </c>
      <c r="AZ57">
        <v>4.3119519999999998</v>
      </c>
      <c r="BA57" t="s">
        <v>109</v>
      </c>
      <c r="BB57">
        <v>4.2363470000000003</v>
      </c>
      <c r="BC57" t="s">
        <v>109</v>
      </c>
      <c r="BD57">
        <v>4.2558369999999996</v>
      </c>
      <c r="BE57" t="s">
        <v>109</v>
      </c>
      <c r="BF57">
        <v>4.2217820000000001</v>
      </c>
      <c r="BG57" t="s">
        <v>109</v>
      </c>
      <c r="BH57">
        <v>4.2217820000000001</v>
      </c>
      <c r="BI57" t="s">
        <v>109</v>
      </c>
      <c r="BJ57">
        <v>4.2217820000000001</v>
      </c>
      <c r="BK57" t="s">
        <v>109</v>
      </c>
      <c r="BL57">
        <v>4.273485</v>
      </c>
      <c r="BM57" t="s">
        <v>109</v>
      </c>
      <c r="BN57">
        <v>4.2656239999999999</v>
      </c>
      <c r="BO57" t="s">
        <v>109</v>
      </c>
      <c r="BP57">
        <v>4.2677199999999997</v>
      </c>
      <c r="BQ57" t="s">
        <v>109</v>
      </c>
      <c r="BR57">
        <v>4.2354820000000002</v>
      </c>
      <c r="BS57" t="s">
        <v>109</v>
      </c>
      <c r="BT57">
        <v>4.2902490000000002</v>
      </c>
      <c r="BU57" t="s">
        <v>109</v>
      </c>
      <c r="BV57">
        <v>4.2902490000000002</v>
      </c>
      <c r="BW57" t="s">
        <v>109</v>
      </c>
      <c r="BX57">
        <v>4.2902490000000002</v>
      </c>
      <c r="BY57" t="s">
        <v>109</v>
      </c>
      <c r="BZ57">
        <v>4.3071580000000003</v>
      </c>
      <c r="CA57" t="s">
        <v>109</v>
      </c>
      <c r="CB57">
        <v>4.3288390000000003</v>
      </c>
      <c r="CC57" t="s">
        <v>109</v>
      </c>
      <c r="CD57">
        <v>4.3116149999999998</v>
      </c>
      <c r="CE57" t="s">
        <v>109</v>
      </c>
      <c r="CF57">
        <v>4.3244879999999997</v>
      </c>
      <c r="CG57" t="s">
        <v>109</v>
      </c>
      <c r="CH57">
        <v>4.3782500000000004</v>
      </c>
      <c r="CI57" t="s">
        <v>109</v>
      </c>
      <c r="CJ57">
        <v>4.3782500000000004</v>
      </c>
      <c r="CK57" t="s">
        <v>109</v>
      </c>
      <c r="CL57">
        <v>4.3782500000000004</v>
      </c>
      <c r="CM57" t="s">
        <v>109</v>
      </c>
      <c r="CN57">
        <v>4.375483</v>
      </c>
      <c r="CO57" t="s">
        <v>109</v>
      </c>
      <c r="CP57">
        <v>4.3971010000000001</v>
      </c>
      <c r="CQ57" t="s">
        <v>109</v>
      </c>
      <c r="CR57">
        <v>4.3691610000000001</v>
      </c>
      <c r="CS57" t="s">
        <v>109</v>
      </c>
      <c r="CT57">
        <v>4.3837219999999997</v>
      </c>
      <c r="CU57" t="s">
        <v>109</v>
      </c>
      <c r="CV57">
        <v>4.4134580000000003</v>
      </c>
      <c r="CW57" t="s">
        <v>109</v>
      </c>
      <c r="CX57">
        <v>4.4134580000000003</v>
      </c>
      <c r="CY57" t="s">
        <v>109</v>
      </c>
      <c r="CZ57">
        <v>4.4134580000000003</v>
      </c>
      <c r="DA57" t="s">
        <v>109</v>
      </c>
      <c r="DB57">
        <v>4.3997479999999998</v>
      </c>
      <c r="DC57" t="s">
        <v>109</v>
      </c>
      <c r="DD57">
        <v>4.3489959999999996</v>
      </c>
      <c r="DE57" t="s">
        <v>109</v>
      </c>
      <c r="DF57">
        <v>4.3408660000000001</v>
      </c>
      <c r="DG57" t="s">
        <v>109</v>
      </c>
      <c r="DH57">
        <v>4.2712649999999996</v>
      </c>
      <c r="DI57" t="s">
        <v>109</v>
      </c>
      <c r="DJ57">
        <v>4.2954639999999999</v>
      </c>
      <c r="DK57" t="s">
        <v>109</v>
      </c>
      <c r="DL57">
        <v>4.2954639999999999</v>
      </c>
      <c r="DM57" t="s">
        <v>109</v>
      </c>
      <c r="DN57">
        <v>4.2954639999999999</v>
      </c>
      <c r="DO57" t="s">
        <v>109</v>
      </c>
      <c r="DP57">
        <v>4.2954639999999999</v>
      </c>
      <c r="DQ57" t="s">
        <v>109</v>
      </c>
      <c r="DR57">
        <v>4.2960240000000001</v>
      </c>
      <c r="DS57" t="s">
        <v>109</v>
      </c>
      <c r="DT57">
        <v>4.2852319999999997</v>
      </c>
      <c r="DU57" t="s">
        <v>109</v>
      </c>
      <c r="DV57">
        <v>4.3396189999999999</v>
      </c>
      <c r="DW57" t="s">
        <v>109</v>
      </c>
      <c r="DX57">
        <v>4.3356810000000001</v>
      </c>
      <c r="DY57" t="s">
        <v>109</v>
      </c>
      <c r="DZ57">
        <v>4.3356810000000001</v>
      </c>
      <c r="EA57" t="s">
        <v>109</v>
      </c>
      <c r="EB57">
        <v>4.3356810000000001</v>
      </c>
      <c r="EC57" t="s">
        <v>109</v>
      </c>
      <c r="ED57">
        <v>4.3000470000000002</v>
      </c>
      <c r="EE57" t="s">
        <v>109</v>
      </c>
      <c r="EF57">
        <v>4.2695639999999999</v>
      </c>
      <c r="EG57" t="s">
        <v>109</v>
      </c>
      <c r="EH57">
        <v>4.2611129999999999</v>
      </c>
      <c r="EI57" t="s">
        <v>109</v>
      </c>
      <c r="EJ57">
        <v>4.2476849999999997</v>
      </c>
      <c r="EK57" t="s">
        <v>109</v>
      </c>
      <c r="EL57">
        <v>4.2851109999999997</v>
      </c>
      <c r="EM57" t="s">
        <v>109</v>
      </c>
      <c r="EN57">
        <v>4.2851109999999997</v>
      </c>
      <c r="EO57" t="s">
        <v>109</v>
      </c>
      <c r="EP57">
        <v>4.2851109999999997</v>
      </c>
      <c r="EQ57" t="s">
        <v>109</v>
      </c>
      <c r="ER57">
        <v>4.2624029999999999</v>
      </c>
      <c r="ES57" t="s">
        <v>109</v>
      </c>
      <c r="ET57">
        <v>4.2292139999999998</v>
      </c>
      <c r="EU57" t="s">
        <v>109</v>
      </c>
      <c r="EV57">
        <v>4.1323949999999998</v>
      </c>
      <c r="EW57" t="s">
        <v>109</v>
      </c>
      <c r="EX57">
        <v>4.2301019999999996</v>
      </c>
      <c r="EY57" t="s">
        <v>109</v>
      </c>
      <c r="EZ57">
        <v>4.2261119999999996</v>
      </c>
      <c r="FA57" t="s">
        <v>109</v>
      </c>
      <c r="FB57">
        <v>4.2261119999999996</v>
      </c>
      <c r="FC57" t="s">
        <v>109</v>
      </c>
      <c r="FD57">
        <v>4.2261119999999996</v>
      </c>
      <c r="FE57" t="s">
        <v>109</v>
      </c>
      <c r="FF57">
        <v>4.2662329999999997</v>
      </c>
      <c r="FG57" t="s">
        <v>109</v>
      </c>
      <c r="FH57">
        <v>4.2843049999999998</v>
      </c>
      <c r="FI57" t="s">
        <v>109</v>
      </c>
      <c r="FJ57">
        <v>4.3212070000000002</v>
      </c>
      <c r="FK57" t="s">
        <v>109</v>
      </c>
      <c r="FL57">
        <v>4.2458049999999998</v>
      </c>
      <c r="FM57" t="s">
        <v>109</v>
      </c>
      <c r="FN57">
        <v>4.2783569999999997</v>
      </c>
      <c r="FO57" t="s">
        <v>109</v>
      </c>
      <c r="FP57">
        <v>4.2783569999999997</v>
      </c>
      <c r="FQ57" t="s">
        <v>109</v>
      </c>
      <c r="FR57">
        <v>4.2783569999999997</v>
      </c>
      <c r="FS57" t="s">
        <v>109</v>
      </c>
      <c r="FT57">
        <v>4.2567259999999996</v>
      </c>
      <c r="FU57" t="s">
        <v>109</v>
      </c>
      <c r="FV57">
        <v>4.3469629999999997</v>
      </c>
      <c r="FW57" t="s">
        <v>109</v>
      </c>
      <c r="FX57">
        <v>4.2563319999999996</v>
      </c>
      <c r="FY57" t="s">
        <v>109</v>
      </c>
      <c r="FZ57">
        <v>4.2989179999999996</v>
      </c>
      <c r="GA57" t="s">
        <v>109</v>
      </c>
      <c r="GB57">
        <v>4.2989179999999996</v>
      </c>
      <c r="GC57" t="s">
        <v>109</v>
      </c>
      <c r="GD57">
        <v>4.2989179999999996</v>
      </c>
      <c r="GE57" t="s">
        <v>109</v>
      </c>
      <c r="GF57">
        <v>4.2989179999999996</v>
      </c>
      <c r="GG57" t="s">
        <v>109</v>
      </c>
      <c r="GH57">
        <v>4.2907349999999997</v>
      </c>
      <c r="GI57" t="s">
        <v>109</v>
      </c>
      <c r="GJ57">
        <v>4.3484220000000002</v>
      </c>
      <c r="GK57" t="s">
        <v>109</v>
      </c>
      <c r="GL57">
        <v>4.3130280000000001</v>
      </c>
      <c r="GM57" t="s">
        <v>109</v>
      </c>
      <c r="GN57">
        <v>4.3130280000000001</v>
      </c>
      <c r="GO57" t="s">
        <v>109</v>
      </c>
      <c r="GP57">
        <v>4.3130280000000001</v>
      </c>
      <c r="GQ57" t="s">
        <v>109</v>
      </c>
      <c r="GR57">
        <v>4.3130280000000001</v>
      </c>
      <c r="GS57" t="s">
        <v>109</v>
      </c>
      <c r="GT57">
        <v>4.3130280000000001</v>
      </c>
      <c r="GU57" t="s">
        <v>109</v>
      </c>
      <c r="GV57">
        <v>4.2806119999999996</v>
      </c>
      <c r="GW57" t="s">
        <v>109</v>
      </c>
      <c r="GX57">
        <v>4.2757550000000002</v>
      </c>
      <c r="GY57" t="s">
        <v>109</v>
      </c>
      <c r="GZ57">
        <v>4.1913159999999996</v>
      </c>
      <c r="HA57" t="s">
        <v>109</v>
      </c>
      <c r="HB57">
        <v>4.1802049999999999</v>
      </c>
      <c r="HC57" t="s">
        <v>109</v>
      </c>
      <c r="HD57">
        <v>4.1250989999999996</v>
      </c>
      <c r="HE57" t="s">
        <v>109</v>
      </c>
      <c r="HF57">
        <v>4.1250989999999996</v>
      </c>
      <c r="HG57" t="s">
        <v>109</v>
      </c>
      <c r="HH57">
        <v>4.1250989999999996</v>
      </c>
      <c r="HI57" t="s">
        <v>109</v>
      </c>
      <c r="HJ57">
        <v>4.2741959999999999</v>
      </c>
      <c r="HK57" t="s">
        <v>109</v>
      </c>
      <c r="HL57">
        <v>4.2676860000000003</v>
      </c>
      <c r="HM57" t="s">
        <v>109</v>
      </c>
      <c r="HN57">
        <v>4.2329869999999996</v>
      </c>
      <c r="HO57" t="s">
        <v>109</v>
      </c>
      <c r="HP57">
        <v>4.2329869999999996</v>
      </c>
      <c r="HQ57" t="s">
        <v>109</v>
      </c>
      <c r="HR57">
        <v>4.17096</v>
      </c>
      <c r="HS57" t="s">
        <v>109</v>
      </c>
      <c r="HT57">
        <v>4.17096</v>
      </c>
      <c r="HU57" t="s">
        <v>109</v>
      </c>
      <c r="HV57">
        <v>4.17096</v>
      </c>
      <c r="HW57" t="s">
        <v>109</v>
      </c>
      <c r="HX57">
        <v>4.2267089999999996</v>
      </c>
      <c r="HY57" t="s">
        <v>109</v>
      </c>
      <c r="HZ57">
        <v>4.2471319999999997</v>
      </c>
      <c r="IA57" t="s">
        <v>109</v>
      </c>
      <c r="IB57">
        <v>4.2278560000000001</v>
      </c>
      <c r="IC57" t="s">
        <v>109</v>
      </c>
      <c r="ID57">
        <v>4.1860359999999996</v>
      </c>
      <c r="IE57" t="s">
        <v>109</v>
      </c>
      <c r="IF57">
        <v>4.180294</v>
      </c>
      <c r="IG57" t="s">
        <v>109</v>
      </c>
      <c r="IH57">
        <v>4.180294</v>
      </c>
      <c r="II57" t="s">
        <v>109</v>
      </c>
      <c r="IJ57">
        <v>4.180294</v>
      </c>
      <c r="IK57" t="s">
        <v>109</v>
      </c>
      <c r="IL57">
        <v>4.1808670000000001</v>
      </c>
      <c r="IM57" t="s">
        <v>109</v>
      </c>
      <c r="IN57">
        <v>4.1115209999999998</v>
      </c>
      <c r="IO57" t="s">
        <v>109</v>
      </c>
      <c r="IP57">
        <v>4.1390929999999999</v>
      </c>
      <c r="IQ57" t="s">
        <v>109</v>
      </c>
      <c r="IR57">
        <v>4.2482280000000001</v>
      </c>
      <c r="IS57" t="s">
        <v>109</v>
      </c>
      <c r="IT57">
        <v>4.1892670000000001</v>
      </c>
      <c r="IU57" t="s">
        <v>109</v>
      </c>
      <c r="IV57">
        <v>4.1892670000000001</v>
      </c>
      <c r="IW57" t="s">
        <v>109</v>
      </c>
      <c r="IX57">
        <v>4.1892670000000001</v>
      </c>
      <c r="IY57" t="s">
        <v>109</v>
      </c>
      <c r="IZ57">
        <v>4.2365370000000002</v>
      </c>
      <c r="JA57" t="s">
        <v>109</v>
      </c>
      <c r="JB57">
        <v>4.2509350000000001</v>
      </c>
      <c r="JC57" t="s">
        <v>109</v>
      </c>
      <c r="JD57">
        <v>4.1857740000000003</v>
      </c>
      <c r="JE57" t="s">
        <v>109</v>
      </c>
      <c r="JF57">
        <v>4.1833989999999996</v>
      </c>
      <c r="JG57" t="s">
        <v>109</v>
      </c>
      <c r="JH57">
        <v>4.2132639999999997</v>
      </c>
      <c r="JI57" t="s">
        <v>109</v>
      </c>
      <c r="JJ57">
        <v>4.2132639999999997</v>
      </c>
      <c r="JK57" t="s">
        <v>109</v>
      </c>
      <c r="JL57">
        <v>4.2132639999999997</v>
      </c>
      <c r="JM57" t="s">
        <v>109</v>
      </c>
      <c r="JN57">
        <v>4.1917739999999997</v>
      </c>
      <c r="JO57" t="s">
        <v>109</v>
      </c>
      <c r="JP57">
        <v>4.1518290000000002</v>
      </c>
      <c r="JQ57" t="s">
        <v>109</v>
      </c>
      <c r="JR57">
        <v>4.230518</v>
      </c>
      <c r="JS57" t="s">
        <v>109</v>
      </c>
      <c r="JT57">
        <v>4.1775719999999996</v>
      </c>
      <c r="JU57" t="s">
        <v>109</v>
      </c>
      <c r="JV57">
        <v>4.1775719999999996</v>
      </c>
      <c r="JW57" t="s">
        <v>109</v>
      </c>
      <c r="JX57">
        <v>4.1775719999999996</v>
      </c>
      <c r="JY57" t="s">
        <v>109</v>
      </c>
      <c r="JZ57">
        <v>4.1775719999999996</v>
      </c>
      <c r="KA57" t="s">
        <v>109</v>
      </c>
      <c r="KB57">
        <v>4.168221</v>
      </c>
      <c r="KC57" t="s">
        <v>109</v>
      </c>
      <c r="KD57">
        <v>4.257072</v>
      </c>
      <c r="KE57" t="s">
        <v>109</v>
      </c>
      <c r="KF57">
        <v>4.3321829999999997</v>
      </c>
      <c r="KG57" t="s">
        <v>109</v>
      </c>
      <c r="KH57">
        <v>4.3999300000000003</v>
      </c>
      <c r="KI57" t="s">
        <v>109</v>
      </c>
      <c r="KJ57">
        <v>4.4513730000000002</v>
      </c>
      <c r="KK57" t="s">
        <v>109</v>
      </c>
      <c r="KL57">
        <v>4.4513730000000002</v>
      </c>
      <c r="KM57" t="s">
        <v>109</v>
      </c>
      <c r="KN57">
        <v>4.4513730000000002</v>
      </c>
      <c r="KO57" t="s">
        <v>109</v>
      </c>
      <c r="KP57">
        <v>4.3846400000000001</v>
      </c>
      <c r="KQ57" t="s">
        <v>109</v>
      </c>
      <c r="KR57">
        <v>4.3432329999999997</v>
      </c>
      <c r="KS57" t="s">
        <v>109</v>
      </c>
      <c r="KT57">
        <v>4.3108899999999997</v>
      </c>
      <c r="KU57" t="s">
        <v>109</v>
      </c>
      <c r="KV57">
        <v>4.3525549999999997</v>
      </c>
      <c r="KW57" t="s">
        <v>109</v>
      </c>
      <c r="KX57">
        <v>4.261984</v>
      </c>
      <c r="KY57" t="s">
        <v>109</v>
      </c>
      <c r="KZ57">
        <v>4.261984</v>
      </c>
      <c r="LA57" t="s">
        <v>109</v>
      </c>
      <c r="LB57">
        <v>4.261984</v>
      </c>
      <c r="LC57" t="s">
        <v>109</v>
      </c>
      <c r="LD57">
        <v>4.3247530000000003</v>
      </c>
      <c r="LE57" t="s">
        <v>109</v>
      </c>
      <c r="LF57">
        <v>4.341113</v>
      </c>
      <c r="LG57" t="s">
        <v>109</v>
      </c>
      <c r="LH57">
        <v>4.2835979999999996</v>
      </c>
      <c r="LI57" t="s">
        <v>109</v>
      </c>
      <c r="LJ57">
        <v>4.1993559999999999</v>
      </c>
      <c r="LK57" t="s">
        <v>109</v>
      </c>
      <c r="LL57">
        <v>4.1780939999999998</v>
      </c>
      <c r="LM57" t="s">
        <v>109</v>
      </c>
      <c r="LN57">
        <v>4.1780939999999998</v>
      </c>
      <c r="LO57" t="s">
        <v>109</v>
      </c>
      <c r="LP57">
        <v>4.1780939999999998</v>
      </c>
      <c r="LQ57" t="s">
        <v>109</v>
      </c>
      <c r="LR57">
        <v>4.1780939999999998</v>
      </c>
      <c r="LS57" t="s">
        <v>109</v>
      </c>
      <c r="LT57">
        <v>4.1991610000000001</v>
      </c>
      <c r="LU57" t="s">
        <v>109</v>
      </c>
      <c r="LV57">
        <v>4.2054830000000001</v>
      </c>
      <c r="LW57" t="s">
        <v>109</v>
      </c>
      <c r="LX57">
        <v>4.1845699999999999</v>
      </c>
      <c r="LY57" t="s">
        <v>109</v>
      </c>
      <c r="LZ57">
        <v>4.2552159999999999</v>
      </c>
      <c r="MA57" t="s">
        <v>109</v>
      </c>
      <c r="MB57">
        <v>4.2552159999999999</v>
      </c>
      <c r="MC57" t="s">
        <v>109</v>
      </c>
      <c r="MD57">
        <v>4.2552159999999999</v>
      </c>
      <c r="ME57" t="s">
        <v>109</v>
      </c>
      <c r="MF57">
        <v>4.2278659999999997</v>
      </c>
      <c r="MG57" t="s">
        <v>109</v>
      </c>
      <c r="MH57">
        <v>4.2648910000000004</v>
      </c>
      <c r="MI57" t="s">
        <v>109</v>
      </c>
      <c r="MJ57">
        <v>4.0919119999999998</v>
      </c>
      <c r="MK57" t="s">
        <v>109</v>
      </c>
      <c r="ML57">
        <v>4.0919119999999998</v>
      </c>
      <c r="MM57" t="s">
        <v>109</v>
      </c>
      <c r="MN57">
        <v>4.167942</v>
      </c>
      <c r="MO57" t="s">
        <v>109</v>
      </c>
      <c r="MP57">
        <v>4.167942</v>
      </c>
      <c r="MQ57" t="s">
        <v>109</v>
      </c>
      <c r="MR57">
        <v>4.167942</v>
      </c>
      <c r="MS57" t="s">
        <v>109</v>
      </c>
      <c r="MT57">
        <v>4.0865270000000002</v>
      </c>
      <c r="MU57" t="s">
        <v>109</v>
      </c>
      <c r="MV57">
        <v>4.072031</v>
      </c>
      <c r="MW57" t="s">
        <v>109</v>
      </c>
      <c r="MX57">
        <v>4.1397729999999999</v>
      </c>
      <c r="MY57" t="s">
        <v>109</v>
      </c>
      <c r="MZ57">
        <v>4.1832880000000001</v>
      </c>
      <c r="NA57" t="s">
        <v>109</v>
      </c>
      <c r="NB57">
        <v>4.2043090000000003</v>
      </c>
      <c r="NC57" t="s">
        <v>109</v>
      </c>
      <c r="ND57">
        <v>4.2043090000000003</v>
      </c>
      <c r="NE57" t="s">
        <v>109</v>
      </c>
      <c r="NF57">
        <v>4.2043090000000003</v>
      </c>
      <c r="NG57" t="s">
        <v>109</v>
      </c>
      <c r="NH57">
        <v>4.1695359999999999</v>
      </c>
      <c r="NI57" t="s">
        <v>109</v>
      </c>
      <c r="NJ57">
        <v>4.0767920000000002</v>
      </c>
      <c r="NK57" t="s">
        <v>109</v>
      </c>
      <c r="NL57">
        <v>4.099507</v>
      </c>
      <c r="NM57" t="s">
        <v>109</v>
      </c>
      <c r="NN57">
        <v>4.1054360000000001</v>
      </c>
      <c r="NO57" t="s">
        <v>109</v>
      </c>
      <c r="NP57">
        <v>4.0781869999999998</v>
      </c>
      <c r="NQ57" t="s">
        <v>109</v>
      </c>
      <c r="NR57">
        <v>4.0781869999999998</v>
      </c>
      <c r="NS57" t="s">
        <v>109</v>
      </c>
      <c r="NT57">
        <v>4.0781869999999998</v>
      </c>
      <c r="NU57" t="s">
        <v>109</v>
      </c>
      <c r="NV57">
        <v>4.0286879999999998</v>
      </c>
      <c r="NW57" t="s">
        <v>109</v>
      </c>
      <c r="NX57">
        <v>4.0091830000000002</v>
      </c>
      <c r="NY57" t="s">
        <v>109</v>
      </c>
      <c r="NZ57">
        <v>3.9651540000000001</v>
      </c>
      <c r="OA57" t="s">
        <v>109</v>
      </c>
      <c r="OB57">
        <v>3.9443069999999998</v>
      </c>
      <c r="OC57" t="s">
        <v>109</v>
      </c>
      <c r="OD57">
        <v>3.8952819999999999</v>
      </c>
      <c r="OE57" t="s">
        <v>109</v>
      </c>
      <c r="OF57">
        <v>3.8952819999999999</v>
      </c>
      <c r="OG57" t="s">
        <v>109</v>
      </c>
      <c r="OH57">
        <v>3.8952819999999999</v>
      </c>
      <c r="OI57" t="s">
        <v>109</v>
      </c>
      <c r="OJ57">
        <v>3.9447130000000001</v>
      </c>
      <c r="OK57" t="s">
        <v>109</v>
      </c>
      <c r="OL57">
        <v>3.9446639999999999</v>
      </c>
      <c r="OM57" t="s">
        <v>109</v>
      </c>
      <c r="ON57">
        <v>3.9402159999999999</v>
      </c>
      <c r="OO57" t="s">
        <v>109</v>
      </c>
      <c r="OP57">
        <v>3.9206080000000001</v>
      </c>
      <c r="OQ57" t="s">
        <v>109</v>
      </c>
      <c r="OR57">
        <v>3.9871259999999999</v>
      </c>
      <c r="OS57" t="s">
        <v>109</v>
      </c>
      <c r="OT57">
        <v>3.9871259999999999</v>
      </c>
      <c r="OU57" t="s">
        <v>109</v>
      </c>
      <c r="OV57">
        <v>3.9871259999999999</v>
      </c>
      <c r="OW57" t="s">
        <v>109</v>
      </c>
      <c r="OX57">
        <v>3.9548040000000002</v>
      </c>
      <c r="OY57" t="s">
        <v>109</v>
      </c>
      <c r="OZ57">
        <v>3.957306</v>
      </c>
      <c r="PA57" t="s">
        <v>109</v>
      </c>
      <c r="PB57">
        <v>3.95614</v>
      </c>
      <c r="PC57" t="s">
        <v>109</v>
      </c>
      <c r="PD57">
        <v>3.9462299999999999</v>
      </c>
      <c r="PE57" t="s">
        <v>109</v>
      </c>
      <c r="PF57">
        <v>3.9509289999999999</v>
      </c>
      <c r="PG57" t="s">
        <v>109</v>
      </c>
      <c r="PH57">
        <v>3.9509289999999999</v>
      </c>
      <c r="PI57" t="s">
        <v>109</v>
      </c>
      <c r="PJ57">
        <v>3.9509289999999999</v>
      </c>
      <c r="PK57" t="s">
        <v>109</v>
      </c>
      <c r="PL57">
        <v>3.892541</v>
      </c>
      <c r="PM57" t="s">
        <v>109</v>
      </c>
      <c r="PN57">
        <v>3.8984369999999999</v>
      </c>
      <c r="PO57" t="s">
        <v>109</v>
      </c>
      <c r="PP57">
        <v>3.9096120000000001</v>
      </c>
      <c r="PQ57" t="s">
        <v>109</v>
      </c>
      <c r="PR57">
        <v>3.8935119999999999</v>
      </c>
      <c r="PS57" t="s">
        <v>109</v>
      </c>
      <c r="PT57">
        <v>3.8921890000000001</v>
      </c>
      <c r="PU57" t="s">
        <v>109</v>
      </c>
      <c r="PV57">
        <v>3.8921890000000001</v>
      </c>
      <c r="PW57" t="s">
        <v>109</v>
      </c>
      <c r="PX57">
        <v>3.8921890000000001</v>
      </c>
      <c r="PY57" t="s">
        <v>109</v>
      </c>
      <c r="PZ57">
        <v>3.8502719999999999</v>
      </c>
      <c r="QA57" t="s">
        <v>109</v>
      </c>
      <c r="QB57">
        <v>3.8851520000000002</v>
      </c>
      <c r="QC57" t="s">
        <v>109</v>
      </c>
      <c r="QD57">
        <v>3.8260299999999998</v>
      </c>
      <c r="QE57" t="s">
        <v>109</v>
      </c>
      <c r="QF57">
        <v>3.8192870000000001</v>
      </c>
      <c r="QG57" t="s">
        <v>109</v>
      </c>
      <c r="QH57">
        <v>3.5912259999999998</v>
      </c>
      <c r="QI57" t="s">
        <v>109</v>
      </c>
      <c r="QJ57">
        <v>3.5912259999999998</v>
      </c>
      <c r="QK57" t="s">
        <v>109</v>
      </c>
      <c r="QL57">
        <v>3.5912259999999998</v>
      </c>
      <c r="QM57" t="s">
        <v>109</v>
      </c>
      <c r="QN57">
        <v>3.785669</v>
      </c>
      <c r="QO57" t="s">
        <v>109</v>
      </c>
      <c r="QP57">
        <v>3.969767</v>
      </c>
      <c r="QQ57" t="s">
        <v>109</v>
      </c>
      <c r="QR57">
        <v>3.8598509999999999</v>
      </c>
      <c r="QS57" t="s">
        <v>109</v>
      </c>
      <c r="QT57">
        <v>3.8889040000000001</v>
      </c>
      <c r="QU57" t="s">
        <v>109</v>
      </c>
      <c r="QV57">
        <v>3.8396560000000002</v>
      </c>
      <c r="QW57" t="s">
        <v>109</v>
      </c>
      <c r="QX57">
        <v>3.8396560000000002</v>
      </c>
      <c r="QY57" t="s">
        <v>109</v>
      </c>
      <c r="QZ57">
        <v>3.8396560000000002</v>
      </c>
      <c r="RA57" t="s">
        <v>109</v>
      </c>
      <c r="RB57">
        <v>3.8312170000000001</v>
      </c>
      <c r="RC57" t="s">
        <v>109</v>
      </c>
      <c r="RD57">
        <v>3.8264390000000001</v>
      </c>
      <c r="RE57" t="s">
        <v>109</v>
      </c>
      <c r="RF57">
        <v>3.7953359999999998</v>
      </c>
      <c r="RG57" t="s">
        <v>109</v>
      </c>
      <c r="RH57">
        <v>3.7596159999999998</v>
      </c>
      <c r="RI57" t="s">
        <v>110</v>
      </c>
      <c r="RJ57">
        <v>0.17577499999999999</v>
      </c>
      <c r="RK57" t="s">
        <v>109</v>
      </c>
      <c r="RL57">
        <v>3.7639049999999998</v>
      </c>
      <c r="RM57" t="s">
        <v>109</v>
      </c>
      <c r="RN57">
        <v>3.7639049999999998</v>
      </c>
      <c r="RO57" t="s">
        <v>109</v>
      </c>
      <c r="RP57">
        <v>3.7670020000000002</v>
      </c>
      <c r="RQ57" t="s">
        <v>109</v>
      </c>
      <c r="RR57">
        <v>3.764691</v>
      </c>
      <c r="RS57" t="s">
        <v>109</v>
      </c>
      <c r="RT57">
        <v>3.7150110000000001</v>
      </c>
      <c r="RU57" t="s">
        <v>109</v>
      </c>
      <c r="RV57">
        <v>3.7717830000000001</v>
      </c>
      <c r="RW57" t="s">
        <v>109</v>
      </c>
      <c r="RX57">
        <v>3.779007</v>
      </c>
      <c r="RY57" t="s">
        <v>109</v>
      </c>
      <c r="RZ57">
        <v>3.779007</v>
      </c>
      <c r="SA57" t="s">
        <v>109</v>
      </c>
      <c r="SB57">
        <v>3.779007</v>
      </c>
      <c r="SC57" t="s">
        <v>109</v>
      </c>
      <c r="SD57">
        <v>3.7093319999999999</v>
      </c>
      <c r="SE57" t="s">
        <v>109</v>
      </c>
      <c r="SF57">
        <v>3.8110279999999999</v>
      </c>
      <c r="SG57" t="s">
        <v>109</v>
      </c>
      <c r="SH57">
        <v>3.7195689999999999</v>
      </c>
      <c r="SI57" t="s">
        <v>109</v>
      </c>
      <c r="SJ57">
        <v>3.5912929999999998</v>
      </c>
      <c r="SK57" t="s">
        <v>109</v>
      </c>
      <c r="SL57">
        <v>3.5256270000000001</v>
      </c>
      <c r="SM57" t="s">
        <v>109</v>
      </c>
      <c r="SN57">
        <v>3.5256270000000001</v>
      </c>
      <c r="SO57" t="s">
        <v>109</v>
      </c>
      <c r="SP57">
        <v>3.5256270000000001</v>
      </c>
      <c r="SQ57" t="s">
        <v>109</v>
      </c>
      <c r="SR57">
        <v>3.5072040000000002</v>
      </c>
      <c r="SS57" t="s">
        <v>109</v>
      </c>
      <c r="ST57">
        <v>3.480629</v>
      </c>
      <c r="SU57" t="s">
        <v>109</v>
      </c>
      <c r="SV57">
        <v>3.426876</v>
      </c>
      <c r="SW57" t="s">
        <v>109</v>
      </c>
      <c r="SX57">
        <v>3.3691110000000002</v>
      </c>
      <c r="SY57" t="s">
        <v>109</v>
      </c>
      <c r="SZ57">
        <v>3.4064679999999998</v>
      </c>
      <c r="TA57" t="s">
        <v>109</v>
      </c>
      <c r="TB57">
        <v>3.4064679999999998</v>
      </c>
      <c r="TC57" t="s">
        <v>109</v>
      </c>
      <c r="TD57">
        <v>3.4064679999999998</v>
      </c>
      <c r="TE57" t="s">
        <v>109</v>
      </c>
      <c r="TF57">
        <v>3.3929860000000001</v>
      </c>
      <c r="TG57" t="s">
        <v>109</v>
      </c>
      <c r="TH57">
        <v>3.3763000000000001</v>
      </c>
      <c r="TI57" t="s">
        <v>109</v>
      </c>
      <c r="TJ57">
        <v>3.3868659999999999</v>
      </c>
      <c r="TK57" t="s">
        <v>109</v>
      </c>
      <c r="TL57">
        <v>3.4150779999999998</v>
      </c>
      <c r="TM57" t="s">
        <v>109</v>
      </c>
      <c r="TN57">
        <v>3.4754659999999999</v>
      </c>
      <c r="TO57" t="s">
        <v>109</v>
      </c>
      <c r="TP57">
        <v>3.4754659999999999</v>
      </c>
      <c r="TQ57" t="s">
        <v>109</v>
      </c>
      <c r="TR57">
        <v>3.4754659999999999</v>
      </c>
      <c r="TS57" t="s">
        <v>109</v>
      </c>
      <c r="TT57">
        <v>3.570309</v>
      </c>
      <c r="TU57" t="s">
        <v>109</v>
      </c>
      <c r="TV57">
        <v>3.5987960000000001</v>
      </c>
      <c r="TW57" t="s">
        <v>109</v>
      </c>
      <c r="TX57">
        <v>3.5803500000000001</v>
      </c>
      <c r="TY57" t="s">
        <v>109</v>
      </c>
      <c r="TZ57">
        <v>3.5916090000000001</v>
      </c>
      <c r="UA57" t="s">
        <v>109</v>
      </c>
      <c r="UB57">
        <v>3.6214080000000002</v>
      </c>
      <c r="UC57" t="s">
        <v>109</v>
      </c>
      <c r="UD57">
        <v>3.6214080000000002</v>
      </c>
      <c r="UE57" t="s">
        <v>109</v>
      </c>
      <c r="UF57">
        <v>3.6214080000000002</v>
      </c>
      <c r="UG57" t="s">
        <v>109</v>
      </c>
      <c r="UH57">
        <v>3.6247410000000002</v>
      </c>
      <c r="UI57" t="s">
        <v>109</v>
      </c>
      <c r="UJ57">
        <v>3.6301909999999999</v>
      </c>
      <c r="UK57" t="s">
        <v>109</v>
      </c>
      <c r="UL57">
        <v>3.6301909999999999</v>
      </c>
      <c r="UM57" t="s">
        <v>109</v>
      </c>
      <c r="UN57">
        <v>3.644323</v>
      </c>
      <c r="UO57" t="s">
        <v>109</v>
      </c>
      <c r="UP57">
        <v>3.6570320000000001</v>
      </c>
      <c r="UQ57" t="s">
        <v>109</v>
      </c>
      <c r="UR57">
        <v>3.6570320000000001</v>
      </c>
      <c r="US57" t="s">
        <v>109</v>
      </c>
      <c r="UT57">
        <v>3.6570320000000001</v>
      </c>
      <c r="UU57" t="s">
        <v>109</v>
      </c>
      <c r="UV57">
        <v>3.668056</v>
      </c>
      <c r="UW57" t="s">
        <v>109</v>
      </c>
      <c r="UX57">
        <v>3.695322</v>
      </c>
      <c r="UY57" t="s">
        <v>109</v>
      </c>
      <c r="UZ57">
        <v>3.7546300000000001</v>
      </c>
      <c r="VA57" t="s">
        <v>109</v>
      </c>
      <c r="VB57">
        <v>3.7666539999999999</v>
      </c>
      <c r="VC57" t="s">
        <v>109</v>
      </c>
      <c r="VD57">
        <v>3.8998919999999999</v>
      </c>
      <c r="VE57" t="s">
        <v>109</v>
      </c>
      <c r="VF57">
        <v>3.8998919999999999</v>
      </c>
      <c r="VG57" t="s">
        <v>109</v>
      </c>
      <c r="VH57">
        <v>3.8998919999999999</v>
      </c>
      <c r="VI57" t="s">
        <v>109</v>
      </c>
      <c r="VJ57">
        <v>3.8624360000000002</v>
      </c>
      <c r="VK57" t="s">
        <v>109</v>
      </c>
      <c r="VL57">
        <v>3.8521909999999999</v>
      </c>
      <c r="VM57" t="s">
        <v>109</v>
      </c>
      <c r="VN57">
        <v>3.839696</v>
      </c>
      <c r="VO57" t="s">
        <v>109</v>
      </c>
      <c r="VP57">
        <v>3.7520730000000002</v>
      </c>
      <c r="VQ57" t="s">
        <v>109</v>
      </c>
      <c r="VR57">
        <v>3.6683110000000001</v>
      </c>
      <c r="VS57" t="s">
        <v>109</v>
      </c>
      <c r="VT57">
        <v>3.6683110000000001</v>
      </c>
      <c r="VU57" t="s">
        <v>109</v>
      </c>
      <c r="VV57">
        <v>3.6683110000000001</v>
      </c>
      <c r="VW57" t="s">
        <v>109</v>
      </c>
      <c r="VX57">
        <v>3.6694309999999999</v>
      </c>
      <c r="VY57" t="s">
        <v>109</v>
      </c>
      <c r="VZ57">
        <v>3.6170599999999999</v>
      </c>
      <c r="WA57" t="s">
        <v>109</v>
      </c>
      <c r="WB57">
        <v>3.5583979999999999</v>
      </c>
      <c r="WC57" t="s">
        <v>109</v>
      </c>
      <c r="WD57">
        <v>3.593979</v>
      </c>
      <c r="WE57" t="s">
        <v>109</v>
      </c>
      <c r="WF57">
        <v>3.64575</v>
      </c>
      <c r="WG57" t="s">
        <v>109</v>
      </c>
      <c r="WH57">
        <v>3.64575</v>
      </c>
      <c r="WI57" t="s">
        <v>109</v>
      </c>
      <c r="WJ57">
        <v>3.64575</v>
      </c>
      <c r="WK57" t="s">
        <v>109</v>
      </c>
      <c r="WL57">
        <v>3.7040649999999999</v>
      </c>
      <c r="WM57" t="s">
        <v>109</v>
      </c>
      <c r="WN57">
        <v>3.7040649999999999</v>
      </c>
      <c r="WO57" t="s">
        <v>109</v>
      </c>
      <c r="WP57">
        <v>3.761555</v>
      </c>
      <c r="WQ57" t="s">
        <v>109</v>
      </c>
      <c r="WR57">
        <v>3.6184289999999999</v>
      </c>
    </row>
    <row r="58" spans="1:616" x14ac:dyDescent="0.35">
      <c r="A58" t="s">
        <v>111</v>
      </c>
      <c r="B58">
        <v>0.28689700000000001</v>
      </c>
      <c r="C58" t="s">
        <v>111</v>
      </c>
      <c r="D58">
        <v>0.28689700000000001</v>
      </c>
      <c r="E58" t="s">
        <v>111</v>
      </c>
      <c r="F58">
        <v>0.28689700000000001</v>
      </c>
      <c r="G58" t="s">
        <v>111</v>
      </c>
      <c r="H58">
        <v>0.28689700000000001</v>
      </c>
      <c r="I58" t="s">
        <v>111</v>
      </c>
      <c r="J58">
        <v>0.26990199999999998</v>
      </c>
      <c r="K58" t="s">
        <v>111</v>
      </c>
      <c r="L58">
        <v>0.26933400000000002</v>
      </c>
      <c r="M58" t="s">
        <v>111</v>
      </c>
      <c r="N58">
        <v>0.284163</v>
      </c>
      <c r="O58" t="s">
        <v>111</v>
      </c>
      <c r="P58">
        <v>0.29357</v>
      </c>
      <c r="Q58" t="s">
        <v>111</v>
      </c>
      <c r="R58">
        <v>0.29357</v>
      </c>
      <c r="S58" t="s">
        <v>111</v>
      </c>
      <c r="T58">
        <v>0.29357</v>
      </c>
      <c r="U58" t="s">
        <v>111</v>
      </c>
      <c r="V58">
        <v>0.28156199999999998</v>
      </c>
      <c r="W58" t="s">
        <v>111</v>
      </c>
      <c r="X58">
        <v>0.29659099999999999</v>
      </c>
      <c r="Y58" t="s">
        <v>111</v>
      </c>
      <c r="Z58">
        <v>0.32628800000000002</v>
      </c>
      <c r="AA58" t="s">
        <v>111</v>
      </c>
      <c r="AB58">
        <v>0.31559700000000002</v>
      </c>
      <c r="AC58" t="s">
        <v>111</v>
      </c>
      <c r="AD58">
        <v>0.307666</v>
      </c>
      <c r="AE58" t="s">
        <v>111</v>
      </c>
      <c r="AF58">
        <v>0.307666</v>
      </c>
      <c r="AG58" t="s">
        <v>111</v>
      </c>
      <c r="AH58">
        <v>0.307666</v>
      </c>
      <c r="AI58" t="s">
        <v>111</v>
      </c>
      <c r="AJ58">
        <v>0.31312400000000001</v>
      </c>
      <c r="AK58" t="s">
        <v>111</v>
      </c>
      <c r="AL58">
        <v>0.34277000000000002</v>
      </c>
      <c r="AM58" t="s">
        <v>111</v>
      </c>
      <c r="AN58">
        <v>0.34735300000000002</v>
      </c>
      <c r="AO58" t="s">
        <v>111</v>
      </c>
      <c r="AP58">
        <v>0.35233300000000001</v>
      </c>
      <c r="AQ58" t="s">
        <v>111</v>
      </c>
      <c r="AR58">
        <v>0.33029199999999997</v>
      </c>
      <c r="AS58" t="s">
        <v>111</v>
      </c>
      <c r="AT58">
        <v>0.33029199999999997</v>
      </c>
      <c r="AU58" t="s">
        <v>111</v>
      </c>
      <c r="AV58">
        <v>0.33029199999999997</v>
      </c>
      <c r="AW58" t="s">
        <v>111</v>
      </c>
      <c r="AX58">
        <v>0.33229900000000001</v>
      </c>
      <c r="AY58" t="s">
        <v>111</v>
      </c>
      <c r="AZ58">
        <v>0.345748</v>
      </c>
      <c r="BA58" t="s">
        <v>111</v>
      </c>
      <c r="BB58">
        <v>0.33646399999999999</v>
      </c>
      <c r="BC58" t="s">
        <v>111</v>
      </c>
      <c r="BD58">
        <v>0.34509099999999998</v>
      </c>
      <c r="BE58" t="s">
        <v>111</v>
      </c>
      <c r="BF58">
        <v>0.34463100000000002</v>
      </c>
      <c r="BG58" t="s">
        <v>111</v>
      </c>
      <c r="BH58">
        <v>0.34463100000000002</v>
      </c>
      <c r="BI58" t="s">
        <v>111</v>
      </c>
      <c r="BJ58">
        <v>0.34463100000000002</v>
      </c>
      <c r="BK58" t="s">
        <v>111</v>
      </c>
      <c r="BL58">
        <v>0.37480000000000002</v>
      </c>
      <c r="BM58" t="s">
        <v>111</v>
      </c>
      <c r="BN58">
        <v>0.37182599999999999</v>
      </c>
      <c r="BO58" t="s">
        <v>111</v>
      </c>
      <c r="BP58">
        <v>0.37144199999999999</v>
      </c>
      <c r="BQ58" t="s">
        <v>111</v>
      </c>
      <c r="BR58">
        <v>0.343441</v>
      </c>
      <c r="BS58" t="s">
        <v>111</v>
      </c>
      <c r="BT58">
        <v>0.34735100000000002</v>
      </c>
      <c r="BU58" t="s">
        <v>111</v>
      </c>
      <c r="BV58">
        <v>0.34735100000000002</v>
      </c>
      <c r="BW58" t="s">
        <v>111</v>
      </c>
      <c r="BX58">
        <v>0.34735100000000002</v>
      </c>
      <c r="BY58" t="s">
        <v>111</v>
      </c>
      <c r="BZ58">
        <v>0.36092600000000002</v>
      </c>
      <c r="CA58" t="s">
        <v>111</v>
      </c>
      <c r="CB58">
        <v>0.37500899999999998</v>
      </c>
      <c r="CC58" t="s">
        <v>111</v>
      </c>
      <c r="CD58">
        <v>0.37728499999999998</v>
      </c>
      <c r="CE58" t="s">
        <v>111</v>
      </c>
      <c r="CF58">
        <v>0.37899100000000002</v>
      </c>
      <c r="CG58" t="s">
        <v>111</v>
      </c>
      <c r="CH58">
        <v>0.37422699999999998</v>
      </c>
      <c r="CI58" t="s">
        <v>111</v>
      </c>
      <c r="CJ58">
        <v>0.37422699999999998</v>
      </c>
      <c r="CK58" t="s">
        <v>111</v>
      </c>
      <c r="CL58">
        <v>0.37422699999999998</v>
      </c>
      <c r="CM58" t="s">
        <v>111</v>
      </c>
      <c r="CN58">
        <v>0.374247</v>
      </c>
      <c r="CO58" t="s">
        <v>111</v>
      </c>
      <c r="CP58">
        <v>0.37437300000000001</v>
      </c>
      <c r="CQ58" t="s">
        <v>111</v>
      </c>
      <c r="CR58">
        <v>0.38911400000000002</v>
      </c>
      <c r="CS58" t="s">
        <v>111</v>
      </c>
      <c r="CT58">
        <v>0.366782</v>
      </c>
      <c r="CU58" t="s">
        <v>111</v>
      </c>
      <c r="CV58">
        <v>0.355161</v>
      </c>
      <c r="CW58" t="s">
        <v>111</v>
      </c>
      <c r="CX58">
        <v>0.355161</v>
      </c>
      <c r="CY58" t="s">
        <v>111</v>
      </c>
      <c r="CZ58">
        <v>0.355161</v>
      </c>
      <c r="DA58" t="s">
        <v>111</v>
      </c>
      <c r="DB58">
        <v>0.38770100000000002</v>
      </c>
      <c r="DC58" t="s">
        <v>111</v>
      </c>
      <c r="DD58">
        <v>0.38762000000000002</v>
      </c>
      <c r="DE58" t="s">
        <v>111</v>
      </c>
      <c r="DF58">
        <v>0.37753599999999998</v>
      </c>
      <c r="DG58" t="s">
        <v>111</v>
      </c>
      <c r="DH58">
        <v>0.37779800000000002</v>
      </c>
      <c r="DI58" t="s">
        <v>111</v>
      </c>
      <c r="DJ58">
        <v>0.38520500000000002</v>
      </c>
      <c r="DK58" t="s">
        <v>111</v>
      </c>
      <c r="DL58">
        <v>0.38520500000000002</v>
      </c>
      <c r="DM58" t="s">
        <v>111</v>
      </c>
      <c r="DN58">
        <v>0.38520500000000002</v>
      </c>
      <c r="DO58" t="s">
        <v>111</v>
      </c>
      <c r="DP58">
        <v>0.38520500000000002</v>
      </c>
      <c r="DQ58" t="s">
        <v>111</v>
      </c>
      <c r="DR58">
        <v>0.369149</v>
      </c>
      <c r="DS58" t="s">
        <v>111</v>
      </c>
      <c r="DT58">
        <v>0.37108099999999999</v>
      </c>
      <c r="DU58" t="s">
        <v>111</v>
      </c>
      <c r="DV58">
        <v>0.378139</v>
      </c>
      <c r="DW58" t="s">
        <v>111</v>
      </c>
      <c r="DX58">
        <v>0.37720599999999999</v>
      </c>
      <c r="DY58" t="s">
        <v>111</v>
      </c>
      <c r="DZ58">
        <v>0.37720599999999999</v>
      </c>
      <c r="EA58" t="s">
        <v>111</v>
      </c>
      <c r="EB58">
        <v>0.37720599999999999</v>
      </c>
      <c r="EC58" t="s">
        <v>111</v>
      </c>
      <c r="ED58">
        <v>0.36918400000000001</v>
      </c>
      <c r="EE58" t="s">
        <v>111</v>
      </c>
      <c r="EF58">
        <v>0.369724</v>
      </c>
      <c r="EG58" t="s">
        <v>111</v>
      </c>
      <c r="EH58">
        <v>0.36815599999999998</v>
      </c>
      <c r="EI58" t="s">
        <v>111</v>
      </c>
      <c r="EJ58">
        <v>0.36555900000000002</v>
      </c>
      <c r="EK58" t="s">
        <v>111</v>
      </c>
      <c r="EL58">
        <v>0.36428199999999999</v>
      </c>
      <c r="EM58" t="s">
        <v>111</v>
      </c>
      <c r="EN58">
        <v>0.36428199999999999</v>
      </c>
      <c r="EO58" t="s">
        <v>111</v>
      </c>
      <c r="EP58">
        <v>0.36428199999999999</v>
      </c>
      <c r="EQ58" t="s">
        <v>111</v>
      </c>
      <c r="ER58">
        <v>0.36457499999999998</v>
      </c>
      <c r="ES58" t="s">
        <v>111</v>
      </c>
      <c r="ET58">
        <v>0.36566199999999999</v>
      </c>
      <c r="EU58" t="s">
        <v>111</v>
      </c>
      <c r="EV58">
        <v>0.36637900000000001</v>
      </c>
      <c r="EW58" t="s">
        <v>111</v>
      </c>
      <c r="EX58">
        <v>0.38054199999999999</v>
      </c>
      <c r="EY58" t="s">
        <v>111</v>
      </c>
      <c r="EZ58">
        <v>0.38338800000000001</v>
      </c>
      <c r="FA58" t="s">
        <v>111</v>
      </c>
      <c r="FB58">
        <v>0.38338800000000001</v>
      </c>
      <c r="FC58" t="s">
        <v>111</v>
      </c>
      <c r="FD58">
        <v>0.38338800000000001</v>
      </c>
      <c r="FE58" t="s">
        <v>111</v>
      </c>
      <c r="FF58">
        <v>0.384046</v>
      </c>
      <c r="FG58" t="s">
        <v>111</v>
      </c>
      <c r="FH58">
        <v>0.35007199999999999</v>
      </c>
      <c r="FI58" t="s">
        <v>111</v>
      </c>
      <c r="FJ58">
        <v>0.38514300000000001</v>
      </c>
      <c r="FK58" t="s">
        <v>111</v>
      </c>
      <c r="FL58">
        <v>0.34692600000000001</v>
      </c>
      <c r="FM58" t="s">
        <v>111</v>
      </c>
      <c r="FN58">
        <v>0.35012500000000002</v>
      </c>
      <c r="FO58" t="s">
        <v>111</v>
      </c>
      <c r="FP58">
        <v>0.35012500000000002</v>
      </c>
      <c r="FQ58" t="s">
        <v>111</v>
      </c>
      <c r="FR58">
        <v>0.35012500000000002</v>
      </c>
      <c r="FS58" t="s">
        <v>111</v>
      </c>
      <c r="FT58">
        <v>0.34613300000000002</v>
      </c>
      <c r="FU58" t="s">
        <v>111</v>
      </c>
      <c r="FV58">
        <v>0.34736499999999998</v>
      </c>
      <c r="FW58" t="s">
        <v>111</v>
      </c>
      <c r="FX58">
        <v>0.35266900000000001</v>
      </c>
      <c r="FY58" t="s">
        <v>111</v>
      </c>
      <c r="FZ58">
        <v>0.35235</v>
      </c>
      <c r="GA58" t="s">
        <v>111</v>
      </c>
      <c r="GB58">
        <v>0.35235</v>
      </c>
      <c r="GC58" t="s">
        <v>111</v>
      </c>
      <c r="GD58">
        <v>0.35235</v>
      </c>
      <c r="GE58" t="s">
        <v>111</v>
      </c>
      <c r="GF58">
        <v>0.35235</v>
      </c>
      <c r="GG58" t="s">
        <v>111</v>
      </c>
      <c r="GH58">
        <v>0.35441400000000001</v>
      </c>
      <c r="GI58" t="s">
        <v>111</v>
      </c>
      <c r="GJ58">
        <v>0.356408</v>
      </c>
      <c r="GK58" t="s">
        <v>111</v>
      </c>
      <c r="GL58">
        <v>0.35736699999999999</v>
      </c>
      <c r="GM58" t="s">
        <v>111</v>
      </c>
      <c r="GN58">
        <v>0.35736699999999999</v>
      </c>
      <c r="GO58" t="s">
        <v>111</v>
      </c>
      <c r="GP58">
        <v>0.35736699999999999</v>
      </c>
      <c r="GQ58" t="s">
        <v>111</v>
      </c>
      <c r="GR58">
        <v>0.35736699999999999</v>
      </c>
      <c r="GS58" t="s">
        <v>111</v>
      </c>
      <c r="GT58">
        <v>0.35736699999999999</v>
      </c>
      <c r="GU58" t="s">
        <v>111</v>
      </c>
      <c r="GV58">
        <v>0.35467399999999999</v>
      </c>
      <c r="GW58" t="s">
        <v>111</v>
      </c>
      <c r="GX58">
        <v>0.35393400000000003</v>
      </c>
      <c r="GY58" t="s">
        <v>111</v>
      </c>
      <c r="GZ58">
        <v>0.36079099999999997</v>
      </c>
      <c r="HA58" t="s">
        <v>111</v>
      </c>
      <c r="HB58">
        <v>0.355798</v>
      </c>
      <c r="HC58" t="s">
        <v>111</v>
      </c>
      <c r="HD58">
        <v>0.35223700000000002</v>
      </c>
      <c r="HE58" t="s">
        <v>111</v>
      </c>
      <c r="HF58">
        <v>0.35223700000000002</v>
      </c>
      <c r="HG58" t="s">
        <v>111</v>
      </c>
      <c r="HH58">
        <v>0.35223700000000002</v>
      </c>
      <c r="HI58" t="s">
        <v>111</v>
      </c>
      <c r="HJ58">
        <v>0.344165</v>
      </c>
      <c r="HK58" t="s">
        <v>111</v>
      </c>
      <c r="HL58">
        <v>0.34311599999999998</v>
      </c>
      <c r="HM58" t="s">
        <v>111</v>
      </c>
      <c r="HN58">
        <v>0.33568300000000001</v>
      </c>
      <c r="HO58" t="s">
        <v>111</v>
      </c>
      <c r="HP58">
        <v>0.33568300000000001</v>
      </c>
      <c r="HQ58" t="s">
        <v>111</v>
      </c>
      <c r="HR58">
        <v>0.33882600000000002</v>
      </c>
      <c r="HS58" t="s">
        <v>111</v>
      </c>
      <c r="HT58">
        <v>0.33882600000000002</v>
      </c>
      <c r="HU58" t="s">
        <v>111</v>
      </c>
      <c r="HV58">
        <v>0.33882600000000002</v>
      </c>
      <c r="HW58" t="s">
        <v>111</v>
      </c>
      <c r="HX58">
        <v>0.339142</v>
      </c>
      <c r="HY58" t="s">
        <v>111</v>
      </c>
      <c r="HZ58">
        <v>0.344385</v>
      </c>
      <c r="IA58" t="s">
        <v>111</v>
      </c>
      <c r="IB58">
        <v>0.34126000000000001</v>
      </c>
      <c r="IC58" t="s">
        <v>111</v>
      </c>
      <c r="ID58">
        <v>0.342109</v>
      </c>
      <c r="IE58" t="s">
        <v>111</v>
      </c>
      <c r="IF58">
        <v>0.35019299999999998</v>
      </c>
      <c r="IG58" t="s">
        <v>111</v>
      </c>
      <c r="IH58">
        <v>0.35019299999999998</v>
      </c>
      <c r="II58" t="s">
        <v>111</v>
      </c>
      <c r="IJ58">
        <v>0.35019299999999998</v>
      </c>
      <c r="IK58" t="s">
        <v>111</v>
      </c>
      <c r="IL58">
        <v>0.33343200000000001</v>
      </c>
      <c r="IM58" t="s">
        <v>111</v>
      </c>
      <c r="IN58">
        <v>0.347885</v>
      </c>
      <c r="IO58" t="s">
        <v>111</v>
      </c>
      <c r="IP58">
        <v>0.34830499999999998</v>
      </c>
      <c r="IQ58" t="s">
        <v>111</v>
      </c>
      <c r="IR58">
        <v>0.351771</v>
      </c>
      <c r="IS58" t="s">
        <v>111</v>
      </c>
      <c r="IT58">
        <v>0.35094500000000001</v>
      </c>
      <c r="IU58" t="s">
        <v>111</v>
      </c>
      <c r="IV58">
        <v>0.35094500000000001</v>
      </c>
      <c r="IW58" t="s">
        <v>111</v>
      </c>
      <c r="IX58">
        <v>0.35094500000000001</v>
      </c>
      <c r="IY58" t="s">
        <v>111</v>
      </c>
      <c r="IZ58">
        <v>0.35267999999999999</v>
      </c>
      <c r="JA58" t="s">
        <v>111</v>
      </c>
      <c r="JB58">
        <v>0.32052199999999997</v>
      </c>
      <c r="JC58" t="s">
        <v>111</v>
      </c>
      <c r="JD58">
        <v>0.33524900000000002</v>
      </c>
      <c r="JE58" t="s">
        <v>111</v>
      </c>
      <c r="JF58">
        <v>0.33399600000000002</v>
      </c>
      <c r="JG58" t="s">
        <v>111</v>
      </c>
      <c r="JH58">
        <v>0.329762</v>
      </c>
      <c r="JI58" t="s">
        <v>111</v>
      </c>
      <c r="JJ58">
        <v>0.329762</v>
      </c>
      <c r="JK58" t="s">
        <v>111</v>
      </c>
      <c r="JL58">
        <v>0.329762</v>
      </c>
      <c r="JM58" t="s">
        <v>111</v>
      </c>
      <c r="JN58">
        <v>0.33072200000000002</v>
      </c>
      <c r="JO58" t="s">
        <v>111</v>
      </c>
      <c r="JP58">
        <v>0.330766</v>
      </c>
      <c r="JQ58" t="s">
        <v>111</v>
      </c>
      <c r="JR58">
        <v>0.34065899999999999</v>
      </c>
      <c r="JS58" t="s">
        <v>111</v>
      </c>
      <c r="JT58">
        <v>0.343167</v>
      </c>
      <c r="JU58" t="s">
        <v>111</v>
      </c>
      <c r="JV58">
        <v>0.343167</v>
      </c>
      <c r="JW58" t="s">
        <v>111</v>
      </c>
      <c r="JX58">
        <v>0.343167</v>
      </c>
      <c r="JY58" t="s">
        <v>111</v>
      </c>
      <c r="JZ58">
        <v>0.343167</v>
      </c>
      <c r="KA58" t="s">
        <v>111</v>
      </c>
      <c r="KB58">
        <v>0.34819899999999998</v>
      </c>
      <c r="KC58" t="s">
        <v>111</v>
      </c>
      <c r="KD58">
        <v>0.35680299999999998</v>
      </c>
      <c r="KE58" t="s">
        <v>111</v>
      </c>
      <c r="KF58">
        <v>0.37651000000000001</v>
      </c>
      <c r="KG58" t="s">
        <v>111</v>
      </c>
      <c r="KH58">
        <v>0.37435400000000002</v>
      </c>
      <c r="KI58" t="s">
        <v>111</v>
      </c>
      <c r="KJ58">
        <v>0.38802500000000001</v>
      </c>
      <c r="KK58" t="s">
        <v>111</v>
      </c>
      <c r="KL58">
        <v>0.38802500000000001</v>
      </c>
      <c r="KM58" t="s">
        <v>111</v>
      </c>
      <c r="KN58">
        <v>0.38802500000000001</v>
      </c>
      <c r="KO58" t="s">
        <v>111</v>
      </c>
      <c r="KP58">
        <v>0.41117700000000001</v>
      </c>
      <c r="KQ58" t="s">
        <v>111</v>
      </c>
      <c r="KR58">
        <v>0.40534199999999998</v>
      </c>
      <c r="KS58" t="s">
        <v>111</v>
      </c>
      <c r="KT58">
        <v>0.40296799999999999</v>
      </c>
      <c r="KU58" t="s">
        <v>111</v>
      </c>
      <c r="KV58">
        <v>0.39744000000000002</v>
      </c>
      <c r="KW58" t="s">
        <v>111</v>
      </c>
      <c r="KX58">
        <v>0.43530999999999997</v>
      </c>
      <c r="KY58" t="s">
        <v>111</v>
      </c>
      <c r="KZ58">
        <v>0.43530999999999997</v>
      </c>
      <c r="LA58" t="s">
        <v>111</v>
      </c>
      <c r="LB58">
        <v>0.43530999999999997</v>
      </c>
      <c r="LC58" t="s">
        <v>111</v>
      </c>
      <c r="LD58">
        <v>0.43544100000000002</v>
      </c>
      <c r="LE58" t="s">
        <v>111</v>
      </c>
      <c r="LF58">
        <v>0.396621</v>
      </c>
      <c r="LG58" t="s">
        <v>111</v>
      </c>
      <c r="LH58">
        <v>0.38096200000000002</v>
      </c>
      <c r="LI58" t="s">
        <v>111</v>
      </c>
      <c r="LJ58">
        <v>0.37783299999999997</v>
      </c>
      <c r="LK58" t="s">
        <v>111</v>
      </c>
      <c r="LL58">
        <v>0.36579800000000001</v>
      </c>
      <c r="LM58" t="s">
        <v>111</v>
      </c>
      <c r="LN58">
        <v>0.36579800000000001</v>
      </c>
      <c r="LO58" t="s">
        <v>111</v>
      </c>
      <c r="LP58">
        <v>0.36579800000000001</v>
      </c>
      <c r="LQ58" t="s">
        <v>111</v>
      </c>
      <c r="LR58">
        <v>0.36579800000000001</v>
      </c>
      <c r="LS58" t="s">
        <v>111</v>
      </c>
      <c r="LT58">
        <v>0.380077</v>
      </c>
      <c r="LU58" t="s">
        <v>111</v>
      </c>
      <c r="LV58">
        <v>0.39823999999999998</v>
      </c>
      <c r="LW58" t="s">
        <v>111</v>
      </c>
      <c r="LX58">
        <v>0.38798700000000003</v>
      </c>
      <c r="LY58" t="s">
        <v>111</v>
      </c>
      <c r="LZ58">
        <v>0.374942</v>
      </c>
      <c r="MA58" t="s">
        <v>111</v>
      </c>
      <c r="MB58">
        <v>0.374942</v>
      </c>
      <c r="MC58" t="s">
        <v>111</v>
      </c>
      <c r="MD58">
        <v>0.374942</v>
      </c>
      <c r="ME58" t="s">
        <v>111</v>
      </c>
      <c r="MF58">
        <v>0.37367499999999998</v>
      </c>
      <c r="MG58" t="s">
        <v>111</v>
      </c>
      <c r="MH58">
        <v>0.382158</v>
      </c>
      <c r="MI58" t="s">
        <v>111</v>
      </c>
      <c r="MJ58">
        <v>0.37946200000000002</v>
      </c>
      <c r="MK58" t="s">
        <v>111</v>
      </c>
      <c r="ML58">
        <v>0.37946200000000002</v>
      </c>
      <c r="MM58" t="s">
        <v>111</v>
      </c>
      <c r="MN58">
        <v>0.37469999999999998</v>
      </c>
      <c r="MO58" t="s">
        <v>111</v>
      </c>
      <c r="MP58">
        <v>0.37469999999999998</v>
      </c>
      <c r="MQ58" t="s">
        <v>111</v>
      </c>
      <c r="MR58">
        <v>0.37469999999999998</v>
      </c>
      <c r="MS58" t="s">
        <v>111</v>
      </c>
      <c r="MT58">
        <v>0.38854300000000003</v>
      </c>
      <c r="MU58" t="s">
        <v>111</v>
      </c>
      <c r="MV58">
        <v>0.37704300000000002</v>
      </c>
      <c r="MW58" t="s">
        <v>111</v>
      </c>
      <c r="MX58">
        <v>0.37320599999999998</v>
      </c>
      <c r="MY58" t="s">
        <v>111</v>
      </c>
      <c r="MZ58">
        <v>0.40205099999999999</v>
      </c>
      <c r="NA58" t="s">
        <v>111</v>
      </c>
      <c r="NB58">
        <v>0.40768799999999999</v>
      </c>
      <c r="NC58" t="s">
        <v>111</v>
      </c>
      <c r="ND58">
        <v>0.40768799999999999</v>
      </c>
      <c r="NE58" t="s">
        <v>111</v>
      </c>
      <c r="NF58">
        <v>0.40768799999999999</v>
      </c>
      <c r="NG58" t="s">
        <v>111</v>
      </c>
      <c r="NH58">
        <v>0.41754599999999997</v>
      </c>
      <c r="NI58" t="s">
        <v>111</v>
      </c>
      <c r="NJ58">
        <v>0.42027500000000001</v>
      </c>
      <c r="NK58" t="s">
        <v>111</v>
      </c>
      <c r="NL58">
        <v>0.39950799999999997</v>
      </c>
      <c r="NM58" t="s">
        <v>111</v>
      </c>
      <c r="NN58">
        <v>0.398866</v>
      </c>
      <c r="NO58" t="s">
        <v>111</v>
      </c>
      <c r="NP58">
        <v>0.43186999999999998</v>
      </c>
      <c r="NQ58" t="s">
        <v>111</v>
      </c>
      <c r="NR58">
        <v>0.43186999999999998</v>
      </c>
      <c r="NS58" t="s">
        <v>111</v>
      </c>
      <c r="NT58">
        <v>0.43186999999999998</v>
      </c>
      <c r="NU58" t="s">
        <v>111</v>
      </c>
      <c r="NV58">
        <v>0.39476699999999998</v>
      </c>
      <c r="NW58" t="s">
        <v>111</v>
      </c>
      <c r="NX58">
        <v>0.42983700000000002</v>
      </c>
      <c r="NY58" t="s">
        <v>111</v>
      </c>
      <c r="NZ58">
        <v>0.42511700000000002</v>
      </c>
      <c r="OA58" t="s">
        <v>111</v>
      </c>
      <c r="OB58">
        <v>0.38709900000000003</v>
      </c>
      <c r="OC58" t="s">
        <v>111</v>
      </c>
      <c r="OD58">
        <v>0.374533</v>
      </c>
      <c r="OE58" t="s">
        <v>111</v>
      </c>
      <c r="OF58">
        <v>0.374533</v>
      </c>
      <c r="OG58" t="s">
        <v>111</v>
      </c>
      <c r="OH58">
        <v>0.374533</v>
      </c>
      <c r="OI58" t="s">
        <v>111</v>
      </c>
      <c r="OJ58">
        <v>0.37552200000000002</v>
      </c>
      <c r="OK58" t="s">
        <v>111</v>
      </c>
      <c r="OL58">
        <v>0.377278</v>
      </c>
      <c r="OM58" t="s">
        <v>111</v>
      </c>
      <c r="ON58">
        <v>0.371948</v>
      </c>
      <c r="OO58" t="s">
        <v>111</v>
      </c>
      <c r="OP58">
        <v>0.36779800000000001</v>
      </c>
      <c r="OQ58" t="s">
        <v>111</v>
      </c>
      <c r="OR58">
        <v>0.39094699999999999</v>
      </c>
      <c r="OS58" t="s">
        <v>111</v>
      </c>
      <c r="OT58">
        <v>0.39094699999999999</v>
      </c>
      <c r="OU58" t="s">
        <v>111</v>
      </c>
      <c r="OV58">
        <v>0.39094699999999999</v>
      </c>
      <c r="OW58" t="s">
        <v>111</v>
      </c>
      <c r="OX58">
        <v>0.39383699999999999</v>
      </c>
      <c r="OY58" t="s">
        <v>111</v>
      </c>
      <c r="OZ58">
        <v>0.38998100000000002</v>
      </c>
      <c r="PA58" t="s">
        <v>111</v>
      </c>
      <c r="PB58">
        <v>0.39396999999999999</v>
      </c>
      <c r="PC58" t="s">
        <v>111</v>
      </c>
      <c r="PD58">
        <v>0.393598</v>
      </c>
      <c r="PE58" t="s">
        <v>111</v>
      </c>
      <c r="PF58">
        <v>0.38771299999999997</v>
      </c>
      <c r="PG58" t="s">
        <v>111</v>
      </c>
      <c r="PH58">
        <v>0.38771299999999997</v>
      </c>
      <c r="PI58" t="s">
        <v>111</v>
      </c>
      <c r="PJ58">
        <v>0.38771299999999997</v>
      </c>
      <c r="PK58" t="s">
        <v>111</v>
      </c>
      <c r="PL58">
        <v>0.38134800000000002</v>
      </c>
      <c r="PM58" t="s">
        <v>111</v>
      </c>
      <c r="PN58">
        <v>0.37609199999999998</v>
      </c>
      <c r="PO58" t="s">
        <v>111</v>
      </c>
      <c r="PP58">
        <v>0.38669599999999998</v>
      </c>
      <c r="PQ58" t="s">
        <v>111</v>
      </c>
      <c r="PR58">
        <v>0.39261099999999999</v>
      </c>
      <c r="PS58" t="s">
        <v>111</v>
      </c>
      <c r="PT58">
        <v>0.40565299999999999</v>
      </c>
      <c r="PU58" t="s">
        <v>111</v>
      </c>
      <c r="PV58">
        <v>0.40565299999999999</v>
      </c>
      <c r="PW58" t="s">
        <v>111</v>
      </c>
      <c r="PX58">
        <v>0.40565299999999999</v>
      </c>
      <c r="PY58" t="s">
        <v>111</v>
      </c>
      <c r="PZ58">
        <v>0.40065600000000001</v>
      </c>
      <c r="QA58" t="s">
        <v>111</v>
      </c>
      <c r="QB58">
        <v>0.42236699999999999</v>
      </c>
      <c r="QC58" t="s">
        <v>111</v>
      </c>
      <c r="QD58">
        <v>0.41536000000000001</v>
      </c>
      <c r="QE58" t="s">
        <v>111</v>
      </c>
      <c r="QF58">
        <v>0.414628</v>
      </c>
      <c r="QG58" t="s">
        <v>111</v>
      </c>
      <c r="QH58">
        <v>0.412574</v>
      </c>
      <c r="QI58" t="s">
        <v>111</v>
      </c>
      <c r="QJ58">
        <v>0.412574</v>
      </c>
      <c r="QK58" t="s">
        <v>111</v>
      </c>
      <c r="QL58">
        <v>0.412574</v>
      </c>
      <c r="QM58" t="s">
        <v>111</v>
      </c>
      <c r="QN58">
        <v>0.41363</v>
      </c>
      <c r="QO58" t="s">
        <v>111</v>
      </c>
      <c r="QP58">
        <v>0.42378100000000002</v>
      </c>
      <c r="QQ58" t="s">
        <v>111</v>
      </c>
      <c r="QR58">
        <v>0.41141699999999998</v>
      </c>
      <c r="QS58" t="s">
        <v>111</v>
      </c>
      <c r="QT58">
        <v>0.41964499999999999</v>
      </c>
      <c r="QU58" t="s">
        <v>111</v>
      </c>
      <c r="QV58">
        <v>0.416217</v>
      </c>
      <c r="QW58" t="s">
        <v>111</v>
      </c>
      <c r="QX58">
        <v>0.416217</v>
      </c>
      <c r="QY58" t="s">
        <v>111</v>
      </c>
      <c r="QZ58">
        <v>0.416217</v>
      </c>
      <c r="RA58" t="s">
        <v>111</v>
      </c>
      <c r="RB58">
        <v>0.41467300000000001</v>
      </c>
      <c r="RC58" t="s">
        <v>111</v>
      </c>
      <c r="RD58">
        <v>0.40553899999999998</v>
      </c>
      <c r="RE58" t="s">
        <v>111</v>
      </c>
      <c r="RF58">
        <v>0.40070699999999998</v>
      </c>
      <c r="RG58" t="s">
        <v>111</v>
      </c>
      <c r="RH58">
        <v>0.39573399999999997</v>
      </c>
      <c r="RI58" t="s">
        <v>112</v>
      </c>
      <c r="RJ58">
        <v>0.31477899999999998</v>
      </c>
      <c r="RK58" t="s">
        <v>111</v>
      </c>
      <c r="RL58">
        <v>0.38954800000000001</v>
      </c>
      <c r="RM58" t="s">
        <v>111</v>
      </c>
      <c r="RN58">
        <v>0.38954800000000001</v>
      </c>
      <c r="RO58" t="s">
        <v>111</v>
      </c>
      <c r="RP58">
        <v>0.39045800000000003</v>
      </c>
      <c r="RQ58" t="s">
        <v>111</v>
      </c>
      <c r="RR58">
        <v>0.38853799999999999</v>
      </c>
      <c r="RS58" t="s">
        <v>111</v>
      </c>
      <c r="RT58">
        <v>0.36677599999999999</v>
      </c>
      <c r="RU58" t="s">
        <v>111</v>
      </c>
      <c r="RV58">
        <v>0.37181700000000001</v>
      </c>
      <c r="RW58" t="s">
        <v>111</v>
      </c>
      <c r="RX58">
        <v>0.38527699999999998</v>
      </c>
      <c r="RY58" t="s">
        <v>111</v>
      </c>
      <c r="RZ58">
        <v>0.38527699999999998</v>
      </c>
      <c r="SA58" t="s">
        <v>111</v>
      </c>
      <c r="SB58">
        <v>0.38527699999999998</v>
      </c>
      <c r="SC58" t="s">
        <v>111</v>
      </c>
      <c r="SD58">
        <v>0.38448100000000002</v>
      </c>
      <c r="SE58" t="s">
        <v>111</v>
      </c>
      <c r="SF58">
        <v>0.393237</v>
      </c>
      <c r="SG58" t="s">
        <v>111</v>
      </c>
      <c r="SH58">
        <v>0.38379999999999997</v>
      </c>
      <c r="SI58" t="s">
        <v>111</v>
      </c>
      <c r="SJ58">
        <v>0.39074199999999998</v>
      </c>
      <c r="SK58" t="s">
        <v>111</v>
      </c>
      <c r="SL58">
        <v>0.38890799999999998</v>
      </c>
      <c r="SM58" t="s">
        <v>111</v>
      </c>
      <c r="SN58">
        <v>0.38890799999999998</v>
      </c>
      <c r="SO58" t="s">
        <v>111</v>
      </c>
      <c r="SP58">
        <v>0.38890799999999998</v>
      </c>
      <c r="SQ58" t="s">
        <v>111</v>
      </c>
      <c r="SR58">
        <v>0.402443</v>
      </c>
      <c r="SS58" t="s">
        <v>111</v>
      </c>
      <c r="ST58">
        <v>0.41429700000000003</v>
      </c>
      <c r="SU58" t="s">
        <v>111</v>
      </c>
      <c r="SV58">
        <v>0.39364399999999999</v>
      </c>
      <c r="SW58" t="s">
        <v>111</v>
      </c>
      <c r="SX58">
        <v>0.401644</v>
      </c>
      <c r="SY58" t="s">
        <v>111</v>
      </c>
      <c r="SZ58">
        <v>0.40547</v>
      </c>
      <c r="TA58" t="s">
        <v>111</v>
      </c>
      <c r="TB58">
        <v>0.40547</v>
      </c>
      <c r="TC58" t="s">
        <v>111</v>
      </c>
      <c r="TD58">
        <v>0.40547</v>
      </c>
      <c r="TE58" t="s">
        <v>111</v>
      </c>
      <c r="TF58">
        <v>0.39272400000000002</v>
      </c>
      <c r="TG58" t="s">
        <v>111</v>
      </c>
      <c r="TH58">
        <v>0.38862200000000002</v>
      </c>
      <c r="TI58" t="s">
        <v>111</v>
      </c>
      <c r="TJ58">
        <v>0.40584900000000002</v>
      </c>
      <c r="TK58" t="s">
        <v>111</v>
      </c>
      <c r="TL58">
        <v>0.42752000000000001</v>
      </c>
      <c r="TM58" t="s">
        <v>111</v>
      </c>
      <c r="TN58">
        <v>0.41304400000000002</v>
      </c>
      <c r="TO58" t="s">
        <v>111</v>
      </c>
      <c r="TP58">
        <v>0.41304400000000002</v>
      </c>
      <c r="TQ58" t="s">
        <v>111</v>
      </c>
      <c r="TR58">
        <v>0.41304400000000002</v>
      </c>
      <c r="TS58" t="s">
        <v>111</v>
      </c>
      <c r="TT58">
        <v>0.43967899999999999</v>
      </c>
      <c r="TU58" t="s">
        <v>111</v>
      </c>
      <c r="TV58">
        <v>0.44091799999999998</v>
      </c>
      <c r="TW58" t="s">
        <v>111</v>
      </c>
      <c r="TX58">
        <v>0.44070100000000001</v>
      </c>
      <c r="TY58" t="s">
        <v>111</v>
      </c>
      <c r="TZ58">
        <v>0.44277499999999997</v>
      </c>
      <c r="UA58" t="s">
        <v>111</v>
      </c>
      <c r="UB58">
        <v>0.44939099999999998</v>
      </c>
      <c r="UC58" t="s">
        <v>111</v>
      </c>
      <c r="UD58">
        <v>0.44939099999999998</v>
      </c>
      <c r="UE58" t="s">
        <v>111</v>
      </c>
      <c r="UF58">
        <v>0.44939099999999998</v>
      </c>
      <c r="UG58" t="s">
        <v>111</v>
      </c>
      <c r="UH58">
        <v>0.44611099999999998</v>
      </c>
      <c r="UI58" t="s">
        <v>111</v>
      </c>
      <c r="UJ58">
        <v>0.46177400000000002</v>
      </c>
      <c r="UK58" t="s">
        <v>111</v>
      </c>
      <c r="UL58">
        <v>0.46177400000000002</v>
      </c>
      <c r="UM58" t="s">
        <v>111</v>
      </c>
      <c r="UN58">
        <v>0.46213399999999999</v>
      </c>
      <c r="UO58" t="s">
        <v>111</v>
      </c>
      <c r="UP58">
        <v>0.446552</v>
      </c>
      <c r="UQ58" t="s">
        <v>111</v>
      </c>
      <c r="UR58">
        <v>0.446552</v>
      </c>
      <c r="US58" t="s">
        <v>111</v>
      </c>
      <c r="UT58">
        <v>0.446552</v>
      </c>
      <c r="UU58" t="s">
        <v>111</v>
      </c>
      <c r="UV58">
        <v>0.45166200000000001</v>
      </c>
      <c r="UW58" t="s">
        <v>111</v>
      </c>
      <c r="UX58">
        <v>0.45927800000000002</v>
      </c>
      <c r="UY58" t="s">
        <v>111</v>
      </c>
      <c r="UZ58">
        <v>0.46665000000000001</v>
      </c>
      <c r="VA58" t="s">
        <v>111</v>
      </c>
      <c r="VB58">
        <v>0.468144</v>
      </c>
      <c r="VC58" t="s">
        <v>111</v>
      </c>
      <c r="VD58">
        <v>0.48319600000000001</v>
      </c>
      <c r="VE58" t="s">
        <v>111</v>
      </c>
      <c r="VF58">
        <v>0.48319600000000001</v>
      </c>
      <c r="VG58" t="s">
        <v>111</v>
      </c>
      <c r="VH58">
        <v>0.48319600000000001</v>
      </c>
      <c r="VI58" t="s">
        <v>111</v>
      </c>
      <c r="VJ58">
        <v>0.48306300000000002</v>
      </c>
      <c r="VK58" t="s">
        <v>111</v>
      </c>
      <c r="VL58">
        <v>0.47877500000000001</v>
      </c>
      <c r="VM58" t="s">
        <v>111</v>
      </c>
      <c r="VN58">
        <v>0.47722199999999998</v>
      </c>
      <c r="VO58" t="s">
        <v>111</v>
      </c>
      <c r="VP58">
        <v>0.46400000000000002</v>
      </c>
      <c r="VQ58" t="s">
        <v>111</v>
      </c>
      <c r="VR58">
        <v>0.45592100000000002</v>
      </c>
      <c r="VS58" t="s">
        <v>111</v>
      </c>
      <c r="VT58">
        <v>0.45592100000000002</v>
      </c>
      <c r="VU58" t="s">
        <v>111</v>
      </c>
      <c r="VV58">
        <v>0.45592100000000002</v>
      </c>
      <c r="VW58" t="s">
        <v>111</v>
      </c>
      <c r="VX58">
        <v>0.45155499999999998</v>
      </c>
      <c r="VY58" t="s">
        <v>111</v>
      </c>
      <c r="VZ58">
        <v>0.411661</v>
      </c>
      <c r="WA58" t="s">
        <v>111</v>
      </c>
      <c r="WB58">
        <v>0.43185400000000002</v>
      </c>
      <c r="WC58" t="s">
        <v>111</v>
      </c>
      <c r="WD58">
        <v>0.46740599999999999</v>
      </c>
      <c r="WE58" t="s">
        <v>111</v>
      </c>
      <c r="WF58">
        <v>0.43384600000000001</v>
      </c>
      <c r="WG58" t="s">
        <v>111</v>
      </c>
      <c r="WH58">
        <v>0.43384600000000001</v>
      </c>
      <c r="WI58" t="s">
        <v>111</v>
      </c>
      <c r="WJ58">
        <v>0.43384600000000001</v>
      </c>
      <c r="WK58" t="s">
        <v>111</v>
      </c>
      <c r="WL58">
        <v>0.41847400000000001</v>
      </c>
      <c r="WM58" t="s">
        <v>111</v>
      </c>
      <c r="WN58">
        <v>0.41847400000000001</v>
      </c>
      <c r="WO58" t="s">
        <v>111</v>
      </c>
      <c r="WP58">
        <v>0.40964899999999999</v>
      </c>
      <c r="WQ58" t="s">
        <v>111</v>
      </c>
      <c r="WR58">
        <v>0.42383399999999999</v>
      </c>
    </row>
    <row r="59" spans="1:616" x14ac:dyDescent="0.35">
      <c r="A59" t="s">
        <v>113</v>
      </c>
      <c r="B59">
        <v>3.2842000000000003E-2</v>
      </c>
      <c r="C59" t="s">
        <v>113</v>
      </c>
      <c r="D59">
        <v>3.2842000000000003E-2</v>
      </c>
      <c r="E59" t="s">
        <v>113</v>
      </c>
      <c r="F59">
        <v>3.2842000000000003E-2</v>
      </c>
      <c r="G59" t="s">
        <v>113</v>
      </c>
      <c r="H59">
        <v>3.2842000000000003E-2</v>
      </c>
      <c r="I59" t="s">
        <v>113</v>
      </c>
      <c r="J59">
        <v>3.1437E-2</v>
      </c>
      <c r="K59" t="s">
        <v>113</v>
      </c>
      <c r="L59">
        <v>2.8787E-2</v>
      </c>
      <c r="M59" t="s">
        <v>113</v>
      </c>
      <c r="N59">
        <v>3.0346000000000001E-2</v>
      </c>
      <c r="O59" t="s">
        <v>113</v>
      </c>
      <c r="P59">
        <v>3.1456999999999999E-2</v>
      </c>
      <c r="Q59" t="s">
        <v>113</v>
      </c>
      <c r="R59">
        <v>3.1456999999999999E-2</v>
      </c>
      <c r="S59" t="s">
        <v>113</v>
      </c>
      <c r="T59">
        <v>3.1456999999999999E-2</v>
      </c>
      <c r="U59" t="s">
        <v>113</v>
      </c>
      <c r="V59">
        <v>3.2203000000000002E-2</v>
      </c>
      <c r="W59" t="s">
        <v>113</v>
      </c>
      <c r="X59">
        <v>3.3082E-2</v>
      </c>
      <c r="Y59" t="s">
        <v>113</v>
      </c>
      <c r="Z59">
        <v>3.6986999999999999E-2</v>
      </c>
      <c r="AA59" t="s">
        <v>113</v>
      </c>
      <c r="AB59">
        <v>3.7318999999999998E-2</v>
      </c>
      <c r="AC59" t="s">
        <v>113</v>
      </c>
      <c r="AD59">
        <v>3.4832000000000002E-2</v>
      </c>
      <c r="AE59" t="s">
        <v>113</v>
      </c>
      <c r="AF59">
        <v>3.4832000000000002E-2</v>
      </c>
      <c r="AG59" t="s">
        <v>113</v>
      </c>
      <c r="AH59">
        <v>3.4832000000000002E-2</v>
      </c>
      <c r="AI59" t="s">
        <v>113</v>
      </c>
      <c r="AJ59">
        <v>3.5450000000000002E-2</v>
      </c>
      <c r="AK59" t="s">
        <v>113</v>
      </c>
      <c r="AL59">
        <v>3.3072999999999998E-2</v>
      </c>
      <c r="AM59" t="s">
        <v>113</v>
      </c>
      <c r="AN59">
        <v>3.0450000000000001E-2</v>
      </c>
      <c r="AO59" t="s">
        <v>113</v>
      </c>
      <c r="AP59">
        <v>3.3349999999999998E-2</v>
      </c>
      <c r="AQ59" t="s">
        <v>113</v>
      </c>
      <c r="AR59">
        <v>3.3473000000000003E-2</v>
      </c>
      <c r="AS59" t="s">
        <v>113</v>
      </c>
      <c r="AT59">
        <v>3.3473000000000003E-2</v>
      </c>
      <c r="AU59" t="s">
        <v>113</v>
      </c>
      <c r="AV59">
        <v>3.3473000000000003E-2</v>
      </c>
      <c r="AW59" t="s">
        <v>113</v>
      </c>
      <c r="AX59">
        <v>3.6643000000000002E-2</v>
      </c>
      <c r="AY59" t="s">
        <v>113</v>
      </c>
      <c r="AZ59">
        <v>3.6804999999999997E-2</v>
      </c>
      <c r="BA59" t="s">
        <v>113</v>
      </c>
      <c r="BB59">
        <v>3.7102999999999997E-2</v>
      </c>
      <c r="BC59" t="s">
        <v>113</v>
      </c>
      <c r="BD59">
        <v>3.6112999999999999E-2</v>
      </c>
      <c r="BE59" t="s">
        <v>113</v>
      </c>
      <c r="BF59">
        <v>3.6156000000000001E-2</v>
      </c>
      <c r="BG59" t="s">
        <v>113</v>
      </c>
      <c r="BH59">
        <v>3.6156000000000001E-2</v>
      </c>
      <c r="BI59" t="s">
        <v>113</v>
      </c>
      <c r="BJ59">
        <v>3.6156000000000001E-2</v>
      </c>
      <c r="BK59" t="s">
        <v>113</v>
      </c>
      <c r="BL59">
        <v>4.0483999999999999E-2</v>
      </c>
      <c r="BM59" t="s">
        <v>113</v>
      </c>
      <c r="BN59">
        <v>4.1775E-2</v>
      </c>
      <c r="BO59" t="s">
        <v>113</v>
      </c>
      <c r="BP59">
        <v>4.0121999999999998E-2</v>
      </c>
      <c r="BQ59" t="s">
        <v>113</v>
      </c>
      <c r="BR59">
        <v>4.4186999999999997E-2</v>
      </c>
      <c r="BS59" t="s">
        <v>113</v>
      </c>
      <c r="BT59">
        <v>4.2574000000000001E-2</v>
      </c>
      <c r="BU59" t="s">
        <v>113</v>
      </c>
      <c r="BV59">
        <v>4.2574000000000001E-2</v>
      </c>
      <c r="BW59" t="s">
        <v>113</v>
      </c>
      <c r="BX59">
        <v>4.2574000000000001E-2</v>
      </c>
      <c r="BY59" t="s">
        <v>113</v>
      </c>
      <c r="BZ59">
        <v>4.2742000000000002E-2</v>
      </c>
      <c r="CA59" t="s">
        <v>113</v>
      </c>
      <c r="CB59">
        <v>4.2957000000000002E-2</v>
      </c>
      <c r="CC59" t="s">
        <v>113</v>
      </c>
      <c r="CD59">
        <v>4.2916999999999997E-2</v>
      </c>
      <c r="CE59" t="s">
        <v>113</v>
      </c>
      <c r="CF59">
        <v>4.7900999999999999E-2</v>
      </c>
      <c r="CG59" t="s">
        <v>113</v>
      </c>
      <c r="CH59">
        <v>4.8423000000000001E-2</v>
      </c>
      <c r="CI59" t="s">
        <v>113</v>
      </c>
      <c r="CJ59">
        <v>4.8423000000000001E-2</v>
      </c>
      <c r="CK59" t="s">
        <v>113</v>
      </c>
      <c r="CL59">
        <v>4.8423000000000001E-2</v>
      </c>
      <c r="CM59" t="s">
        <v>113</v>
      </c>
      <c r="CN59">
        <v>4.854E-2</v>
      </c>
      <c r="CO59" t="s">
        <v>113</v>
      </c>
      <c r="CP59">
        <v>4.8557000000000003E-2</v>
      </c>
      <c r="CQ59" t="s">
        <v>113</v>
      </c>
      <c r="CR59">
        <v>4.9188999999999997E-2</v>
      </c>
      <c r="CS59" t="s">
        <v>113</v>
      </c>
      <c r="CT59">
        <v>4.9278000000000002E-2</v>
      </c>
      <c r="CU59" t="s">
        <v>113</v>
      </c>
      <c r="CV59">
        <v>4.9385999999999999E-2</v>
      </c>
      <c r="CW59" t="s">
        <v>113</v>
      </c>
      <c r="CX59">
        <v>4.9385999999999999E-2</v>
      </c>
      <c r="CY59" t="s">
        <v>113</v>
      </c>
      <c r="CZ59">
        <v>4.9385999999999999E-2</v>
      </c>
      <c r="DA59" t="s">
        <v>113</v>
      </c>
      <c r="DB59">
        <v>4.9009999999999998E-2</v>
      </c>
      <c r="DC59" t="s">
        <v>113</v>
      </c>
      <c r="DD59">
        <v>4.9112000000000003E-2</v>
      </c>
      <c r="DE59" t="s">
        <v>113</v>
      </c>
      <c r="DF59">
        <v>4.8722000000000001E-2</v>
      </c>
      <c r="DG59" t="s">
        <v>113</v>
      </c>
      <c r="DH59">
        <v>4.8756000000000001E-2</v>
      </c>
      <c r="DI59" t="s">
        <v>113</v>
      </c>
      <c r="DJ59">
        <v>4.8806000000000002E-2</v>
      </c>
      <c r="DK59" t="s">
        <v>113</v>
      </c>
      <c r="DL59">
        <v>4.8806000000000002E-2</v>
      </c>
      <c r="DM59" t="s">
        <v>113</v>
      </c>
      <c r="DN59">
        <v>4.8806000000000002E-2</v>
      </c>
      <c r="DO59" t="s">
        <v>113</v>
      </c>
      <c r="DP59">
        <v>4.8806000000000002E-2</v>
      </c>
      <c r="DQ59" t="s">
        <v>113</v>
      </c>
      <c r="DR59">
        <v>4.8887E-2</v>
      </c>
      <c r="DS59" t="s">
        <v>113</v>
      </c>
      <c r="DT59">
        <v>4.9142999999999999E-2</v>
      </c>
      <c r="DU59" t="s">
        <v>113</v>
      </c>
      <c r="DV59">
        <v>5.0077999999999998E-2</v>
      </c>
      <c r="DW59" t="s">
        <v>113</v>
      </c>
      <c r="DX59">
        <v>5.0212E-2</v>
      </c>
      <c r="DY59" t="s">
        <v>113</v>
      </c>
      <c r="DZ59">
        <v>5.0212E-2</v>
      </c>
      <c r="EA59" t="s">
        <v>113</v>
      </c>
      <c r="EB59">
        <v>5.0212E-2</v>
      </c>
      <c r="EC59" t="s">
        <v>113</v>
      </c>
      <c r="ED59">
        <v>4.9260999999999999E-2</v>
      </c>
      <c r="EE59" t="s">
        <v>113</v>
      </c>
      <c r="EF59">
        <v>4.9593999999999999E-2</v>
      </c>
      <c r="EG59" t="s">
        <v>113</v>
      </c>
      <c r="EH59">
        <v>4.9266999999999998E-2</v>
      </c>
      <c r="EI59" t="s">
        <v>113</v>
      </c>
      <c r="EJ59">
        <v>4.8286999999999997E-2</v>
      </c>
      <c r="EK59" t="s">
        <v>113</v>
      </c>
      <c r="EL59">
        <v>4.8118000000000001E-2</v>
      </c>
      <c r="EM59" t="s">
        <v>113</v>
      </c>
      <c r="EN59">
        <v>4.8118000000000001E-2</v>
      </c>
      <c r="EO59" t="s">
        <v>113</v>
      </c>
      <c r="EP59">
        <v>4.8118000000000001E-2</v>
      </c>
      <c r="EQ59" t="s">
        <v>113</v>
      </c>
      <c r="ER59">
        <v>4.8156999999999998E-2</v>
      </c>
      <c r="ES59" t="s">
        <v>113</v>
      </c>
      <c r="ET59">
        <v>4.8300999999999997E-2</v>
      </c>
      <c r="EU59" t="s">
        <v>113</v>
      </c>
      <c r="EV59">
        <v>4.8395000000000001E-2</v>
      </c>
      <c r="EW59" t="s">
        <v>113</v>
      </c>
      <c r="EX59">
        <v>4.8311E-2</v>
      </c>
      <c r="EY59" t="s">
        <v>113</v>
      </c>
      <c r="EZ59">
        <v>4.8340000000000001E-2</v>
      </c>
      <c r="FA59" t="s">
        <v>113</v>
      </c>
      <c r="FB59">
        <v>4.8340000000000001E-2</v>
      </c>
      <c r="FC59" t="s">
        <v>113</v>
      </c>
      <c r="FD59">
        <v>4.8340000000000001E-2</v>
      </c>
      <c r="FE59" t="s">
        <v>113</v>
      </c>
      <c r="FF59">
        <v>4.8423000000000001E-2</v>
      </c>
      <c r="FG59" t="s">
        <v>113</v>
      </c>
      <c r="FH59">
        <v>4.8552999999999999E-2</v>
      </c>
      <c r="FI59" t="s">
        <v>113</v>
      </c>
      <c r="FJ59">
        <v>4.8672E-2</v>
      </c>
      <c r="FK59" t="s">
        <v>113</v>
      </c>
      <c r="FL59">
        <v>4.8117E-2</v>
      </c>
      <c r="FM59" t="s">
        <v>113</v>
      </c>
      <c r="FN59">
        <v>4.8561E-2</v>
      </c>
      <c r="FO59" t="s">
        <v>113</v>
      </c>
      <c r="FP59">
        <v>4.8561E-2</v>
      </c>
      <c r="FQ59" t="s">
        <v>113</v>
      </c>
      <c r="FR59">
        <v>4.8561E-2</v>
      </c>
      <c r="FS59" t="s">
        <v>113</v>
      </c>
      <c r="FT59">
        <v>4.8614999999999998E-2</v>
      </c>
      <c r="FU59" t="s">
        <v>113</v>
      </c>
      <c r="FV59">
        <v>4.8663999999999999E-2</v>
      </c>
      <c r="FW59" t="s">
        <v>113</v>
      </c>
      <c r="FX59">
        <v>4.8913999999999999E-2</v>
      </c>
      <c r="FY59" t="s">
        <v>113</v>
      </c>
      <c r="FZ59">
        <v>4.8869000000000003E-2</v>
      </c>
      <c r="GA59" t="s">
        <v>113</v>
      </c>
      <c r="GB59">
        <v>4.8869000000000003E-2</v>
      </c>
      <c r="GC59" t="s">
        <v>113</v>
      </c>
      <c r="GD59">
        <v>4.8869000000000003E-2</v>
      </c>
      <c r="GE59" t="s">
        <v>113</v>
      </c>
      <c r="GF59">
        <v>4.8869000000000003E-2</v>
      </c>
      <c r="GG59" t="s">
        <v>113</v>
      </c>
      <c r="GH59">
        <v>4.9155999999999998E-2</v>
      </c>
      <c r="GI59" t="s">
        <v>113</v>
      </c>
      <c r="GJ59">
        <v>4.9431999999999997E-2</v>
      </c>
      <c r="GK59" t="s">
        <v>113</v>
      </c>
      <c r="GL59">
        <v>4.9564999999999998E-2</v>
      </c>
      <c r="GM59" t="s">
        <v>113</v>
      </c>
      <c r="GN59">
        <v>4.9564999999999998E-2</v>
      </c>
      <c r="GO59" t="s">
        <v>113</v>
      </c>
      <c r="GP59">
        <v>4.9564999999999998E-2</v>
      </c>
      <c r="GQ59" t="s">
        <v>113</v>
      </c>
      <c r="GR59">
        <v>4.9564999999999998E-2</v>
      </c>
      <c r="GS59" t="s">
        <v>113</v>
      </c>
      <c r="GT59">
        <v>4.9564999999999998E-2</v>
      </c>
      <c r="GU59" t="s">
        <v>113</v>
      </c>
      <c r="GV59">
        <v>4.7626000000000002E-2</v>
      </c>
      <c r="GW59" t="s">
        <v>113</v>
      </c>
      <c r="GX59">
        <v>4.5457999999999998E-2</v>
      </c>
      <c r="GY59" t="s">
        <v>113</v>
      </c>
      <c r="GZ59">
        <v>5.0686000000000002E-2</v>
      </c>
      <c r="HA59" t="s">
        <v>113</v>
      </c>
      <c r="HB59">
        <v>4.9985000000000002E-2</v>
      </c>
      <c r="HC59" t="s">
        <v>113</v>
      </c>
      <c r="HD59">
        <v>4.9485000000000001E-2</v>
      </c>
      <c r="HE59" t="s">
        <v>113</v>
      </c>
      <c r="HF59">
        <v>4.9485000000000001E-2</v>
      </c>
      <c r="HG59" t="s">
        <v>113</v>
      </c>
      <c r="HH59">
        <v>4.9485000000000001E-2</v>
      </c>
      <c r="HI59" t="s">
        <v>113</v>
      </c>
      <c r="HJ59">
        <v>4.8839E-2</v>
      </c>
      <c r="HK59" t="s">
        <v>113</v>
      </c>
      <c r="HL59">
        <v>4.8689999999999997E-2</v>
      </c>
      <c r="HM59" t="s">
        <v>113</v>
      </c>
      <c r="HN59">
        <v>4.8368000000000001E-2</v>
      </c>
      <c r="HO59" t="s">
        <v>113</v>
      </c>
      <c r="HP59">
        <v>4.8368000000000001E-2</v>
      </c>
      <c r="HQ59" t="s">
        <v>113</v>
      </c>
      <c r="HR59">
        <v>4.8326000000000001E-2</v>
      </c>
      <c r="HS59" t="s">
        <v>113</v>
      </c>
      <c r="HT59">
        <v>4.8326000000000001E-2</v>
      </c>
      <c r="HU59" t="s">
        <v>113</v>
      </c>
      <c r="HV59">
        <v>4.8326000000000001E-2</v>
      </c>
      <c r="HW59" t="s">
        <v>113</v>
      </c>
      <c r="HX59">
        <v>4.8370999999999997E-2</v>
      </c>
      <c r="HY59" t="s">
        <v>113</v>
      </c>
      <c r="HZ59">
        <v>4.8382000000000001E-2</v>
      </c>
      <c r="IA59" t="s">
        <v>113</v>
      </c>
      <c r="IB59">
        <v>4.7943E-2</v>
      </c>
      <c r="IC59" t="s">
        <v>113</v>
      </c>
      <c r="ID59">
        <v>4.8918999999999997E-2</v>
      </c>
      <c r="IE59" t="s">
        <v>113</v>
      </c>
      <c r="IF59">
        <v>5.4593999999999997E-2</v>
      </c>
      <c r="IG59" t="s">
        <v>113</v>
      </c>
      <c r="IH59">
        <v>5.4593999999999997E-2</v>
      </c>
      <c r="II59" t="s">
        <v>113</v>
      </c>
      <c r="IJ59">
        <v>5.4593999999999997E-2</v>
      </c>
      <c r="IK59" t="s">
        <v>113</v>
      </c>
      <c r="IL59">
        <v>5.4861E-2</v>
      </c>
      <c r="IM59" t="s">
        <v>113</v>
      </c>
      <c r="IN59">
        <v>5.4643999999999998E-2</v>
      </c>
      <c r="IO59" t="s">
        <v>113</v>
      </c>
      <c r="IP59">
        <v>5.4573000000000003E-2</v>
      </c>
      <c r="IQ59" t="s">
        <v>113</v>
      </c>
      <c r="IR59">
        <v>5.2082999999999997E-2</v>
      </c>
      <c r="IS59" t="s">
        <v>113</v>
      </c>
      <c r="IT59">
        <v>4.7164999999999999E-2</v>
      </c>
      <c r="IU59" t="s">
        <v>113</v>
      </c>
      <c r="IV59">
        <v>4.7164999999999999E-2</v>
      </c>
      <c r="IW59" t="s">
        <v>113</v>
      </c>
      <c r="IX59">
        <v>4.7164999999999999E-2</v>
      </c>
      <c r="IY59" t="s">
        <v>113</v>
      </c>
      <c r="IZ59">
        <v>4.7398000000000003E-2</v>
      </c>
      <c r="JA59" t="s">
        <v>113</v>
      </c>
      <c r="JB59">
        <v>4.4306999999999999E-2</v>
      </c>
      <c r="JC59" t="s">
        <v>113</v>
      </c>
      <c r="JD59">
        <v>4.1430000000000002E-2</v>
      </c>
      <c r="JE59" t="s">
        <v>113</v>
      </c>
      <c r="JF59">
        <v>4.1606999999999998E-2</v>
      </c>
      <c r="JG59" t="s">
        <v>113</v>
      </c>
      <c r="JH59">
        <v>3.8177000000000003E-2</v>
      </c>
      <c r="JI59" t="s">
        <v>113</v>
      </c>
      <c r="JJ59">
        <v>3.8177000000000003E-2</v>
      </c>
      <c r="JK59" t="s">
        <v>113</v>
      </c>
      <c r="JL59">
        <v>3.8177000000000003E-2</v>
      </c>
      <c r="JM59" t="s">
        <v>113</v>
      </c>
      <c r="JN59">
        <v>3.8288000000000003E-2</v>
      </c>
      <c r="JO59" t="s">
        <v>113</v>
      </c>
      <c r="JP59">
        <v>3.8293000000000001E-2</v>
      </c>
      <c r="JQ59" t="s">
        <v>113</v>
      </c>
      <c r="JR59">
        <v>3.9483999999999998E-2</v>
      </c>
      <c r="JS59" t="s">
        <v>113</v>
      </c>
      <c r="JT59">
        <v>3.6049999999999999E-2</v>
      </c>
      <c r="JU59" t="s">
        <v>113</v>
      </c>
      <c r="JV59">
        <v>3.6049999999999999E-2</v>
      </c>
      <c r="JW59" t="s">
        <v>113</v>
      </c>
      <c r="JX59">
        <v>3.6049999999999999E-2</v>
      </c>
      <c r="JY59" t="s">
        <v>113</v>
      </c>
      <c r="JZ59">
        <v>3.6049999999999999E-2</v>
      </c>
      <c r="KA59" t="s">
        <v>113</v>
      </c>
      <c r="KB59">
        <v>3.875E-2</v>
      </c>
      <c r="KC59" t="s">
        <v>113</v>
      </c>
      <c r="KD59">
        <v>3.9843000000000003E-2</v>
      </c>
      <c r="KE59" t="s">
        <v>113</v>
      </c>
      <c r="KF59">
        <v>4.4706000000000003E-2</v>
      </c>
      <c r="KG59" t="s">
        <v>113</v>
      </c>
      <c r="KH59">
        <v>4.6618E-2</v>
      </c>
      <c r="KI59" t="s">
        <v>113</v>
      </c>
      <c r="KJ59">
        <v>4.6785E-2</v>
      </c>
      <c r="KK59" t="s">
        <v>113</v>
      </c>
      <c r="KL59">
        <v>4.6785E-2</v>
      </c>
      <c r="KM59" t="s">
        <v>113</v>
      </c>
      <c r="KN59">
        <v>4.6785E-2</v>
      </c>
      <c r="KO59" t="s">
        <v>113</v>
      </c>
      <c r="KP59">
        <v>4.6082999999999999E-2</v>
      </c>
      <c r="KQ59" t="s">
        <v>113</v>
      </c>
      <c r="KR59">
        <v>5.0316E-2</v>
      </c>
      <c r="KS59" t="s">
        <v>113</v>
      </c>
      <c r="KT59">
        <v>4.5557E-2</v>
      </c>
      <c r="KU59" t="s">
        <v>113</v>
      </c>
      <c r="KV59">
        <v>5.0310000000000001E-2</v>
      </c>
      <c r="KW59" t="s">
        <v>113</v>
      </c>
      <c r="KX59">
        <v>5.0053E-2</v>
      </c>
      <c r="KY59" t="s">
        <v>113</v>
      </c>
      <c r="KZ59">
        <v>5.0053E-2</v>
      </c>
      <c r="LA59" t="s">
        <v>113</v>
      </c>
      <c r="LB59">
        <v>5.0053E-2</v>
      </c>
      <c r="LC59" t="s">
        <v>113</v>
      </c>
      <c r="LD59">
        <v>5.0068000000000001E-2</v>
      </c>
      <c r="LE59" t="s">
        <v>113</v>
      </c>
      <c r="LF59">
        <v>4.9862999999999998E-2</v>
      </c>
      <c r="LG59" t="s">
        <v>113</v>
      </c>
      <c r="LH59">
        <v>4.9126000000000003E-2</v>
      </c>
      <c r="LI59" t="s">
        <v>113</v>
      </c>
      <c r="LJ59">
        <v>4.8160000000000001E-2</v>
      </c>
      <c r="LK59" t="s">
        <v>113</v>
      </c>
      <c r="LL59">
        <v>4.7841000000000002E-2</v>
      </c>
      <c r="LM59" t="s">
        <v>113</v>
      </c>
      <c r="LN59">
        <v>4.7841000000000002E-2</v>
      </c>
      <c r="LO59" t="s">
        <v>113</v>
      </c>
      <c r="LP59">
        <v>4.7841000000000002E-2</v>
      </c>
      <c r="LQ59" t="s">
        <v>113</v>
      </c>
      <c r="LR59">
        <v>4.7841000000000002E-2</v>
      </c>
      <c r="LS59" t="s">
        <v>113</v>
      </c>
      <c r="LT59">
        <v>4.7784E-2</v>
      </c>
      <c r="LU59" t="s">
        <v>113</v>
      </c>
      <c r="LV59">
        <v>4.8154000000000002E-2</v>
      </c>
      <c r="LW59" t="s">
        <v>113</v>
      </c>
      <c r="LX59">
        <v>4.8063000000000002E-2</v>
      </c>
      <c r="LY59" t="s">
        <v>113</v>
      </c>
      <c r="LZ59">
        <v>4.8672E-2</v>
      </c>
      <c r="MA59" t="s">
        <v>113</v>
      </c>
      <c r="MB59">
        <v>4.8672E-2</v>
      </c>
      <c r="MC59" t="s">
        <v>113</v>
      </c>
      <c r="MD59">
        <v>4.8672E-2</v>
      </c>
      <c r="ME59" t="s">
        <v>113</v>
      </c>
      <c r="MF59">
        <v>4.8507000000000002E-2</v>
      </c>
      <c r="MG59" t="s">
        <v>113</v>
      </c>
      <c r="MH59">
        <v>4.8932000000000003E-2</v>
      </c>
      <c r="MI59" t="s">
        <v>113</v>
      </c>
      <c r="MJ59">
        <v>4.4260000000000001E-2</v>
      </c>
      <c r="MK59" t="s">
        <v>113</v>
      </c>
      <c r="ML59">
        <v>4.4260000000000001E-2</v>
      </c>
      <c r="MM59" t="s">
        <v>113</v>
      </c>
      <c r="MN59">
        <v>4.4309000000000001E-2</v>
      </c>
      <c r="MO59" t="s">
        <v>113</v>
      </c>
      <c r="MP59">
        <v>4.4309000000000001E-2</v>
      </c>
      <c r="MQ59" t="s">
        <v>113</v>
      </c>
      <c r="MR59">
        <v>4.4309000000000001E-2</v>
      </c>
      <c r="MS59" t="s">
        <v>113</v>
      </c>
      <c r="MT59">
        <v>4.3443000000000002E-2</v>
      </c>
      <c r="MU59" t="s">
        <v>113</v>
      </c>
      <c r="MV59">
        <v>4.3289000000000001E-2</v>
      </c>
      <c r="MW59" t="s">
        <v>113</v>
      </c>
      <c r="MX59">
        <v>4.3333000000000003E-2</v>
      </c>
      <c r="MY59" t="s">
        <v>113</v>
      </c>
      <c r="MZ59">
        <v>4.3256999999999997E-2</v>
      </c>
      <c r="NA59" t="s">
        <v>113</v>
      </c>
      <c r="NB59">
        <v>4.3408000000000002E-2</v>
      </c>
      <c r="NC59" t="s">
        <v>113</v>
      </c>
      <c r="ND59">
        <v>4.3408000000000002E-2</v>
      </c>
      <c r="NE59" t="s">
        <v>113</v>
      </c>
      <c r="NF59">
        <v>4.3408000000000002E-2</v>
      </c>
      <c r="NG59" t="s">
        <v>113</v>
      </c>
      <c r="NH59">
        <v>4.3378E-2</v>
      </c>
      <c r="NI59" t="s">
        <v>113</v>
      </c>
      <c r="NJ59">
        <v>4.3257999999999998E-2</v>
      </c>
      <c r="NK59" t="s">
        <v>113</v>
      </c>
      <c r="NL59">
        <v>4.2833999999999997E-2</v>
      </c>
      <c r="NM59" t="s">
        <v>113</v>
      </c>
      <c r="NN59">
        <v>4.2646000000000003E-2</v>
      </c>
      <c r="NO59" t="s">
        <v>113</v>
      </c>
      <c r="NP59">
        <v>4.3456000000000002E-2</v>
      </c>
      <c r="NQ59" t="s">
        <v>113</v>
      </c>
      <c r="NR59">
        <v>4.3456000000000002E-2</v>
      </c>
      <c r="NS59" t="s">
        <v>113</v>
      </c>
      <c r="NT59">
        <v>4.3456000000000002E-2</v>
      </c>
      <c r="NU59" t="s">
        <v>113</v>
      </c>
      <c r="NV59">
        <v>4.3395000000000003E-2</v>
      </c>
      <c r="NW59" t="s">
        <v>113</v>
      </c>
      <c r="NX59">
        <v>4.3251999999999999E-2</v>
      </c>
      <c r="NY59" t="s">
        <v>113</v>
      </c>
      <c r="NZ59">
        <v>4.3362999999999999E-2</v>
      </c>
      <c r="OA59" t="s">
        <v>113</v>
      </c>
      <c r="OB59">
        <v>4.3485000000000003E-2</v>
      </c>
      <c r="OC59" t="s">
        <v>113</v>
      </c>
      <c r="OD59">
        <v>4.6020999999999999E-2</v>
      </c>
      <c r="OE59" t="s">
        <v>113</v>
      </c>
      <c r="OF59">
        <v>4.6020999999999999E-2</v>
      </c>
      <c r="OG59" t="s">
        <v>113</v>
      </c>
      <c r="OH59">
        <v>4.6020999999999999E-2</v>
      </c>
      <c r="OI59" t="s">
        <v>113</v>
      </c>
      <c r="OJ59">
        <v>4.9161999999999997E-2</v>
      </c>
      <c r="OK59" t="s">
        <v>113</v>
      </c>
      <c r="OL59">
        <v>4.9743999999999997E-2</v>
      </c>
      <c r="OM59" t="s">
        <v>113</v>
      </c>
      <c r="ON59">
        <v>5.0859000000000001E-2</v>
      </c>
      <c r="OO59" t="s">
        <v>113</v>
      </c>
      <c r="OP59">
        <v>5.0408000000000001E-2</v>
      </c>
      <c r="OQ59" t="s">
        <v>113</v>
      </c>
      <c r="OR59">
        <v>5.0790000000000002E-2</v>
      </c>
      <c r="OS59" t="s">
        <v>113</v>
      </c>
      <c r="OT59">
        <v>5.0790000000000002E-2</v>
      </c>
      <c r="OU59" t="s">
        <v>113</v>
      </c>
      <c r="OV59">
        <v>5.0790000000000002E-2</v>
      </c>
      <c r="OW59" t="s">
        <v>113</v>
      </c>
      <c r="OX59">
        <v>5.1165000000000002E-2</v>
      </c>
      <c r="OY59" t="s">
        <v>113</v>
      </c>
      <c r="OZ59">
        <v>5.108E-2</v>
      </c>
      <c r="PA59" t="s">
        <v>113</v>
      </c>
      <c r="PB59">
        <v>4.9888000000000002E-2</v>
      </c>
      <c r="PC59" t="s">
        <v>113</v>
      </c>
      <c r="PD59">
        <v>4.7960000000000003E-2</v>
      </c>
      <c r="PE59" t="s">
        <v>113</v>
      </c>
      <c r="PF59">
        <v>4.7941999999999999E-2</v>
      </c>
      <c r="PG59" t="s">
        <v>113</v>
      </c>
      <c r="PH59">
        <v>4.7941999999999999E-2</v>
      </c>
      <c r="PI59" t="s">
        <v>113</v>
      </c>
      <c r="PJ59">
        <v>4.7941999999999999E-2</v>
      </c>
      <c r="PK59" t="s">
        <v>113</v>
      </c>
      <c r="PL59">
        <v>4.7455999999999998E-2</v>
      </c>
      <c r="PM59" t="s">
        <v>113</v>
      </c>
      <c r="PN59">
        <v>4.8117E-2</v>
      </c>
      <c r="PO59" t="s">
        <v>113</v>
      </c>
      <c r="PP59">
        <v>4.8330999999999999E-2</v>
      </c>
      <c r="PQ59" t="s">
        <v>113</v>
      </c>
      <c r="PR59">
        <v>4.8358999999999999E-2</v>
      </c>
      <c r="PS59" t="s">
        <v>113</v>
      </c>
      <c r="PT59">
        <v>4.8266000000000003E-2</v>
      </c>
      <c r="PU59" t="s">
        <v>113</v>
      </c>
      <c r="PV59">
        <v>4.8266000000000003E-2</v>
      </c>
      <c r="PW59" t="s">
        <v>113</v>
      </c>
      <c r="PX59">
        <v>4.8266000000000003E-2</v>
      </c>
      <c r="PY59" t="s">
        <v>113</v>
      </c>
      <c r="PZ59">
        <v>4.7671999999999999E-2</v>
      </c>
      <c r="QA59" t="s">
        <v>113</v>
      </c>
      <c r="QB59">
        <v>4.9223999999999997E-2</v>
      </c>
      <c r="QC59" t="s">
        <v>113</v>
      </c>
      <c r="QD59">
        <v>4.7749E-2</v>
      </c>
      <c r="QE59" t="s">
        <v>113</v>
      </c>
      <c r="QF59">
        <v>4.7664999999999999E-2</v>
      </c>
      <c r="QG59" t="s">
        <v>113</v>
      </c>
      <c r="QH59">
        <v>4.7428999999999999E-2</v>
      </c>
      <c r="QI59" t="s">
        <v>113</v>
      </c>
      <c r="QJ59">
        <v>4.7428999999999999E-2</v>
      </c>
      <c r="QK59" t="s">
        <v>113</v>
      </c>
      <c r="QL59">
        <v>4.7428999999999999E-2</v>
      </c>
      <c r="QM59" t="s">
        <v>113</v>
      </c>
      <c r="QN59">
        <v>4.7098000000000001E-2</v>
      </c>
      <c r="QO59" t="s">
        <v>113</v>
      </c>
      <c r="QP59">
        <v>4.8253999999999998E-2</v>
      </c>
      <c r="QQ59" t="s">
        <v>113</v>
      </c>
      <c r="QR59">
        <v>4.6845999999999999E-2</v>
      </c>
      <c r="QS59" t="s">
        <v>113</v>
      </c>
      <c r="QT59">
        <v>4.8529000000000003E-2</v>
      </c>
      <c r="QU59" t="s">
        <v>113</v>
      </c>
      <c r="QV59">
        <v>4.8022000000000002E-2</v>
      </c>
      <c r="QW59" t="s">
        <v>113</v>
      </c>
      <c r="QX59">
        <v>4.8022000000000002E-2</v>
      </c>
      <c r="QY59" t="s">
        <v>113</v>
      </c>
      <c r="QZ59">
        <v>4.8022000000000002E-2</v>
      </c>
      <c r="RA59" t="s">
        <v>113</v>
      </c>
      <c r="RB59">
        <v>4.7842999999999997E-2</v>
      </c>
      <c r="RC59" t="s">
        <v>113</v>
      </c>
      <c r="RD59">
        <v>4.3765999999999999E-2</v>
      </c>
      <c r="RE59" t="s">
        <v>113</v>
      </c>
      <c r="RF59">
        <v>4.6589999999999999E-2</v>
      </c>
      <c r="RG59" t="s">
        <v>113</v>
      </c>
      <c r="RH59">
        <v>4.6011999999999997E-2</v>
      </c>
      <c r="RI59" t="s">
        <v>114</v>
      </c>
      <c r="RJ59">
        <v>0.44026999999999999</v>
      </c>
      <c r="RK59" t="s">
        <v>113</v>
      </c>
      <c r="RL59">
        <v>4.5995000000000001E-2</v>
      </c>
      <c r="RM59" t="s">
        <v>113</v>
      </c>
      <c r="RN59">
        <v>4.5995000000000001E-2</v>
      </c>
      <c r="RO59" t="s">
        <v>113</v>
      </c>
      <c r="RP59">
        <v>4.4475000000000001E-2</v>
      </c>
      <c r="RQ59" t="s">
        <v>113</v>
      </c>
      <c r="RR59">
        <v>4.3755000000000002E-2</v>
      </c>
      <c r="RS59" t="s">
        <v>113</v>
      </c>
      <c r="RT59">
        <v>4.3994999999999999E-2</v>
      </c>
      <c r="RU59" t="s">
        <v>113</v>
      </c>
      <c r="RV59">
        <v>4.4054999999999997E-2</v>
      </c>
      <c r="RW59" t="s">
        <v>113</v>
      </c>
      <c r="RX59">
        <v>4.3443000000000002E-2</v>
      </c>
      <c r="RY59" t="s">
        <v>113</v>
      </c>
      <c r="RZ59">
        <v>4.3443000000000002E-2</v>
      </c>
      <c r="SA59" t="s">
        <v>113</v>
      </c>
      <c r="SB59">
        <v>4.3443000000000002E-2</v>
      </c>
      <c r="SC59" t="s">
        <v>113</v>
      </c>
      <c r="SD59">
        <v>4.3901000000000003E-2</v>
      </c>
      <c r="SE59" t="s">
        <v>113</v>
      </c>
      <c r="SF59">
        <v>4.6212000000000003E-2</v>
      </c>
      <c r="SG59" t="s">
        <v>113</v>
      </c>
      <c r="SH59">
        <v>4.5102999999999997E-2</v>
      </c>
      <c r="SI59" t="s">
        <v>113</v>
      </c>
      <c r="SJ59">
        <v>4.6885999999999997E-2</v>
      </c>
      <c r="SK59" t="s">
        <v>113</v>
      </c>
      <c r="SL59">
        <v>4.6665999999999999E-2</v>
      </c>
      <c r="SM59" t="s">
        <v>113</v>
      </c>
      <c r="SN59">
        <v>4.6665999999999999E-2</v>
      </c>
      <c r="SO59" t="s">
        <v>113</v>
      </c>
      <c r="SP59">
        <v>4.6665999999999999E-2</v>
      </c>
      <c r="SQ59" t="s">
        <v>113</v>
      </c>
      <c r="SR59">
        <v>4.6359999999999998E-2</v>
      </c>
      <c r="SS59" t="s">
        <v>113</v>
      </c>
      <c r="ST59">
        <v>4.6591E-2</v>
      </c>
      <c r="SU59" t="s">
        <v>113</v>
      </c>
      <c r="SV59">
        <v>4.6722E-2</v>
      </c>
      <c r="SW59" t="s">
        <v>113</v>
      </c>
      <c r="SX59">
        <v>4.5168E-2</v>
      </c>
      <c r="SY59" t="s">
        <v>113</v>
      </c>
      <c r="SZ59">
        <v>4.5899000000000002E-2</v>
      </c>
      <c r="TA59" t="s">
        <v>113</v>
      </c>
      <c r="TB59">
        <v>4.5899000000000002E-2</v>
      </c>
      <c r="TC59" t="s">
        <v>113</v>
      </c>
      <c r="TD59">
        <v>4.5899000000000002E-2</v>
      </c>
      <c r="TE59" t="s">
        <v>113</v>
      </c>
      <c r="TF59">
        <v>4.7315000000000003E-2</v>
      </c>
      <c r="TG59" t="s">
        <v>113</v>
      </c>
      <c r="TH59">
        <v>4.616E-2</v>
      </c>
      <c r="TI59" t="s">
        <v>113</v>
      </c>
      <c r="TJ59">
        <v>4.5705999999999997E-2</v>
      </c>
      <c r="TK59" t="s">
        <v>113</v>
      </c>
      <c r="TL59">
        <v>4.7622999999999999E-2</v>
      </c>
      <c r="TM59" t="s">
        <v>113</v>
      </c>
      <c r="TN59">
        <v>4.6348E-2</v>
      </c>
      <c r="TO59" t="s">
        <v>113</v>
      </c>
      <c r="TP59">
        <v>4.6348E-2</v>
      </c>
      <c r="TQ59" t="s">
        <v>113</v>
      </c>
      <c r="TR59">
        <v>4.6348E-2</v>
      </c>
      <c r="TS59" t="s">
        <v>113</v>
      </c>
      <c r="TT59">
        <v>4.7613000000000003E-2</v>
      </c>
      <c r="TU59" t="s">
        <v>113</v>
      </c>
      <c r="TV59">
        <v>4.8066999999999999E-2</v>
      </c>
      <c r="TW59" t="s">
        <v>113</v>
      </c>
      <c r="TX59">
        <v>5.0265999999999998E-2</v>
      </c>
      <c r="TY59" t="s">
        <v>113</v>
      </c>
      <c r="TZ59">
        <v>4.8695000000000002E-2</v>
      </c>
      <c r="UA59" t="s">
        <v>113</v>
      </c>
      <c r="UB59">
        <v>4.9175999999999997E-2</v>
      </c>
      <c r="UC59" t="s">
        <v>113</v>
      </c>
      <c r="UD59">
        <v>4.9175999999999997E-2</v>
      </c>
      <c r="UE59" t="s">
        <v>113</v>
      </c>
      <c r="UF59">
        <v>4.9175999999999997E-2</v>
      </c>
      <c r="UG59" t="s">
        <v>113</v>
      </c>
      <c r="UH59">
        <v>4.9144E-2</v>
      </c>
      <c r="UI59" t="s">
        <v>113</v>
      </c>
      <c r="UJ59">
        <v>4.5671999999999997E-2</v>
      </c>
      <c r="UK59" t="s">
        <v>113</v>
      </c>
      <c r="UL59">
        <v>4.5671999999999997E-2</v>
      </c>
      <c r="UM59" t="s">
        <v>113</v>
      </c>
      <c r="UN59">
        <v>4.6567999999999998E-2</v>
      </c>
      <c r="UO59" t="s">
        <v>113</v>
      </c>
      <c r="UP59">
        <v>4.863E-2</v>
      </c>
      <c r="UQ59" t="s">
        <v>113</v>
      </c>
      <c r="UR59">
        <v>4.863E-2</v>
      </c>
      <c r="US59" t="s">
        <v>113</v>
      </c>
      <c r="UT59">
        <v>4.863E-2</v>
      </c>
      <c r="UU59" t="s">
        <v>113</v>
      </c>
      <c r="UV59">
        <v>4.8561E-2</v>
      </c>
      <c r="UW59" t="s">
        <v>113</v>
      </c>
      <c r="UX59">
        <v>4.938E-2</v>
      </c>
      <c r="UY59" t="s">
        <v>113</v>
      </c>
      <c r="UZ59">
        <v>4.9168999999999997E-2</v>
      </c>
      <c r="VA59" t="s">
        <v>113</v>
      </c>
      <c r="VB59">
        <v>4.9326000000000002E-2</v>
      </c>
      <c r="VC59" t="s">
        <v>113</v>
      </c>
      <c r="VD59">
        <v>5.0911999999999999E-2</v>
      </c>
      <c r="VE59" t="s">
        <v>113</v>
      </c>
      <c r="VF59">
        <v>5.0911999999999999E-2</v>
      </c>
      <c r="VG59" t="s">
        <v>113</v>
      </c>
      <c r="VH59">
        <v>5.0911999999999999E-2</v>
      </c>
      <c r="VI59" t="s">
        <v>113</v>
      </c>
      <c r="VJ59">
        <v>5.6552999999999999E-2</v>
      </c>
      <c r="VK59" t="s">
        <v>113</v>
      </c>
      <c r="VL59">
        <v>5.1705000000000001E-2</v>
      </c>
      <c r="VM59" t="s">
        <v>113</v>
      </c>
      <c r="VN59">
        <v>5.1536999999999999E-2</v>
      </c>
      <c r="VO59" t="s">
        <v>113</v>
      </c>
      <c r="VP59">
        <v>5.0361000000000003E-2</v>
      </c>
      <c r="VQ59" t="s">
        <v>113</v>
      </c>
      <c r="VR59">
        <v>4.9237000000000003E-2</v>
      </c>
      <c r="VS59" t="s">
        <v>113</v>
      </c>
      <c r="VT59">
        <v>4.9237000000000003E-2</v>
      </c>
      <c r="VU59" t="s">
        <v>113</v>
      </c>
      <c r="VV59">
        <v>4.9237000000000003E-2</v>
      </c>
      <c r="VW59" t="s">
        <v>113</v>
      </c>
      <c r="VX59">
        <v>4.9175000000000003E-2</v>
      </c>
      <c r="VY59" t="s">
        <v>113</v>
      </c>
      <c r="VZ59">
        <v>4.8854000000000002E-2</v>
      </c>
      <c r="WA59" t="s">
        <v>113</v>
      </c>
      <c r="WB59">
        <v>4.8750000000000002E-2</v>
      </c>
      <c r="WC59" t="s">
        <v>113</v>
      </c>
      <c r="WD59">
        <v>4.8848999999999997E-2</v>
      </c>
      <c r="WE59" t="s">
        <v>113</v>
      </c>
      <c r="WF59">
        <v>4.9318000000000001E-2</v>
      </c>
      <c r="WG59" t="s">
        <v>113</v>
      </c>
      <c r="WH59">
        <v>4.9318000000000001E-2</v>
      </c>
      <c r="WI59" t="s">
        <v>113</v>
      </c>
      <c r="WJ59">
        <v>4.9318000000000001E-2</v>
      </c>
      <c r="WK59" t="s">
        <v>113</v>
      </c>
      <c r="WL59">
        <v>4.9917999999999997E-2</v>
      </c>
      <c r="WM59" t="s">
        <v>113</v>
      </c>
      <c r="WN59">
        <v>4.9917999999999997E-2</v>
      </c>
      <c r="WO59" t="s">
        <v>113</v>
      </c>
      <c r="WP59">
        <v>5.0932999999999999E-2</v>
      </c>
      <c r="WQ59" t="s">
        <v>113</v>
      </c>
      <c r="WR59">
        <v>5.2178000000000002E-2</v>
      </c>
    </row>
    <row r="60" spans="1:616" x14ac:dyDescent="0.35">
      <c r="A60" t="s">
        <v>115</v>
      </c>
      <c r="B60">
        <v>8.5249999999999996E-3</v>
      </c>
      <c r="C60" t="s">
        <v>115</v>
      </c>
      <c r="D60">
        <v>8.5249999999999996E-3</v>
      </c>
      <c r="E60" t="s">
        <v>115</v>
      </c>
      <c r="F60">
        <v>8.5249999999999996E-3</v>
      </c>
      <c r="G60" t="s">
        <v>115</v>
      </c>
      <c r="H60">
        <v>8.5249999999999996E-3</v>
      </c>
      <c r="I60" t="s">
        <v>115</v>
      </c>
      <c r="J60">
        <v>8.1600000000000006E-3</v>
      </c>
      <c r="K60" t="s">
        <v>115</v>
      </c>
      <c r="L60">
        <v>8.2039999999999995E-3</v>
      </c>
      <c r="M60" t="s">
        <v>115</v>
      </c>
      <c r="N60">
        <v>8.1469999999999997E-3</v>
      </c>
      <c r="O60" t="s">
        <v>115</v>
      </c>
      <c r="P60">
        <v>8.4159999999999999E-3</v>
      </c>
      <c r="Q60" t="s">
        <v>115</v>
      </c>
      <c r="R60">
        <v>8.4159999999999999E-3</v>
      </c>
      <c r="S60" t="s">
        <v>115</v>
      </c>
      <c r="T60">
        <v>8.4159999999999999E-3</v>
      </c>
      <c r="U60" t="s">
        <v>115</v>
      </c>
      <c r="V60">
        <v>8.4290000000000007E-3</v>
      </c>
      <c r="W60" t="s">
        <v>115</v>
      </c>
      <c r="X60">
        <v>8.2179999999999996E-3</v>
      </c>
      <c r="Y60" t="s">
        <v>115</v>
      </c>
      <c r="Z60">
        <v>9.0130000000000002E-3</v>
      </c>
      <c r="AA60" t="s">
        <v>115</v>
      </c>
      <c r="AB60">
        <v>8.5009999999999999E-3</v>
      </c>
      <c r="AC60" t="s">
        <v>115</v>
      </c>
      <c r="AD60">
        <v>8.7620000000000007E-3</v>
      </c>
      <c r="AE60" t="s">
        <v>115</v>
      </c>
      <c r="AF60">
        <v>8.7620000000000007E-3</v>
      </c>
      <c r="AG60" t="s">
        <v>115</v>
      </c>
      <c r="AH60">
        <v>8.7620000000000007E-3</v>
      </c>
      <c r="AI60" t="s">
        <v>115</v>
      </c>
      <c r="AJ60">
        <v>9.1149999999999998E-3</v>
      </c>
      <c r="AK60" t="s">
        <v>115</v>
      </c>
      <c r="AL60">
        <v>9.1509999999999994E-3</v>
      </c>
      <c r="AM60" t="s">
        <v>115</v>
      </c>
      <c r="AN60">
        <v>9.0460000000000002E-3</v>
      </c>
      <c r="AO60" t="s">
        <v>115</v>
      </c>
      <c r="AP60">
        <v>9.7780000000000002E-3</v>
      </c>
      <c r="AQ60" t="s">
        <v>115</v>
      </c>
      <c r="AR60">
        <v>9.8490000000000001E-3</v>
      </c>
      <c r="AS60" t="s">
        <v>115</v>
      </c>
      <c r="AT60">
        <v>9.8490000000000001E-3</v>
      </c>
      <c r="AU60" t="s">
        <v>115</v>
      </c>
      <c r="AV60">
        <v>9.8490000000000001E-3</v>
      </c>
      <c r="AW60" t="s">
        <v>115</v>
      </c>
      <c r="AX60">
        <v>9.4629999999999992E-3</v>
      </c>
      <c r="AY60" t="s">
        <v>115</v>
      </c>
      <c r="AZ60">
        <v>9.0819999999999998E-3</v>
      </c>
      <c r="BA60" t="s">
        <v>115</v>
      </c>
      <c r="BB60">
        <v>8.7299999999999999E-3</v>
      </c>
      <c r="BC60" t="s">
        <v>115</v>
      </c>
      <c r="BD60">
        <v>8.7299999999999999E-3</v>
      </c>
      <c r="BE60" t="s">
        <v>115</v>
      </c>
      <c r="BF60">
        <v>8.5269999999999999E-3</v>
      </c>
      <c r="BG60" t="s">
        <v>115</v>
      </c>
      <c r="BH60">
        <v>8.5269999999999999E-3</v>
      </c>
      <c r="BI60" t="s">
        <v>115</v>
      </c>
      <c r="BJ60">
        <v>8.5269999999999999E-3</v>
      </c>
      <c r="BK60" t="s">
        <v>115</v>
      </c>
      <c r="BL60">
        <v>9.4649999999999995E-3</v>
      </c>
      <c r="BM60" t="s">
        <v>115</v>
      </c>
      <c r="BN60">
        <v>9.3900000000000008E-3</v>
      </c>
      <c r="BO60" t="s">
        <v>115</v>
      </c>
      <c r="BP60">
        <v>9.5940000000000001E-3</v>
      </c>
      <c r="BQ60" t="s">
        <v>115</v>
      </c>
      <c r="BR60">
        <v>1.0595E-2</v>
      </c>
      <c r="BS60" t="s">
        <v>115</v>
      </c>
      <c r="BT60">
        <v>1.0716E-2</v>
      </c>
      <c r="BU60" t="s">
        <v>115</v>
      </c>
      <c r="BV60">
        <v>1.0716E-2</v>
      </c>
      <c r="BW60" t="s">
        <v>115</v>
      </c>
      <c r="BX60">
        <v>1.0716E-2</v>
      </c>
      <c r="BY60" t="s">
        <v>115</v>
      </c>
      <c r="BZ60">
        <v>1.0973E-2</v>
      </c>
      <c r="CA60" t="s">
        <v>115</v>
      </c>
      <c r="CB60">
        <v>1.0812E-2</v>
      </c>
      <c r="CC60" t="s">
        <v>115</v>
      </c>
      <c r="CD60">
        <v>1.0802000000000001E-2</v>
      </c>
      <c r="CE60" t="s">
        <v>115</v>
      </c>
      <c r="CF60">
        <v>1.0200000000000001E-2</v>
      </c>
      <c r="CG60" t="s">
        <v>115</v>
      </c>
      <c r="CH60">
        <v>1.0311000000000001E-2</v>
      </c>
      <c r="CI60" t="s">
        <v>115</v>
      </c>
      <c r="CJ60">
        <v>1.0311000000000001E-2</v>
      </c>
      <c r="CK60" t="s">
        <v>115</v>
      </c>
      <c r="CL60">
        <v>1.0311000000000001E-2</v>
      </c>
      <c r="CM60" t="s">
        <v>115</v>
      </c>
      <c r="CN60">
        <v>1.0996000000000001E-2</v>
      </c>
      <c r="CO60" t="s">
        <v>115</v>
      </c>
      <c r="CP60">
        <v>1.1220000000000001E-2</v>
      </c>
      <c r="CQ60" t="s">
        <v>115</v>
      </c>
      <c r="CR60">
        <v>1.1350000000000001E-2</v>
      </c>
      <c r="CS60" t="s">
        <v>115</v>
      </c>
      <c r="CT60">
        <v>1.0933E-2</v>
      </c>
      <c r="CU60" t="s">
        <v>115</v>
      </c>
      <c r="CV60">
        <v>1.0737999999999999E-2</v>
      </c>
      <c r="CW60" t="s">
        <v>115</v>
      </c>
      <c r="CX60">
        <v>1.0737999999999999E-2</v>
      </c>
      <c r="CY60" t="s">
        <v>115</v>
      </c>
      <c r="CZ60">
        <v>1.0737999999999999E-2</v>
      </c>
      <c r="DA60" t="s">
        <v>115</v>
      </c>
      <c r="DB60">
        <v>1.0873000000000001E-2</v>
      </c>
      <c r="DC60" t="s">
        <v>115</v>
      </c>
      <c r="DD60">
        <v>1.0678E-2</v>
      </c>
      <c r="DE60" t="s">
        <v>115</v>
      </c>
      <c r="DF60">
        <v>1.0377000000000001E-2</v>
      </c>
      <c r="DG60" t="s">
        <v>115</v>
      </c>
      <c r="DH60">
        <v>9.5189999999999997E-3</v>
      </c>
      <c r="DI60" t="s">
        <v>115</v>
      </c>
      <c r="DJ60">
        <v>9.7450000000000002E-3</v>
      </c>
      <c r="DK60" t="s">
        <v>115</v>
      </c>
      <c r="DL60">
        <v>9.7450000000000002E-3</v>
      </c>
      <c r="DM60" t="s">
        <v>115</v>
      </c>
      <c r="DN60">
        <v>9.7450000000000002E-3</v>
      </c>
      <c r="DO60" t="s">
        <v>115</v>
      </c>
      <c r="DP60">
        <v>9.7450000000000002E-3</v>
      </c>
      <c r="DQ60" t="s">
        <v>115</v>
      </c>
      <c r="DR60">
        <v>1.0194999999999999E-2</v>
      </c>
      <c r="DS60" t="s">
        <v>115</v>
      </c>
      <c r="DT60">
        <v>1.0248999999999999E-2</v>
      </c>
      <c r="DU60" t="s">
        <v>115</v>
      </c>
      <c r="DV60">
        <v>1.111E-2</v>
      </c>
      <c r="DW60" t="s">
        <v>115</v>
      </c>
      <c r="DX60">
        <v>1.0418E-2</v>
      </c>
      <c r="DY60" t="s">
        <v>115</v>
      </c>
      <c r="DZ60">
        <v>1.0418E-2</v>
      </c>
      <c r="EA60" t="s">
        <v>115</v>
      </c>
      <c r="EB60">
        <v>1.0418E-2</v>
      </c>
      <c r="EC60" t="s">
        <v>115</v>
      </c>
      <c r="ED60">
        <v>1.0656000000000001E-2</v>
      </c>
      <c r="EE60" t="s">
        <v>115</v>
      </c>
      <c r="EF60">
        <v>1.0645999999999999E-2</v>
      </c>
      <c r="EG60" t="s">
        <v>115</v>
      </c>
      <c r="EH60">
        <v>1.0791E-2</v>
      </c>
      <c r="EI60" t="s">
        <v>115</v>
      </c>
      <c r="EJ60">
        <v>1.0096000000000001E-2</v>
      </c>
      <c r="EK60" t="s">
        <v>115</v>
      </c>
      <c r="EL60">
        <v>9.6329999999999992E-3</v>
      </c>
      <c r="EM60" t="s">
        <v>115</v>
      </c>
      <c r="EN60">
        <v>9.6329999999999992E-3</v>
      </c>
      <c r="EO60" t="s">
        <v>115</v>
      </c>
      <c r="EP60">
        <v>9.6329999999999992E-3</v>
      </c>
      <c r="EQ60" t="s">
        <v>115</v>
      </c>
      <c r="ER60">
        <v>9.6410000000000003E-3</v>
      </c>
      <c r="ES60" t="s">
        <v>115</v>
      </c>
      <c r="ET60">
        <v>1.0529E-2</v>
      </c>
      <c r="EU60" t="s">
        <v>115</v>
      </c>
      <c r="EV60">
        <v>9.6880000000000004E-3</v>
      </c>
      <c r="EW60" t="s">
        <v>115</v>
      </c>
      <c r="EX60">
        <v>1.0746E-2</v>
      </c>
      <c r="EY60" t="s">
        <v>115</v>
      </c>
      <c r="EZ60">
        <v>1.0968E-2</v>
      </c>
      <c r="FA60" t="s">
        <v>115</v>
      </c>
      <c r="FB60">
        <v>1.0968E-2</v>
      </c>
      <c r="FC60" t="s">
        <v>115</v>
      </c>
      <c r="FD60">
        <v>1.0968E-2</v>
      </c>
      <c r="FE60" t="s">
        <v>115</v>
      </c>
      <c r="FF60">
        <v>1.0985999999999999E-2</v>
      </c>
      <c r="FG60" t="s">
        <v>115</v>
      </c>
      <c r="FH60">
        <v>1.0584E-2</v>
      </c>
      <c r="FI60" t="s">
        <v>115</v>
      </c>
      <c r="FJ60">
        <v>1.0826000000000001E-2</v>
      </c>
      <c r="FK60" t="s">
        <v>115</v>
      </c>
      <c r="FL60">
        <v>1.0917E-2</v>
      </c>
      <c r="FM60" t="s">
        <v>115</v>
      </c>
      <c r="FN60">
        <v>1.1233999999999999E-2</v>
      </c>
      <c r="FO60" t="s">
        <v>115</v>
      </c>
      <c r="FP60">
        <v>1.1233999999999999E-2</v>
      </c>
      <c r="FQ60" t="s">
        <v>115</v>
      </c>
      <c r="FR60">
        <v>1.1233999999999999E-2</v>
      </c>
      <c r="FS60" t="s">
        <v>115</v>
      </c>
      <c r="FT60">
        <v>1.103E-2</v>
      </c>
      <c r="FU60" t="s">
        <v>115</v>
      </c>
      <c r="FV60">
        <v>1.0175E-2</v>
      </c>
      <c r="FW60" t="s">
        <v>115</v>
      </c>
      <c r="FX60">
        <v>1.1315E-2</v>
      </c>
      <c r="FY60" t="s">
        <v>115</v>
      </c>
      <c r="FZ60">
        <v>1.1305000000000001E-2</v>
      </c>
      <c r="GA60" t="s">
        <v>115</v>
      </c>
      <c r="GB60">
        <v>1.1305000000000001E-2</v>
      </c>
      <c r="GC60" t="s">
        <v>115</v>
      </c>
      <c r="GD60">
        <v>1.1305000000000001E-2</v>
      </c>
      <c r="GE60" t="s">
        <v>115</v>
      </c>
      <c r="GF60">
        <v>1.1305000000000001E-2</v>
      </c>
      <c r="GG60" t="s">
        <v>115</v>
      </c>
      <c r="GH60">
        <v>1.0496999999999999E-2</v>
      </c>
      <c r="GI60" t="s">
        <v>115</v>
      </c>
      <c r="GJ60">
        <v>9.6760000000000006E-3</v>
      </c>
      <c r="GK60" t="s">
        <v>115</v>
      </c>
      <c r="GL60">
        <v>9.4820000000000008E-3</v>
      </c>
      <c r="GM60" t="s">
        <v>115</v>
      </c>
      <c r="GN60">
        <v>9.4820000000000008E-3</v>
      </c>
      <c r="GO60" t="s">
        <v>115</v>
      </c>
      <c r="GP60">
        <v>9.4820000000000008E-3</v>
      </c>
      <c r="GQ60" t="s">
        <v>115</v>
      </c>
      <c r="GR60">
        <v>9.4820000000000008E-3</v>
      </c>
      <c r="GS60" t="s">
        <v>115</v>
      </c>
      <c r="GT60">
        <v>9.4820000000000008E-3</v>
      </c>
      <c r="GU60" t="s">
        <v>115</v>
      </c>
      <c r="GV60">
        <v>1.0416E-2</v>
      </c>
      <c r="GW60" t="s">
        <v>115</v>
      </c>
      <c r="GX60">
        <v>1.0642E-2</v>
      </c>
      <c r="GY60" t="s">
        <v>115</v>
      </c>
      <c r="GZ60">
        <v>1.0907999999999999E-2</v>
      </c>
      <c r="HA60" t="s">
        <v>115</v>
      </c>
      <c r="HB60">
        <v>1.0756999999999999E-2</v>
      </c>
      <c r="HC60" t="s">
        <v>115</v>
      </c>
      <c r="HD60">
        <v>1.0867E-2</v>
      </c>
      <c r="HE60" t="s">
        <v>115</v>
      </c>
      <c r="HF60">
        <v>1.0867E-2</v>
      </c>
      <c r="HG60" t="s">
        <v>115</v>
      </c>
      <c r="HH60">
        <v>1.0867E-2</v>
      </c>
      <c r="HI60" t="s">
        <v>115</v>
      </c>
      <c r="HJ60">
        <v>9.8670000000000008E-3</v>
      </c>
      <c r="HK60" t="s">
        <v>115</v>
      </c>
      <c r="HL60">
        <v>9.6229999999999996E-3</v>
      </c>
      <c r="HM60" t="s">
        <v>115</v>
      </c>
      <c r="HN60">
        <v>1.0621999999999999E-2</v>
      </c>
      <c r="HO60" t="s">
        <v>115</v>
      </c>
      <c r="HP60">
        <v>1.0621999999999999E-2</v>
      </c>
      <c r="HQ60" t="s">
        <v>115</v>
      </c>
      <c r="HR60">
        <v>1.1249E-2</v>
      </c>
      <c r="HS60" t="s">
        <v>115</v>
      </c>
      <c r="HT60">
        <v>1.1249E-2</v>
      </c>
      <c r="HU60" t="s">
        <v>115</v>
      </c>
      <c r="HV60">
        <v>1.1249E-2</v>
      </c>
      <c r="HW60" t="s">
        <v>115</v>
      </c>
      <c r="HX60">
        <v>1.1259E-2</v>
      </c>
      <c r="HY60" t="s">
        <v>115</v>
      </c>
      <c r="HZ60">
        <v>1.1261999999999999E-2</v>
      </c>
      <c r="IA60" t="s">
        <v>115</v>
      </c>
      <c r="IB60">
        <v>1.0949E-2</v>
      </c>
      <c r="IC60" t="s">
        <v>115</v>
      </c>
      <c r="ID60">
        <v>1.0633999999999999E-2</v>
      </c>
      <c r="IE60" t="s">
        <v>115</v>
      </c>
      <c r="IF60">
        <v>1.0803999999999999E-2</v>
      </c>
      <c r="IG60" t="s">
        <v>115</v>
      </c>
      <c r="IH60">
        <v>1.0803999999999999E-2</v>
      </c>
      <c r="II60" t="s">
        <v>115</v>
      </c>
      <c r="IJ60">
        <v>1.0803999999999999E-2</v>
      </c>
      <c r="IK60" t="s">
        <v>115</v>
      </c>
      <c r="IL60">
        <v>1.1074000000000001E-2</v>
      </c>
      <c r="IM60" t="s">
        <v>115</v>
      </c>
      <c r="IN60">
        <v>1.0165E-2</v>
      </c>
      <c r="IO60" t="s">
        <v>115</v>
      </c>
      <c r="IP60">
        <v>1.0151E-2</v>
      </c>
      <c r="IQ60" t="s">
        <v>115</v>
      </c>
      <c r="IR60">
        <v>1.0962E-2</v>
      </c>
      <c r="IS60" t="s">
        <v>115</v>
      </c>
      <c r="IT60">
        <v>1.1043000000000001E-2</v>
      </c>
      <c r="IU60" t="s">
        <v>115</v>
      </c>
      <c r="IV60">
        <v>1.1043000000000001E-2</v>
      </c>
      <c r="IW60" t="s">
        <v>115</v>
      </c>
      <c r="IX60">
        <v>1.1043000000000001E-2</v>
      </c>
      <c r="IY60" t="s">
        <v>115</v>
      </c>
      <c r="IZ60">
        <v>1.1316E-2</v>
      </c>
      <c r="JA60" t="s">
        <v>115</v>
      </c>
      <c r="JB60">
        <v>1.1301E-2</v>
      </c>
      <c r="JC60" t="s">
        <v>115</v>
      </c>
      <c r="JD60">
        <v>1.1413E-2</v>
      </c>
      <c r="JE60" t="s">
        <v>115</v>
      </c>
      <c r="JF60">
        <v>1.1461000000000001E-2</v>
      </c>
      <c r="JG60" t="s">
        <v>115</v>
      </c>
      <c r="JH60">
        <v>1.1249E-2</v>
      </c>
      <c r="JI60" t="s">
        <v>115</v>
      </c>
      <c r="JJ60">
        <v>1.1249E-2</v>
      </c>
      <c r="JK60" t="s">
        <v>115</v>
      </c>
      <c r="JL60">
        <v>1.1249E-2</v>
      </c>
      <c r="JM60" t="s">
        <v>115</v>
      </c>
      <c r="JN60">
        <v>1.0839E-2</v>
      </c>
      <c r="JO60" t="s">
        <v>115</v>
      </c>
      <c r="JP60">
        <v>1.1062000000000001E-2</v>
      </c>
      <c r="JQ60" t="s">
        <v>115</v>
      </c>
      <c r="JR60">
        <v>1.1180000000000001E-2</v>
      </c>
      <c r="JS60" t="s">
        <v>115</v>
      </c>
      <c r="JT60">
        <v>1.1651E-2</v>
      </c>
      <c r="JU60" t="s">
        <v>115</v>
      </c>
      <c r="JV60">
        <v>1.1651E-2</v>
      </c>
      <c r="JW60" t="s">
        <v>115</v>
      </c>
      <c r="JX60">
        <v>1.1651E-2</v>
      </c>
      <c r="JY60" t="s">
        <v>115</v>
      </c>
      <c r="JZ60">
        <v>1.1651E-2</v>
      </c>
      <c r="KA60" t="s">
        <v>115</v>
      </c>
      <c r="KB60">
        <v>1.1986E-2</v>
      </c>
      <c r="KC60" t="s">
        <v>115</v>
      </c>
      <c r="KD60">
        <v>1.205E-2</v>
      </c>
      <c r="KE60" t="s">
        <v>115</v>
      </c>
      <c r="KF60">
        <v>1.1967999999999999E-2</v>
      </c>
      <c r="KG60" t="s">
        <v>115</v>
      </c>
      <c r="KH60">
        <v>1.2366E-2</v>
      </c>
      <c r="KI60" t="s">
        <v>115</v>
      </c>
      <c r="KJ60">
        <v>1.2409999999999999E-2</v>
      </c>
      <c r="KK60" t="s">
        <v>115</v>
      </c>
      <c r="KL60">
        <v>1.2409999999999999E-2</v>
      </c>
      <c r="KM60" t="s">
        <v>115</v>
      </c>
      <c r="KN60">
        <v>1.2409999999999999E-2</v>
      </c>
      <c r="KO60" t="s">
        <v>115</v>
      </c>
      <c r="KP60">
        <v>1.1993E-2</v>
      </c>
      <c r="KQ60" t="s">
        <v>115</v>
      </c>
      <c r="KR60">
        <v>1.205E-2</v>
      </c>
      <c r="KS60" t="s">
        <v>115</v>
      </c>
      <c r="KT60">
        <v>1.1528E-2</v>
      </c>
      <c r="KU60" t="s">
        <v>115</v>
      </c>
      <c r="KV60">
        <v>1.1698999999999999E-2</v>
      </c>
      <c r="KW60" t="s">
        <v>115</v>
      </c>
      <c r="KX60">
        <v>1.1191E-2</v>
      </c>
      <c r="KY60" t="s">
        <v>115</v>
      </c>
      <c r="KZ60">
        <v>1.1191E-2</v>
      </c>
      <c r="LA60" t="s">
        <v>115</v>
      </c>
      <c r="LB60">
        <v>1.1191E-2</v>
      </c>
      <c r="LC60" t="s">
        <v>115</v>
      </c>
      <c r="LD60">
        <v>1.1195E-2</v>
      </c>
      <c r="LE60" t="s">
        <v>115</v>
      </c>
      <c r="LF60">
        <v>1.2041E-2</v>
      </c>
      <c r="LG60" t="s">
        <v>115</v>
      </c>
      <c r="LH60">
        <v>1.0984000000000001E-2</v>
      </c>
      <c r="LI60" t="s">
        <v>115</v>
      </c>
      <c r="LJ60">
        <v>1.1199000000000001E-2</v>
      </c>
      <c r="LK60" t="s">
        <v>115</v>
      </c>
      <c r="LL60">
        <v>1.0911000000000001E-2</v>
      </c>
      <c r="LM60" t="s">
        <v>115</v>
      </c>
      <c r="LN60">
        <v>1.0911000000000001E-2</v>
      </c>
      <c r="LO60" t="s">
        <v>115</v>
      </c>
      <c r="LP60">
        <v>1.0911000000000001E-2</v>
      </c>
      <c r="LQ60" t="s">
        <v>115</v>
      </c>
      <c r="LR60">
        <v>1.0911000000000001E-2</v>
      </c>
      <c r="LS60" t="s">
        <v>115</v>
      </c>
      <c r="LT60">
        <v>1.1110999999999999E-2</v>
      </c>
      <c r="LU60" t="s">
        <v>115</v>
      </c>
      <c r="LV60">
        <v>1.1538E-2</v>
      </c>
      <c r="LW60" t="s">
        <v>115</v>
      </c>
      <c r="LX60">
        <v>1.1516E-2</v>
      </c>
      <c r="LY60" t="s">
        <v>115</v>
      </c>
      <c r="LZ60">
        <v>1.1087E-2</v>
      </c>
      <c r="MA60" t="s">
        <v>115</v>
      </c>
      <c r="MB60">
        <v>1.1087E-2</v>
      </c>
      <c r="MC60" t="s">
        <v>115</v>
      </c>
      <c r="MD60">
        <v>1.1087E-2</v>
      </c>
      <c r="ME60" t="s">
        <v>115</v>
      </c>
      <c r="MF60">
        <v>1.1475000000000001E-2</v>
      </c>
      <c r="MG60" t="s">
        <v>115</v>
      </c>
      <c r="MH60">
        <v>1.1575E-2</v>
      </c>
      <c r="MI60" t="s">
        <v>115</v>
      </c>
      <c r="MJ60">
        <v>1.1494000000000001E-2</v>
      </c>
      <c r="MK60" t="s">
        <v>115</v>
      </c>
      <c r="ML60">
        <v>1.1494000000000001E-2</v>
      </c>
      <c r="MM60" t="s">
        <v>115</v>
      </c>
      <c r="MN60">
        <v>1.0867E-2</v>
      </c>
      <c r="MO60" t="s">
        <v>115</v>
      </c>
      <c r="MP60">
        <v>1.0867E-2</v>
      </c>
      <c r="MQ60" t="s">
        <v>115</v>
      </c>
      <c r="MR60">
        <v>1.0867E-2</v>
      </c>
      <c r="MS60" t="s">
        <v>115</v>
      </c>
      <c r="MT60">
        <v>1.1282E-2</v>
      </c>
      <c r="MU60" t="s">
        <v>115</v>
      </c>
      <c r="MV60">
        <v>1.0825E-2</v>
      </c>
      <c r="MW60" t="s">
        <v>115</v>
      </c>
      <c r="MX60">
        <v>1.042E-2</v>
      </c>
      <c r="MY60" t="s">
        <v>115</v>
      </c>
      <c r="MZ60">
        <v>1.1233E-2</v>
      </c>
      <c r="NA60" t="s">
        <v>115</v>
      </c>
      <c r="NB60">
        <v>1.0437999999999999E-2</v>
      </c>
      <c r="NC60" t="s">
        <v>115</v>
      </c>
      <c r="ND60">
        <v>1.0437999999999999E-2</v>
      </c>
      <c r="NE60" t="s">
        <v>115</v>
      </c>
      <c r="NF60">
        <v>1.0437999999999999E-2</v>
      </c>
      <c r="NG60" t="s">
        <v>115</v>
      </c>
      <c r="NH60">
        <v>1.043E-2</v>
      </c>
      <c r="NI60" t="s">
        <v>115</v>
      </c>
      <c r="NJ60">
        <v>1.0580000000000001E-2</v>
      </c>
      <c r="NK60" t="s">
        <v>115</v>
      </c>
      <c r="NL60">
        <v>1.0271000000000001E-2</v>
      </c>
      <c r="NM60" t="s">
        <v>115</v>
      </c>
      <c r="NN60">
        <v>1.0253999999999999E-2</v>
      </c>
      <c r="NO60" t="s">
        <v>115</v>
      </c>
      <c r="NP60">
        <v>1.0864E-2</v>
      </c>
      <c r="NQ60" t="s">
        <v>115</v>
      </c>
      <c r="NR60">
        <v>1.0864E-2</v>
      </c>
      <c r="NS60" t="s">
        <v>115</v>
      </c>
      <c r="NT60">
        <v>1.0864E-2</v>
      </c>
      <c r="NU60" t="s">
        <v>115</v>
      </c>
      <c r="NV60">
        <v>1.1053E-2</v>
      </c>
      <c r="NW60" t="s">
        <v>115</v>
      </c>
      <c r="NX60">
        <v>1.1221E-2</v>
      </c>
      <c r="NY60" t="s">
        <v>115</v>
      </c>
      <c r="NZ60">
        <v>1.0895999999999999E-2</v>
      </c>
      <c r="OA60" t="s">
        <v>115</v>
      </c>
      <c r="OB60">
        <v>1.0838E-2</v>
      </c>
      <c r="OC60" t="s">
        <v>115</v>
      </c>
      <c r="OD60">
        <v>1.0604000000000001E-2</v>
      </c>
      <c r="OE60" t="s">
        <v>115</v>
      </c>
      <c r="OF60">
        <v>1.0604000000000001E-2</v>
      </c>
      <c r="OG60" t="s">
        <v>115</v>
      </c>
      <c r="OH60">
        <v>1.0604000000000001E-2</v>
      </c>
      <c r="OI60" t="s">
        <v>115</v>
      </c>
      <c r="OJ60">
        <v>1.0655E-2</v>
      </c>
      <c r="OK60" t="s">
        <v>115</v>
      </c>
      <c r="OL60">
        <v>1.1311E-2</v>
      </c>
      <c r="OM60" t="s">
        <v>115</v>
      </c>
      <c r="ON60">
        <v>1.0895E-2</v>
      </c>
      <c r="OO60" t="s">
        <v>115</v>
      </c>
      <c r="OP60">
        <v>1.0773E-2</v>
      </c>
      <c r="OQ60" t="s">
        <v>115</v>
      </c>
      <c r="OR60">
        <v>1.0654E-2</v>
      </c>
      <c r="OS60" t="s">
        <v>115</v>
      </c>
      <c r="OT60">
        <v>1.0654E-2</v>
      </c>
      <c r="OU60" t="s">
        <v>115</v>
      </c>
      <c r="OV60">
        <v>1.0654E-2</v>
      </c>
      <c r="OW60" t="s">
        <v>115</v>
      </c>
      <c r="OX60">
        <v>1.0935E-2</v>
      </c>
      <c r="OY60" t="s">
        <v>115</v>
      </c>
      <c r="OZ60">
        <v>1.0739E-2</v>
      </c>
      <c r="PA60" t="s">
        <v>115</v>
      </c>
      <c r="PB60">
        <v>1.0736000000000001E-2</v>
      </c>
      <c r="PC60" t="s">
        <v>115</v>
      </c>
      <c r="PD60">
        <v>1.0928E-2</v>
      </c>
      <c r="PE60" t="s">
        <v>115</v>
      </c>
      <c r="PF60">
        <v>1.052E-2</v>
      </c>
      <c r="PG60" t="s">
        <v>115</v>
      </c>
      <c r="PH60">
        <v>1.052E-2</v>
      </c>
      <c r="PI60" t="s">
        <v>115</v>
      </c>
      <c r="PJ60">
        <v>1.052E-2</v>
      </c>
      <c r="PK60" t="s">
        <v>115</v>
      </c>
      <c r="PL60">
        <v>1.0012999999999999E-2</v>
      </c>
      <c r="PM60" t="s">
        <v>115</v>
      </c>
      <c r="PN60">
        <v>9.7809999999999998E-3</v>
      </c>
      <c r="PO60" t="s">
        <v>115</v>
      </c>
      <c r="PP60">
        <v>1.0024999999999999E-2</v>
      </c>
      <c r="PQ60" t="s">
        <v>115</v>
      </c>
      <c r="PR60">
        <v>1.0633E-2</v>
      </c>
      <c r="PS60" t="s">
        <v>115</v>
      </c>
      <c r="PT60">
        <v>1.0411999999999999E-2</v>
      </c>
      <c r="PU60" t="s">
        <v>115</v>
      </c>
      <c r="PV60">
        <v>1.0411999999999999E-2</v>
      </c>
      <c r="PW60" t="s">
        <v>115</v>
      </c>
      <c r="PX60">
        <v>1.0411999999999999E-2</v>
      </c>
      <c r="PY60" t="s">
        <v>115</v>
      </c>
      <c r="PZ60">
        <v>1.0085999999999999E-2</v>
      </c>
      <c r="QA60" t="s">
        <v>115</v>
      </c>
      <c r="QB60">
        <v>1.0146000000000001E-2</v>
      </c>
      <c r="QC60" t="s">
        <v>115</v>
      </c>
      <c r="QD60">
        <v>1.0054E-2</v>
      </c>
      <c r="QE60" t="s">
        <v>115</v>
      </c>
      <c r="QF60">
        <v>1.043E-2</v>
      </c>
      <c r="QG60" t="s">
        <v>115</v>
      </c>
      <c r="QH60">
        <v>1.0378E-2</v>
      </c>
      <c r="QI60" t="s">
        <v>115</v>
      </c>
      <c r="QJ60">
        <v>1.0378E-2</v>
      </c>
      <c r="QK60" t="s">
        <v>115</v>
      </c>
      <c r="QL60">
        <v>1.0378E-2</v>
      </c>
      <c r="QM60" t="s">
        <v>115</v>
      </c>
      <c r="QN60">
        <v>1.0500000000000001E-2</v>
      </c>
      <c r="QO60" t="s">
        <v>115</v>
      </c>
      <c r="QP60">
        <v>1.1155999999999999E-2</v>
      </c>
      <c r="QQ60" t="s">
        <v>115</v>
      </c>
      <c r="QR60">
        <v>1.0831E-2</v>
      </c>
      <c r="QS60" t="s">
        <v>115</v>
      </c>
      <c r="QT60">
        <v>1.0973E-2</v>
      </c>
      <c r="QU60" t="s">
        <v>115</v>
      </c>
      <c r="QV60">
        <v>1.0692999999999999E-2</v>
      </c>
      <c r="QW60" t="s">
        <v>115</v>
      </c>
      <c r="QX60">
        <v>1.0692999999999999E-2</v>
      </c>
      <c r="QY60" t="s">
        <v>115</v>
      </c>
      <c r="QZ60">
        <v>1.0692999999999999E-2</v>
      </c>
      <c r="RA60" t="s">
        <v>115</v>
      </c>
      <c r="RB60">
        <v>1.0463E-2</v>
      </c>
      <c r="RC60" t="s">
        <v>115</v>
      </c>
      <c r="RD60">
        <v>1.0952999999999999E-2</v>
      </c>
      <c r="RE60" t="s">
        <v>115</v>
      </c>
      <c r="RF60">
        <v>1.1324000000000001E-2</v>
      </c>
      <c r="RG60" t="s">
        <v>115</v>
      </c>
      <c r="RH60">
        <v>1.0437999999999999E-2</v>
      </c>
      <c r="RI60" t="s">
        <v>116</v>
      </c>
      <c r="RJ60">
        <v>0.207979</v>
      </c>
      <c r="RK60" t="s">
        <v>115</v>
      </c>
      <c r="RL60">
        <v>9.8750000000000001E-3</v>
      </c>
      <c r="RM60" t="s">
        <v>115</v>
      </c>
      <c r="RN60">
        <v>9.8750000000000001E-3</v>
      </c>
      <c r="RO60" t="s">
        <v>115</v>
      </c>
      <c r="RP60">
        <v>1.0272E-2</v>
      </c>
      <c r="RQ60" t="s">
        <v>115</v>
      </c>
      <c r="RR60">
        <v>1.1029000000000001E-2</v>
      </c>
      <c r="RS60" t="s">
        <v>115</v>
      </c>
      <c r="RT60">
        <v>1.09E-2</v>
      </c>
      <c r="RU60" t="s">
        <v>115</v>
      </c>
      <c r="RV60">
        <v>1.1237E-2</v>
      </c>
      <c r="RW60" t="s">
        <v>115</v>
      </c>
      <c r="RX60">
        <v>1.1275E-2</v>
      </c>
      <c r="RY60" t="s">
        <v>115</v>
      </c>
      <c r="RZ60">
        <v>1.1275E-2</v>
      </c>
      <c r="SA60" t="s">
        <v>115</v>
      </c>
      <c r="SB60">
        <v>1.1275E-2</v>
      </c>
      <c r="SC60" t="s">
        <v>115</v>
      </c>
      <c r="SD60">
        <v>1.0298E-2</v>
      </c>
      <c r="SE60" t="s">
        <v>115</v>
      </c>
      <c r="SF60">
        <v>9.9690000000000004E-3</v>
      </c>
      <c r="SG60" t="s">
        <v>115</v>
      </c>
      <c r="SH60">
        <v>9.9129999999999999E-3</v>
      </c>
      <c r="SI60" t="s">
        <v>115</v>
      </c>
      <c r="SJ60">
        <v>1.0179000000000001E-2</v>
      </c>
      <c r="SK60" t="s">
        <v>115</v>
      </c>
      <c r="SL60">
        <v>1.0487E-2</v>
      </c>
      <c r="SM60" t="s">
        <v>115</v>
      </c>
      <c r="SN60">
        <v>1.0487E-2</v>
      </c>
      <c r="SO60" t="s">
        <v>115</v>
      </c>
      <c r="SP60">
        <v>1.0487E-2</v>
      </c>
      <c r="SQ60" t="s">
        <v>115</v>
      </c>
      <c r="SR60">
        <v>1.1528999999999999E-2</v>
      </c>
      <c r="SS60" t="s">
        <v>115</v>
      </c>
      <c r="ST60">
        <v>1.1812E-2</v>
      </c>
      <c r="SU60" t="s">
        <v>115</v>
      </c>
      <c r="SV60">
        <v>1.1317000000000001E-2</v>
      </c>
      <c r="SW60" t="s">
        <v>115</v>
      </c>
      <c r="SX60">
        <v>1.1964000000000001E-2</v>
      </c>
      <c r="SY60" t="s">
        <v>115</v>
      </c>
      <c r="SZ60">
        <v>1.225E-2</v>
      </c>
      <c r="TA60" t="s">
        <v>115</v>
      </c>
      <c r="TB60">
        <v>1.225E-2</v>
      </c>
      <c r="TC60" t="s">
        <v>115</v>
      </c>
      <c r="TD60">
        <v>1.225E-2</v>
      </c>
      <c r="TE60" t="s">
        <v>115</v>
      </c>
      <c r="TF60">
        <v>1.1342E-2</v>
      </c>
      <c r="TG60" t="s">
        <v>115</v>
      </c>
      <c r="TH60">
        <v>1.1475000000000001E-2</v>
      </c>
      <c r="TI60" t="s">
        <v>115</v>
      </c>
      <c r="TJ60">
        <v>1.1339999999999999E-2</v>
      </c>
      <c r="TK60" t="s">
        <v>115</v>
      </c>
      <c r="TL60">
        <v>1.0551E-2</v>
      </c>
      <c r="TM60" t="s">
        <v>115</v>
      </c>
      <c r="TN60">
        <v>1.1073E-2</v>
      </c>
      <c r="TO60" t="s">
        <v>115</v>
      </c>
      <c r="TP60">
        <v>1.1073E-2</v>
      </c>
      <c r="TQ60" t="s">
        <v>115</v>
      </c>
      <c r="TR60">
        <v>1.1073E-2</v>
      </c>
      <c r="TS60" t="s">
        <v>115</v>
      </c>
      <c r="TT60">
        <v>1.1013999999999999E-2</v>
      </c>
      <c r="TU60" t="s">
        <v>115</v>
      </c>
      <c r="TV60">
        <v>1.1301E-2</v>
      </c>
      <c r="TW60" t="s">
        <v>115</v>
      </c>
      <c r="TX60">
        <v>1.2024999999999999E-2</v>
      </c>
      <c r="TY60" t="s">
        <v>115</v>
      </c>
      <c r="TZ60">
        <v>1.2447E-2</v>
      </c>
      <c r="UA60" t="s">
        <v>115</v>
      </c>
      <c r="UB60">
        <v>1.2200000000000001E-2</v>
      </c>
      <c r="UC60" t="s">
        <v>115</v>
      </c>
      <c r="UD60">
        <v>1.2200000000000001E-2</v>
      </c>
      <c r="UE60" t="s">
        <v>115</v>
      </c>
      <c r="UF60">
        <v>1.2200000000000001E-2</v>
      </c>
      <c r="UG60" t="s">
        <v>115</v>
      </c>
      <c r="UH60">
        <v>1.2562E-2</v>
      </c>
      <c r="UI60" t="s">
        <v>115</v>
      </c>
      <c r="UJ60">
        <v>1.3875999999999999E-2</v>
      </c>
      <c r="UK60" t="s">
        <v>115</v>
      </c>
      <c r="UL60">
        <v>1.3875999999999999E-2</v>
      </c>
      <c r="UM60" t="s">
        <v>115</v>
      </c>
      <c r="UN60">
        <v>1.3517E-2</v>
      </c>
      <c r="UO60" t="s">
        <v>115</v>
      </c>
      <c r="UP60">
        <v>1.3337E-2</v>
      </c>
      <c r="UQ60" t="s">
        <v>115</v>
      </c>
      <c r="UR60">
        <v>1.3337E-2</v>
      </c>
      <c r="US60" t="s">
        <v>115</v>
      </c>
      <c r="UT60">
        <v>1.3337E-2</v>
      </c>
      <c r="UU60" t="s">
        <v>115</v>
      </c>
      <c r="UV60">
        <v>1.3561999999999999E-2</v>
      </c>
      <c r="UW60" t="s">
        <v>115</v>
      </c>
      <c r="UX60">
        <v>1.5114000000000001E-2</v>
      </c>
      <c r="UY60" t="s">
        <v>115</v>
      </c>
      <c r="UZ60">
        <v>1.7083999999999998E-2</v>
      </c>
      <c r="VA60" t="s">
        <v>115</v>
      </c>
      <c r="VB60">
        <v>1.7138E-2</v>
      </c>
      <c r="VC60" t="s">
        <v>115</v>
      </c>
      <c r="VD60">
        <v>1.7690000000000001E-2</v>
      </c>
      <c r="VE60" t="s">
        <v>115</v>
      </c>
      <c r="VF60">
        <v>1.7690000000000001E-2</v>
      </c>
      <c r="VG60" t="s">
        <v>115</v>
      </c>
      <c r="VH60">
        <v>1.7690000000000001E-2</v>
      </c>
      <c r="VI60" t="s">
        <v>115</v>
      </c>
      <c r="VJ60">
        <v>1.7883E-2</v>
      </c>
      <c r="VK60" t="s">
        <v>115</v>
      </c>
      <c r="VL60">
        <v>1.7725000000000001E-2</v>
      </c>
      <c r="VM60" t="s">
        <v>115</v>
      </c>
      <c r="VN60">
        <v>1.8648999999999999E-2</v>
      </c>
      <c r="VO60" t="s">
        <v>115</v>
      </c>
      <c r="VP60">
        <v>1.8223E-2</v>
      </c>
      <c r="VQ60" t="s">
        <v>115</v>
      </c>
      <c r="VR60">
        <v>1.7441000000000002E-2</v>
      </c>
      <c r="VS60" t="s">
        <v>115</v>
      </c>
      <c r="VT60">
        <v>1.7441000000000002E-2</v>
      </c>
      <c r="VU60" t="s">
        <v>115</v>
      </c>
      <c r="VV60">
        <v>1.7441000000000002E-2</v>
      </c>
      <c r="VW60" t="s">
        <v>115</v>
      </c>
      <c r="VX60">
        <v>1.6857E-2</v>
      </c>
      <c r="VY60" t="s">
        <v>115</v>
      </c>
      <c r="VZ60">
        <v>1.6188999999999999E-2</v>
      </c>
      <c r="WA60" t="s">
        <v>115</v>
      </c>
      <c r="WB60">
        <v>1.5041000000000001E-2</v>
      </c>
      <c r="WC60" t="s">
        <v>115</v>
      </c>
      <c r="WD60">
        <v>1.4885000000000001E-2</v>
      </c>
      <c r="WE60" t="s">
        <v>115</v>
      </c>
      <c r="WF60">
        <v>1.6154999999999999E-2</v>
      </c>
      <c r="WG60" t="s">
        <v>115</v>
      </c>
      <c r="WH60">
        <v>1.6154999999999999E-2</v>
      </c>
      <c r="WI60" t="s">
        <v>115</v>
      </c>
      <c r="WJ60">
        <v>1.6154999999999999E-2</v>
      </c>
      <c r="WK60" t="s">
        <v>115</v>
      </c>
      <c r="WL60">
        <v>1.7722000000000002E-2</v>
      </c>
      <c r="WM60" t="s">
        <v>115</v>
      </c>
      <c r="WN60">
        <v>1.7722000000000002E-2</v>
      </c>
      <c r="WO60" t="s">
        <v>115</v>
      </c>
      <c r="WP60">
        <v>1.6527E-2</v>
      </c>
      <c r="WQ60" t="s">
        <v>115</v>
      </c>
      <c r="WR60">
        <v>1.5970000000000002E-2</v>
      </c>
    </row>
    <row r="61" spans="1:616" x14ac:dyDescent="0.35">
      <c r="A61" t="s">
        <v>117</v>
      </c>
      <c r="B61">
        <v>0.196385</v>
      </c>
      <c r="C61" t="s">
        <v>117</v>
      </c>
      <c r="D61">
        <v>0.196385</v>
      </c>
      <c r="E61" t="s">
        <v>117</v>
      </c>
      <c r="F61">
        <v>0.196385</v>
      </c>
      <c r="G61" t="s">
        <v>117</v>
      </c>
      <c r="H61">
        <v>0.196385</v>
      </c>
      <c r="I61" t="s">
        <v>117</v>
      </c>
      <c r="J61">
        <v>0.186949</v>
      </c>
      <c r="K61" t="s">
        <v>117</v>
      </c>
      <c r="L61">
        <v>0.18796499999999999</v>
      </c>
      <c r="M61" t="s">
        <v>117</v>
      </c>
      <c r="N61">
        <v>0.19936499999999999</v>
      </c>
      <c r="O61" t="s">
        <v>117</v>
      </c>
      <c r="P61">
        <v>0.20482800000000001</v>
      </c>
      <c r="Q61" t="s">
        <v>117</v>
      </c>
      <c r="R61">
        <v>0.20482800000000001</v>
      </c>
      <c r="S61" t="s">
        <v>117</v>
      </c>
      <c r="T61">
        <v>0.20482800000000001</v>
      </c>
      <c r="U61" t="s">
        <v>117</v>
      </c>
      <c r="V61">
        <v>0.20968700000000001</v>
      </c>
      <c r="W61" t="s">
        <v>117</v>
      </c>
      <c r="X61">
        <v>0.213365</v>
      </c>
      <c r="Y61" t="s">
        <v>117</v>
      </c>
      <c r="Z61">
        <v>0.21873699999999999</v>
      </c>
      <c r="AA61" t="s">
        <v>117</v>
      </c>
      <c r="AB61">
        <v>0.207789</v>
      </c>
      <c r="AC61" t="s">
        <v>117</v>
      </c>
      <c r="AD61">
        <v>0.207672</v>
      </c>
      <c r="AE61" t="s">
        <v>117</v>
      </c>
      <c r="AF61">
        <v>0.207672</v>
      </c>
      <c r="AG61" t="s">
        <v>117</v>
      </c>
      <c r="AH61">
        <v>0.207672</v>
      </c>
      <c r="AI61" t="s">
        <v>117</v>
      </c>
      <c r="AJ61">
        <v>0.20889099999999999</v>
      </c>
      <c r="AK61" t="s">
        <v>117</v>
      </c>
      <c r="AL61">
        <v>0.21437700000000001</v>
      </c>
      <c r="AM61" t="s">
        <v>117</v>
      </c>
      <c r="AN61">
        <v>0.22695100000000001</v>
      </c>
      <c r="AO61" t="s">
        <v>117</v>
      </c>
      <c r="AP61">
        <v>0.22706599999999999</v>
      </c>
      <c r="AQ61" t="s">
        <v>117</v>
      </c>
      <c r="AR61">
        <v>0.23133699999999999</v>
      </c>
      <c r="AS61" t="s">
        <v>117</v>
      </c>
      <c r="AT61">
        <v>0.23133699999999999</v>
      </c>
      <c r="AU61" t="s">
        <v>117</v>
      </c>
      <c r="AV61">
        <v>0.23133699999999999</v>
      </c>
      <c r="AW61" t="s">
        <v>117</v>
      </c>
      <c r="AX61">
        <v>0.23410800000000001</v>
      </c>
      <c r="AY61" t="s">
        <v>117</v>
      </c>
      <c r="AZ61">
        <v>0.236456</v>
      </c>
      <c r="BA61" t="s">
        <v>117</v>
      </c>
      <c r="BB61">
        <v>0.238367</v>
      </c>
      <c r="BC61" t="s">
        <v>117</v>
      </c>
      <c r="BD61">
        <v>0.238367</v>
      </c>
      <c r="BE61" t="s">
        <v>117</v>
      </c>
      <c r="BF61">
        <v>0.238645</v>
      </c>
      <c r="BG61" t="s">
        <v>117</v>
      </c>
      <c r="BH61">
        <v>0.238645</v>
      </c>
      <c r="BI61" t="s">
        <v>117</v>
      </c>
      <c r="BJ61">
        <v>0.238645</v>
      </c>
      <c r="BK61" t="s">
        <v>117</v>
      </c>
      <c r="BL61">
        <v>0.24082600000000001</v>
      </c>
      <c r="BM61" t="s">
        <v>117</v>
      </c>
      <c r="BN61">
        <v>0.23891499999999999</v>
      </c>
      <c r="BO61" t="s">
        <v>117</v>
      </c>
      <c r="BP61">
        <v>0.22607099999999999</v>
      </c>
      <c r="BQ61" t="s">
        <v>117</v>
      </c>
      <c r="BR61">
        <v>0.22997799999999999</v>
      </c>
      <c r="BS61" t="s">
        <v>117</v>
      </c>
      <c r="BT61">
        <v>0.232597</v>
      </c>
      <c r="BU61" t="s">
        <v>117</v>
      </c>
      <c r="BV61">
        <v>0.232597</v>
      </c>
      <c r="BW61" t="s">
        <v>117</v>
      </c>
      <c r="BX61">
        <v>0.232597</v>
      </c>
      <c r="BY61" t="s">
        <v>117</v>
      </c>
      <c r="BZ61">
        <v>0.222139</v>
      </c>
      <c r="CA61" t="s">
        <v>117</v>
      </c>
      <c r="CB61">
        <v>0.23737900000000001</v>
      </c>
      <c r="CC61" t="s">
        <v>117</v>
      </c>
      <c r="CD61">
        <v>0.223049</v>
      </c>
      <c r="CE61" t="s">
        <v>117</v>
      </c>
      <c r="CF61">
        <v>0.22405700000000001</v>
      </c>
      <c r="CG61" t="s">
        <v>117</v>
      </c>
      <c r="CH61">
        <v>0.225131</v>
      </c>
      <c r="CI61" t="s">
        <v>117</v>
      </c>
      <c r="CJ61">
        <v>0.225131</v>
      </c>
      <c r="CK61" t="s">
        <v>117</v>
      </c>
      <c r="CL61">
        <v>0.225131</v>
      </c>
      <c r="CM61" t="s">
        <v>117</v>
      </c>
      <c r="CN61">
        <v>0.22773099999999999</v>
      </c>
      <c r="CO61" t="s">
        <v>117</v>
      </c>
      <c r="CP61">
        <v>0.232597</v>
      </c>
      <c r="CQ61" t="s">
        <v>117</v>
      </c>
      <c r="CR61">
        <v>0.230766</v>
      </c>
      <c r="CS61" t="s">
        <v>117</v>
      </c>
      <c r="CT61">
        <v>0.231183</v>
      </c>
      <c r="CU61" t="s">
        <v>117</v>
      </c>
      <c r="CV61">
        <v>0.24191499999999999</v>
      </c>
      <c r="CW61" t="s">
        <v>117</v>
      </c>
      <c r="CX61">
        <v>0.24191499999999999</v>
      </c>
      <c r="CY61" t="s">
        <v>117</v>
      </c>
      <c r="CZ61">
        <v>0.24191499999999999</v>
      </c>
      <c r="DA61" t="s">
        <v>117</v>
      </c>
      <c r="DB61">
        <v>0.230605</v>
      </c>
      <c r="DC61" t="s">
        <v>117</v>
      </c>
      <c r="DD61">
        <v>0.25547700000000001</v>
      </c>
      <c r="DE61" t="s">
        <v>117</v>
      </c>
      <c r="DF61">
        <v>0.25075999999999998</v>
      </c>
      <c r="DG61" t="s">
        <v>117</v>
      </c>
      <c r="DH61">
        <v>0.24151600000000001</v>
      </c>
      <c r="DI61" t="s">
        <v>117</v>
      </c>
      <c r="DJ61">
        <v>0.23772299999999999</v>
      </c>
      <c r="DK61" t="s">
        <v>117</v>
      </c>
      <c r="DL61">
        <v>0.23772299999999999</v>
      </c>
      <c r="DM61" t="s">
        <v>117</v>
      </c>
      <c r="DN61">
        <v>0.23772299999999999</v>
      </c>
      <c r="DO61" t="s">
        <v>117</v>
      </c>
      <c r="DP61">
        <v>0.23772299999999999</v>
      </c>
      <c r="DQ61" t="s">
        <v>117</v>
      </c>
      <c r="DR61">
        <v>0.23744499999999999</v>
      </c>
      <c r="DS61" t="s">
        <v>117</v>
      </c>
      <c r="DT61">
        <v>0.23733199999999999</v>
      </c>
      <c r="DU61" t="s">
        <v>117</v>
      </c>
      <c r="DV61">
        <v>0.23493600000000001</v>
      </c>
      <c r="DW61" t="s">
        <v>117</v>
      </c>
      <c r="DX61">
        <v>0.24331700000000001</v>
      </c>
      <c r="DY61" t="s">
        <v>117</v>
      </c>
      <c r="DZ61">
        <v>0.24331700000000001</v>
      </c>
      <c r="EA61" t="s">
        <v>117</v>
      </c>
      <c r="EB61">
        <v>0.24331700000000001</v>
      </c>
      <c r="EC61" t="s">
        <v>117</v>
      </c>
      <c r="ED61">
        <v>0.23871100000000001</v>
      </c>
      <c r="EE61" t="s">
        <v>117</v>
      </c>
      <c r="EF61">
        <v>0.23849100000000001</v>
      </c>
      <c r="EG61" t="s">
        <v>117</v>
      </c>
      <c r="EH61">
        <v>0.24094199999999999</v>
      </c>
      <c r="EI61" t="s">
        <v>117</v>
      </c>
      <c r="EJ61">
        <v>0.24048</v>
      </c>
      <c r="EK61" t="s">
        <v>117</v>
      </c>
      <c r="EL61">
        <v>0.234981</v>
      </c>
      <c r="EM61" t="s">
        <v>117</v>
      </c>
      <c r="EN61">
        <v>0.234981</v>
      </c>
      <c r="EO61" t="s">
        <v>117</v>
      </c>
      <c r="EP61">
        <v>0.234981</v>
      </c>
      <c r="EQ61" t="s">
        <v>117</v>
      </c>
      <c r="ER61">
        <v>0.23117199999999999</v>
      </c>
      <c r="ES61" t="s">
        <v>117</v>
      </c>
      <c r="ET61">
        <v>0.23186100000000001</v>
      </c>
      <c r="EU61" t="s">
        <v>117</v>
      </c>
      <c r="EV61">
        <v>0.22696</v>
      </c>
      <c r="EW61" t="s">
        <v>117</v>
      </c>
      <c r="EX61">
        <v>0.221885</v>
      </c>
      <c r="EY61" t="s">
        <v>117</v>
      </c>
      <c r="EZ61">
        <v>0.23205100000000001</v>
      </c>
      <c r="FA61" t="s">
        <v>117</v>
      </c>
      <c r="FB61">
        <v>0.23205100000000001</v>
      </c>
      <c r="FC61" t="s">
        <v>117</v>
      </c>
      <c r="FD61">
        <v>0.23205100000000001</v>
      </c>
      <c r="FE61" t="s">
        <v>117</v>
      </c>
      <c r="FF61">
        <v>0.24115800000000001</v>
      </c>
      <c r="FG61" t="s">
        <v>117</v>
      </c>
      <c r="FH61">
        <v>0.24180699999999999</v>
      </c>
      <c r="FI61" t="s">
        <v>117</v>
      </c>
      <c r="FJ61">
        <v>0.23027800000000001</v>
      </c>
      <c r="FK61" t="s">
        <v>117</v>
      </c>
      <c r="FL61">
        <v>0.23231199999999999</v>
      </c>
      <c r="FM61" t="s">
        <v>117</v>
      </c>
      <c r="FN61">
        <v>0.241843</v>
      </c>
      <c r="FO61" t="s">
        <v>117</v>
      </c>
      <c r="FP61">
        <v>0.241843</v>
      </c>
      <c r="FQ61" t="s">
        <v>117</v>
      </c>
      <c r="FR61">
        <v>0.241843</v>
      </c>
      <c r="FS61" t="s">
        <v>117</v>
      </c>
      <c r="FT61">
        <v>0.23336999999999999</v>
      </c>
      <c r="FU61" t="s">
        <v>117</v>
      </c>
      <c r="FV61">
        <v>0.24235999999999999</v>
      </c>
      <c r="FW61" t="s">
        <v>117</v>
      </c>
      <c r="FX61">
        <v>0.24360100000000001</v>
      </c>
      <c r="FY61" t="s">
        <v>117</v>
      </c>
      <c r="FZ61">
        <v>0.24338099999999999</v>
      </c>
      <c r="GA61" t="s">
        <v>117</v>
      </c>
      <c r="GB61">
        <v>0.24338099999999999</v>
      </c>
      <c r="GC61" t="s">
        <v>117</v>
      </c>
      <c r="GD61">
        <v>0.24338099999999999</v>
      </c>
      <c r="GE61" t="s">
        <v>117</v>
      </c>
      <c r="GF61">
        <v>0.24338099999999999</v>
      </c>
      <c r="GG61" t="s">
        <v>117</v>
      </c>
      <c r="GH61">
        <v>0.24548600000000001</v>
      </c>
      <c r="GI61" t="s">
        <v>117</v>
      </c>
      <c r="GJ61">
        <v>0.22498399999999999</v>
      </c>
      <c r="GK61" t="s">
        <v>117</v>
      </c>
      <c r="GL61">
        <v>0.24684600000000001</v>
      </c>
      <c r="GM61" t="s">
        <v>117</v>
      </c>
      <c r="GN61">
        <v>0.24684600000000001</v>
      </c>
      <c r="GO61" t="s">
        <v>117</v>
      </c>
      <c r="GP61">
        <v>0.24684600000000001</v>
      </c>
      <c r="GQ61" t="s">
        <v>117</v>
      </c>
      <c r="GR61">
        <v>0.24684600000000001</v>
      </c>
      <c r="GS61" t="s">
        <v>117</v>
      </c>
      <c r="GT61">
        <v>0.24684600000000001</v>
      </c>
      <c r="GU61" t="s">
        <v>117</v>
      </c>
      <c r="GV61">
        <v>0.23499300000000001</v>
      </c>
      <c r="GW61" t="s">
        <v>117</v>
      </c>
      <c r="GX61">
        <v>0.231651</v>
      </c>
      <c r="GY61" t="s">
        <v>117</v>
      </c>
      <c r="GZ61">
        <v>0.229828</v>
      </c>
      <c r="HA61" t="s">
        <v>117</v>
      </c>
      <c r="HB61">
        <v>0.22664699999999999</v>
      </c>
      <c r="HC61" t="s">
        <v>117</v>
      </c>
      <c r="HD61">
        <v>0.225054</v>
      </c>
      <c r="HE61" t="s">
        <v>117</v>
      </c>
      <c r="HF61">
        <v>0.225054</v>
      </c>
      <c r="HG61" t="s">
        <v>117</v>
      </c>
      <c r="HH61">
        <v>0.225054</v>
      </c>
      <c r="HI61" t="s">
        <v>117</v>
      </c>
      <c r="HJ61">
        <v>0.22412000000000001</v>
      </c>
      <c r="HK61" t="s">
        <v>117</v>
      </c>
      <c r="HL61">
        <v>0.220776</v>
      </c>
      <c r="HM61" t="s">
        <v>117</v>
      </c>
      <c r="HN61">
        <v>0.21931600000000001</v>
      </c>
      <c r="HO61" t="s">
        <v>117</v>
      </c>
      <c r="HP61">
        <v>0.21931600000000001</v>
      </c>
      <c r="HQ61" t="s">
        <v>117</v>
      </c>
      <c r="HR61">
        <v>0.22110299999999999</v>
      </c>
      <c r="HS61" t="s">
        <v>117</v>
      </c>
      <c r="HT61">
        <v>0.22110299999999999</v>
      </c>
      <c r="HU61" t="s">
        <v>117</v>
      </c>
      <c r="HV61">
        <v>0.22110299999999999</v>
      </c>
      <c r="HW61" t="s">
        <v>117</v>
      </c>
      <c r="HX61">
        <v>0.211399</v>
      </c>
      <c r="HY61" t="s">
        <v>117</v>
      </c>
      <c r="HZ61">
        <v>0.21541299999999999</v>
      </c>
      <c r="IA61" t="s">
        <v>117</v>
      </c>
      <c r="IB61">
        <v>0.21607599999999999</v>
      </c>
      <c r="IC61" t="s">
        <v>117</v>
      </c>
      <c r="ID61">
        <v>0.21759000000000001</v>
      </c>
      <c r="IE61" t="s">
        <v>117</v>
      </c>
      <c r="IF61">
        <v>0.22240499999999999</v>
      </c>
      <c r="IG61" t="s">
        <v>117</v>
      </c>
      <c r="IH61">
        <v>0.22240499999999999</v>
      </c>
      <c r="II61" t="s">
        <v>117</v>
      </c>
      <c r="IJ61">
        <v>0.22240499999999999</v>
      </c>
      <c r="IK61" t="s">
        <v>117</v>
      </c>
      <c r="IL61">
        <v>0.22484399999999999</v>
      </c>
      <c r="IM61" t="s">
        <v>117</v>
      </c>
      <c r="IN61">
        <v>0.227989</v>
      </c>
      <c r="IO61" t="s">
        <v>117</v>
      </c>
      <c r="IP61">
        <v>0.22366</v>
      </c>
      <c r="IQ61" t="s">
        <v>117</v>
      </c>
      <c r="IR61">
        <v>0.23111799999999999</v>
      </c>
      <c r="IS61" t="s">
        <v>117</v>
      </c>
      <c r="IT61">
        <v>0.22894300000000001</v>
      </c>
      <c r="IU61" t="s">
        <v>117</v>
      </c>
      <c r="IV61">
        <v>0.22894300000000001</v>
      </c>
      <c r="IW61" t="s">
        <v>117</v>
      </c>
      <c r="IX61">
        <v>0.22894300000000001</v>
      </c>
      <c r="IY61" t="s">
        <v>117</v>
      </c>
      <c r="IZ61">
        <v>0.22601399999999999</v>
      </c>
      <c r="JA61" t="s">
        <v>117</v>
      </c>
      <c r="JB61">
        <v>0.21423200000000001</v>
      </c>
      <c r="JC61" t="s">
        <v>117</v>
      </c>
      <c r="JD61">
        <v>0.21634900000000001</v>
      </c>
      <c r="JE61" t="s">
        <v>117</v>
      </c>
      <c r="JF61">
        <v>0.21726899999999999</v>
      </c>
      <c r="JG61" t="s">
        <v>117</v>
      </c>
      <c r="JH61">
        <v>0.21673600000000001</v>
      </c>
      <c r="JI61" t="s">
        <v>117</v>
      </c>
      <c r="JJ61">
        <v>0.21673600000000001</v>
      </c>
      <c r="JK61" t="s">
        <v>117</v>
      </c>
      <c r="JL61">
        <v>0.21673600000000001</v>
      </c>
      <c r="JM61" t="s">
        <v>117</v>
      </c>
      <c r="JN61">
        <v>0.220806</v>
      </c>
      <c r="JO61" t="s">
        <v>117</v>
      </c>
      <c r="JP61">
        <v>0.220835</v>
      </c>
      <c r="JQ61" t="s">
        <v>117</v>
      </c>
      <c r="JR61">
        <v>0.22320599999999999</v>
      </c>
      <c r="JS61" t="s">
        <v>117</v>
      </c>
      <c r="JT61">
        <v>0.224356</v>
      </c>
      <c r="JU61" t="s">
        <v>117</v>
      </c>
      <c r="JV61">
        <v>0.224356</v>
      </c>
      <c r="JW61" t="s">
        <v>117</v>
      </c>
      <c r="JX61">
        <v>0.224356</v>
      </c>
      <c r="JY61" t="s">
        <v>117</v>
      </c>
      <c r="JZ61">
        <v>0.224356</v>
      </c>
      <c r="KA61" t="s">
        <v>117</v>
      </c>
      <c r="KB61">
        <v>0.22644800000000001</v>
      </c>
      <c r="KC61" t="s">
        <v>117</v>
      </c>
      <c r="KD61">
        <v>0.232044</v>
      </c>
      <c r="KE61" t="s">
        <v>117</v>
      </c>
      <c r="KF61">
        <v>0.24007500000000001</v>
      </c>
      <c r="KG61" t="s">
        <v>117</v>
      </c>
      <c r="KH61">
        <v>0.240151</v>
      </c>
      <c r="KI61" t="s">
        <v>117</v>
      </c>
      <c r="KJ61">
        <v>0.24173700000000001</v>
      </c>
      <c r="KK61" t="s">
        <v>117</v>
      </c>
      <c r="KL61">
        <v>0.24173700000000001</v>
      </c>
      <c r="KM61" t="s">
        <v>117</v>
      </c>
      <c r="KN61">
        <v>0.24173700000000001</v>
      </c>
      <c r="KO61" t="s">
        <v>117</v>
      </c>
      <c r="KP61">
        <v>0.23882999999999999</v>
      </c>
      <c r="KQ61" t="s">
        <v>117</v>
      </c>
      <c r="KR61">
        <v>0.23968300000000001</v>
      </c>
      <c r="KS61" t="s">
        <v>117</v>
      </c>
      <c r="KT61">
        <v>0.24038799999999999</v>
      </c>
      <c r="KU61" t="s">
        <v>117</v>
      </c>
      <c r="KV61">
        <v>0.242064</v>
      </c>
      <c r="KW61" t="s">
        <v>117</v>
      </c>
      <c r="KX61">
        <v>0.238041</v>
      </c>
      <c r="KY61" t="s">
        <v>117</v>
      </c>
      <c r="KZ61">
        <v>0.238041</v>
      </c>
      <c r="LA61" t="s">
        <v>117</v>
      </c>
      <c r="LB61">
        <v>0.238041</v>
      </c>
      <c r="LC61" t="s">
        <v>117</v>
      </c>
      <c r="LD61">
        <v>0.241594</v>
      </c>
      <c r="LE61" t="s">
        <v>117</v>
      </c>
      <c r="LF61">
        <v>0.23713999999999999</v>
      </c>
      <c r="LG61" t="s">
        <v>117</v>
      </c>
      <c r="LH61">
        <v>0.239098</v>
      </c>
      <c r="LI61" t="s">
        <v>117</v>
      </c>
      <c r="LJ61">
        <v>0.22769800000000001</v>
      </c>
      <c r="LK61" t="s">
        <v>117</v>
      </c>
      <c r="LL61">
        <v>0.227522</v>
      </c>
      <c r="LM61" t="s">
        <v>117</v>
      </c>
      <c r="LN61">
        <v>0.227522</v>
      </c>
      <c r="LO61" t="s">
        <v>117</v>
      </c>
      <c r="LP61">
        <v>0.227522</v>
      </c>
      <c r="LQ61" t="s">
        <v>117</v>
      </c>
      <c r="LR61">
        <v>0.227522</v>
      </c>
      <c r="LS61" t="s">
        <v>117</v>
      </c>
      <c r="LT61">
        <v>0.22592000000000001</v>
      </c>
      <c r="LU61" t="s">
        <v>117</v>
      </c>
      <c r="LV61">
        <v>0.21992900000000001</v>
      </c>
      <c r="LW61" t="s">
        <v>117</v>
      </c>
      <c r="LX61">
        <v>0.211558</v>
      </c>
      <c r="LY61" t="s">
        <v>117</v>
      </c>
      <c r="LZ61">
        <v>0.23074</v>
      </c>
      <c r="MA61" t="s">
        <v>117</v>
      </c>
      <c r="MB61">
        <v>0.23074</v>
      </c>
      <c r="MC61" t="s">
        <v>117</v>
      </c>
      <c r="MD61">
        <v>0.23074</v>
      </c>
      <c r="ME61" t="s">
        <v>117</v>
      </c>
      <c r="MF61">
        <v>0.23194200000000001</v>
      </c>
      <c r="MG61" t="s">
        <v>117</v>
      </c>
      <c r="MH61">
        <v>0.23730599999999999</v>
      </c>
      <c r="MI61" t="s">
        <v>117</v>
      </c>
      <c r="MJ61">
        <v>0.23827999999999999</v>
      </c>
      <c r="MK61" t="s">
        <v>117</v>
      </c>
      <c r="ML61">
        <v>0.23827999999999999</v>
      </c>
      <c r="MM61" t="s">
        <v>117</v>
      </c>
      <c r="MN61">
        <v>0.233241</v>
      </c>
      <c r="MO61" t="s">
        <v>117</v>
      </c>
      <c r="MP61">
        <v>0.233241</v>
      </c>
      <c r="MQ61" t="s">
        <v>117</v>
      </c>
      <c r="MR61">
        <v>0.233241</v>
      </c>
      <c r="MS61" t="s">
        <v>117</v>
      </c>
      <c r="MT61">
        <v>0.22998499999999999</v>
      </c>
      <c r="MU61" t="s">
        <v>117</v>
      </c>
      <c r="MV61">
        <v>0.234348</v>
      </c>
      <c r="MW61" t="s">
        <v>117</v>
      </c>
      <c r="MX61">
        <v>0.23588300000000001</v>
      </c>
      <c r="MY61" t="s">
        <v>117</v>
      </c>
      <c r="MZ61">
        <v>0.24193700000000001</v>
      </c>
      <c r="NA61" t="s">
        <v>117</v>
      </c>
      <c r="NB61">
        <v>0.233047</v>
      </c>
      <c r="NC61" t="s">
        <v>117</v>
      </c>
      <c r="ND61">
        <v>0.233047</v>
      </c>
      <c r="NE61" t="s">
        <v>117</v>
      </c>
      <c r="NF61">
        <v>0.233047</v>
      </c>
      <c r="NG61" t="s">
        <v>117</v>
      </c>
      <c r="NH61">
        <v>0.23677599999999999</v>
      </c>
      <c r="NI61" t="s">
        <v>117</v>
      </c>
      <c r="NJ61">
        <v>0.23159299999999999</v>
      </c>
      <c r="NK61" t="s">
        <v>117</v>
      </c>
      <c r="NL61">
        <v>0.229323</v>
      </c>
      <c r="NM61" t="s">
        <v>117</v>
      </c>
      <c r="NN61">
        <v>0.221301</v>
      </c>
      <c r="NO61" t="s">
        <v>117</v>
      </c>
      <c r="NP61">
        <v>0.22755500000000001</v>
      </c>
      <c r="NQ61" t="s">
        <v>117</v>
      </c>
      <c r="NR61">
        <v>0.22755500000000001</v>
      </c>
      <c r="NS61" t="s">
        <v>117</v>
      </c>
      <c r="NT61">
        <v>0.22755500000000001</v>
      </c>
      <c r="NU61" t="s">
        <v>117</v>
      </c>
      <c r="NV61">
        <v>0.22977900000000001</v>
      </c>
      <c r="NW61" t="s">
        <v>117</v>
      </c>
      <c r="NX61">
        <v>0.229656</v>
      </c>
      <c r="NY61" t="s">
        <v>117</v>
      </c>
      <c r="NZ61">
        <v>0.229016</v>
      </c>
      <c r="OA61" t="s">
        <v>117</v>
      </c>
      <c r="OB61">
        <v>0.23530200000000001</v>
      </c>
      <c r="OC61" t="s">
        <v>117</v>
      </c>
      <c r="OD61">
        <v>0.23456299999999999</v>
      </c>
      <c r="OE61" t="s">
        <v>117</v>
      </c>
      <c r="OF61">
        <v>0.23456299999999999</v>
      </c>
      <c r="OG61" t="s">
        <v>117</v>
      </c>
      <c r="OH61">
        <v>0.23456299999999999</v>
      </c>
      <c r="OI61" t="s">
        <v>117</v>
      </c>
      <c r="OJ61">
        <v>0.23694200000000001</v>
      </c>
      <c r="OK61" t="s">
        <v>117</v>
      </c>
      <c r="OL61">
        <v>0.226744</v>
      </c>
      <c r="OM61" t="s">
        <v>117</v>
      </c>
      <c r="ON61">
        <v>0.226489</v>
      </c>
      <c r="OO61" t="s">
        <v>117</v>
      </c>
      <c r="OP61">
        <v>0.227684</v>
      </c>
      <c r="OQ61" t="s">
        <v>117</v>
      </c>
      <c r="OR61">
        <v>0.23691100000000001</v>
      </c>
      <c r="OS61" t="s">
        <v>117</v>
      </c>
      <c r="OT61">
        <v>0.23691100000000001</v>
      </c>
      <c r="OU61" t="s">
        <v>117</v>
      </c>
      <c r="OV61">
        <v>0.23691100000000001</v>
      </c>
      <c r="OW61" t="s">
        <v>117</v>
      </c>
      <c r="OX61">
        <v>0.23866200000000001</v>
      </c>
      <c r="OY61" t="s">
        <v>117</v>
      </c>
      <c r="OZ61">
        <v>0.229991</v>
      </c>
      <c r="PA61" t="s">
        <v>117</v>
      </c>
      <c r="PB61">
        <v>0.23496300000000001</v>
      </c>
      <c r="PC61" t="s">
        <v>117</v>
      </c>
      <c r="PD61">
        <v>0.23788799999999999</v>
      </c>
      <c r="PE61" t="s">
        <v>117</v>
      </c>
      <c r="PF61">
        <v>0.232766</v>
      </c>
      <c r="PG61" t="s">
        <v>117</v>
      </c>
      <c r="PH61">
        <v>0.232766</v>
      </c>
      <c r="PI61" t="s">
        <v>117</v>
      </c>
      <c r="PJ61">
        <v>0.232766</v>
      </c>
      <c r="PK61" t="s">
        <v>117</v>
      </c>
      <c r="PL61">
        <v>0.25033300000000003</v>
      </c>
      <c r="PM61" t="s">
        <v>117</v>
      </c>
      <c r="PN61">
        <v>0.252641</v>
      </c>
      <c r="PO61" t="s">
        <v>117</v>
      </c>
      <c r="PP61">
        <v>0.23069300000000001</v>
      </c>
      <c r="PQ61" t="s">
        <v>117</v>
      </c>
      <c r="PR61">
        <v>0.230826</v>
      </c>
      <c r="PS61" t="s">
        <v>117</v>
      </c>
      <c r="PT61">
        <v>0.23038600000000001</v>
      </c>
      <c r="PU61" t="s">
        <v>117</v>
      </c>
      <c r="PV61">
        <v>0.23038600000000001</v>
      </c>
      <c r="PW61" t="s">
        <v>117</v>
      </c>
      <c r="PX61">
        <v>0.23038600000000001</v>
      </c>
      <c r="PY61" t="s">
        <v>117</v>
      </c>
      <c r="PZ61">
        <v>0.250917</v>
      </c>
      <c r="QA61" t="s">
        <v>117</v>
      </c>
      <c r="QB61">
        <v>0.24621299999999999</v>
      </c>
      <c r="QC61" t="s">
        <v>117</v>
      </c>
      <c r="QD61">
        <v>0.22192100000000001</v>
      </c>
      <c r="QE61" t="s">
        <v>117</v>
      </c>
      <c r="QF61">
        <v>0.231322</v>
      </c>
      <c r="QG61" t="s">
        <v>117</v>
      </c>
      <c r="QH61">
        <v>0.22226000000000001</v>
      </c>
      <c r="QI61" t="s">
        <v>117</v>
      </c>
      <c r="QJ61">
        <v>0.22226000000000001</v>
      </c>
      <c r="QK61" t="s">
        <v>117</v>
      </c>
      <c r="QL61">
        <v>0.22226000000000001</v>
      </c>
      <c r="QM61" t="s">
        <v>117</v>
      </c>
      <c r="QN61">
        <v>0.23158999999999999</v>
      </c>
      <c r="QO61" t="s">
        <v>117</v>
      </c>
      <c r="QP61">
        <v>0.236654</v>
      </c>
      <c r="QQ61" t="s">
        <v>117</v>
      </c>
      <c r="QR61">
        <v>0.22975000000000001</v>
      </c>
      <c r="QS61" t="s">
        <v>117</v>
      </c>
      <c r="QT61">
        <v>0.250832</v>
      </c>
      <c r="QU61" t="s">
        <v>117</v>
      </c>
      <c r="QV61">
        <v>0.23156399999999999</v>
      </c>
      <c r="QW61" t="s">
        <v>117</v>
      </c>
      <c r="QX61">
        <v>0.23156399999999999</v>
      </c>
      <c r="QY61" t="s">
        <v>117</v>
      </c>
      <c r="QZ61">
        <v>0.23156399999999999</v>
      </c>
      <c r="RA61" t="s">
        <v>117</v>
      </c>
      <c r="RB61">
        <v>0.23662</v>
      </c>
      <c r="RC61" t="s">
        <v>117</v>
      </c>
      <c r="RD61">
        <v>0.24664700000000001</v>
      </c>
      <c r="RE61" t="s">
        <v>117</v>
      </c>
      <c r="RF61">
        <v>0.22654299999999999</v>
      </c>
      <c r="RG61" t="s">
        <v>117</v>
      </c>
      <c r="RH61">
        <v>0.22952800000000001</v>
      </c>
      <c r="RI61" t="s">
        <v>118</v>
      </c>
      <c r="RJ61">
        <v>0.60731599999999997</v>
      </c>
      <c r="RK61" t="s">
        <v>117</v>
      </c>
      <c r="RL61">
        <v>0.22944300000000001</v>
      </c>
      <c r="RM61" t="s">
        <v>117</v>
      </c>
      <c r="RN61">
        <v>0.22944300000000001</v>
      </c>
      <c r="RO61" t="s">
        <v>117</v>
      </c>
      <c r="RP61">
        <v>0.233464</v>
      </c>
      <c r="RQ61" t="s">
        <v>117</v>
      </c>
      <c r="RR61">
        <v>0.22669900000000001</v>
      </c>
      <c r="RS61" t="s">
        <v>117</v>
      </c>
      <c r="RT61">
        <v>0.220025</v>
      </c>
      <c r="RU61" t="s">
        <v>117</v>
      </c>
      <c r="RV61">
        <v>0.215478</v>
      </c>
      <c r="RW61" t="s">
        <v>117</v>
      </c>
      <c r="RX61">
        <v>0.21621899999999999</v>
      </c>
      <c r="RY61" t="s">
        <v>117</v>
      </c>
      <c r="RZ61">
        <v>0.21621899999999999</v>
      </c>
      <c r="SA61" t="s">
        <v>117</v>
      </c>
      <c r="SB61">
        <v>0.21621899999999999</v>
      </c>
      <c r="SC61" t="s">
        <v>117</v>
      </c>
      <c r="SD61">
        <v>0.217309</v>
      </c>
      <c r="SE61" t="s">
        <v>117</v>
      </c>
      <c r="SF61">
        <v>0.218163</v>
      </c>
      <c r="SG61" t="s">
        <v>117</v>
      </c>
      <c r="SH61">
        <v>0.21407000000000001</v>
      </c>
      <c r="SI61" t="s">
        <v>117</v>
      </c>
      <c r="SJ61">
        <v>0.211032</v>
      </c>
      <c r="SK61" t="s">
        <v>117</v>
      </c>
      <c r="SL61">
        <v>0.21556900000000001</v>
      </c>
      <c r="SM61" t="s">
        <v>117</v>
      </c>
      <c r="SN61">
        <v>0.21556900000000001</v>
      </c>
      <c r="SO61" t="s">
        <v>117</v>
      </c>
      <c r="SP61">
        <v>0.21556900000000001</v>
      </c>
      <c r="SQ61" t="s">
        <v>117</v>
      </c>
      <c r="SR61">
        <v>0.21345</v>
      </c>
      <c r="SS61" t="s">
        <v>117</v>
      </c>
      <c r="ST61">
        <v>0.213805</v>
      </c>
      <c r="SU61" t="s">
        <v>117</v>
      </c>
      <c r="SV61">
        <v>0.20736599999999999</v>
      </c>
      <c r="SW61" t="s">
        <v>117</v>
      </c>
      <c r="SX61">
        <v>0.20302300000000001</v>
      </c>
      <c r="SY61" t="s">
        <v>117</v>
      </c>
      <c r="SZ61">
        <v>0.206567</v>
      </c>
      <c r="TA61" t="s">
        <v>117</v>
      </c>
      <c r="TB61">
        <v>0.206567</v>
      </c>
      <c r="TC61" t="s">
        <v>117</v>
      </c>
      <c r="TD61">
        <v>0.206567</v>
      </c>
      <c r="TE61" t="s">
        <v>117</v>
      </c>
      <c r="TF61">
        <v>0.21643699999999999</v>
      </c>
      <c r="TG61" t="s">
        <v>117</v>
      </c>
      <c r="TH61">
        <v>0.21943399999999999</v>
      </c>
      <c r="TI61" t="s">
        <v>117</v>
      </c>
      <c r="TJ61">
        <v>0.21371000000000001</v>
      </c>
      <c r="TK61" t="s">
        <v>117</v>
      </c>
      <c r="TL61">
        <v>0.21515699999999999</v>
      </c>
      <c r="TM61" t="s">
        <v>117</v>
      </c>
      <c r="TN61">
        <v>0.21917</v>
      </c>
      <c r="TO61" t="s">
        <v>117</v>
      </c>
      <c r="TP61">
        <v>0.21917</v>
      </c>
      <c r="TQ61" t="s">
        <v>117</v>
      </c>
      <c r="TR61">
        <v>0.21917</v>
      </c>
      <c r="TS61" t="s">
        <v>117</v>
      </c>
      <c r="TT61">
        <v>0.22515099999999999</v>
      </c>
      <c r="TU61" t="s">
        <v>117</v>
      </c>
      <c r="TV61">
        <v>0.21992999999999999</v>
      </c>
      <c r="TW61" t="s">
        <v>117</v>
      </c>
      <c r="TX61">
        <v>0.22265399999999999</v>
      </c>
      <c r="TY61" t="s">
        <v>117</v>
      </c>
      <c r="TZ61">
        <v>0.221994</v>
      </c>
      <c r="UA61" t="s">
        <v>117</v>
      </c>
      <c r="UB61">
        <v>0.220161</v>
      </c>
      <c r="UC61" t="s">
        <v>117</v>
      </c>
      <c r="UD61">
        <v>0.220161</v>
      </c>
      <c r="UE61" t="s">
        <v>117</v>
      </c>
      <c r="UF61">
        <v>0.220161</v>
      </c>
      <c r="UG61" t="s">
        <v>117</v>
      </c>
      <c r="UH61">
        <v>0.221744</v>
      </c>
      <c r="UI61" t="s">
        <v>117</v>
      </c>
      <c r="UJ61">
        <v>0.230132</v>
      </c>
      <c r="UK61" t="s">
        <v>117</v>
      </c>
      <c r="UL61">
        <v>0.230132</v>
      </c>
      <c r="UM61" t="s">
        <v>117</v>
      </c>
      <c r="UN61">
        <v>0.23031199999999999</v>
      </c>
      <c r="UO61" t="s">
        <v>117</v>
      </c>
      <c r="UP61">
        <v>0.232705</v>
      </c>
      <c r="UQ61" t="s">
        <v>117</v>
      </c>
      <c r="UR61">
        <v>0.232705</v>
      </c>
      <c r="US61" t="s">
        <v>117</v>
      </c>
      <c r="UT61">
        <v>0.232705</v>
      </c>
      <c r="UU61" t="s">
        <v>117</v>
      </c>
      <c r="UV61">
        <v>0.233406</v>
      </c>
      <c r="UW61" t="s">
        <v>117</v>
      </c>
      <c r="UX61">
        <v>0.24262900000000001</v>
      </c>
      <c r="UY61" t="s">
        <v>117</v>
      </c>
      <c r="UZ61">
        <v>0.24950800000000001</v>
      </c>
      <c r="VA61" t="s">
        <v>117</v>
      </c>
      <c r="VB61">
        <v>0.250307</v>
      </c>
      <c r="VC61" t="s">
        <v>117</v>
      </c>
      <c r="VD61">
        <v>0.25526500000000002</v>
      </c>
      <c r="VE61" t="s">
        <v>117</v>
      </c>
      <c r="VF61">
        <v>0.25526500000000002</v>
      </c>
      <c r="VG61" t="s">
        <v>117</v>
      </c>
      <c r="VH61">
        <v>0.25526500000000002</v>
      </c>
      <c r="VI61" t="s">
        <v>117</v>
      </c>
      <c r="VJ61">
        <v>0.26508100000000001</v>
      </c>
      <c r="VK61" t="s">
        <v>117</v>
      </c>
      <c r="VL61">
        <v>0.26150299999999999</v>
      </c>
      <c r="VM61" t="s">
        <v>117</v>
      </c>
      <c r="VN61">
        <v>0.261876</v>
      </c>
      <c r="VO61" t="s">
        <v>117</v>
      </c>
      <c r="VP61">
        <v>0.251724</v>
      </c>
      <c r="VQ61" t="s">
        <v>117</v>
      </c>
      <c r="VR61">
        <v>0.24493799999999999</v>
      </c>
      <c r="VS61" t="s">
        <v>117</v>
      </c>
      <c r="VT61">
        <v>0.24493799999999999</v>
      </c>
      <c r="VU61" t="s">
        <v>117</v>
      </c>
      <c r="VV61">
        <v>0.24493799999999999</v>
      </c>
      <c r="VW61" t="s">
        <v>117</v>
      </c>
      <c r="VX61">
        <v>0.24346599999999999</v>
      </c>
      <c r="VY61" t="s">
        <v>117</v>
      </c>
      <c r="VZ61">
        <v>0.23782500000000001</v>
      </c>
      <c r="WA61" t="s">
        <v>117</v>
      </c>
      <c r="WB61">
        <v>0.24829200000000001</v>
      </c>
      <c r="WC61" t="s">
        <v>117</v>
      </c>
      <c r="WD61">
        <v>0.24879399999999999</v>
      </c>
      <c r="WE61" t="s">
        <v>117</v>
      </c>
      <c r="WF61">
        <v>0.23599899999999999</v>
      </c>
      <c r="WG61" t="s">
        <v>117</v>
      </c>
      <c r="WH61">
        <v>0.23599899999999999</v>
      </c>
      <c r="WI61" t="s">
        <v>117</v>
      </c>
      <c r="WJ61">
        <v>0.23599899999999999</v>
      </c>
      <c r="WK61" t="s">
        <v>117</v>
      </c>
      <c r="WL61">
        <v>0.23702699999999999</v>
      </c>
      <c r="WM61" t="s">
        <v>117</v>
      </c>
      <c r="WN61">
        <v>0.23702699999999999</v>
      </c>
      <c r="WO61" t="s">
        <v>117</v>
      </c>
      <c r="WP61">
        <v>0.244868</v>
      </c>
      <c r="WQ61" t="s">
        <v>117</v>
      </c>
      <c r="WR61">
        <v>0.25451699999999999</v>
      </c>
    </row>
    <row r="62" spans="1:616" x14ac:dyDescent="0.35">
      <c r="A62" t="s">
        <v>119</v>
      </c>
      <c r="B62">
        <v>0.17680999999999999</v>
      </c>
      <c r="C62" t="s">
        <v>119</v>
      </c>
      <c r="D62">
        <v>0.17680999999999999</v>
      </c>
      <c r="E62" t="s">
        <v>119</v>
      </c>
      <c r="F62">
        <v>0.17680999999999999</v>
      </c>
      <c r="G62" t="s">
        <v>119</v>
      </c>
      <c r="H62">
        <v>0.17680999999999999</v>
      </c>
      <c r="I62" t="s">
        <v>119</v>
      </c>
      <c r="J62">
        <v>0.16763</v>
      </c>
      <c r="K62" t="s">
        <v>119</v>
      </c>
      <c r="L62">
        <v>0.163664</v>
      </c>
      <c r="M62" t="s">
        <v>119</v>
      </c>
      <c r="N62">
        <v>0.16623299999999999</v>
      </c>
      <c r="O62" t="s">
        <v>119</v>
      </c>
      <c r="P62">
        <v>0.175289</v>
      </c>
      <c r="Q62" t="s">
        <v>119</v>
      </c>
      <c r="R62">
        <v>0.175289</v>
      </c>
      <c r="S62" t="s">
        <v>119</v>
      </c>
      <c r="T62">
        <v>0.175289</v>
      </c>
      <c r="U62" t="s">
        <v>119</v>
      </c>
      <c r="V62">
        <v>0.17096</v>
      </c>
      <c r="W62" t="s">
        <v>119</v>
      </c>
      <c r="X62">
        <v>0.17815500000000001</v>
      </c>
      <c r="Y62" t="s">
        <v>119</v>
      </c>
      <c r="Z62">
        <v>0.177567</v>
      </c>
      <c r="AA62" t="s">
        <v>119</v>
      </c>
      <c r="AB62">
        <v>0.17916000000000001</v>
      </c>
      <c r="AC62" t="s">
        <v>119</v>
      </c>
      <c r="AD62">
        <v>0.189053</v>
      </c>
      <c r="AE62" t="s">
        <v>119</v>
      </c>
      <c r="AF62">
        <v>0.189053</v>
      </c>
      <c r="AG62" t="s">
        <v>119</v>
      </c>
      <c r="AH62">
        <v>0.189053</v>
      </c>
      <c r="AI62" t="s">
        <v>119</v>
      </c>
      <c r="AJ62">
        <v>0.19240599999999999</v>
      </c>
      <c r="AK62" t="s">
        <v>119</v>
      </c>
      <c r="AL62">
        <v>0.197459</v>
      </c>
      <c r="AM62" t="s">
        <v>119</v>
      </c>
      <c r="AN62">
        <v>0.20627300000000001</v>
      </c>
      <c r="AO62" t="s">
        <v>119</v>
      </c>
      <c r="AP62">
        <v>0.20873</v>
      </c>
      <c r="AQ62" t="s">
        <v>119</v>
      </c>
      <c r="AR62">
        <v>0.21026</v>
      </c>
      <c r="AS62" t="s">
        <v>119</v>
      </c>
      <c r="AT62">
        <v>0.21026</v>
      </c>
      <c r="AU62" t="s">
        <v>119</v>
      </c>
      <c r="AV62">
        <v>0.21026</v>
      </c>
      <c r="AW62" t="s">
        <v>119</v>
      </c>
      <c r="AX62">
        <v>0.197382</v>
      </c>
      <c r="AY62" t="s">
        <v>119</v>
      </c>
      <c r="AZ62">
        <v>0.19825400000000001</v>
      </c>
      <c r="BA62" t="s">
        <v>119</v>
      </c>
      <c r="BB62">
        <v>0.220531</v>
      </c>
      <c r="BC62" t="s">
        <v>119</v>
      </c>
      <c r="BD62">
        <v>0.20537</v>
      </c>
      <c r="BE62" t="s">
        <v>119</v>
      </c>
      <c r="BF62">
        <v>0.20560999999999999</v>
      </c>
      <c r="BG62" t="s">
        <v>119</v>
      </c>
      <c r="BH62">
        <v>0.20560999999999999</v>
      </c>
      <c r="BI62" t="s">
        <v>119</v>
      </c>
      <c r="BJ62">
        <v>0.20560999999999999</v>
      </c>
      <c r="BK62" t="s">
        <v>119</v>
      </c>
      <c r="BL62">
        <v>0.20748800000000001</v>
      </c>
      <c r="BM62" t="s">
        <v>119</v>
      </c>
      <c r="BN62">
        <v>0.205842</v>
      </c>
      <c r="BO62" t="s">
        <v>119</v>
      </c>
      <c r="BP62">
        <v>0.20562900000000001</v>
      </c>
      <c r="BQ62" t="s">
        <v>119</v>
      </c>
      <c r="BR62">
        <v>0.20438700000000001</v>
      </c>
      <c r="BS62" t="s">
        <v>119</v>
      </c>
      <c r="BT62">
        <v>0.20671500000000001</v>
      </c>
      <c r="BU62" t="s">
        <v>119</v>
      </c>
      <c r="BV62">
        <v>0.20671500000000001</v>
      </c>
      <c r="BW62" t="s">
        <v>119</v>
      </c>
      <c r="BX62">
        <v>0.20671500000000001</v>
      </c>
      <c r="BY62" t="s">
        <v>119</v>
      </c>
      <c r="BZ62">
        <v>0.208922</v>
      </c>
      <c r="CA62" t="s">
        <v>119</v>
      </c>
      <c r="CB62">
        <v>0.20997399999999999</v>
      </c>
      <c r="CC62" t="s">
        <v>119</v>
      </c>
      <c r="CD62">
        <v>0.20977799999999999</v>
      </c>
      <c r="CE62" t="s">
        <v>119</v>
      </c>
      <c r="CF62">
        <v>0.210727</v>
      </c>
      <c r="CG62" t="s">
        <v>119</v>
      </c>
      <c r="CH62">
        <v>0.22722100000000001</v>
      </c>
      <c r="CI62" t="s">
        <v>119</v>
      </c>
      <c r="CJ62">
        <v>0.22722100000000001</v>
      </c>
      <c r="CK62" t="s">
        <v>119</v>
      </c>
      <c r="CL62">
        <v>0.22722100000000001</v>
      </c>
      <c r="CM62" t="s">
        <v>119</v>
      </c>
      <c r="CN62">
        <v>0.227774</v>
      </c>
      <c r="CO62" t="s">
        <v>119</v>
      </c>
      <c r="CP62">
        <v>0.227851</v>
      </c>
      <c r="CQ62" t="s">
        <v>119</v>
      </c>
      <c r="CR62">
        <v>0.22605800000000001</v>
      </c>
      <c r="CS62" t="s">
        <v>119</v>
      </c>
      <c r="CT62">
        <v>0.22434299999999999</v>
      </c>
      <c r="CU62" t="s">
        <v>119</v>
      </c>
      <c r="CV62">
        <v>0.212781</v>
      </c>
      <c r="CW62" t="s">
        <v>119</v>
      </c>
      <c r="CX62">
        <v>0.212781</v>
      </c>
      <c r="CY62" t="s">
        <v>119</v>
      </c>
      <c r="CZ62">
        <v>0.212781</v>
      </c>
      <c r="DA62" t="s">
        <v>119</v>
      </c>
      <c r="DB62">
        <v>0.21115999999999999</v>
      </c>
      <c r="DC62" t="s">
        <v>119</v>
      </c>
      <c r="DD62">
        <v>0.21159700000000001</v>
      </c>
      <c r="DE62" t="s">
        <v>119</v>
      </c>
      <c r="DF62">
        <v>0.223912</v>
      </c>
      <c r="DG62" t="s">
        <v>119</v>
      </c>
      <c r="DH62">
        <v>0.210063</v>
      </c>
      <c r="DI62" t="s">
        <v>119</v>
      </c>
      <c r="DJ62">
        <v>0.21027799999999999</v>
      </c>
      <c r="DK62" t="s">
        <v>119</v>
      </c>
      <c r="DL62">
        <v>0.21027799999999999</v>
      </c>
      <c r="DM62" t="s">
        <v>119</v>
      </c>
      <c r="DN62">
        <v>0.21027799999999999</v>
      </c>
      <c r="DO62" t="s">
        <v>119</v>
      </c>
      <c r="DP62">
        <v>0.21027799999999999</v>
      </c>
      <c r="DQ62" t="s">
        <v>119</v>
      </c>
      <c r="DR62">
        <v>0.221863</v>
      </c>
      <c r="DS62" t="s">
        <v>119</v>
      </c>
      <c r="DT62">
        <v>0.223024</v>
      </c>
      <c r="DU62" t="s">
        <v>119</v>
      </c>
      <c r="DV62">
        <v>0.227266</v>
      </c>
      <c r="DW62" t="s">
        <v>119</v>
      </c>
      <c r="DX62">
        <v>0.21666199999999999</v>
      </c>
      <c r="DY62" t="s">
        <v>119</v>
      </c>
      <c r="DZ62">
        <v>0.21666199999999999</v>
      </c>
      <c r="EA62" t="s">
        <v>119</v>
      </c>
      <c r="EB62">
        <v>0.21666199999999999</v>
      </c>
      <c r="EC62" t="s">
        <v>119</v>
      </c>
      <c r="ED62">
        <v>0.21256</v>
      </c>
      <c r="EE62" t="s">
        <v>119</v>
      </c>
      <c r="EF62">
        <v>0.212364</v>
      </c>
      <c r="EG62" t="s">
        <v>119</v>
      </c>
      <c r="EH62">
        <v>0.21096100000000001</v>
      </c>
      <c r="EI62" t="s">
        <v>119</v>
      </c>
      <c r="EJ62">
        <v>0.228049</v>
      </c>
      <c r="EK62" t="s">
        <v>119</v>
      </c>
      <c r="EL62">
        <v>0.22725200000000001</v>
      </c>
      <c r="EM62" t="s">
        <v>119</v>
      </c>
      <c r="EN62">
        <v>0.22725200000000001</v>
      </c>
      <c r="EO62" t="s">
        <v>119</v>
      </c>
      <c r="EP62">
        <v>0.22725200000000001</v>
      </c>
      <c r="EQ62" t="s">
        <v>119</v>
      </c>
      <c r="ER62">
        <v>0.227435</v>
      </c>
      <c r="ES62" t="s">
        <v>119</v>
      </c>
      <c r="ET62">
        <v>0.22811300000000001</v>
      </c>
      <c r="EU62" t="s">
        <v>119</v>
      </c>
      <c r="EV62">
        <v>0.22856099999999999</v>
      </c>
      <c r="EW62" t="s">
        <v>119</v>
      </c>
      <c r="EX62">
        <v>0.228161</v>
      </c>
      <c r="EY62" t="s">
        <v>119</v>
      </c>
      <c r="EZ62">
        <v>0.2283</v>
      </c>
      <c r="FA62" t="s">
        <v>119</v>
      </c>
      <c r="FB62">
        <v>0.2283</v>
      </c>
      <c r="FC62" t="s">
        <v>119</v>
      </c>
      <c r="FD62">
        <v>0.2283</v>
      </c>
      <c r="FE62" t="s">
        <v>119</v>
      </c>
      <c r="FF62">
        <v>0.22938900000000001</v>
      </c>
      <c r="FG62" t="s">
        <v>119</v>
      </c>
      <c r="FH62">
        <v>0.23000599999999999</v>
      </c>
      <c r="FI62" t="s">
        <v>119</v>
      </c>
      <c r="FJ62">
        <v>0.230568</v>
      </c>
      <c r="FK62" t="s">
        <v>119</v>
      </c>
      <c r="FL62">
        <v>0.227939</v>
      </c>
      <c r="FM62" t="s">
        <v>119</v>
      </c>
      <c r="FN62">
        <v>0.230041</v>
      </c>
      <c r="FO62" t="s">
        <v>119</v>
      </c>
      <c r="FP62">
        <v>0.230041</v>
      </c>
      <c r="FQ62" t="s">
        <v>119</v>
      </c>
      <c r="FR62">
        <v>0.230041</v>
      </c>
      <c r="FS62" t="s">
        <v>119</v>
      </c>
      <c r="FT62">
        <v>0.230297</v>
      </c>
      <c r="FU62" t="s">
        <v>119</v>
      </c>
      <c r="FV62">
        <v>0.23053299999999999</v>
      </c>
      <c r="FW62" t="s">
        <v>119</v>
      </c>
      <c r="FX62">
        <v>0.22889599999999999</v>
      </c>
      <c r="FY62" t="s">
        <v>119</v>
      </c>
      <c r="FZ62">
        <v>0.23150299999999999</v>
      </c>
      <c r="GA62" t="s">
        <v>119</v>
      </c>
      <c r="GB62">
        <v>0.23150299999999999</v>
      </c>
      <c r="GC62" t="s">
        <v>119</v>
      </c>
      <c r="GD62">
        <v>0.23150299999999999</v>
      </c>
      <c r="GE62" t="s">
        <v>119</v>
      </c>
      <c r="GF62">
        <v>0.23150299999999999</v>
      </c>
      <c r="GG62" t="s">
        <v>119</v>
      </c>
      <c r="GH62">
        <v>0.23285900000000001</v>
      </c>
      <c r="GI62" t="s">
        <v>119</v>
      </c>
      <c r="GJ62">
        <v>0.213528</v>
      </c>
      <c r="GK62" t="s">
        <v>119</v>
      </c>
      <c r="GL62">
        <v>0.21410299999999999</v>
      </c>
      <c r="GM62" t="s">
        <v>119</v>
      </c>
      <c r="GN62">
        <v>0.21410299999999999</v>
      </c>
      <c r="GO62" t="s">
        <v>119</v>
      </c>
      <c r="GP62">
        <v>0.21410299999999999</v>
      </c>
      <c r="GQ62" t="s">
        <v>119</v>
      </c>
      <c r="GR62">
        <v>0.21410299999999999</v>
      </c>
      <c r="GS62" t="s">
        <v>119</v>
      </c>
      <c r="GT62">
        <v>0.21410299999999999</v>
      </c>
      <c r="GU62" t="s">
        <v>119</v>
      </c>
      <c r="GV62">
        <v>0.208006</v>
      </c>
      <c r="GW62" t="s">
        <v>119</v>
      </c>
      <c r="GX62">
        <v>0.20092299999999999</v>
      </c>
      <c r="GY62" t="s">
        <v>119</v>
      </c>
      <c r="GZ62">
        <v>0.20174400000000001</v>
      </c>
      <c r="HA62" t="s">
        <v>119</v>
      </c>
      <c r="HB62">
        <v>0.19895199999999999</v>
      </c>
      <c r="HC62" t="s">
        <v>119</v>
      </c>
      <c r="HD62">
        <v>0.19414699999999999</v>
      </c>
      <c r="HE62" t="s">
        <v>119</v>
      </c>
      <c r="HF62">
        <v>0.19414699999999999</v>
      </c>
      <c r="HG62" t="s">
        <v>119</v>
      </c>
      <c r="HH62">
        <v>0.19414699999999999</v>
      </c>
      <c r="HI62" t="s">
        <v>119</v>
      </c>
      <c r="HJ62">
        <v>0.180506</v>
      </c>
      <c r="HK62" t="s">
        <v>119</v>
      </c>
      <c r="HL62">
        <v>0.179955</v>
      </c>
      <c r="HM62" t="s">
        <v>119</v>
      </c>
      <c r="HN62">
        <v>0.17876500000000001</v>
      </c>
      <c r="HO62" t="s">
        <v>119</v>
      </c>
      <c r="HP62">
        <v>0.17876500000000001</v>
      </c>
      <c r="HQ62" t="s">
        <v>119</v>
      </c>
      <c r="HR62">
        <v>0.17860799999999999</v>
      </c>
      <c r="HS62" t="s">
        <v>119</v>
      </c>
      <c r="HT62">
        <v>0.17860799999999999</v>
      </c>
      <c r="HU62" t="s">
        <v>119</v>
      </c>
      <c r="HV62">
        <v>0.17860799999999999</v>
      </c>
      <c r="HW62" t="s">
        <v>119</v>
      </c>
      <c r="HX62">
        <v>0.17877399999999999</v>
      </c>
      <c r="HY62" t="s">
        <v>119</v>
      </c>
      <c r="HZ62">
        <v>0.16849900000000001</v>
      </c>
      <c r="IA62" t="s">
        <v>119</v>
      </c>
      <c r="IB62">
        <v>0.182644</v>
      </c>
      <c r="IC62" t="s">
        <v>119</v>
      </c>
      <c r="ID62">
        <v>0.16864999999999999</v>
      </c>
      <c r="IE62" t="s">
        <v>119</v>
      </c>
      <c r="IF62">
        <v>0.17134099999999999</v>
      </c>
      <c r="IG62" t="s">
        <v>119</v>
      </c>
      <c r="IH62">
        <v>0.17134099999999999</v>
      </c>
      <c r="II62" t="s">
        <v>119</v>
      </c>
      <c r="IJ62">
        <v>0.17134099999999999</v>
      </c>
      <c r="IK62" t="s">
        <v>119</v>
      </c>
      <c r="IL62">
        <v>0.16234000000000001</v>
      </c>
      <c r="IM62" t="s">
        <v>119</v>
      </c>
      <c r="IN62">
        <v>0.16169700000000001</v>
      </c>
      <c r="IO62" t="s">
        <v>119</v>
      </c>
      <c r="IP62">
        <v>0.16148599999999999</v>
      </c>
      <c r="IQ62" t="s">
        <v>119</v>
      </c>
      <c r="IR62">
        <v>0.16391600000000001</v>
      </c>
      <c r="IS62" t="s">
        <v>119</v>
      </c>
      <c r="IT62">
        <v>0.16119600000000001</v>
      </c>
      <c r="IU62" t="s">
        <v>119</v>
      </c>
      <c r="IV62">
        <v>0.16119600000000001</v>
      </c>
      <c r="IW62" t="s">
        <v>119</v>
      </c>
      <c r="IX62">
        <v>0.16119600000000001</v>
      </c>
      <c r="IY62" t="s">
        <v>119</v>
      </c>
      <c r="IZ62">
        <v>0.16903599999999999</v>
      </c>
      <c r="JA62" t="s">
        <v>119</v>
      </c>
      <c r="JB62">
        <v>0.18288399999999999</v>
      </c>
      <c r="JC62" t="s">
        <v>119</v>
      </c>
      <c r="JD62">
        <v>0.170484</v>
      </c>
      <c r="JE62" t="s">
        <v>119</v>
      </c>
      <c r="JF62">
        <v>0.156942</v>
      </c>
      <c r="JG62" t="s">
        <v>119</v>
      </c>
      <c r="JH62">
        <v>0.17132900000000001</v>
      </c>
      <c r="JI62" t="s">
        <v>119</v>
      </c>
      <c r="JJ62">
        <v>0.17132900000000001</v>
      </c>
      <c r="JK62" t="s">
        <v>119</v>
      </c>
      <c r="JL62">
        <v>0.17132900000000001</v>
      </c>
      <c r="JM62" t="s">
        <v>119</v>
      </c>
      <c r="JN62">
        <v>0.17182800000000001</v>
      </c>
      <c r="JO62" t="s">
        <v>119</v>
      </c>
      <c r="JP62">
        <v>0.15753</v>
      </c>
      <c r="JQ62" t="s">
        <v>119</v>
      </c>
      <c r="JR62">
        <v>0.17369599999999999</v>
      </c>
      <c r="JS62" t="s">
        <v>119</v>
      </c>
      <c r="JT62">
        <v>0.17404900000000001</v>
      </c>
      <c r="JU62" t="s">
        <v>119</v>
      </c>
      <c r="JV62">
        <v>0.17404900000000001</v>
      </c>
      <c r="JW62" t="s">
        <v>119</v>
      </c>
      <c r="JX62">
        <v>0.17404900000000001</v>
      </c>
      <c r="JY62" t="s">
        <v>119</v>
      </c>
      <c r="JZ62">
        <v>0.17404900000000001</v>
      </c>
      <c r="KA62" t="s">
        <v>119</v>
      </c>
      <c r="KB62">
        <v>0.17567199999999999</v>
      </c>
      <c r="KC62" t="s">
        <v>119</v>
      </c>
      <c r="KD62">
        <v>0.18676300000000001</v>
      </c>
      <c r="KE62" t="s">
        <v>119</v>
      </c>
      <c r="KF62">
        <v>0.17468500000000001</v>
      </c>
      <c r="KG62" t="s">
        <v>119</v>
      </c>
      <c r="KH62">
        <v>0.17368500000000001</v>
      </c>
      <c r="KI62" t="s">
        <v>119</v>
      </c>
      <c r="KJ62">
        <v>0.170516</v>
      </c>
      <c r="KK62" t="s">
        <v>119</v>
      </c>
      <c r="KL62">
        <v>0.170516</v>
      </c>
      <c r="KM62" t="s">
        <v>119</v>
      </c>
      <c r="KN62">
        <v>0.170516</v>
      </c>
      <c r="KO62" t="s">
        <v>119</v>
      </c>
      <c r="KP62">
        <v>0.16796</v>
      </c>
      <c r="KQ62" t="s">
        <v>119</v>
      </c>
      <c r="KR62">
        <v>0.17735000000000001</v>
      </c>
      <c r="KS62" t="s">
        <v>119</v>
      </c>
      <c r="KT62">
        <v>0.164606</v>
      </c>
      <c r="KU62" t="s">
        <v>119</v>
      </c>
      <c r="KV62">
        <v>0.16383800000000001</v>
      </c>
      <c r="KW62" t="s">
        <v>119</v>
      </c>
      <c r="KX62">
        <v>0.17386599999999999</v>
      </c>
      <c r="KY62" t="s">
        <v>119</v>
      </c>
      <c r="KZ62">
        <v>0.17386599999999999</v>
      </c>
      <c r="LA62" t="s">
        <v>119</v>
      </c>
      <c r="LB62">
        <v>0.17386599999999999</v>
      </c>
      <c r="LC62" t="s">
        <v>119</v>
      </c>
      <c r="LD62">
        <v>0.17391799999999999</v>
      </c>
      <c r="LE62" t="s">
        <v>119</v>
      </c>
      <c r="LF62">
        <v>0.158774</v>
      </c>
      <c r="LG62" t="s">
        <v>119</v>
      </c>
      <c r="LH62">
        <v>0.15642500000000001</v>
      </c>
      <c r="LI62" t="s">
        <v>119</v>
      </c>
      <c r="LJ62">
        <v>0.169381</v>
      </c>
      <c r="LK62" t="s">
        <v>119</v>
      </c>
      <c r="LL62">
        <v>0.163413</v>
      </c>
      <c r="LM62" t="s">
        <v>119</v>
      </c>
      <c r="LN62">
        <v>0.163413</v>
      </c>
      <c r="LO62" t="s">
        <v>119</v>
      </c>
      <c r="LP62">
        <v>0.163413</v>
      </c>
      <c r="LQ62" t="s">
        <v>119</v>
      </c>
      <c r="LR62">
        <v>0.163413</v>
      </c>
      <c r="LS62" t="s">
        <v>119</v>
      </c>
      <c r="LT62">
        <v>0.16598299999999999</v>
      </c>
      <c r="LU62" t="s">
        <v>119</v>
      </c>
      <c r="LV62">
        <v>0.16597500000000001</v>
      </c>
      <c r="LW62" t="s">
        <v>119</v>
      </c>
      <c r="LX62">
        <v>0.16566400000000001</v>
      </c>
      <c r="LY62" t="s">
        <v>119</v>
      </c>
      <c r="LZ62">
        <v>0.17252799999999999</v>
      </c>
      <c r="MA62" t="s">
        <v>119</v>
      </c>
      <c r="MB62">
        <v>0.17252799999999999</v>
      </c>
      <c r="MC62" t="s">
        <v>119</v>
      </c>
      <c r="MD62">
        <v>0.17252799999999999</v>
      </c>
      <c r="ME62" t="s">
        <v>119</v>
      </c>
      <c r="MF62">
        <v>0.17882300000000001</v>
      </c>
      <c r="MG62" t="s">
        <v>119</v>
      </c>
      <c r="MH62">
        <v>0.17622599999999999</v>
      </c>
      <c r="MI62" t="s">
        <v>119</v>
      </c>
      <c r="MJ62">
        <v>0.174983</v>
      </c>
      <c r="MK62" t="s">
        <v>119</v>
      </c>
      <c r="ML62">
        <v>0.174983</v>
      </c>
      <c r="MM62" t="s">
        <v>119</v>
      </c>
      <c r="MN62">
        <v>0.16000300000000001</v>
      </c>
      <c r="MO62" t="s">
        <v>119</v>
      </c>
      <c r="MP62">
        <v>0.16000300000000001</v>
      </c>
      <c r="MQ62" t="s">
        <v>119</v>
      </c>
      <c r="MR62">
        <v>0.16000300000000001</v>
      </c>
      <c r="MS62" t="s">
        <v>119</v>
      </c>
      <c r="MT62">
        <v>0.15620100000000001</v>
      </c>
      <c r="MU62" t="s">
        <v>119</v>
      </c>
      <c r="MV62">
        <v>0.15564700000000001</v>
      </c>
      <c r="MW62" t="s">
        <v>119</v>
      </c>
      <c r="MX62">
        <v>0.155806</v>
      </c>
      <c r="MY62" t="s">
        <v>119</v>
      </c>
      <c r="MZ62">
        <v>0.155532</v>
      </c>
      <c r="NA62" t="s">
        <v>119</v>
      </c>
      <c r="NB62">
        <v>0.172293</v>
      </c>
      <c r="NC62" t="s">
        <v>119</v>
      </c>
      <c r="ND62">
        <v>0.172293</v>
      </c>
      <c r="NE62" t="s">
        <v>119</v>
      </c>
      <c r="NF62">
        <v>0.172293</v>
      </c>
      <c r="NG62" t="s">
        <v>119</v>
      </c>
      <c r="NH62">
        <v>0.156643</v>
      </c>
      <c r="NI62" t="s">
        <v>119</v>
      </c>
      <c r="NJ62">
        <v>0.17188899999999999</v>
      </c>
      <c r="NK62" t="s">
        <v>119</v>
      </c>
      <c r="NL62">
        <v>0.17020399999999999</v>
      </c>
      <c r="NM62" t="s">
        <v>119</v>
      </c>
      <c r="NN62">
        <v>0.18851699999999999</v>
      </c>
      <c r="NO62" t="s">
        <v>119</v>
      </c>
      <c r="NP62">
        <v>0.188415</v>
      </c>
      <c r="NQ62" t="s">
        <v>119</v>
      </c>
      <c r="NR62">
        <v>0.188415</v>
      </c>
      <c r="NS62" t="s">
        <v>119</v>
      </c>
      <c r="NT62">
        <v>0.188415</v>
      </c>
      <c r="NU62" t="s">
        <v>119</v>
      </c>
      <c r="NV62">
        <v>0.18814800000000001</v>
      </c>
      <c r="NW62" t="s">
        <v>119</v>
      </c>
      <c r="NX62">
        <v>0.20403499999999999</v>
      </c>
      <c r="NY62" t="s">
        <v>119</v>
      </c>
      <c r="NZ62">
        <v>0.201794</v>
      </c>
      <c r="OA62" t="s">
        <v>119</v>
      </c>
      <c r="OB62">
        <v>0.20073299999999999</v>
      </c>
      <c r="OC62" t="s">
        <v>119</v>
      </c>
      <c r="OD62">
        <v>0.184561</v>
      </c>
      <c r="OE62" t="s">
        <v>119</v>
      </c>
      <c r="OF62">
        <v>0.184561</v>
      </c>
      <c r="OG62" t="s">
        <v>119</v>
      </c>
      <c r="OH62">
        <v>0.184561</v>
      </c>
      <c r="OI62" t="s">
        <v>119</v>
      </c>
      <c r="OJ62">
        <v>0.18870300000000001</v>
      </c>
      <c r="OK62" t="s">
        <v>119</v>
      </c>
      <c r="OL62">
        <v>0.17454900000000001</v>
      </c>
      <c r="OM62" t="s">
        <v>119</v>
      </c>
      <c r="ON62">
        <v>0.17500499999999999</v>
      </c>
      <c r="OO62" t="s">
        <v>119</v>
      </c>
      <c r="OP62">
        <v>0.157556</v>
      </c>
      <c r="OQ62" t="s">
        <v>119</v>
      </c>
      <c r="OR62">
        <v>0.15875</v>
      </c>
      <c r="OS62" t="s">
        <v>119</v>
      </c>
      <c r="OT62">
        <v>0.15875</v>
      </c>
      <c r="OU62" t="s">
        <v>119</v>
      </c>
      <c r="OV62">
        <v>0.15875</v>
      </c>
      <c r="OW62" t="s">
        <v>119</v>
      </c>
      <c r="OX62">
        <v>0.15992300000000001</v>
      </c>
      <c r="OY62" t="s">
        <v>119</v>
      </c>
      <c r="OZ62">
        <v>0.150843</v>
      </c>
      <c r="PA62" t="s">
        <v>119</v>
      </c>
      <c r="PB62">
        <v>0.15079799999999999</v>
      </c>
      <c r="PC62" t="s">
        <v>119</v>
      </c>
      <c r="PD62">
        <v>0.15065600000000001</v>
      </c>
      <c r="PE62" t="s">
        <v>119</v>
      </c>
      <c r="PF62">
        <v>0.15060000000000001</v>
      </c>
      <c r="PG62" t="s">
        <v>119</v>
      </c>
      <c r="PH62">
        <v>0.15060000000000001</v>
      </c>
      <c r="PI62" t="s">
        <v>119</v>
      </c>
      <c r="PJ62">
        <v>0.15060000000000001</v>
      </c>
      <c r="PK62" t="s">
        <v>119</v>
      </c>
      <c r="PL62">
        <v>0.16203600000000001</v>
      </c>
      <c r="PM62" t="s">
        <v>119</v>
      </c>
      <c r="PN62">
        <v>0.14924499999999999</v>
      </c>
      <c r="PO62" t="s">
        <v>119</v>
      </c>
      <c r="PP62">
        <v>0.15379999999999999</v>
      </c>
      <c r="PQ62" t="s">
        <v>119</v>
      </c>
      <c r="PR62">
        <v>0.15389</v>
      </c>
      <c r="PS62" t="s">
        <v>119</v>
      </c>
      <c r="PT62">
        <v>0.15424399999999999</v>
      </c>
      <c r="PU62" t="s">
        <v>119</v>
      </c>
      <c r="PV62">
        <v>0.15424399999999999</v>
      </c>
      <c r="PW62" t="s">
        <v>119</v>
      </c>
      <c r="PX62">
        <v>0.15424399999999999</v>
      </c>
      <c r="PY62" t="s">
        <v>119</v>
      </c>
      <c r="PZ62">
        <v>0.15234400000000001</v>
      </c>
      <c r="QA62" t="s">
        <v>119</v>
      </c>
      <c r="QB62">
        <v>0.15324299999999999</v>
      </c>
      <c r="QC62" t="s">
        <v>119</v>
      </c>
      <c r="QD62">
        <v>0.141013</v>
      </c>
      <c r="QE62" t="s">
        <v>119</v>
      </c>
      <c r="QF62">
        <v>0.14840800000000001</v>
      </c>
      <c r="QG62" t="s">
        <v>119</v>
      </c>
      <c r="QH62">
        <v>0.14577200000000001</v>
      </c>
      <c r="QI62" t="s">
        <v>119</v>
      </c>
      <c r="QJ62">
        <v>0.14577200000000001</v>
      </c>
      <c r="QK62" t="s">
        <v>119</v>
      </c>
      <c r="QL62">
        <v>0.14577200000000001</v>
      </c>
      <c r="QM62" t="s">
        <v>119</v>
      </c>
      <c r="QN62">
        <v>0.15104600000000001</v>
      </c>
      <c r="QO62" t="s">
        <v>119</v>
      </c>
      <c r="QP62">
        <v>0.154753</v>
      </c>
      <c r="QQ62" t="s">
        <v>119</v>
      </c>
      <c r="QR62">
        <v>0.13771800000000001</v>
      </c>
      <c r="QS62" t="s">
        <v>119</v>
      </c>
      <c r="QT62">
        <v>0.14268600000000001</v>
      </c>
      <c r="QU62" t="s">
        <v>119</v>
      </c>
      <c r="QV62">
        <v>0.14152000000000001</v>
      </c>
      <c r="QW62" t="s">
        <v>119</v>
      </c>
      <c r="QX62">
        <v>0.14152000000000001</v>
      </c>
      <c r="QY62" t="s">
        <v>119</v>
      </c>
      <c r="QZ62">
        <v>0.14152000000000001</v>
      </c>
      <c r="RA62" t="s">
        <v>119</v>
      </c>
      <c r="RB62">
        <v>0.143458</v>
      </c>
      <c r="RC62" t="s">
        <v>119</v>
      </c>
      <c r="RD62">
        <v>0.14241599999999999</v>
      </c>
      <c r="RE62" t="s">
        <v>119</v>
      </c>
      <c r="RF62">
        <v>0.14049800000000001</v>
      </c>
      <c r="RG62" t="s">
        <v>119</v>
      </c>
      <c r="RH62">
        <v>0.13875399999999999</v>
      </c>
      <c r="RI62" t="s">
        <v>120</v>
      </c>
      <c r="RJ62">
        <v>0.37618299999999999</v>
      </c>
      <c r="RK62" t="s">
        <v>119</v>
      </c>
      <c r="RL62">
        <v>0.13870299999999999</v>
      </c>
      <c r="RM62" t="s">
        <v>119</v>
      </c>
      <c r="RN62">
        <v>0.13870299999999999</v>
      </c>
      <c r="RO62" t="s">
        <v>119</v>
      </c>
      <c r="RP62">
        <v>0.13902700000000001</v>
      </c>
      <c r="RQ62" t="s">
        <v>119</v>
      </c>
      <c r="RR62">
        <v>0.139152</v>
      </c>
      <c r="RS62" t="s">
        <v>119</v>
      </c>
      <c r="RT62">
        <v>0.14111199999999999</v>
      </c>
      <c r="RU62" t="s">
        <v>119</v>
      </c>
      <c r="RV62">
        <v>0.14305100000000001</v>
      </c>
      <c r="RW62" t="s">
        <v>119</v>
      </c>
      <c r="RX62">
        <v>0.143543</v>
      </c>
      <c r="RY62" t="s">
        <v>119</v>
      </c>
      <c r="RZ62">
        <v>0.143543</v>
      </c>
      <c r="SA62" t="s">
        <v>119</v>
      </c>
      <c r="SB62">
        <v>0.143543</v>
      </c>
      <c r="SC62" t="s">
        <v>119</v>
      </c>
      <c r="SD62">
        <v>0.14047000000000001</v>
      </c>
      <c r="SE62" t="s">
        <v>119</v>
      </c>
      <c r="SF62">
        <v>0.14610400000000001</v>
      </c>
      <c r="SG62" t="s">
        <v>119</v>
      </c>
      <c r="SH62">
        <v>0.142598</v>
      </c>
      <c r="SI62" t="s">
        <v>119</v>
      </c>
      <c r="SJ62">
        <v>0.13525599999999999</v>
      </c>
      <c r="SK62" t="s">
        <v>119</v>
      </c>
      <c r="SL62">
        <v>0.13462199999999999</v>
      </c>
      <c r="SM62" t="s">
        <v>119</v>
      </c>
      <c r="SN62">
        <v>0.13462199999999999</v>
      </c>
      <c r="SO62" t="s">
        <v>119</v>
      </c>
      <c r="SP62">
        <v>0.13462199999999999</v>
      </c>
      <c r="SQ62" t="s">
        <v>119</v>
      </c>
      <c r="SR62">
        <v>0.13433200000000001</v>
      </c>
      <c r="SS62" t="s">
        <v>119</v>
      </c>
      <c r="ST62">
        <v>0.13408999999999999</v>
      </c>
      <c r="SU62" t="s">
        <v>119</v>
      </c>
      <c r="SV62">
        <v>0.13242899999999999</v>
      </c>
      <c r="SW62" t="s">
        <v>119</v>
      </c>
      <c r="SX62">
        <v>0.137186</v>
      </c>
      <c r="SY62" t="s">
        <v>119</v>
      </c>
      <c r="SZ62">
        <v>0.15245400000000001</v>
      </c>
      <c r="TA62" t="s">
        <v>119</v>
      </c>
      <c r="TB62">
        <v>0.15245400000000001</v>
      </c>
      <c r="TC62" t="s">
        <v>119</v>
      </c>
      <c r="TD62">
        <v>0.15245400000000001</v>
      </c>
      <c r="TE62" t="s">
        <v>119</v>
      </c>
      <c r="TF62">
        <v>0.13850100000000001</v>
      </c>
      <c r="TG62" t="s">
        <v>119</v>
      </c>
      <c r="TH62">
        <v>0.13858799999999999</v>
      </c>
      <c r="TI62" t="s">
        <v>119</v>
      </c>
      <c r="TJ62">
        <v>0.13902200000000001</v>
      </c>
      <c r="TK62" t="s">
        <v>119</v>
      </c>
      <c r="TL62">
        <v>0.139963</v>
      </c>
      <c r="TM62" t="s">
        <v>119</v>
      </c>
      <c r="TN62">
        <v>0.132547</v>
      </c>
      <c r="TO62" t="s">
        <v>119</v>
      </c>
      <c r="TP62">
        <v>0.132547</v>
      </c>
      <c r="TQ62" t="s">
        <v>119</v>
      </c>
      <c r="TR62">
        <v>0.132547</v>
      </c>
      <c r="TS62" t="s">
        <v>119</v>
      </c>
      <c r="TT62">
        <v>0.13616400000000001</v>
      </c>
      <c r="TU62" t="s">
        <v>119</v>
      </c>
      <c r="TV62">
        <v>0.137463</v>
      </c>
      <c r="TW62" t="s">
        <v>119</v>
      </c>
      <c r="TX62">
        <v>0.13739499999999999</v>
      </c>
      <c r="TY62" t="s">
        <v>119</v>
      </c>
      <c r="TZ62">
        <v>0.138042</v>
      </c>
      <c r="UA62" t="s">
        <v>119</v>
      </c>
      <c r="UB62">
        <v>0.139404</v>
      </c>
      <c r="UC62" t="s">
        <v>119</v>
      </c>
      <c r="UD62">
        <v>0.139404</v>
      </c>
      <c r="UE62" t="s">
        <v>119</v>
      </c>
      <c r="UF62">
        <v>0.139404</v>
      </c>
      <c r="UG62" t="s">
        <v>119</v>
      </c>
      <c r="UH62">
        <v>0.14110900000000001</v>
      </c>
      <c r="UI62" t="s">
        <v>119</v>
      </c>
      <c r="UJ62">
        <v>0.141321</v>
      </c>
      <c r="UK62" t="s">
        <v>119</v>
      </c>
      <c r="UL62">
        <v>0.141321</v>
      </c>
      <c r="UM62" t="s">
        <v>119</v>
      </c>
      <c r="UN62">
        <v>0.141431</v>
      </c>
      <c r="UO62" t="s">
        <v>119</v>
      </c>
      <c r="UP62">
        <v>0.141486</v>
      </c>
      <c r="UQ62" t="s">
        <v>119</v>
      </c>
      <c r="UR62">
        <v>0.141486</v>
      </c>
      <c r="US62" t="s">
        <v>119</v>
      </c>
      <c r="UT62">
        <v>0.141486</v>
      </c>
      <c r="UU62" t="s">
        <v>119</v>
      </c>
      <c r="UV62">
        <v>0.14191200000000001</v>
      </c>
      <c r="UW62" t="s">
        <v>119</v>
      </c>
      <c r="UX62">
        <v>0.14430499999999999</v>
      </c>
      <c r="UY62" t="s">
        <v>119</v>
      </c>
      <c r="UZ62">
        <v>0.146622</v>
      </c>
      <c r="VA62" t="s">
        <v>119</v>
      </c>
      <c r="VB62">
        <v>0.147091</v>
      </c>
      <c r="VC62" t="s">
        <v>119</v>
      </c>
      <c r="VD62">
        <v>0.15182000000000001</v>
      </c>
      <c r="VE62" t="s">
        <v>119</v>
      </c>
      <c r="VF62">
        <v>0.15182000000000001</v>
      </c>
      <c r="VG62" t="s">
        <v>119</v>
      </c>
      <c r="VH62">
        <v>0.15182000000000001</v>
      </c>
      <c r="VI62" t="s">
        <v>119</v>
      </c>
      <c r="VJ62">
        <v>0.151779</v>
      </c>
      <c r="VK62" t="s">
        <v>119</v>
      </c>
      <c r="VL62">
        <v>0.16317999999999999</v>
      </c>
      <c r="VM62" t="s">
        <v>119</v>
      </c>
      <c r="VN62">
        <v>0.16328599999999999</v>
      </c>
      <c r="VO62" t="s">
        <v>119</v>
      </c>
      <c r="VP62">
        <v>0.153972</v>
      </c>
      <c r="VQ62" t="s">
        <v>119</v>
      </c>
      <c r="VR62">
        <v>0.150535</v>
      </c>
      <c r="VS62" t="s">
        <v>119</v>
      </c>
      <c r="VT62">
        <v>0.150535</v>
      </c>
      <c r="VU62" t="s">
        <v>119</v>
      </c>
      <c r="VV62">
        <v>0.150535</v>
      </c>
      <c r="VW62" t="s">
        <v>119</v>
      </c>
      <c r="VX62">
        <v>0.14125299999999999</v>
      </c>
      <c r="VY62" t="s">
        <v>119</v>
      </c>
      <c r="VZ62">
        <v>0.13611400000000001</v>
      </c>
      <c r="WA62" t="s">
        <v>119</v>
      </c>
      <c r="WB62">
        <v>0.15024899999999999</v>
      </c>
      <c r="WC62" t="s">
        <v>119</v>
      </c>
      <c r="WD62">
        <v>0.15055299999999999</v>
      </c>
      <c r="WE62" t="s">
        <v>119</v>
      </c>
      <c r="WF62">
        <v>0.152001</v>
      </c>
      <c r="WG62" t="s">
        <v>119</v>
      </c>
      <c r="WH62">
        <v>0.152001</v>
      </c>
      <c r="WI62" t="s">
        <v>119</v>
      </c>
      <c r="WJ62">
        <v>0.152001</v>
      </c>
      <c r="WK62" t="s">
        <v>119</v>
      </c>
      <c r="WL62">
        <v>0.15418999999999999</v>
      </c>
      <c r="WM62" t="s">
        <v>119</v>
      </c>
      <c r="WN62">
        <v>0.15418999999999999</v>
      </c>
      <c r="WO62" t="s">
        <v>119</v>
      </c>
      <c r="WP62">
        <v>0.15732399999999999</v>
      </c>
      <c r="WQ62" t="s">
        <v>119</v>
      </c>
      <c r="WR62">
        <v>0.16152900000000001</v>
      </c>
    </row>
    <row r="63" spans="1:616" x14ac:dyDescent="0.35">
      <c r="A63" t="s">
        <v>121</v>
      </c>
      <c r="B63">
        <v>4.287E-3</v>
      </c>
      <c r="C63" t="s">
        <v>121</v>
      </c>
      <c r="D63">
        <v>4.287E-3</v>
      </c>
      <c r="E63" t="s">
        <v>121</v>
      </c>
      <c r="F63">
        <v>4.287E-3</v>
      </c>
      <c r="G63" t="s">
        <v>121</v>
      </c>
      <c r="H63">
        <v>4.287E-3</v>
      </c>
      <c r="I63" t="s">
        <v>121</v>
      </c>
      <c r="J63">
        <v>4.1029999999999999E-3</v>
      </c>
      <c r="K63" t="s">
        <v>121</v>
      </c>
      <c r="L63">
        <v>3.908E-3</v>
      </c>
      <c r="M63" t="s">
        <v>121</v>
      </c>
      <c r="N63">
        <v>4.1339999999999997E-3</v>
      </c>
      <c r="O63" t="s">
        <v>121</v>
      </c>
      <c r="P63">
        <v>4.2709999999999996E-3</v>
      </c>
      <c r="Q63" t="s">
        <v>121</v>
      </c>
      <c r="R63">
        <v>4.2709999999999996E-3</v>
      </c>
      <c r="S63" t="s">
        <v>121</v>
      </c>
      <c r="T63">
        <v>4.2709999999999996E-3</v>
      </c>
      <c r="U63" t="s">
        <v>121</v>
      </c>
      <c r="V63">
        <v>4.372E-3</v>
      </c>
      <c r="W63" t="s">
        <v>121</v>
      </c>
      <c r="X63">
        <v>4.9569999999999996E-3</v>
      </c>
      <c r="Y63" t="s">
        <v>121</v>
      </c>
      <c r="Z63">
        <v>5.0819999999999997E-3</v>
      </c>
      <c r="AA63" t="s">
        <v>121</v>
      </c>
      <c r="AB63">
        <v>4.8710000000000003E-3</v>
      </c>
      <c r="AC63" t="s">
        <v>121</v>
      </c>
      <c r="AD63">
        <v>4.797E-3</v>
      </c>
      <c r="AE63" t="s">
        <v>121</v>
      </c>
      <c r="AF63">
        <v>4.797E-3</v>
      </c>
      <c r="AG63" t="s">
        <v>121</v>
      </c>
      <c r="AH63">
        <v>4.797E-3</v>
      </c>
      <c r="AI63" t="s">
        <v>121</v>
      </c>
      <c r="AJ63">
        <v>5.1390000000000003E-3</v>
      </c>
      <c r="AK63" t="s">
        <v>121</v>
      </c>
      <c r="AL63">
        <v>5.0109999999999998E-3</v>
      </c>
      <c r="AM63" t="s">
        <v>121</v>
      </c>
      <c r="AN63">
        <v>5.0660000000000002E-3</v>
      </c>
      <c r="AO63" t="s">
        <v>121</v>
      </c>
      <c r="AP63">
        <v>5.1260000000000003E-3</v>
      </c>
      <c r="AQ63" t="s">
        <v>121</v>
      </c>
      <c r="AR63">
        <v>5.1630000000000001E-3</v>
      </c>
      <c r="AS63" t="s">
        <v>121</v>
      </c>
      <c r="AT63">
        <v>5.1630000000000001E-3</v>
      </c>
      <c r="AU63" t="s">
        <v>121</v>
      </c>
      <c r="AV63">
        <v>5.1630000000000001E-3</v>
      </c>
      <c r="AW63" t="s">
        <v>121</v>
      </c>
      <c r="AX63">
        <v>4.9090000000000002E-3</v>
      </c>
      <c r="AY63" t="s">
        <v>121</v>
      </c>
      <c r="AZ63">
        <v>5.2040000000000003E-3</v>
      </c>
      <c r="BA63" t="s">
        <v>121</v>
      </c>
      <c r="BB63">
        <v>5.2459999999999998E-3</v>
      </c>
      <c r="BC63" t="s">
        <v>121</v>
      </c>
      <c r="BD63">
        <v>5.2459999999999998E-3</v>
      </c>
      <c r="BE63" t="s">
        <v>121</v>
      </c>
      <c r="BF63">
        <v>5.2529999999999999E-3</v>
      </c>
      <c r="BG63" t="s">
        <v>121</v>
      </c>
      <c r="BH63">
        <v>5.2529999999999999E-3</v>
      </c>
      <c r="BI63" t="s">
        <v>121</v>
      </c>
      <c r="BJ63">
        <v>5.2529999999999999E-3</v>
      </c>
      <c r="BK63" t="s">
        <v>121</v>
      </c>
      <c r="BL63">
        <v>5.3010000000000002E-3</v>
      </c>
      <c r="BM63" t="s">
        <v>121</v>
      </c>
      <c r="BN63">
        <v>5.2579999999999997E-3</v>
      </c>
      <c r="BO63" t="s">
        <v>121</v>
      </c>
      <c r="BP63">
        <v>5.2529999999999999E-3</v>
      </c>
      <c r="BQ63" t="s">
        <v>121</v>
      </c>
      <c r="BR63">
        <v>4.947E-3</v>
      </c>
      <c r="BS63" t="s">
        <v>121</v>
      </c>
      <c r="BT63">
        <v>5.2810000000000001E-3</v>
      </c>
      <c r="BU63" t="s">
        <v>121</v>
      </c>
      <c r="BV63">
        <v>5.2810000000000001E-3</v>
      </c>
      <c r="BW63" t="s">
        <v>121</v>
      </c>
      <c r="BX63">
        <v>5.2810000000000001E-3</v>
      </c>
      <c r="BY63" t="s">
        <v>121</v>
      </c>
      <c r="BZ63">
        <v>5.3020000000000003E-3</v>
      </c>
      <c r="CA63" t="s">
        <v>121</v>
      </c>
      <c r="CB63">
        <v>5.3280000000000003E-3</v>
      </c>
      <c r="CC63" t="s">
        <v>121</v>
      </c>
      <c r="CD63">
        <v>5.3229999999999996E-3</v>
      </c>
      <c r="CE63" t="s">
        <v>121</v>
      </c>
      <c r="CF63">
        <v>5.0660000000000002E-3</v>
      </c>
      <c r="CG63" t="s">
        <v>121</v>
      </c>
      <c r="CH63">
        <v>5.6899999999999997E-3</v>
      </c>
      <c r="CI63" t="s">
        <v>121</v>
      </c>
      <c r="CJ63">
        <v>5.6899999999999997E-3</v>
      </c>
      <c r="CK63" t="s">
        <v>121</v>
      </c>
      <c r="CL63">
        <v>5.6899999999999997E-3</v>
      </c>
      <c r="CM63" t="s">
        <v>121</v>
      </c>
      <c r="CN63">
        <v>5.7039999999999999E-3</v>
      </c>
      <c r="CO63" t="s">
        <v>121</v>
      </c>
      <c r="CP63">
        <v>5.7060000000000001E-3</v>
      </c>
      <c r="CQ63" t="s">
        <v>121</v>
      </c>
      <c r="CR63">
        <v>5.6610000000000002E-3</v>
      </c>
      <c r="CS63" t="s">
        <v>121</v>
      </c>
      <c r="CT63">
        <v>5.6709999999999998E-3</v>
      </c>
      <c r="CU63" t="s">
        <v>121</v>
      </c>
      <c r="CV63">
        <v>5.9680000000000002E-3</v>
      </c>
      <c r="CW63" t="s">
        <v>121</v>
      </c>
      <c r="CX63">
        <v>5.9680000000000002E-3</v>
      </c>
      <c r="CY63" t="s">
        <v>121</v>
      </c>
      <c r="CZ63">
        <v>5.9680000000000002E-3</v>
      </c>
      <c r="DA63" t="s">
        <v>121</v>
      </c>
      <c r="DB63">
        <v>5.64E-3</v>
      </c>
      <c r="DC63" t="s">
        <v>121</v>
      </c>
      <c r="DD63">
        <v>5.6519999999999999E-3</v>
      </c>
      <c r="DE63" t="s">
        <v>121</v>
      </c>
      <c r="DF63">
        <v>5.607E-3</v>
      </c>
      <c r="DG63" t="s">
        <v>121</v>
      </c>
      <c r="DH63">
        <v>5.8919999999999997E-3</v>
      </c>
      <c r="DI63" t="s">
        <v>121</v>
      </c>
      <c r="DJ63">
        <v>5.6169999999999996E-3</v>
      </c>
      <c r="DK63" t="s">
        <v>121</v>
      </c>
      <c r="DL63">
        <v>5.6169999999999996E-3</v>
      </c>
      <c r="DM63" t="s">
        <v>121</v>
      </c>
      <c r="DN63">
        <v>5.6169999999999996E-3</v>
      </c>
      <c r="DO63" t="s">
        <v>121</v>
      </c>
      <c r="DP63">
        <v>5.6169999999999996E-3</v>
      </c>
      <c r="DQ63" t="s">
        <v>121</v>
      </c>
      <c r="DR63">
        <v>5.3449999999999999E-3</v>
      </c>
      <c r="DS63" t="s">
        <v>121</v>
      </c>
      <c r="DT63">
        <v>5.0899999999999999E-3</v>
      </c>
      <c r="DU63" t="s">
        <v>121</v>
      </c>
      <c r="DV63">
        <v>5.4749999999999998E-3</v>
      </c>
      <c r="DW63" t="s">
        <v>121</v>
      </c>
      <c r="DX63">
        <v>5.1739999999999998E-3</v>
      </c>
      <c r="DY63" t="s">
        <v>121</v>
      </c>
      <c r="DZ63">
        <v>5.1739999999999998E-3</v>
      </c>
      <c r="EA63" t="s">
        <v>121</v>
      </c>
      <c r="EB63">
        <v>5.1739999999999998E-3</v>
      </c>
      <c r="EC63" t="s">
        <v>121</v>
      </c>
      <c r="ED63">
        <v>5.0759999999999998E-3</v>
      </c>
      <c r="EE63" t="s">
        <v>121</v>
      </c>
      <c r="EF63">
        <v>5.3530000000000001E-3</v>
      </c>
      <c r="EG63" t="s">
        <v>121</v>
      </c>
      <c r="EH63">
        <v>5.5979999999999997E-3</v>
      </c>
      <c r="EI63" t="s">
        <v>121</v>
      </c>
      <c r="EJ63">
        <v>5.293E-3</v>
      </c>
      <c r="EK63" t="s">
        <v>121</v>
      </c>
      <c r="EL63">
        <v>5.274E-3</v>
      </c>
      <c r="EM63" t="s">
        <v>121</v>
      </c>
      <c r="EN63">
        <v>5.274E-3</v>
      </c>
      <c r="EO63" t="s">
        <v>121</v>
      </c>
      <c r="EP63">
        <v>5.274E-3</v>
      </c>
      <c r="EQ63" t="s">
        <v>121</v>
      </c>
      <c r="ER63">
        <v>5.2789999999999998E-3</v>
      </c>
      <c r="ES63" t="s">
        <v>121</v>
      </c>
      <c r="ET63">
        <v>5.5729999999999998E-3</v>
      </c>
      <c r="EU63" t="s">
        <v>121</v>
      </c>
      <c r="EV63">
        <v>5.3049999999999998E-3</v>
      </c>
      <c r="EW63" t="s">
        <v>121</v>
      </c>
      <c r="EX63">
        <v>5.2960000000000004E-3</v>
      </c>
      <c r="EY63" t="s">
        <v>121</v>
      </c>
      <c r="EZ63">
        <v>5.0200000000000002E-3</v>
      </c>
      <c r="FA63" t="s">
        <v>121</v>
      </c>
      <c r="FB63">
        <v>5.0200000000000002E-3</v>
      </c>
      <c r="FC63" t="s">
        <v>121</v>
      </c>
      <c r="FD63">
        <v>5.0200000000000002E-3</v>
      </c>
      <c r="FE63" t="s">
        <v>121</v>
      </c>
      <c r="FF63">
        <v>5.3080000000000002E-3</v>
      </c>
      <c r="FG63" t="s">
        <v>121</v>
      </c>
      <c r="FH63">
        <v>5.3220000000000003E-3</v>
      </c>
      <c r="FI63" t="s">
        <v>121</v>
      </c>
      <c r="FJ63">
        <v>5.0540000000000003E-3</v>
      </c>
      <c r="FK63" t="s">
        <v>121</v>
      </c>
      <c r="FL63">
        <v>4.9969999999999997E-3</v>
      </c>
      <c r="FM63" t="s">
        <v>121</v>
      </c>
      <c r="FN63">
        <v>5.0429999999999997E-3</v>
      </c>
      <c r="FO63" t="s">
        <v>121</v>
      </c>
      <c r="FP63">
        <v>5.0429999999999997E-3</v>
      </c>
      <c r="FQ63" t="s">
        <v>121</v>
      </c>
      <c r="FR63">
        <v>5.0429999999999997E-3</v>
      </c>
      <c r="FS63" t="s">
        <v>121</v>
      </c>
      <c r="FT63">
        <v>5.0480000000000004E-3</v>
      </c>
      <c r="FU63" t="s">
        <v>121</v>
      </c>
      <c r="FV63">
        <v>5.3340000000000002E-3</v>
      </c>
      <c r="FW63" t="s">
        <v>121</v>
      </c>
      <c r="FX63">
        <v>5.0790000000000002E-3</v>
      </c>
      <c r="FY63" t="s">
        <v>121</v>
      </c>
      <c r="FZ63">
        <v>4.7930000000000004E-3</v>
      </c>
      <c r="GA63" t="s">
        <v>121</v>
      </c>
      <c r="GB63">
        <v>4.7930000000000004E-3</v>
      </c>
      <c r="GC63" t="s">
        <v>121</v>
      </c>
      <c r="GD63">
        <v>4.7930000000000004E-3</v>
      </c>
      <c r="GE63" t="s">
        <v>121</v>
      </c>
      <c r="GF63">
        <v>4.7930000000000004E-3</v>
      </c>
      <c r="GG63" t="s">
        <v>121</v>
      </c>
      <c r="GH63">
        <v>5.1050000000000002E-3</v>
      </c>
      <c r="GI63" t="s">
        <v>121</v>
      </c>
      <c r="GJ63">
        <v>5.4180000000000001E-3</v>
      </c>
      <c r="GK63" t="s">
        <v>121</v>
      </c>
      <c r="GL63">
        <v>5.1469999999999997E-3</v>
      </c>
      <c r="GM63" t="s">
        <v>121</v>
      </c>
      <c r="GN63">
        <v>5.1469999999999997E-3</v>
      </c>
      <c r="GO63" t="s">
        <v>121</v>
      </c>
      <c r="GP63">
        <v>5.1469999999999997E-3</v>
      </c>
      <c r="GQ63" t="s">
        <v>121</v>
      </c>
      <c r="GR63">
        <v>5.1469999999999997E-3</v>
      </c>
      <c r="GS63" t="s">
        <v>121</v>
      </c>
      <c r="GT63">
        <v>5.1469999999999997E-3</v>
      </c>
      <c r="GU63" t="s">
        <v>121</v>
      </c>
      <c r="GV63">
        <v>5.7479999999999996E-3</v>
      </c>
      <c r="GW63" t="s">
        <v>121</v>
      </c>
      <c r="GX63">
        <v>5.463E-3</v>
      </c>
      <c r="GY63" t="s">
        <v>121</v>
      </c>
      <c r="GZ63">
        <v>5.4850000000000003E-3</v>
      </c>
      <c r="HA63" t="s">
        <v>121</v>
      </c>
      <c r="HB63">
        <v>5.1240000000000001E-3</v>
      </c>
      <c r="HC63" t="s">
        <v>121</v>
      </c>
      <c r="HD63">
        <v>5.0730000000000003E-3</v>
      </c>
      <c r="HE63" t="s">
        <v>121</v>
      </c>
      <c r="HF63">
        <v>5.0730000000000003E-3</v>
      </c>
      <c r="HG63" t="s">
        <v>121</v>
      </c>
      <c r="HH63">
        <v>5.0730000000000003E-3</v>
      </c>
      <c r="HI63" t="s">
        <v>121</v>
      </c>
      <c r="HJ63">
        <v>5.0070000000000002E-3</v>
      </c>
      <c r="HK63" t="s">
        <v>121</v>
      </c>
      <c r="HL63">
        <v>4.7140000000000003E-3</v>
      </c>
      <c r="HM63" t="s">
        <v>121</v>
      </c>
      <c r="HN63">
        <v>4.9589999999999999E-3</v>
      </c>
      <c r="HO63" t="s">
        <v>121</v>
      </c>
      <c r="HP63">
        <v>4.9589999999999999E-3</v>
      </c>
      <c r="HQ63" t="s">
        <v>121</v>
      </c>
      <c r="HR63">
        <v>4.9540000000000001E-3</v>
      </c>
      <c r="HS63" t="s">
        <v>121</v>
      </c>
      <c r="HT63">
        <v>4.9540000000000001E-3</v>
      </c>
      <c r="HU63" t="s">
        <v>121</v>
      </c>
      <c r="HV63">
        <v>4.9540000000000001E-3</v>
      </c>
      <c r="HW63" t="s">
        <v>121</v>
      </c>
      <c r="HX63">
        <v>5.2339999999999999E-3</v>
      </c>
      <c r="HY63" t="s">
        <v>121</v>
      </c>
      <c r="HZ63">
        <v>5.5110000000000003E-3</v>
      </c>
      <c r="IA63" t="s">
        <v>121</v>
      </c>
      <c r="IB63">
        <v>5.1879999999999999E-3</v>
      </c>
      <c r="IC63" t="s">
        <v>121</v>
      </c>
      <c r="ID63">
        <v>5.2399999999999999E-3</v>
      </c>
      <c r="IE63" t="s">
        <v>121</v>
      </c>
      <c r="IF63">
        <v>5.3239999999999997E-3</v>
      </c>
      <c r="IG63" t="s">
        <v>121</v>
      </c>
      <c r="IH63">
        <v>5.3239999999999997E-3</v>
      </c>
      <c r="II63" t="s">
        <v>121</v>
      </c>
      <c r="IJ63">
        <v>5.3239999999999997E-3</v>
      </c>
      <c r="IK63" t="s">
        <v>121</v>
      </c>
      <c r="IL63">
        <v>5.0679999999999996E-3</v>
      </c>
      <c r="IM63" t="s">
        <v>121</v>
      </c>
      <c r="IN63">
        <v>5.0480000000000004E-3</v>
      </c>
      <c r="IO63" t="s">
        <v>121</v>
      </c>
      <c r="IP63">
        <v>5.0419999999999996E-3</v>
      </c>
      <c r="IQ63" t="s">
        <v>121</v>
      </c>
      <c r="IR63">
        <v>5.1180000000000002E-3</v>
      </c>
      <c r="IS63" t="s">
        <v>121</v>
      </c>
      <c r="IT63">
        <v>4.7739999999999996E-3</v>
      </c>
      <c r="IU63" t="s">
        <v>121</v>
      </c>
      <c r="IV63">
        <v>4.7739999999999996E-3</v>
      </c>
      <c r="IW63" t="s">
        <v>121</v>
      </c>
      <c r="IX63">
        <v>4.7739999999999996E-3</v>
      </c>
      <c r="IY63" t="s">
        <v>121</v>
      </c>
      <c r="IZ63">
        <v>4.797E-3</v>
      </c>
      <c r="JA63" t="s">
        <v>121</v>
      </c>
      <c r="JB63">
        <v>4.7910000000000001E-3</v>
      </c>
      <c r="JC63" t="s">
        <v>121</v>
      </c>
      <c r="JD63">
        <v>4.8380000000000003E-3</v>
      </c>
      <c r="JE63" t="s">
        <v>121</v>
      </c>
      <c r="JF63">
        <v>5.1450000000000003E-3</v>
      </c>
      <c r="JG63" t="s">
        <v>121</v>
      </c>
      <c r="JH63">
        <v>5.1489999999999999E-3</v>
      </c>
      <c r="JI63" t="s">
        <v>121</v>
      </c>
      <c r="JJ63">
        <v>5.1489999999999999E-3</v>
      </c>
      <c r="JK63" t="s">
        <v>121</v>
      </c>
      <c r="JL63">
        <v>5.1489999999999999E-3</v>
      </c>
      <c r="JM63" t="s">
        <v>121</v>
      </c>
      <c r="JN63">
        <v>5.1630000000000001E-3</v>
      </c>
      <c r="JO63" t="s">
        <v>121</v>
      </c>
      <c r="JP63">
        <v>5.1640000000000002E-3</v>
      </c>
      <c r="JQ63" t="s">
        <v>121</v>
      </c>
      <c r="JR63">
        <v>5.2199999999999998E-3</v>
      </c>
      <c r="JS63" t="s">
        <v>121</v>
      </c>
      <c r="JT63">
        <v>5.5209999999999999E-3</v>
      </c>
      <c r="JU63" t="s">
        <v>121</v>
      </c>
      <c r="JV63">
        <v>5.5209999999999999E-3</v>
      </c>
      <c r="JW63" t="s">
        <v>121</v>
      </c>
      <c r="JX63">
        <v>5.5209999999999999E-3</v>
      </c>
      <c r="JY63" t="s">
        <v>121</v>
      </c>
      <c r="JZ63">
        <v>5.5209999999999999E-3</v>
      </c>
      <c r="KA63" t="s">
        <v>121</v>
      </c>
      <c r="KB63">
        <v>5.5719999999999997E-3</v>
      </c>
      <c r="KC63" t="s">
        <v>121</v>
      </c>
      <c r="KD63">
        <v>5.7099999999999998E-3</v>
      </c>
      <c r="KE63" t="s">
        <v>121</v>
      </c>
      <c r="KF63">
        <v>5.7819999999999998E-3</v>
      </c>
      <c r="KG63" t="s">
        <v>121</v>
      </c>
      <c r="KH63">
        <v>5.7489999999999998E-3</v>
      </c>
      <c r="KI63" t="s">
        <v>121</v>
      </c>
      <c r="KJ63">
        <v>5.7689999999999998E-3</v>
      </c>
      <c r="KK63" t="s">
        <v>121</v>
      </c>
      <c r="KL63">
        <v>5.7689999999999998E-3</v>
      </c>
      <c r="KM63" t="s">
        <v>121</v>
      </c>
      <c r="KN63">
        <v>5.7689999999999998E-3</v>
      </c>
      <c r="KO63" t="s">
        <v>121</v>
      </c>
      <c r="KP63">
        <v>5.6829999999999997E-3</v>
      </c>
      <c r="KQ63" t="s">
        <v>121</v>
      </c>
      <c r="KR63">
        <v>5.3070000000000001E-3</v>
      </c>
      <c r="KS63" t="s">
        <v>121</v>
      </c>
      <c r="KT63">
        <v>4.9829999999999996E-3</v>
      </c>
      <c r="KU63" t="s">
        <v>121</v>
      </c>
      <c r="KV63">
        <v>5.2519999999999997E-3</v>
      </c>
      <c r="KW63" t="s">
        <v>121</v>
      </c>
      <c r="KX63">
        <v>5.8050000000000003E-3</v>
      </c>
      <c r="KY63" t="s">
        <v>121</v>
      </c>
      <c r="KZ63">
        <v>5.8050000000000003E-3</v>
      </c>
      <c r="LA63" t="s">
        <v>121</v>
      </c>
      <c r="LB63">
        <v>5.8050000000000003E-3</v>
      </c>
      <c r="LC63" t="s">
        <v>121</v>
      </c>
      <c r="LD63">
        <v>5.8069999999999997E-3</v>
      </c>
      <c r="LE63" t="s">
        <v>121</v>
      </c>
      <c r="LF63">
        <v>5.7829999999999999E-3</v>
      </c>
      <c r="LG63" t="s">
        <v>121</v>
      </c>
      <c r="LH63">
        <v>5.6979999999999999E-3</v>
      </c>
      <c r="LI63" t="s">
        <v>121</v>
      </c>
      <c r="LJ63">
        <v>6.1440000000000002E-3</v>
      </c>
      <c r="LK63" t="s">
        <v>121</v>
      </c>
      <c r="LL63">
        <v>6.1040000000000001E-3</v>
      </c>
      <c r="LM63" t="s">
        <v>121</v>
      </c>
      <c r="LN63">
        <v>6.1040000000000001E-3</v>
      </c>
      <c r="LO63" t="s">
        <v>121</v>
      </c>
      <c r="LP63">
        <v>6.1040000000000001E-3</v>
      </c>
      <c r="LQ63" t="s">
        <v>121</v>
      </c>
      <c r="LR63">
        <v>6.1040000000000001E-3</v>
      </c>
      <c r="LS63" t="s">
        <v>121</v>
      </c>
      <c r="LT63">
        <v>5.8190000000000004E-3</v>
      </c>
      <c r="LU63" t="s">
        <v>121</v>
      </c>
      <c r="LV63">
        <v>6.0959999999999999E-3</v>
      </c>
      <c r="LW63" t="s">
        <v>121</v>
      </c>
      <c r="LX63">
        <v>6.0850000000000001E-3</v>
      </c>
      <c r="LY63" t="s">
        <v>121</v>
      </c>
      <c r="LZ63">
        <v>6.0829999999999999E-3</v>
      </c>
      <c r="MA63" t="s">
        <v>121</v>
      </c>
      <c r="MB63">
        <v>6.0829999999999999E-3</v>
      </c>
      <c r="MC63" t="s">
        <v>121</v>
      </c>
      <c r="MD63">
        <v>6.0829999999999999E-3</v>
      </c>
      <c r="ME63" t="s">
        <v>121</v>
      </c>
      <c r="MF63">
        <v>6.0629999999999998E-3</v>
      </c>
      <c r="MG63" t="s">
        <v>121</v>
      </c>
      <c r="MH63">
        <v>6.1159999999999999E-3</v>
      </c>
      <c r="MI63" t="s">
        <v>121</v>
      </c>
      <c r="MJ63">
        <v>5.7970000000000001E-3</v>
      </c>
      <c r="MK63" t="s">
        <v>121</v>
      </c>
      <c r="ML63">
        <v>5.7970000000000001E-3</v>
      </c>
      <c r="MM63" t="s">
        <v>121</v>
      </c>
      <c r="MN63">
        <v>5.5269999999999998E-3</v>
      </c>
      <c r="MO63" t="s">
        <v>121</v>
      </c>
      <c r="MP63">
        <v>5.5269999999999998E-3</v>
      </c>
      <c r="MQ63" t="s">
        <v>121</v>
      </c>
      <c r="MR63">
        <v>5.5269999999999998E-3</v>
      </c>
      <c r="MS63" t="s">
        <v>121</v>
      </c>
      <c r="MT63">
        <v>5.4190000000000002E-3</v>
      </c>
      <c r="MU63" t="s">
        <v>121</v>
      </c>
      <c r="MV63">
        <v>5.6690000000000004E-3</v>
      </c>
      <c r="MW63" t="s">
        <v>121</v>
      </c>
      <c r="MX63">
        <v>5.9449999999999998E-3</v>
      </c>
      <c r="MY63" t="s">
        <v>121</v>
      </c>
      <c r="MZ63">
        <v>6.2049999999999996E-3</v>
      </c>
      <c r="NA63" t="s">
        <v>121</v>
      </c>
      <c r="NB63">
        <v>5.6849999999999999E-3</v>
      </c>
      <c r="NC63" t="s">
        <v>121</v>
      </c>
      <c r="ND63">
        <v>5.6849999999999999E-3</v>
      </c>
      <c r="NE63" t="s">
        <v>121</v>
      </c>
      <c r="NF63">
        <v>5.6849999999999999E-3</v>
      </c>
      <c r="NG63" t="s">
        <v>121</v>
      </c>
      <c r="NH63">
        <v>6.2220000000000001E-3</v>
      </c>
      <c r="NI63" t="s">
        <v>121</v>
      </c>
      <c r="NJ63">
        <v>6.1879999999999999E-3</v>
      </c>
      <c r="NK63" t="s">
        <v>121</v>
      </c>
      <c r="NL63">
        <v>6.1269999999999996E-3</v>
      </c>
      <c r="NM63" t="s">
        <v>121</v>
      </c>
      <c r="NN63">
        <v>6.3829999999999998E-3</v>
      </c>
      <c r="NO63" t="s">
        <v>121</v>
      </c>
      <c r="NP63">
        <v>6.1139999999999996E-3</v>
      </c>
      <c r="NQ63" t="s">
        <v>121</v>
      </c>
      <c r="NR63">
        <v>6.1139999999999996E-3</v>
      </c>
      <c r="NS63" t="s">
        <v>121</v>
      </c>
      <c r="NT63">
        <v>6.1139999999999996E-3</v>
      </c>
      <c r="NU63" t="s">
        <v>121</v>
      </c>
      <c r="NV63">
        <v>6.1050000000000002E-3</v>
      </c>
      <c r="NW63" t="s">
        <v>121</v>
      </c>
      <c r="NX63">
        <v>5.8199999999999997E-3</v>
      </c>
      <c r="NY63" t="s">
        <v>121</v>
      </c>
      <c r="NZ63">
        <v>6.0179999999999999E-3</v>
      </c>
      <c r="OA63" t="s">
        <v>121</v>
      </c>
      <c r="OB63">
        <v>5.4660000000000004E-3</v>
      </c>
      <c r="OC63" t="s">
        <v>121</v>
      </c>
      <c r="OD63">
        <v>5.4489999999999999E-3</v>
      </c>
      <c r="OE63" t="s">
        <v>121</v>
      </c>
      <c r="OF63">
        <v>5.4489999999999999E-3</v>
      </c>
      <c r="OG63" t="s">
        <v>121</v>
      </c>
      <c r="OH63">
        <v>5.4489999999999999E-3</v>
      </c>
      <c r="OI63" t="s">
        <v>121</v>
      </c>
      <c r="OJ63">
        <v>5.2139999999999999E-3</v>
      </c>
      <c r="OK63" t="s">
        <v>121</v>
      </c>
      <c r="OL63">
        <v>5.2389999999999997E-3</v>
      </c>
      <c r="OM63" t="s">
        <v>121</v>
      </c>
      <c r="ON63">
        <v>5.2329999999999998E-3</v>
      </c>
      <c r="OO63" t="s">
        <v>121</v>
      </c>
      <c r="OP63">
        <v>5.1739999999999998E-3</v>
      </c>
      <c r="OQ63" t="s">
        <v>121</v>
      </c>
      <c r="OR63">
        <v>5.2139999999999999E-3</v>
      </c>
      <c r="OS63" t="s">
        <v>121</v>
      </c>
      <c r="OT63">
        <v>5.2139999999999999E-3</v>
      </c>
      <c r="OU63" t="s">
        <v>121</v>
      </c>
      <c r="OV63">
        <v>5.2139999999999999E-3</v>
      </c>
      <c r="OW63" t="s">
        <v>121</v>
      </c>
      <c r="OX63">
        <v>4.9899999999999996E-3</v>
      </c>
      <c r="OY63" t="s">
        <v>121</v>
      </c>
      <c r="OZ63">
        <v>4.7299999999999998E-3</v>
      </c>
      <c r="PA63" t="s">
        <v>121</v>
      </c>
      <c r="PB63">
        <v>4.7289999999999997E-3</v>
      </c>
      <c r="PC63" t="s">
        <v>121</v>
      </c>
      <c r="PD63">
        <v>4.9870000000000001E-3</v>
      </c>
      <c r="PE63" t="s">
        <v>121</v>
      </c>
      <c r="PF63">
        <v>4.7219999999999996E-3</v>
      </c>
      <c r="PG63" t="s">
        <v>121</v>
      </c>
      <c r="PH63">
        <v>4.7219999999999996E-3</v>
      </c>
      <c r="PI63" t="s">
        <v>121</v>
      </c>
      <c r="PJ63">
        <v>4.7219999999999996E-3</v>
      </c>
      <c r="PK63" t="s">
        <v>121</v>
      </c>
      <c r="PL63">
        <v>4.6740000000000002E-3</v>
      </c>
      <c r="PM63" t="s">
        <v>121</v>
      </c>
      <c r="PN63">
        <v>4.9179999999999996E-3</v>
      </c>
      <c r="PO63" t="s">
        <v>121</v>
      </c>
      <c r="PP63">
        <v>4.9399999999999999E-3</v>
      </c>
      <c r="PQ63" t="s">
        <v>121</v>
      </c>
      <c r="PR63">
        <v>4.9430000000000003E-3</v>
      </c>
      <c r="PS63" t="s">
        <v>121</v>
      </c>
      <c r="PT63">
        <v>4.934E-3</v>
      </c>
      <c r="PU63" t="s">
        <v>121</v>
      </c>
      <c r="PV63">
        <v>4.934E-3</v>
      </c>
      <c r="PW63" t="s">
        <v>121</v>
      </c>
      <c r="PX63">
        <v>4.934E-3</v>
      </c>
      <c r="PY63" t="s">
        <v>121</v>
      </c>
      <c r="PZ63">
        <v>4.8729999999999997E-3</v>
      </c>
      <c r="QA63" t="s">
        <v>121</v>
      </c>
      <c r="QB63">
        <v>4.6439999999999997E-3</v>
      </c>
      <c r="QC63" t="s">
        <v>121</v>
      </c>
      <c r="QD63">
        <v>4.8570000000000002E-3</v>
      </c>
      <c r="QE63" t="s">
        <v>121</v>
      </c>
      <c r="QF63">
        <v>4.849E-3</v>
      </c>
      <c r="QG63" t="s">
        <v>121</v>
      </c>
      <c r="QH63">
        <v>4.8250000000000003E-3</v>
      </c>
      <c r="QI63" t="s">
        <v>121</v>
      </c>
      <c r="QJ63">
        <v>4.8250000000000003E-3</v>
      </c>
      <c r="QK63" t="s">
        <v>121</v>
      </c>
      <c r="QL63">
        <v>4.8250000000000003E-3</v>
      </c>
      <c r="QM63" t="s">
        <v>121</v>
      </c>
      <c r="QN63">
        <v>4.5389999999999996E-3</v>
      </c>
      <c r="QO63" t="s">
        <v>121</v>
      </c>
      <c r="QP63">
        <v>4.6499999999999996E-3</v>
      </c>
      <c r="QQ63" t="s">
        <v>121</v>
      </c>
      <c r="QR63">
        <v>4.7660000000000003E-3</v>
      </c>
      <c r="QS63" t="s">
        <v>121</v>
      </c>
      <c r="QT63">
        <v>4.7429999999999998E-3</v>
      </c>
      <c r="QU63" t="s">
        <v>121</v>
      </c>
      <c r="QV63">
        <v>5.1999999999999998E-3</v>
      </c>
      <c r="QW63" t="s">
        <v>121</v>
      </c>
      <c r="QX63">
        <v>5.1999999999999998E-3</v>
      </c>
      <c r="QY63" t="s">
        <v>121</v>
      </c>
      <c r="QZ63">
        <v>5.1999999999999998E-3</v>
      </c>
      <c r="RA63" t="s">
        <v>121</v>
      </c>
      <c r="RB63">
        <v>5.1809999999999998E-3</v>
      </c>
      <c r="RC63" t="s">
        <v>121</v>
      </c>
      <c r="RD63">
        <v>5.3880000000000004E-3</v>
      </c>
      <c r="RE63" t="s">
        <v>121</v>
      </c>
      <c r="RF63">
        <v>5.385E-3</v>
      </c>
      <c r="RG63" t="s">
        <v>121</v>
      </c>
      <c r="RH63">
        <v>5.5589999999999997E-3</v>
      </c>
      <c r="RI63" t="s">
        <v>122</v>
      </c>
      <c r="RJ63">
        <v>0.21609800000000001</v>
      </c>
      <c r="RK63" t="s">
        <v>121</v>
      </c>
      <c r="RL63">
        <v>5.5570000000000003E-3</v>
      </c>
      <c r="RM63" t="s">
        <v>121</v>
      </c>
      <c r="RN63">
        <v>5.5570000000000003E-3</v>
      </c>
      <c r="RO63" t="s">
        <v>121</v>
      </c>
      <c r="RP63">
        <v>5.8129999999999996E-3</v>
      </c>
      <c r="RQ63" t="s">
        <v>121</v>
      </c>
      <c r="RR63">
        <v>5.8180000000000003E-3</v>
      </c>
      <c r="RS63" t="s">
        <v>121</v>
      </c>
      <c r="RT63">
        <v>5.2709999999999996E-3</v>
      </c>
      <c r="RU63" t="s">
        <v>121</v>
      </c>
      <c r="RV63">
        <v>5.5859999999999998E-3</v>
      </c>
      <c r="RW63" t="s">
        <v>121</v>
      </c>
      <c r="RX63">
        <v>5.849E-3</v>
      </c>
      <c r="RY63" t="s">
        <v>121</v>
      </c>
      <c r="RZ63">
        <v>5.849E-3</v>
      </c>
      <c r="SA63" t="s">
        <v>121</v>
      </c>
      <c r="SB63">
        <v>5.849E-3</v>
      </c>
      <c r="SC63" t="s">
        <v>121</v>
      </c>
      <c r="SD63">
        <v>5.9620000000000003E-3</v>
      </c>
      <c r="SE63" t="s">
        <v>121</v>
      </c>
      <c r="SF63">
        <v>6.0980000000000001E-3</v>
      </c>
      <c r="SG63" t="s">
        <v>121</v>
      </c>
      <c r="SH63">
        <v>5.9519999999999998E-3</v>
      </c>
      <c r="SI63" t="s">
        <v>121</v>
      </c>
      <c r="SJ63">
        <v>6.2529999999999999E-3</v>
      </c>
      <c r="SK63" t="s">
        <v>121</v>
      </c>
      <c r="SL63">
        <v>5.9930000000000001E-3</v>
      </c>
      <c r="SM63" t="s">
        <v>121</v>
      </c>
      <c r="SN63">
        <v>5.9930000000000001E-3</v>
      </c>
      <c r="SO63" t="s">
        <v>121</v>
      </c>
      <c r="SP63">
        <v>5.9930000000000001E-3</v>
      </c>
      <c r="SQ63" t="s">
        <v>121</v>
      </c>
      <c r="SR63">
        <v>5.5199999999999997E-3</v>
      </c>
      <c r="SS63" t="s">
        <v>121</v>
      </c>
      <c r="ST63">
        <v>5.9439999999999996E-3</v>
      </c>
      <c r="SU63" t="s">
        <v>121</v>
      </c>
      <c r="SV63">
        <v>5.8710000000000004E-3</v>
      </c>
      <c r="SW63" t="s">
        <v>121</v>
      </c>
      <c r="SX63">
        <v>5.7629999999999999E-3</v>
      </c>
      <c r="SY63" t="s">
        <v>121</v>
      </c>
      <c r="SZ63">
        <v>5.594E-3</v>
      </c>
      <c r="TA63" t="s">
        <v>121</v>
      </c>
      <c r="TB63">
        <v>5.594E-3</v>
      </c>
      <c r="TC63" t="s">
        <v>121</v>
      </c>
      <c r="TD63">
        <v>5.594E-3</v>
      </c>
      <c r="TE63" t="s">
        <v>121</v>
      </c>
      <c r="TF63">
        <v>5.7939999999999997E-3</v>
      </c>
      <c r="TG63" t="s">
        <v>121</v>
      </c>
      <c r="TH63">
        <v>5.7749999999999998E-3</v>
      </c>
      <c r="TI63" t="s">
        <v>121</v>
      </c>
      <c r="TJ63">
        <v>5.7930000000000004E-3</v>
      </c>
      <c r="TK63" t="s">
        <v>121</v>
      </c>
      <c r="TL63">
        <v>5.3839999999999999E-3</v>
      </c>
      <c r="TM63" t="s">
        <v>121</v>
      </c>
      <c r="TN63">
        <v>5.2420000000000001E-3</v>
      </c>
      <c r="TO63" t="s">
        <v>121</v>
      </c>
      <c r="TP63">
        <v>5.2420000000000001E-3</v>
      </c>
      <c r="TQ63" t="s">
        <v>121</v>
      </c>
      <c r="TR63">
        <v>5.2420000000000001E-3</v>
      </c>
      <c r="TS63" t="s">
        <v>121</v>
      </c>
      <c r="TT63">
        <v>5.385E-3</v>
      </c>
      <c r="TU63" t="s">
        <v>121</v>
      </c>
      <c r="TV63">
        <v>5.6730000000000001E-3</v>
      </c>
      <c r="TW63" t="s">
        <v>121</v>
      </c>
      <c r="TX63">
        <v>6.143E-3</v>
      </c>
      <c r="TY63" t="s">
        <v>121</v>
      </c>
      <c r="TZ63">
        <v>6.1720000000000004E-3</v>
      </c>
      <c r="UA63" t="s">
        <v>121</v>
      </c>
      <c r="UB63">
        <v>5.7530000000000003E-3</v>
      </c>
      <c r="UC63" t="s">
        <v>121</v>
      </c>
      <c r="UD63">
        <v>5.7530000000000003E-3</v>
      </c>
      <c r="UE63" t="s">
        <v>121</v>
      </c>
      <c r="UF63">
        <v>5.7530000000000003E-3</v>
      </c>
      <c r="UG63" t="s">
        <v>121</v>
      </c>
      <c r="UH63">
        <v>5.2709999999999996E-3</v>
      </c>
      <c r="UI63" t="s">
        <v>121</v>
      </c>
      <c r="UJ63">
        <v>5.5180000000000003E-3</v>
      </c>
      <c r="UK63" t="s">
        <v>121</v>
      </c>
      <c r="UL63">
        <v>5.5180000000000003E-3</v>
      </c>
      <c r="UM63" t="s">
        <v>121</v>
      </c>
      <c r="UN63">
        <v>5.5230000000000001E-3</v>
      </c>
      <c r="UO63" t="s">
        <v>121</v>
      </c>
      <c r="UP63">
        <v>5.5250000000000004E-3</v>
      </c>
      <c r="UQ63" t="s">
        <v>121</v>
      </c>
      <c r="UR63">
        <v>5.5250000000000004E-3</v>
      </c>
      <c r="US63" t="s">
        <v>121</v>
      </c>
      <c r="UT63">
        <v>5.5250000000000004E-3</v>
      </c>
      <c r="UU63" t="s">
        <v>121</v>
      </c>
      <c r="UV63">
        <v>5.7819999999999998E-3</v>
      </c>
      <c r="UW63" t="s">
        <v>121</v>
      </c>
      <c r="UX63">
        <v>5.8799999999999998E-3</v>
      </c>
      <c r="UY63" t="s">
        <v>121</v>
      </c>
      <c r="UZ63">
        <v>5.9740000000000001E-3</v>
      </c>
      <c r="VA63" t="s">
        <v>121</v>
      </c>
      <c r="VB63">
        <v>5.4939999999999998E-3</v>
      </c>
      <c r="VC63" t="s">
        <v>121</v>
      </c>
      <c r="VD63">
        <v>5.9280000000000001E-3</v>
      </c>
      <c r="VE63" t="s">
        <v>121</v>
      </c>
      <c r="VF63">
        <v>5.9280000000000001E-3</v>
      </c>
      <c r="VG63" t="s">
        <v>121</v>
      </c>
      <c r="VH63">
        <v>5.9280000000000001E-3</v>
      </c>
      <c r="VI63" t="s">
        <v>121</v>
      </c>
      <c r="VJ63">
        <v>5.927E-3</v>
      </c>
      <c r="VK63" t="s">
        <v>121</v>
      </c>
      <c r="VL63">
        <v>5.6189999999999999E-3</v>
      </c>
      <c r="VM63" t="s">
        <v>121</v>
      </c>
      <c r="VN63">
        <v>5.3460000000000001E-3</v>
      </c>
      <c r="VO63" t="s">
        <v>121</v>
      </c>
      <c r="VP63">
        <v>5.2240000000000003E-3</v>
      </c>
      <c r="VQ63" t="s">
        <v>121</v>
      </c>
      <c r="VR63">
        <v>4.8640000000000003E-3</v>
      </c>
      <c r="VS63" t="s">
        <v>121</v>
      </c>
      <c r="VT63">
        <v>4.8640000000000003E-3</v>
      </c>
      <c r="VU63" t="s">
        <v>121</v>
      </c>
      <c r="VV63">
        <v>4.8640000000000003E-3</v>
      </c>
      <c r="VW63" t="s">
        <v>121</v>
      </c>
      <c r="VX63">
        <v>4.8580000000000003E-3</v>
      </c>
      <c r="VY63" t="s">
        <v>121</v>
      </c>
      <c r="VZ63">
        <v>4.8260000000000004E-3</v>
      </c>
      <c r="WA63" t="s">
        <v>121</v>
      </c>
      <c r="WB63">
        <v>4.5750000000000001E-3</v>
      </c>
      <c r="WC63" t="s">
        <v>121</v>
      </c>
      <c r="WD63">
        <v>4.3429999999999996E-3</v>
      </c>
      <c r="WE63" t="s">
        <v>121</v>
      </c>
      <c r="WF63">
        <v>4.385E-3</v>
      </c>
      <c r="WG63" t="s">
        <v>121</v>
      </c>
      <c r="WH63">
        <v>4.385E-3</v>
      </c>
      <c r="WI63" t="s">
        <v>121</v>
      </c>
      <c r="WJ63">
        <v>4.385E-3</v>
      </c>
      <c r="WK63" t="s">
        <v>121</v>
      </c>
      <c r="WL63">
        <v>4.9420000000000002E-3</v>
      </c>
      <c r="WM63" t="s">
        <v>121</v>
      </c>
      <c r="WN63">
        <v>4.9420000000000002E-3</v>
      </c>
      <c r="WO63" t="s">
        <v>121</v>
      </c>
      <c r="WP63">
        <v>5.0429999999999997E-3</v>
      </c>
      <c r="WQ63" t="s">
        <v>121</v>
      </c>
      <c r="WR63">
        <v>5.1780000000000003E-3</v>
      </c>
    </row>
    <row r="64" spans="1:616" x14ac:dyDescent="0.35">
      <c r="A64" t="s">
        <v>123</v>
      </c>
      <c r="B64">
        <v>0</v>
      </c>
      <c r="C64" t="s">
        <v>123</v>
      </c>
      <c r="D64">
        <v>0</v>
      </c>
      <c r="E64" t="s">
        <v>123</v>
      </c>
      <c r="F64">
        <v>0</v>
      </c>
      <c r="G64" t="s">
        <v>123</v>
      </c>
      <c r="H64">
        <v>0</v>
      </c>
      <c r="I64" t="s">
        <v>123</v>
      </c>
      <c r="J64">
        <v>0</v>
      </c>
      <c r="K64" t="s">
        <v>123</v>
      </c>
      <c r="L64">
        <v>0</v>
      </c>
      <c r="M64" t="s">
        <v>123</v>
      </c>
      <c r="N64">
        <v>0</v>
      </c>
      <c r="O64" t="s">
        <v>123</v>
      </c>
      <c r="P64">
        <v>0</v>
      </c>
      <c r="Q64" t="s">
        <v>123</v>
      </c>
      <c r="R64">
        <v>0</v>
      </c>
      <c r="S64" t="s">
        <v>123</v>
      </c>
      <c r="T64">
        <v>0</v>
      </c>
      <c r="U64" t="s">
        <v>123</v>
      </c>
      <c r="V64">
        <v>0</v>
      </c>
      <c r="W64" t="s">
        <v>123</v>
      </c>
      <c r="X64">
        <v>0</v>
      </c>
      <c r="Y64" t="s">
        <v>123</v>
      </c>
      <c r="Z64">
        <v>0</v>
      </c>
      <c r="AA64" t="s">
        <v>123</v>
      </c>
      <c r="AB64">
        <v>0</v>
      </c>
      <c r="AC64" t="s">
        <v>123</v>
      </c>
      <c r="AD64">
        <v>0</v>
      </c>
      <c r="AE64" t="s">
        <v>123</v>
      </c>
      <c r="AF64">
        <v>0</v>
      </c>
      <c r="AG64" t="s">
        <v>123</v>
      </c>
      <c r="AH64">
        <v>0</v>
      </c>
      <c r="AI64" t="s">
        <v>123</v>
      </c>
      <c r="AJ64">
        <v>0</v>
      </c>
      <c r="AK64" t="s">
        <v>123</v>
      </c>
      <c r="AL64">
        <v>0</v>
      </c>
      <c r="AM64" t="s">
        <v>123</v>
      </c>
      <c r="AN64">
        <v>0</v>
      </c>
      <c r="AO64" t="s">
        <v>123</v>
      </c>
      <c r="AP64">
        <v>0</v>
      </c>
      <c r="AQ64" t="s">
        <v>123</v>
      </c>
      <c r="AR64">
        <v>0</v>
      </c>
      <c r="AS64" t="s">
        <v>123</v>
      </c>
      <c r="AT64">
        <v>0</v>
      </c>
      <c r="AU64" t="s">
        <v>123</v>
      </c>
      <c r="AV64">
        <v>0</v>
      </c>
      <c r="AW64" t="s">
        <v>123</v>
      </c>
      <c r="AX64">
        <v>0</v>
      </c>
      <c r="AY64" t="s">
        <v>123</v>
      </c>
      <c r="AZ64">
        <v>0</v>
      </c>
      <c r="BA64" t="s">
        <v>123</v>
      </c>
      <c r="BB64">
        <v>0</v>
      </c>
      <c r="BC64" t="s">
        <v>123</v>
      </c>
      <c r="BD64">
        <v>0</v>
      </c>
      <c r="BE64" t="s">
        <v>123</v>
      </c>
      <c r="BF64">
        <v>0</v>
      </c>
      <c r="BG64" t="s">
        <v>123</v>
      </c>
      <c r="BH64">
        <v>0</v>
      </c>
      <c r="BI64" t="s">
        <v>123</v>
      </c>
      <c r="BJ64">
        <v>0</v>
      </c>
      <c r="BK64" t="s">
        <v>123</v>
      </c>
      <c r="BL64">
        <v>0</v>
      </c>
      <c r="BM64" t="s">
        <v>123</v>
      </c>
      <c r="BN64">
        <v>0</v>
      </c>
      <c r="BO64" t="s">
        <v>123</v>
      </c>
      <c r="BP64">
        <v>0</v>
      </c>
      <c r="BQ64" t="s">
        <v>123</v>
      </c>
      <c r="BR64">
        <v>0</v>
      </c>
      <c r="BS64" t="s">
        <v>123</v>
      </c>
      <c r="BT64">
        <v>0</v>
      </c>
      <c r="BU64" t="s">
        <v>123</v>
      </c>
      <c r="BV64">
        <v>0</v>
      </c>
      <c r="BW64" t="s">
        <v>123</v>
      </c>
      <c r="BX64">
        <v>0</v>
      </c>
      <c r="BY64" t="s">
        <v>123</v>
      </c>
      <c r="BZ64">
        <v>0</v>
      </c>
      <c r="CA64" t="s">
        <v>123</v>
      </c>
      <c r="CB64">
        <v>0</v>
      </c>
      <c r="CC64" t="s">
        <v>123</v>
      </c>
      <c r="CD64">
        <v>0</v>
      </c>
      <c r="CE64" t="s">
        <v>123</v>
      </c>
      <c r="CF64">
        <v>0</v>
      </c>
      <c r="CG64" t="s">
        <v>123</v>
      </c>
      <c r="CH64">
        <v>0</v>
      </c>
      <c r="CI64" t="s">
        <v>123</v>
      </c>
      <c r="CJ64">
        <v>0</v>
      </c>
      <c r="CK64" t="s">
        <v>123</v>
      </c>
      <c r="CL64">
        <v>0</v>
      </c>
      <c r="CM64" t="s">
        <v>123</v>
      </c>
      <c r="CN64">
        <v>0</v>
      </c>
      <c r="CO64" t="s">
        <v>123</v>
      </c>
      <c r="CP64">
        <v>0</v>
      </c>
      <c r="CQ64" t="s">
        <v>123</v>
      </c>
      <c r="CR64">
        <v>0</v>
      </c>
      <c r="CS64" t="s">
        <v>123</v>
      </c>
      <c r="CT64">
        <v>0</v>
      </c>
      <c r="CU64" t="s">
        <v>123</v>
      </c>
      <c r="CV64">
        <v>0</v>
      </c>
      <c r="CW64" t="s">
        <v>123</v>
      </c>
      <c r="CX64">
        <v>0</v>
      </c>
      <c r="CY64" t="s">
        <v>123</v>
      </c>
      <c r="CZ64">
        <v>0</v>
      </c>
      <c r="DA64" t="s">
        <v>123</v>
      </c>
      <c r="DB64">
        <v>0</v>
      </c>
      <c r="DC64" t="s">
        <v>123</v>
      </c>
      <c r="DD64">
        <v>0</v>
      </c>
      <c r="DE64" t="s">
        <v>123</v>
      </c>
      <c r="DF64">
        <v>0</v>
      </c>
      <c r="DG64" t="s">
        <v>123</v>
      </c>
      <c r="DH64">
        <v>0</v>
      </c>
      <c r="DI64" t="s">
        <v>123</v>
      </c>
      <c r="DJ64">
        <v>0</v>
      </c>
      <c r="DK64" t="s">
        <v>123</v>
      </c>
      <c r="DL64">
        <v>0</v>
      </c>
      <c r="DM64" t="s">
        <v>123</v>
      </c>
      <c r="DN64">
        <v>0</v>
      </c>
      <c r="DO64" t="s">
        <v>123</v>
      </c>
      <c r="DP64">
        <v>0</v>
      </c>
      <c r="DQ64" t="s">
        <v>123</v>
      </c>
      <c r="DR64">
        <v>0</v>
      </c>
      <c r="DS64" t="s">
        <v>123</v>
      </c>
      <c r="DT64">
        <v>0</v>
      </c>
      <c r="DU64" t="s">
        <v>123</v>
      </c>
      <c r="DV64">
        <v>0</v>
      </c>
      <c r="DW64" t="s">
        <v>123</v>
      </c>
      <c r="DX64">
        <v>0</v>
      </c>
      <c r="DY64" t="s">
        <v>123</v>
      </c>
      <c r="DZ64">
        <v>0</v>
      </c>
      <c r="EA64" t="s">
        <v>123</v>
      </c>
      <c r="EB64">
        <v>0</v>
      </c>
      <c r="EC64" t="s">
        <v>123</v>
      </c>
      <c r="ED64">
        <v>0</v>
      </c>
      <c r="EE64" t="s">
        <v>123</v>
      </c>
      <c r="EF64">
        <v>0</v>
      </c>
      <c r="EG64" t="s">
        <v>123</v>
      </c>
      <c r="EH64">
        <v>0</v>
      </c>
      <c r="EI64" t="s">
        <v>123</v>
      </c>
      <c r="EJ64">
        <v>0</v>
      </c>
      <c r="EK64" t="s">
        <v>123</v>
      </c>
      <c r="EL64">
        <v>0</v>
      </c>
      <c r="EM64" t="s">
        <v>123</v>
      </c>
      <c r="EN64">
        <v>0</v>
      </c>
      <c r="EO64" t="s">
        <v>123</v>
      </c>
      <c r="EP64">
        <v>0</v>
      </c>
      <c r="EQ64" t="s">
        <v>123</v>
      </c>
      <c r="ER64">
        <v>0</v>
      </c>
      <c r="ES64" t="s">
        <v>123</v>
      </c>
      <c r="ET64">
        <v>0</v>
      </c>
      <c r="EU64" t="s">
        <v>123</v>
      </c>
      <c r="EV64">
        <v>0</v>
      </c>
      <c r="EW64" t="s">
        <v>123</v>
      </c>
      <c r="EX64">
        <v>0</v>
      </c>
      <c r="EY64" t="s">
        <v>123</v>
      </c>
      <c r="EZ64">
        <v>0</v>
      </c>
      <c r="FA64" t="s">
        <v>123</v>
      </c>
      <c r="FB64">
        <v>0</v>
      </c>
      <c r="FC64" t="s">
        <v>123</v>
      </c>
      <c r="FD64">
        <v>0</v>
      </c>
      <c r="FE64" t="s">
        <v>123</v>
      </c>
      <c r="FF64">
        <v>0</v>
      </c>
      <c r="FG64" t="s">
        <v>123</v>
      </c>
      <c r="FH64">
        <v>0</v>
      </c>
      <c r="FI64" t="s">
        <v>123</v>
      </c>
      <c r="FJ64">
        <v>0</v>
      </c>
      <c r="FK64" t="s">
        <v>123</v>
      </c>
      <c r="FL64">
        <v>0</v>
      </c>
      <c r="FM64" t="s">
        <v>123</v>
      </c>
      <c r="FN64">
        <v>0</v>
      </c>
      <c r="FO64" t="s">
        <v>123</v>
      </c>
      <c r="FP64">
        <v>0</v>
      </c>
      <c r="FQ64" t="s">
        <v>123</v>
      </c>
      <c r="FR64">
        <v>0</v>
      </c>
      <c r="FS64" t="s">
        <v>123</v>
      </c>
      <c r="FT64">
        <v>0</v>
      </c>
      <c r="FU64" t="s">
        <v>123</v>
      </c>
      <c r="FV64">
        <v>0</v>
      </c>
      <c r="FW64" t="s">
        <v>123</v>
      </c>
      <c r="FX64">
        <v>0</v>
      </c>
      <c r="FY64" t="s">
        <v>123</v>
      </c>
      <c r="FZ64">
        <v>0</v>
      </c>
      <c r="GA64" t="s">
        <v>123</v>
      </c>
      <c r="GB64">
        <v>0</v>
      </c>
      <c r="GC64" t="s">
        <v>123</v>
      </c>
      <c r="GD64">
        <v>0</v>
      </c>
      <c r="GE64" t="s">
        <v>123</v>
      </c>
      <c r="GF64">
        <v>0</v>
      </c>
      <c r="GG64" t="s">
        <v>123</v>
      </c>
      <c r="GH64">
        <v>0</v>
      </c>
      <c r="GI64" t="s">
        <v>123</v>
      </c>
      <c r="GJ64">
        <v>0</v>
      </c>
      <c r="GK64" t="s">
        <v>123</v>
      </c>
      <c r="GL64">
        <v>0</v>
      </c>
      <c r="GM64" t="s">
        <v>123</v>
      </c>
      <c r="GN64">
        <v>0</v>
      </c>
      <c r="GO64" t="s">
        <v>123</v>
      </c>
      <c r="GP64">
        <v>0</v>
      </c>
      <c r="GQ64" t="s">
        <v>123</v>
      </c>
      <c r="GR64">
        <v>0</v>
      </c>
      <c r="GS64" t="s">
        <v>123</v>
      </c>
      <c r="GT64">
        <v>0</v>
      </c>
      <c r="GU64" t="s">
        <v>123</v>
      </c>
      <c r="GV64">
        <v>0</v>
      </c>
      <c r="GW64" t="s">
        <v>123</v>
      </c>
      <c r="GX64">
        <v>0</v>
      </c>
      <c r="GY64" t="s">
        <v>123</v>
      </c>
      <c r="GZ64">
        <v>0</v>
      </c>
      <c r="HA64" t="s">
        <v>123</v>
      </c>
      <c r="HB64">
        <v>0</v>
      </c>
      <c r="HC64" t="s">
        <v>123</v>
      </c>
      <c r="HD64">
        <v>0</v>
      </c>
      <c r="HE64" t="s">
        <v>123</v>
      </c>
      <c r="HF64">
        <v>0</v>
      </c>
      <c r="HG64" t="s">
        <v>123</v>
      </c>
      <c r="HH64">
        <v>0</v>
      </c>
      <c r="HI64" t="s">
        <v>123</v>
      </c>
      <c r="HJ64">
        <v>0</v>
      </c>
      <c r="HK64" t="s">
        <v>123</v>
      </c>
      <c r="HL64">
        <v>0</v>
      </c>
      <c r="HM64" t="s">
        <v>123</v>
      </c>
      <c r="HN64">
        <v>0</v>
      </c>
      <c r="HO64" t="s">
        <v>123</v>
      </c>
      <c r="HP64">
        <v>0</v>
      </c>
      <c r="HQ64" t="s">
        <v>123</v>
      </c>
      <c r="HR64">
        <v>0</v>
      </c>
      <c r="HS64" t="s">
        <v>123</v>
      </c>
      <c r="HT64">
        <v>0</v>
      </c>
      <c r="HU64" t="s">
        <v>123</v>
      </c>
      <c r="HV64">
        <v>0</v>
      </c>
      <c r="HW64" t="s">
        <v>123</v>
      </c>
      <c r="HX64">
        <v>0</v>
      </c>
      <c r="HY64" t="s">
        <v>123</v>
      </c>
      <c r="HZ64">
        <v>0</v>
      </c>
      <c r="IA64" t="s">
        <v>123</v>
      </c>
      <c r="IB64">
        <v>0</v>
      </c>
      <c r="IC64" t="s">
        <v>123</v>
      </c>
      <c r="ID64">
        <v>0</v>
      </c>
      <c r="IE64" t="s">
        <v>123</v>
      </c>
      <c r="IF64">
        <v>0</v>
      </c>
      <c r="IG64" t="s">
        <v>123</v>
      </c>
      <c r="IH64">
        <v>0</v>
      </c>
      <c r="II64" t="s">
        <v>123</v>
      </c>
      <c r="IJ64">
        <v>0</v>
      </c>
      <c r="IK64" t="s">
        <v>123</v>
      </c>
      <c r="IL64">
        <v>0</v>
      </c>
      <c r="IM64" t="s">
        <v>123</v>
      </c>
      <c r="IN64">
        <v>0</v>
      </c>
      <c r="IO64" t="s">
        <v>123</v>
      </c>
      <c r="IP64">
        <v>0</v>
      </c>
      <c r="IQ64" t="s">
        <v>123</v>
      </c>
      <c r="IR64">
        <v>0</v>
      </c>
      <c r="IS64" t="s">
        <v>123</v>
      </c>
      <c r="IT64">
        <v>0</v>
      </c>
      <c r="IU64" t="s">
        <v>123</v>
      </c>
      <c r="IV64">
        <v>0</v>
      </c>
      <c r="IW64" t="s">
        <v>123</v>
      </c>
      <c r="IX64">
        <v>0</v>
      </c>
      <c r="IY64" t="s">
        <v>123</v>
      </c>
      <c r="IZ64">
        <v>0</v>
      </c>
      <c r="JA64" t="s">
        <v>123</v>
      </c>
      <c r="JB64">
        <v>0</v>
      </c>
      <c r="JC64" t="s">
        <v>123</v>
      </c>
      <c r="JD64">
        <v>0</v>
      </c>
      <c r="JE64" t="s">
        <v>123</v>
      </c>
      <c r="JF64">
        <v>0</v>
      </c>
      <c r="JG64" t="s">
        <v>123</v>
      </c>
      <c r="JH64">
        <v>0</v>
      </c>
      <c r="JI64" t="s">
        <v>123</v>
      </c>
      <c r="JJ64">
        <v>0</v>
      </c>
      <c r="JK64" t="s">
        <v>123</v>
      </c>
      <c r="JL64">
        <v>0</v>
      </c>
      <c r="JM64" t="s">
        <v>123</v>
      </c>
      <c r="JN64">
        <v>0</v>
      </c>
      <c r="JO64" t="s">
        <v>123</v>
      </c>
      <c r="JP64">
        <v>0</v>
      </c>
      <c r="JQ64" t="s">
        <v>123</v>
      </c>
      <c r="JR64">
        <v>0</v>
      </c>
      <c r="JS64" t="s">
        <v>123</v>
      </c>
      <c r="JT64">
        <v>0</v>
      </c>
      <c r="JU64" t="s">
        <v>123</v>
      </c>
      <c r="JV64">
        <v>0</v>
      </c>
      <c r="JW64" t="s">
        <v>123</v>
      </c>
      <c r="JX64">
        <v>0</v>
      </c>
      <c r="JY64" t="s">
        <v>123</v>
      </c>
      <c r="JZ64">
        <v>0</v>
      </c>
      <c r="KA64" t="s">
        <v>123</v>
      </c>
      <c r="KB64">
        <v>0</v>
      </c>
      <c r="KC64" t="s">
        <v>123</v>
      </c>
      <c r="KD64">
        <v>0</v>
      </c>
      <c r="KE64" t="s">
        <v>123</v>
      </c>
      <c r="KF64">
        <v>0</v>
      </c>
      <c r="KG64" t="s">
        <v>123</v>
      </c>
      <c r="KH64">
        <v>0</v>
      </c>
      <c r="KI64" t="s">
        <v>123</v>
      </c>
      <c r="KJ64">
        <v>0</v>
      </c>
      <c r="KK64" t="s">
        <v>123</v>
      </c>
      <c r="KL64">
        <v>0</v>
      </c>
      <c r="KM64" t="s">
        <v>123</v>
      </c>
      <c r="KN64">
        <v>0</v>
      </c>
      <c r="KO64" t="s">
        <v>123</v>
      </c>
      <c r="KP64">
        <v>0</v>
      </c>
      <c r="KQ64" t="s">
        <v>123</v>
      </c>
      <c r="KR64">
        <v>0</v>
      </c>
      <c r="KS64" t="s">
        <v>123</v>
      </c>
      <c r="KT64">
        <v>0</v>
      </c>
      <c r="KU64" t="s">
        <v>123</v>
      </c>
      <c r="KV64">
        <v>0</v>
      </c>
      <c r="KW64" t="s">
        <v>123</v>
      </c>
      <c r="KX64">
        <v>0</v>
      </c>
      <c r="KY64" t="s">
        <v>123</v>
      </c>
      <c r="KZ64">
        <v>0</v>
      </c>
      <c r="LA64" t="s">
        <v>123</v>
      </c>
      <c r="LB64">
        <v>0</v>
      </c>
      <c r="LC64" t="s">
        <v>123</v>
      </c>
      <c r="LD64">
        <v>0</v>
      </c>
      <c r="LE64" t="s">
        <v>123</v>
      </c>
      <c r="LF64">
        <v>0</v>
      </c>
      <c r="LG64" t="s">
        <v>123</v>
      </c>
      <c r="LH64">
        <v>0</v>
      </c>
      <c r="LI64" t="s">
        <v>123</v>
      </c>
      <c r="LJ64">
        <v>0</v>
      </c>
      <c r="LK64" t="s">
        <v>123</v>
      </c>
      <c r="LL64">
        <v>0</v>
      </c>
      <c r="LM64" t="s">
        <v>123</v>
      </c>
      <c r="LN64">
        <v>0</v>
      </c>
      <c r="LO64" t="s">
        <v>123</v>
      </c>
      <c r="LP64">
        <v>0</v>
      </c>
      <c r="LQ64" t="s">
        <v>123</v>
      </c>
      <c r="LR64">
        <v>0</v>
      </c>
      <c r="LS64" t="s">
        <v>123</v>
      </c>
      <c r="LT64">
        <v>0</v>
      </c>
      <c r="LU64" t="s">
        <v>123</v>
      </c>
      <c r="LV64">
        <v>0</v>
      </c>
      <c r="LW64" t="s">
        <v>123</v>
      </c>
      <c r="LX64">
        <v>0</v>
      </c>
      <c r="LY64" t="s">
        <v>123</v>
      </c>
      <c r="LZ64">
        <v>0</v>
      </c>
      <c r="MA64" t="s">
        <v>123</v>
      </c>
      <c r="MB64">
        <v>0</v>
      </c>
      <c r="MC64" t="s">
        <v>123</v>
      </c>
      <c r="MD64">
        <v>0</v>
      </c>
      <c r="ME64" t="s">
        <v>123</v>
      </c>
      <c r="MF64">
        <v>0</v>
      </c>
      <c r="MG64" t="s">
        <v>123</v>
      </c>
      <c r="MH64">
        <v>0</v>
      </c>
      <c r="MI64" t="s">
        <v>123</v>
      </c>
      <c r="MJ64">
        <v>0</v>
      </c>
      <c r="MK64" t="s">
        <v>123</v>
      </c>
      <c r="ML64">
        <v>0</v>
      </c>
      <c r="MM64" t="s">
        <v>123</v>
      </c>
      <c r="MN64">
        <v>0</v>
      </c>
      <c r="MO64" t="s">
        <v>123</v>
      </c>
      <c r="MP64">
        <v>0</v>
      </c>
      <c r="MQ64" t="s">
        <v>123</v>
      </c>
      <c r="MR64">
        <v>0</v>
      </c>
      <c r="MS64" t="s">
        <v>123</v>
      </c>
      <c r="MT64">
        <v>0</v>
      </c>
      <c r="MU64" t="s">
        <v>123</v>
      </c>
      <c r="MV64">
        <v>0</v>
      </c>
      <c r="MW64" t="s">
        <v>123</v>
      </c>
      <c r="MX64">
        <v>0</v>
      </c>
      <c r="MY64" t="s">
        <v>123</v>
      </c>
      <c r="MZ64">
        <v>0</v>
      </c>
      <c r="NA64" t="s">
        <v>123</v>
      </c>
      <c r="NB64">
        <v>0</v>
      </c>
      <c r="NC64" t="s">
        <v>123</v>
      </c>
      <c r="ND64">
        <v>0</v>
      </c>
      <c r="NE64" t="s">
        <v>123</v>
      </c>
      <c r="NF64">
        <v>0</v>
      </c>
      <c r="NG64" t="s">
        <v>123</v>
      </c>
      <c r="NH64">
        <v>0</v>
      </c>
      <c r="NI64" t="s">
        <v>123</v>
      </c>
      <c r="NJ64">
        <v>0</v>
      </c>
      <c r="NK64" t="s">
        <v>123</v>
      </c>
      <c r="NL64">
        <v>0</v>
      </c>
      <c r="NM64" t="s">
        <v>123</v>
      </c>
      <c r="NN64">
        <v>0</v>
      </c>
      <c r="NO64" t="s">
        <v>123</v>
      </c>
      <c r="NP64">
        <v>0</v>
      </c>
      <c r="NQ64" t="s">
        <v>123</v>
      </c>
      <c r="NR64">
        <v>0</v>
      </c>
      <c r="NS64" t="s">
        <v>123</v>
      </c>
      <c r="NT64">
        <v>0</v>
      </c>
      <c r="NU64" t="s">
        <v>123</v>
      </c>
      <c r="NV64">
        <v>0</v>
      </c>
      <c r="NW64" t="s">
        <v>123</v>
      </c>
      <c r="NX64">
        <v>0</v>
      </c>
      <c r="NY64" t="s">
        <v>123</v>
      </c>
      <c r="NZ64">
        <v>0</v>
      </c>
      <c r="OA64" t="s">
        <v>123</v>
      </c>
      <c r="OB64">
        <v>0</v>
      </c>
      <c r="OC64" t="s">
        <v>123</v>
      </c>
      <c r="OD64">
        <v>0</v>
      </c>
      <c r="OE64" t="s">
        <v>123</v>
      </c>
      <c r="OF64">
        <v>0</v>
      </c>
      <c r="OG64" t="s">
        <v>123</v>
      </c>
      <c r="OH64">
        <v>0</v>
      </c>
      <c r="OI64" t="s">
        <v>123</v>
      </c>
      <c r="OJ64">
        <v>0</v>
      </c>
      <c r="OK64" t="s">
        <v>123</v>
      </c>
      <c r="OL64">
        <v>0</v>
      </c>
      <c r="OM64" t="s">
        <v>123</v>
      </c>
      <c r="ON64">
        <v>0</v>
      </c>
      <c r="OO64" t="s">
        <v>123</v>
      </c>
      <c r="OP64">
        <v>0</v>
      </c>
      <c r="OQ64" t="s">
        <v>123</v>
      </c>
      <c r="OR64">
        <v>0</v>
      </c>
      <c r="OS64" t="s">
        <v>123</v>
      </c>
      <c r="OT64">
        <v>0</v>
      </c>
      <c r="OU64" t="s">
        <v>123</v>
      </c>
      <c r="OV64">
        <v>0</v>
      </c>
      <c r="OW64" t="s">
        <v>123</v>
      </c>
      <c r="OX64">
        <v>0</v>
      </c>
      <c r="OY64" t="s">
        <v>123</v>
      </c>
      <c r="OZ64">
        <v>0</v>
      </c>
      <c r="PA64" t="s">
        <v>123</v>
      </c>
      <c r="PB64">
        <v>0</v>
      </c>
      <c r="PC64" t="s">
        <v>123</v>
      </c>
      <c r="PD64">
        <v>0</v>
      </c>
      <c r="PE64" t="s">
        <v>123</v>
      </c>
      <c r="PF64">
        <v>0</v>
      </c>
      <c r="PG64" t="s">
        <v>123</v>
      </c>
      <c r="PH64">
        <v>0</v>
      </c>
      <c r="PI64" t="s">
        <v>123</v>
      </c>
      <c r="PJ64">
        <v>0</v>
      </c>
      <c r="PK64" t="s">
        <v>123</v>
      </c>
      <c r="PL64">
        <v>0</v>
      </c>
      <c r="PM64" t="s">
        <v>123</v>
      </c>
      <c r="PN64">
        <v>0</v>
      </c>
      <c r="PO64" t="s">
        <v>123</v>
      </c>
      <c r="PP64">
        <v>0</v>
      </c>
      <c r="PQ64" t="s">
        <v>123</v>
      </c>
      <c r="PR64">
        <v>0</v>
      </c>
      <c r="PS64" t="s">
        <v>123</v>
      </c>
      <c r="PT64">
        <v>0</v>
      </c>
      <c r="PU64" t="s">
        <v>123</v>
      </c>
      <c r="PV64">
        <v>0</v>
      </c>
      <c r="PW64" t="s">
        <v>123</v>
      </c>
      <c r="PX64">
        <v>0</v>
      </c>
      <c r="PY64" t="s">
        <v>123</v>
      </c>
      <c r="PZ64">
        <v>0</v>
      </c>
      <c r="QA64" t="s">
        <v>123</v>
      </c>
      <c r="QB64">
        <v>0</v>
      </c>
      <c r="QC64" t="s">
        <v>123</v>
      </c>
      <c r="QD64">
        <v>0</v>
      </c>
      <c r="QE64" t="s">
        <v>123</v>
      </c>
      <c r="QF64">
        <v>0</v>
      </c>
      <c r="QG64" t="s">
        <v>123</v>
      </c>
      <c r="QH64">
        <v>0</v>
      </c>
      <c r="QI64" t="s">
        <v>123</v>
      </c>
      <c r="QJ64">
        <v>0</v>
      </c>
      <c r="QK64" t="s">
        <v>123</v>
      </c>
      <c r="QL64">
        <v>0</v>
      </c>
      <c r="QM64" t="s">
        <v>123</v>
      </c>
      <c r="QN64">
        <v>0</v>
      </c>
      <c r="QO64" t="s">
        <v>123</v>
      </c>
      <c r="QP64">
        <v>0</v>
      </c>
      <c r="QQ64" t="s">
        <v>123</v>
      </c>
      <c r="QR64">
        <v>0</v>
      </c>
      <c r="QS64" t="s">
        <v>123</v>
      </c>
      <c r="QT64">
        <v>0</v>
      </c>
      <c r="QU64" t="s">
        <v>123</v>
      </c>
      <c r="QV64">
        <v>0</v>
      </c>
      <c r="QW64" t="s">
        <v>123</v>
      </c>
      <c r="QX64">
        <v>0</v>
      </c>
      <c r="QY64" t="s">
        <v>123</v>
      </c>
      <c r="QZ64">
        <v>0</v>
      </c>
      <c r="RA64" t="s">
        <v>123</v>
      </c>
      <c r="RB64">
        <v>0</v>
      </c>
      <c r="RC64" t="s">
        <v>123</v>
      </c>
      <c r="RD64">
        <v>0</v>
      </c>
      <c r="RE64" t="s">
        <v>123</v>
      </c>
      <c r="RF64">
        <v>0</v>
      </c>
      <c r="RG64" t="s">
        <v>123</v>
      </c>
      <c r="RH64">
        <v>0</v>
      </c>
      <c r="RI64" t="s">
        <v>124</v>
      </c>
      <c r="RJ64">
        <v>7.0027000000000006E-2</v>
      </c>
      <c r="RK64" t="s">
        <v>123</v>
      </c>
      <c r="RL64">
        <v>0</v>
      </c>
      <c r="RM64" t="s">
        <v>123</v>
      </c>
      <c r="RN64">
        <v>0</v>
      </c>
      <c r="RO64" t="s">
        <v>123</v>
      </c>
      <c r="RP64">
        <v>0</v>
      </c>
      <c r="RQ64" t="s">
        <v>123</v>
      </c>
      <c r="RR64">
        <v>0</v>
      </c>
      <c r="RS64" t="s">
        <v>123</v>
      </c>
      <c r="RT64">
        <v>0</v>
      </c>
      <c r="RU64" t="s">
        <v>123</v>
      </c>
      <c r="RV64">
        <v>0</v>
      </c>
      <c r="RW64" t="s">
        <v>123</v>
      </c>
      <c r="RX64">
        <v>0</v>
      </c>
      <c r="RY64" t="s">
        <v>123</v>
      </c>
      <c r="RZ64">
        <v>0</v>
      </c>
      <c r="SA64" t="s">
        <v>123</v>
      </c>
      <c r="SB64">
        <v>0</v>
      </c>
      <c r="SC64" t="s">
        <v>123</v>
      </c>
      <c r="SD64">
        <v>0</v>
      </c>
      <c r="SE64" t="s">
        <v>123</v>
      </c>
      <c r="SF64">
        <v>0</v>
      </c>
      <c r="SG64" t="s">
        <v>123</v>
      </c>
      <c r="SH64">
        <v>0</v>
      </c>
      <c r="SI64" t="s">
        <v>123</v>
      </c>
      <c r="SJ64">
        <v>0</v>
      </c>
      <c r="SK64" t="s">
        <v>123</v>
      </c>
      <c r="SL64">
        <v>0</v>
      </c>
      <c r="SM64" t="s">
        <v>123</v>
      </c>
      <c r="SN64">
        <v>0</v>
      </c>
      <c r="SO64" t="s">
        <v>123</v>
      </c>
      <c r="SP64">
        <v>0</v>
      </c>
      <c r="SQ64" t="s">
        <v>123</v>
      </c>
      <c r="SR64">
        <v>0</v>
      </c>
      <c r="SS64" t="s">
        <v>123</v>
      </c>
      <c r="ST64">
        <v>0</v>
      </c>
      <c r="SU64" t="s">
        <v>123</v>
      </c>
      <c r="SV64">
        <v>0</v>
      </c>
      <c r="SW64" t="s">
        <v>123</v>
      </c>
      <c r="SX64">
        <v>0</v>
      </c>
      <c r="SY64" t="s">
        <v>123</v>
      </c>
      <c r="SZ64">
        <v>0</v>
      </c>
      <c r="TA64" t="s">
        <v>123</v>
      </c>
      <c r="TB64">
        <v>0</v>
      </c>
      <c r="TC64" t="s">
        <v>123</v>
      </c>
      <c r="TD64">
        <v>0</v>
      </c>
      <c r="TE64" t="s">
        <v>123</v>
      </c>
      <c r="TF64">
        <v>0</v>
      </c>
      <c r="TG64" t="s">
        <v>123</v>
      </c>
      <c r="TH64">
        <v>0</v>
      </c>
      <c r="TI64" t="s">
        <v>123</v>
      </c>
      <c r="TJ64">
        <v>0</v>
      </c>
      <c r="TK64" t="s">
        <v>123</v>
      </c>
      <c r="TL64">
        <v>0</v>
      </c>
      <c r="TM64" t="s">
        <v>123</v>
      </c>
      <c r="TN64">
        <v>0</v>
      </c>
      <c r="TO64" t="s">
        <v>123</v>
      </c>
      <c r="TP64">
        <v>0</v>
      </c>
      <c r="TQ64" t="s">
        <v>123</v>
      </c>
      <c r="TR64">
        <v>0</v>
      </c>
      <c r="TS64" t="s">
        <v>123</v>
      </c>
      <c r="TT64">
        <v>0</v>
      </c>
      <c r="TU64" t="s">
        <v>123</v>
      </c>
      <c r="TV64">
        <v>0</v>
      </c>
      <c r="TW64" t="s">
        <v>123</v>
      </c>
      <c r="TX64">
        <v>0</v>
      </c>
      <c r="TY64" t="s">
        <v>123</v>
      </c>
      <c r="TZ64">
        <v>0</v>
      </c>
      <c r="UA64" t="s">
        <v>123</v>
      </c>
      <c r="UB64">
        <v>0</v>
      </c>
      <c r="UC64" t="s">
        <v>123</v>
      </c>
      <c r="UD64">
        <v>0</v>
      </c>
      <c r="UE64" t="s">
        <v>123</v>
      </c>
      <c r="UF64">
        <v>0</v>
      </c>
      <c r="UG64" t="s">
        <v>123</v>
      </c>
      <c r="UH64">
        <v>0</v>
      </c>
      <c r="UI64" t="s">
        <v>123</v>
      </c>
      <c r="UJ64">
        <v>0</v>
      </c>
      <c r="UK64" t="s">
        <v>123</v>
      </c>
      <c r="UL64">
        <v>0</v>
      </c>
      <c r="UM64" t="s">
        <v>123</v>
      </c>
      <c r="UN64">
        <v>0</v>
      </c>
      <c r="UO64" t="s">
        <v>123</v>
      </c>
      <c r="UP64">
        <v>0</v>
      </c>
      <c r="UQ64" t="s">
        <v>123</v>
      </c>
      <c r="UR64">
        <v>0</v>
      </c>
      <c r="US64" t="s">
        <v>123</v>
      </c>
      <c r="UT64">
        <v>0</v>
      </c>
      <c r="UU64" t="s">
        <v>123</v>
      </c>
      <c r="UV64">
        <v>0</v>
      </c>
      <c r="UW64" t="s">
        <v>123</v>
      </c>
      <c r="UX64">
        <v>0</v>
      </c>
      <c r="UY64" t="s">
        <v>123</v>
      </c>
      <c r="UZ64">
        <v>0</v>
      </c>
      <c r="VA64" t="s">
        <v>123</v>
      </c>
      <c r="VB64">
        <v>0</v>
      </c>
      <c r="VC64" t="s">
        <v>123</v>
      </c>
      <c r="VD64">
        <v>0</v>
      </c>
      <c r="VE64" t="s">
        <v>123</v>
      </c>
      <c r="VF64">
        <v>0</v>
      </c>
      <c r="VG64" t="s">
        <v>123</v>
      </c>
      <c r="VH64">
        <v>0</v>
      </c>
      <c r="VI64" t="s">
        <v>123</v>
      </c>
      <c r="VJ64">
        <v>0</v>
      </c>
      <c r="VK64" t="s">
        <v>123</v>
      </c>
      <c r="VL64">
        <v>0</v>
      </c>
      <c r="VM64" t="s">
        <v>123</v>
      </c>
      <c r="VN64">
        <v>0</v>
      </c>
      <c r="VO64" t="s">
        <v>123</v>
      </c>
      <c r="VP64">
        <v>0</v>
      </c>
      <c r="VQ64" t="s">
        <v>123</v>
      </c>
      <c r="VR64">
        <v>0</v>
      </c>
      <c r="VS64" t="s">
        <v>123</v>
      </c>
      <c r="VT64">
        <v>0</v>
      </c>
      <c r="VU64" t="s">
        <v>123</v>
      </c>
      <c r="VV64">
        <v>0</v>
      </c>
      <c r="VW64" t="s">
        <v>123</v>
      </c>
      <c r="VX64">
        <v>0</v>
      </c>
      <c r="VY64" t="s">
        <v>123</v>
      </c>
      <c r="VZ64">
        <v>0</v>
      </c>
      <c r="WA64" t="s">
        <v>123</v>
      </c>
      <c r="WB64">
        <v>0</v>
      </c>
      <c r="WC64" t="s">
        <v>123</v>
      </c>
      <c r="WD64">
        <v>0</v>
      </c>
      <c r="WE64" t="s">
        <v>123</v>
      </c>
      <c r="WF64">
        <v>0</v>
      </c>
      <c r="WG64" t="s">
        <v>123</v>
      </c>
      <c r="WH64">
        <v>0</v>
      </c>
      <c r="WI64" t="s">
        <v>123</v>
      </c>
      <c r="WJ64">
        <v>0</v>
      </c>
      <c r="WK64" t="s">
        <v>123</v>
      </c>
      <c r="WL64">
        <v>0</v>
      </c>
      <c r="WM64" t="s">
        <v>123</v>
      </c>
      <c r="WN64">
        <v>0</v>
      </c>
      <c r="WO64" t="s">
        <v>123</v>
      </c>
      <c r="WP64">
        <v>0</v>
      </c>
      <c r="WQ64" t="s">
        <v>123</v>
      </c>
      <c r="WR64">
        <v>0</v>
      </c>
    </row>
    <row r="65" spans="1:616" x14ac:dyDescent="0.35">
      <c r="A65" t="s">
        <v>125</v>
      </c>
      <c r="B65">
        <v>6.9033999999999998E-2</v>
      </c>
      <c r="C65" t="s">
        <v>125</v>
      </c>
      <c r="D65">
        <v>6.9033999999999998E-2</v>
      </c>
      <c r="E65" t="s">
        <v>125</v>
      </c>
      <c r="F65">
        <v>6.9033999999999998E-2</v>
      </c>
      <c r="G65" t="s">
        <v>125</v>
      </c>
      <c r="H65">
        <v>6.9033999999999998E-2</v>
      </c>
      <c r="I65" t="s">
        <v>125</v>
      </c>
      <c r="J65">
        <v>6.1377000000000001E-2</v>
      </c>
      <c r="K65" t="s">
        <v>125</v>
      </c>
      <c r="L65">
        <v>6.7115999999999995E-2</v>
      </c>
      <c r="M65" t="s">
        <v>125</v>
      </c>
      <c r="N65">
        <v>7.0750999999999994E-2</v>
      </c>
      <c r="O65" t="s">
        <v>125</v>
      </c>
      <c r="P65">
        <v>7.3585999999999999E-2</v>
      </c>
      <c r="Q65" t="s">
        <v>125</v>
      </c>
      <c r="R65">
        <v>7.3585999999999999E-2</v>
      </c>
      <c r="S65" t="s">
        <v>125</v>
      </c>
      <c r="T65">
        <v>7.3585999999999999E-2</v>
      </c>
      <c r="U65" t="s">
        <v>125</v>
      </c>
      <c r="V65">
        <v>7.5582999999999997E-2</v>
      </c>
      <c r="W65" t="s">
        <v>125</v>
      </c>
      <c r="X65">
        <v>7.7123999999999998E-2</v>
      </c>
      <c r="Y65" t="s">
        <v>125</v>
      </c>
      <c r="Z65">
        <v>7.9591999999999996E-2</v>
      </c>
      <c r="AA65" t="s">
        <v>125</v>
      </c>
      <c r="AB65">
        <v>8.0306000000000002E-2</v>
      </c>
      <c r="AC65" t="s">
        <v>125</v>
      </c>
      <c r="AD65">
        <v>7.9090999999999995E-2</v>
      </c>
      <c r="AE65" t="s">
        <v>125</v>
      </c>
      <c r="AF65">
        <v>7.9090999999999995E-2</v>
      </c>
      <c r="AG65" t="s">
        <v>125</v>
      </c>
      <c r="AH65">
        <v>7.9090999999999995E-2</v>
      </c>
      <c r="AI65" t="s">
        <v>125</v>
      </c>
      <c r="AJ65">
        <v>8.0493999999999996E-2</v>
      </c>
      <c r="AK65" t="s">
        <v>125</v>
      </c>
      <c r="AL65">
        <v>8.2608000000000001E-2</v>
      </c>
      <c r="AM65" t="s">
        <v>125</v>
      </c>
      <c r="AN65">
        <v>8.3512000000000003E-2</v>
      </c>
      <c r="AO65" t="s">
        <v>125</v>
      </c>
      <c r="AP65">
        <v>8.6745000000000003E-2</v>
      </c>
      <c r="AQ65" t="s">
        <v>125</v>
      </c>
      <c r="AR65">
        <v>8.7381E-2</v>
      </c>
      <c r="AS65" t="s">
        <v>125</v>
      </c>
      <c r="AT65">
        <v>8.7381E-2</v>
      </c>
      <c r="AU65" t="s">
        <v>125</v>
      </c>
      <c r="AV65">
        <v>8.7381E-2</v>
      </c>
      <c r="AW65" t="s">
        <v>125</v>
      </c>
      <c r="AX65">
        <v>8.7686E-2</v>
      </c>
      <c r="AY65" t="s">
        <v>125</v>
      </c>
      <c r="AZ65">
        <v>8.7790000000000007E-2</v>
      </c>
      <c r="BA65" t="s">
        <v>125</v>
      </c>
      <c r="BB65">
        <v>8.8498999999999994E-2</v>
      </c>
      <c r="BC65" t="s">
        <v>125</v>
      </c>
      <c r="BD65">
        <v>8.8498999999999994E-2</v>
      </c>
      <c r="BE65" t="s">
        <v>125</v>
      </c>
      <c r="BF65">
        <v>8.8603000000000001E-2</v>
      </c>
      <c r="BG65" t="s">
        <v>125</v>
      </c>
      <c r="BH65">
        <v>8.8603000000000001E-2</v>
      </c>
      <c r="BI65" t="s">
        <v>125</v>
      </c>
      <c r="BJ65">
        <v>8.8603000000000001E-2</v>
      </c>
      <c r="BK65" t="s">
        <v>125</v>
      </c>
      <c r="BL65">
        <v>9.0569999999999998E-2</v>
      </c>
      <c r="BM65" t="s">
        <v>125</v>
      </c>
      <c r="BN65">
        <v>8.9851E-2</v>
      </c>
      <c r="BO65" t="s">
        <v>125</v>
      </c>
      <c r="BP65">
        <v>8.9758000000000004E-2</v>
      </c>
      <c r="BQ65" t="s">
        <v>125</v>
      </c>
      <c r="BR65">
        <v>8.8076000000000002E-2</v>
      </c>
      <c r="BS65" t="s">
        <v>125</v>
      </c>
      <c r="BT65">
        <v>8.9079000000000005E-2</v>
      </c>
      <c r="BU65" t="s">
        <v>125</v>
      </c>
      <c r="BV65">
        <v>8.9079000000000005E-2</v>
      </c>
      <c r="BW65" t="s">
        <v>125</v>
      </c>
      <c r="BX65">
        <v>8.9079000000000005E-2</v>
      </c>
      <c r="BY65" t="s">
        <v>125</v>
      </c>
      <c r="BZ65">
        <v>8.9429999999999996E-2</v>
      </c>
      <c r="CA65" t="s">
        <v>125</v>
      </c>
      <c r="CB65">
        <v>8.9880000000000002E-2</v>
      </c>
      <c r="CC65" t="s">
        <v>125</v>
      </c>
      <c r="CD65">
        <v>8.9796000000000001E-2</v>
      </c>
      <c r="CE65" t="s">
        <v>125</v>
      </c>
      <c r="CF65">
        <v>9.0202000000000004E-2</v>
      </c>
      <c r="CG65" t="s">
        <v>125</v>
      </c>
      <c r="CH65">
        <v>0.100922</v>
      </c>
      <c r="CI65" t="s">
        <v>125</v>
      </c>
      <c r="CJ65">
        <v>0.100922</v>
      </c>
      <c r="CK65" t="s">
        <v>125</v>
      </c>
      <c r="CL65">
        <v>0.100922</v>
      </c>
      <c r="CM65" t="s">
        <v>125</v>
      </c>
      <c r="CN65">
        <v>0.10116799999999999</v>
      </c>
      <c r="CO65" t="s">
        <v>125</v>
      </c>
      <c r="CP65">
        <v>0.101202</v>
      </c>
      <c r="CQ65" t="s">
        <v>125</v>
      </c>
      <c r="CR65">
        <v>0.10040499999999999</v>
      </c>
      <c r="CS65" t="s">
        <v>125</v>
      </c>
      <c r="CT65">
        <v>0.100587</v>
      </c>
      <c r="CU65" t="s">
        <v>125</v>
      </c>
      <c r="CV65">
        <v>0.100809</v>
      </c>
      <c r="CW65" t="s">
        <v>125</v>
      </c>
      <c r="CX65">
        <v>0.100809</v>
      </c>
      <c r="CY65" t="s">
        <v>125</v>
      </c>
      <c r="CZ65">
        <v>0.100809</v>
      </c>
      <c r="DA65" t="s">
        <v>125</v>
      </c>
      <c r="DB65">
        <v>0.100041</v>
      </c>
      <c r="DC65" t="s">
        <v>125</v>
      </c>
      <c r="DD65">
        <v>0.100248</v>
      </c>
      <c r="DE65" t="s">
        <v>125</v>
      </c>
      <c r="DF65">
        <v>9.9451999999999999E-2</v>
      </c>
      <c r="DG65" t="s">
        <v>125</v>
      </c>
      <c r="DH65">
        <v>9.9520999999999998E-2</v>
      </c>
      <c r="DI65" t="s">
        <v>125</v>
      </c>
      <c r="DJ65">
        <v>9.9623000000000003E-2</v>
      </c>
      <c r="DK65" t="s">
        <v>125</v>
      </c>
      <c r="DL65">
        <v>9.9623000000000003E-2</v>
      </c>
      <c r="DM65" t="s">
        <v>125</v>
      </c>
      <c r="DN65">
        <v>9.9623000000000003E-2</v>
      </c>
      <c r="DO65" t="s">
        <v>125</v>
      </c>
      <c r="DP65">
        <v>9.9623000000000003E-2</v>
      </c>
      <c r="DQ65" t="s">
        <v>125</v>
      </c>
      <c r="DR65">
        <v>9.9789000000000003E-2</v>
      </c>
      <c r="DS65" t="s">
        <v>125</v>
      </c>
      <c r="DT65">
        <v>0.100312</v>
      </c>
      <c r="DU65" t="s">
        <v>125</v>
      </c>
      <c r="DV65">
        <v>0.10222000000000001</v>
      </c>
      <c r="DW65" t="s">
        <v>125</v>
      </c>
      <c r="DX65">
        <v>0.101968</v>
      </c>
      <c r="DY65" t="s">
        <v>125</v>
      </c>
      <c r="DZ65">
        <v>0.101968</v>
      </c>
      <c r="EA65" t="s">
        <v>125</v>
      </c>
      <c r="EB65">
        <v>0.101968</v>
      </c>
      <c r="EC65" t="s">
        <v>125</v>
      </c>
      <c r="ED65">
        <v>0.100037</v>
      </c>
      <c r="EE65" t="s">
        <v>125</v>
      </c>
      <c r="EF65">
        <v>9.9945000000000006E-2</v>
      </c>
      <c r="EG65" t="s">
        <v>125</v>
      </c>
      <c r="EH65">
        <v>9.7543000000000005E-2</v>
      </c>
      <c r="EI65" t="s">
        <v>125</v>
      </c>
      <c r="EJ65">
        <v>9.7374000000000002E-2</v>
      </c>
      <c r="EK65" t="s">
        <v>125</v>
      </c>
      <c r="EL65">
        <v>9.7033999999999995E-2</v>
      </c>
      <c r="EM65" t="s">
        <v>125</v>
      </c>
      <c r="EN65">
        <v>9.7033999999999995E-2</v>
      </c>
      <c r="EO65" t="s">
        <v>125</v>
      </c>
      <c r="EP65">
        <v>9.7033999999999995E-2</v>
      </c>
      <c r="EQ65" t="s">
        <v>125</v>
      </c>
      <c r="ER65">
        <v>9.7112000000000004E-2</v>
      </c>
      <c r="ES65" t="s">
        <v>125</v>
      </c>
      <c r="ET65">
        <v>9.7402000000000002E-2</v>
      </c>
      <c r="EU65" t="s">
        <v>125</v>
      </c>
      <c r="EV65">
        <v>9.7592999999999999E-2</v>
      </c>
      <c r="EW65" t="s">
        <v>125</v>
      </c>
      <c r="EX65">
        <v>9.7421999999999995E-2</v>
      </c>
      <c r="EY65" t="s">
        <v>125</v>
      </c>
      <c r="EZ65">
        <v>9.7480999999999998E-2</v>
      </c>
      <c r="FA65" t="s">
        <v>125</v>
      </c>
      <c r="FB65">
        <v>9.7480999999999998E-2</v>
      </c>
      <c r="FC65" t="s">
        <v>125</v>
      </c>
      <c r="FD65">
        <v>9.7480999999999998E-2</v>
      </c>
      <c r="FE65" t="s">
        <v>125</v>
      </c>
      <c r="FF65">
        <v>9.7649E-2</v>
      </c>
      <c r="FG65" t="s">
        <v>125</v>
      </c>
      <c r="FH65">
        <v>9.7910999999999998E-2</v>
      </c>
      <c r="FI65" t="s">
        <v>125</v>
      </c>
      <c r="FJ65">
        <v>9.8151000000000002E-2</v>
      </c>
      <c r="FK65" t="s">
        <v>125</v>
      </c>
      <c r="FL65">
        <v>9.7031999999999993E-2</v>
      </c>
      <c r="FM65" t="s">
        <v>125</v>
      </c>
      <c r="FN65">
        <v>9.7925999999999999E-2</v>
      </c>
      <c r="FO65" t="s">
        <v>125</v>
      </c>
      <c r="FP65">
        <v>9.7925999999999999E-2</v>
      </c>
      <c r="FQ65" t="s">
        <v>125</v>
      </c>
      <c r="FR65">
        <v>9.7925999999999999E-2</v>
      </c>
      <c r="FS65" t="s">
        <v>125</v>
      </c>
      <c r="FT65">
        <v>9.8034999999999997E-2</v>
      </c>
      <c r="FU65" t="s">
        <v>125</v>
      </c>
      <c r="FV65">
        <v>9.8136000000000001E-2</v>
      </c>
      <c r="FW65" t="s">
        <v>125</v>
      </c>
      <c r="FX65">
        <v>9.8638000000000003E-2</v>
      </c>
      <c r="FY65" t="s">
        <v>125</v>
      </c>
      <c r="FZ65">
        <v>9.8548999999999998E-2</v>
      </c>
      <c r="GA65" t="s">
        <v>125</v>
      </c>
      <c r="GB65">
        <v>9.8548999999999998E-2</v>
      </c>
      <c r="GC65" t="s">
        <v>125</v>
      </c>
      <c r="GD65">
        <v>9.8548999999999998E-2</v>
      </c>
      <c r="GE65" t="s">
        <v>125</v>
      </c>
      <c r="GF65">
        <v>9.8548999999999998E-2</v>
      </c>
      <c r="GG65" t="s">
        <v>125</v>
      </c>
      <c r="GH65">
        <v>9.8538000000000001E-2</v>
      </c>
      <c r="GI65" t="s">
        <v>125</v>
      </c>
      <c r="GJ65">
        <v>9.9092E-2</v>
      </c>
      <c r="GK65" t="s">
        <v>125</v>
      </c>
      <c r="GL65">
        <v>9.9359000000000003E-2</v>
      </c>
      <c r="GM65" t="s">
        <v>125</v>
      </c>
      <c r="GN65">
        <v>9.9359000000000003E-2</v>
      </c>
      <c r="GO65" t="s">
        <v>125</v>
      </c>
      <c r="GP65">
        <v>9.9359000000000003E-2</v>
      </c>
      <c r="GQ65" t="s">
        <v>125</v>
      </c>
      <c r="GR65">
        <v>9.9359000000000003E-2</v>
      </c>
      <c r="GS65" t="s">
        <v>125</v>
      </c>
      <c r="GT65">
        <v>9.9359000000000003E-2</v>
      </c>
      <c r="GU65" t="s">
        <v>125</v>
      </c>
      <c r="GV65">
        <v>9.9858000000000002E-2</v>
      </c>
      <c r="GW65" t="s">
        <v>125</v>
      </c>
      <c r="GX65">
        <v>9.9903000000000006E-2</v>
      </c>
      <c r="GY65" t="s">
        <v>125</v>
      </c>
      <c r="GZ65">
        <v>0.100311</v>
      </c>
      <c r="HA65" t="s">
        <v>125</v>
      </c>
      <c r="HB65">
        <v>9.8921999999999996E-2</v>
      </c>
      <c r="HC65" t="s">
        <v>125</v>
      </c>
      <c r="HD65">
        <v>9.7932000000000005E-2</v>
      </c>
      <c r="HE65" t="s">
        <v>125</v>
      </c>
      <c r="HF65">
        <v>9.7932000000000005E-2</v>
      </c>
      <c r="HG65" t="s">
        <v>125</v>
      </c>
      <c r="HH65">
        <v>9.7932000000000005E-2</v>
      </c>
      <c r="HI65" t="s">
        <v>125</v>
      </c>
      <c r="HJ65">
        <v>9.6655000000000005E-2</v>
      </c>
      <c r="HK65" t="s">
        <v>125</v>
      </c>
      <c r="HL65">
        <v>9.6360000000000001E-2</v>
      </c>
      <c r="HM65" t="s">
        <v>125</v>
      </c>
      <c r="HN65">
        <v>8.7436E-2</v>
      </c>
      <c r="HO65" t="s">
        <v>125</v>
      </c>
      <c r="HP65">
        <v>8.7436E-2</v>
      </c>
      <c r="HQ65" t="s">
        <v>125</v>
      </c>
      <c r="HR65">
        <v>8.7359000000000006E-2</v>
      </c>
      <c r="HS65" t="s">
        <v>125</v>
      </c>
      <c r="HT65">
        <v>8.7359000000000006E-2</v>
      </c>
      <c r="HU65" t="s">
        <v>125</v>
      </c>
      <c r="HV65">
        <v>8.7359000000000006E-2</v>
      </c>
      <c r="HW65" t="s">
        <v>125</v>
      </c>
      <c r="HX65">
        <v>8.7441000000000005E-2</v>
      </c>
      <c r="HY65" t="s">
        <v>125</v>
      </c>
      <c r="HZ65">
        <v>9.6893000000000007E-2</v>
      </c>
      <c r="IA65" t="s">
        <v>125</v>
      </c>
      <c r="IB65">
        <v>9.6013000000000001E-2</v>
      </c>
      <c r="IC65" t="s">
        <v>125</v>
      </c>
      <c r="ID65">
        <v>9.7266000000000005E-2</v>
      </c>
      <c r="IE65" t="s">
        <v>125</v>
      </c>
      <c r="IF65">
        <v>9.5619999999999997E-2</v>
      </c>
      <c r="IG65" t="s">
        <v>125</v>
      </c>
      <c r="IH65">
        <v>9.5619999999999997E-2</v>
      </c>
      <c r="II65" t="s">
        <v>125</v>
      </c>
      <c r="IJ65">
        <v>9.5619999999999997E-2</v>
      </c>
      <c r="IK65" t="s">
        <v>125</v>
      </c>
      <c r="IL65">
        <v>9.3460000000000001E-2</v>
      </c>
      <c r="IM65" t="s">
        <v>125</v>
      </c>
      <c r="IN65">
        <v>9.3090000000000006E-2</v>
      </c>
      <c r="IO65" t="s">
        <v>125</v>
      </c>
      <c r="IP65">
        <v>9.3548999999999993E-2</v>
      </c>
      <c r="IQ65" t="s">
        <v>125</v>
      </c>
      <c r="IR65">
        <v>9.8496E-2</v>
      </c>
      <c r="IS65" t="s">
        <v>125</v>
      </c>
      <c r="IT65">
        <v>9.7281999999999993E-2</v>
      </c>
      <c r="IU65" t="s">
        <v>125</v>
      </c>
      <c r="IV65">
        <v>9.7281999999999993E-2</v>
      </c>
      <c r="IW65" t="s">
        <v>125</v>
      </c>
      <c r="IX65">
        <v>9.7281999999999993E-2</v>
      </c>
      <c r="IY65" t="s">
        <v>125</v>
      </c>
      <c r="IZ65">
        <v>8.8982000000000006E-2</v>
      </c>
      <c r="JA65" t="s">
        <v>125</v>
      </c>
      <c r="JB65">
        <v>8.8866000000000001E-2</v>
      </c>
      <c r="JC65" t="s">
        <v>125</v>
      </c>
      <c r="JD65">
        <v>8.9744000000000004E-2</v>
      </c>
      <c r="JE65" t="s">
        <v>125</v>
      </c>
      <c r="JF65">
        <v>9.0125999999999998E-2</v>
      </c>
      <c r="JG65" t="s">
        <v>125</v>
      </c>
      <c r="JH65">
        <v>9.0189000000000005E-2</v>
      </c>
      <c r="JI65" t="s">
        <v>125</v>
      </c>
      <c r="JJ65">
        <v>9.0189000000000005E-2</v>
      </c>
      <c r="JK65" t="s">
        <v>125</v>
      </c>
      <c r="JL65">
        <v>9.0189000000000005E-2</v>
      </c>
      <c r="JM65" t="s">
        <v>125</v>
      </c>
      <c r="JN65">
        <v>9.0452000000000005E-2</v>
      </c>
      <c r="JO65" t="s">
        <v>125</v>
      </c>
      <c r="JP65">
        <v>9.0464000000000003E-2</v>
      </c>
      <c r="JQ65" t="s">
        <v>125</v>
      </c>
      <c r="JR65">
        <v>9.1435000000000002E-2</v>
      </c>
      <c r="JS65" t="s">
        <v>125</v>
      </c>
      <c r="JT65">
        <v>9.1620999999999994E-2</v>
      </c>
      <c r="JU65" t="s">
        <v>125</v>
      </c>
      <c r="JV65">
        <v>9.1620999999999994E-2</v>
      </c>
      <c r="JW65" t="s">
        <v>125</v>
      </c>
      <c r="JX65">
        <v>9.1620999999999994E-2</v>
      </c>
      <c r="JY65" t="s">
        <v>125</v>
      </c>
      <c r="JZ65">
        <v>9.1620999999999994E-2</v>
      </c>
      <c r="KA65" t="s">
        <v>125</v>
      </c>
      <c r="KB65">
        <v>9.6734000000000001E-2</v>
      </c>
      <c r="KC65" t="s">
        <v>125</v>
      </c>
      <c r="KD65">
        <v>9.9124000000000004E-2</v>
      </c>
      <c r="KE65" t="s">
        <v>125</v>
      </c>
      <c r="KF65">
        <v>9.1535000000000005E-2</v>
      </c>
      <c r="KG65" t="s">
        <v>125</v>
      </c>
      <c r="KH65">
        <v>9.1010999999999995E-2</v>
      </c>
      <c r="KI65" t="s">
        <v>125</v>
      </c>
      <c r="KJ65">
        <v>9.1336000000000001E-2</v>
      </c>
      <c r="KK65" t="s">
        <v>125</v>
      </c>
      <c r="KL65">
        <v>9.1336000000000001E-2</v>
      </c>
      <c r="KM65" t="s">
        <v>125</v>
      </c>
      <c r="KN65">
        <v>9.1336000000000001E-2</v>
      </c>
      <c r="KO65" t="s">
        <v>125</v>
      </c>
      <c r="KP65">
        <v>8.9966000000000004E-2</v>
      </c>
      <c r="KQ65" t="s">
        <v>125</v>
      </c>
      <c r="KR65">
        <v>8.8690000000000005E-2</v>
      </c>
      <c r="KS65" t="s">
        <v>125</v>
      </c>
      <c r="KT65">
        <v>8.8169999999999998E-2</v>
      </c>
      <c r="KU65" t="s">
        <v>125</v>
      </c>
      <c r="KV65">
        <v>8.7759000000000004E-2</v>
      </c>
      <c r="KW65" t="s">
        <v>125</v>
      </c>
      <c r="KX65">
        <v>9.3330999999999997E-2</v>
      </c>
      <c r="KY65" t="s">
        <v>125</v>
      </c>
      <c r="KZ65">
        <v>9.3330999999999997E-2</v>
      </c>
      <c r="LA65" t="s">
        <v>125</v>
      </c>
      <c r="LB65">
        <v>9.3330999999999997E-2</v>
      </c>
      <c r="LC65" t="s">
        <v>125</v>
      </c>
      <c r="LD65">
        <v>9.0346999999999997E-2</v>
      </c>
      <c r="LE65" t="s">
        <v>125</v>
      </c>
      <c r="LF65">
        <v>8.6979000000000001E-2</v>
      </c>
      <c r="LG65" t="s">
        <v>125</v>
      </c>
      <c r="LH65">
        <v>8.8647000000000004E-2</v>
      </c>
      <c r="LI65" t="s">
        <v>125</v>
      </c>
      <c r="LJ65">
        <v>8.6903999999999995E-2</v>
      </c>
      <c r="LK65" t="s">
        <v>125</v>
      </c>
      <c r="LL65">
        <v>8.6329000000000003E-2</v>
      </c>
      <c r="LM65" t="s">
        <v>125</v>
      </c>
      <c r="LN65">
        <v>8.6329000000000003E-2</v>
      </c>
      <c r="LO65" t="s">
        <v>125</v>
      </c>
      <c r="LP65">
        <v>8.6329000000000003E-2</v>
      </c>
      <c r="LQ65" t="s">
        <v>125</v>
      </c>
      <c r="LR65">
        <v>8.6329000000000003E-2</v>
      </c>
      <c r="LS65" t="s">
        <v>125</v>
      </c>
      <c r="LT65">
        <v>8.5938000000000001E-2</v>
      </c>
      <c r="LU65" t="s">
        <v>125</v>
      </c>
      <c r="LV65">
        <v>8.6221000000000006E-2</v>
      </c>
      <c r="LW65" t="s">
        <v>125</v>
      </c>
      <c r="LX65">
        <v>8.0322000000000005E-2</v>
      </c>
      <c r="LY65" t="s">
        <v>125</v>
      </c>
      <c r="LZ65">
        <v>8.6040000000000005E-2</v>
      </c>
      <c r="MA65" t="s">
        <v>125</v>
      </c>
      <c r="MB65">
        <v>8.6040000000000005E-2</v>
      </c>
      <c r="MC65" t="s">
        <v>125</v>
      </c>
      <c r="MD65">
        <v>8.6040000000000005E-2</v>
      </c>
      <c r="ME65" t="s">
        <v>125</v>
      </c>
      <c r="MF65">
        <v>8.6320999999999995E-2</v>
      </c>
      <c r="MG65" t="s">
        <v>125</v>
      </c>
      <c r="MH65">
        <v>8.9384000000000005E-2</v>
      </c>
      <c r="MI65" t="s">
        <v>125</v>
      </c>
      <c r="MJ65">
        <v>8.8752999999999999E-2</v>
      </c>
      <c r="MK65" t="s">
        <v>125</v>
      </c>
      <c r="ML65">
        <v>8.8752999999999999E-2</v>
      </c>
      <c r="MM65" t="s">
        <v>125</v>
      </c>
      <c r="MN65">
        <v>9.7448999999999994E-2</v>
      </c>
      <c r="MO65" t="s">
        <v>125</v>
      </c>
      <c r="MP65">
        <v>9.7448999999999994E-2</v>
      </c>
      <c r="MQ65" t="s">
        <v>125</v>
      </c>
      <c r="MR65">
        <v>9.7448999999999994E-2</v>
      </c>
      <c r="MS65" t="s">
        <v>125</v>
      </c>
      <c r="MT65">
        <v>9.5546000000000006E-2</v>
      </c>
      <c r="MU65" t="s">
        <v>125</v>
      </c>
      <c r="MV65">
        <v>9.5767000000000005E-2</v>
      </c>
      <c r="MW65" t="s">
        <v>125</v>
      </c>
      <c r="MX65">
        <v>9.8107E-2</v>
      </c>
      <c r="MY65" t="s">
        <v>125</v>
      </c>
      <c r="MZ65">
        <v>9.7934999999999994E-2</v>
      </c>
      <c r="NA65" t="s">
        <v>125</v>
      </c>
      <c r="NB65">
        <v>9.8278000000000004E-2</v>
      </c>
      <c r="NC65" t="s">
        <v>125</v>
      </c>
      <c r="ND65">
        <v>9.8278000000000004E-2</v>
      </c>
      <c r="NE65" t="s">
        <v>125</v>
      </c>
      <c r="NF65">
        <v>9.8278000000000004E-2</v>
      </c>
      <c r="NG65" t="s">
        <v>125</v>
      </c>
      <c r="NH65">
        <v>9.8209000000000005E-2</v>
      </c>
      <c r="NI65" t="s">
        <v>125</v>
      </c>
      <c r="NJ65">
        <v>9.7665000000000002E-2</v>
      </c>
      <c r="NK65" t="s">
        <v>125</v>
      </c>
      <c r="NL65">
        <v>0.100299</v>
      </c>
      <c r="NM65" t="s">
        <v>125</v>
      </c>
      <c r="NN65">
        <v>0.100138</v>
      </c>
      <c r="NO65" t="s">
        <v>125</v>
      </c>
      <c r="NP65">
        <v>0.10008400000000001</v>
      </c>
      <c r="NQ65" t="s">
        <v>125</v>
      </c>
      <c r="NR65">
        <v>0.10008400000000001</v>
      </c>
      <c r="NS65" t="s">
        <v>125</v>
      </c>
      <c r="NT65">
        <v>0.10008400000000001</v>
      </c>
      <c r="NU65" t="s">
        <v>125</v>
      </c>
      <c r="NV65">
        <v>0.103521</v>
      </c>
      <c r="NW65" t="s">
        <v>125</v>
      </c>
      <c r="NX65">
        <v>0.10317999999999999</v>
      </c>
      <c r="NY65" t="s">
        <v>125</v>
      </c>
      <c r="NZ65">
        <v>0.102047</v>
      </c>
      <c r="OA65" t="s">
        <v>125</v>
      </c>
      <c r="OB65">
        <v>9.7729999999999997E-2</v>
      </c>
      <c r="OC65" t="s">
        <v>125</v>
      </c>
      <c r="OD65">
        <v>9.7422999999999996E-2</v>
      </c>
      <c r="OE65" t="s">
        <v>125</v>
      </c>
      <c r="OF65">
        <v>9.7422999999999996E-2</v>
      </c>
      <c r="OG65" t="s">
        <v>125</v>
      </c>
      <c r="OH65">
        <v>9.7422999999999996E-2</v>
      </c>
      <c r="OI65" t="s">
        <v>125</v>
      </c>
      <c r="OJ65">
        <v>9.8163E-2</v>
      </c>
      <c r="OK65" t="s">
        <v>125</v>
      </c>
      <c r="OL65">
        <v>9.8622000000000001E-2</v>
      </c>
      <c r="OM65" t="s">
        <v>125</v>
      </c>
      <c r="ON65">
        <v>0.10041</v>
      </c>
      <c r="OO65" t="s">
        <v>125</v>
      </c>
      <c r="OP65">
        <v>9.7142999999999993E-2</v>
      </c>
      <c r="OQ65" t="s">
        <v>125</v>
      </c>
      <c r="OR65">
        <v>9.7879999999999995E-2</v>
      </c>
      <c r="OS65" t="s">
        <v>125</v>
      </c>
      <c r="OT65">
        <v>9.7879999999999995E-2</v>
      </c>
      <c r="OU65" t="s">
        <v>125</v>
      </c>
      <c r="OV65">
        <v>9.7879999999999995E-2</v>
      </c>
      <c r="OW65" t="s">
        <v>125</v>
      </c>
      <c r="OX65">
        <v>9.8602999999999996E-2</v>
      </c>
      <c r="OY65" t="s">
        <v>125</v>
      </c>
      <c r="OZ65">
        <v>9.7030000000000005E-2</v>
      </c>
      <c r="PA65" t="s">
        <v>125</v>
      </c>
      <c r="PB65">
        <v>9.2369000000000007E-2</v>
      </c>
      <c r="PC65" t="s">
        <v>125</v>
      </c>
      <c r="PD65">
        <v>9.2282000000000003E-2</v>
      </c>
      <c r="PE65" t="s">
        <v>125</v>
      </c>
      <c r="PF65">
        <v>9.2247999999999997E-2</v>
      </c>
      <c r="PG65" t="s">
        <v>125</v>
      </c>
      <c r="PH65">
        <v>9.2247999999999997E-2</v>
      </c>
      <c r="PI65" t="s">
        <v>125</v>
      </c>
      <c r="PJ65">
        <v>9.2247999999999997E-2</v>
      </c>
      <c r="PK65" t="s">
        <v>125</v>
      </c>
      <c r="PL65">
        <v>9.1312000000000004E-2</v>
      </c>
      <c r="PM65" t="s">
        <v>125</v>
      </c>
      <c r="PN65">
        <v>9.1290999999999997E-2</v>
      </c>
      <c r="PO65" t="s">
        <v>125</v>
      </c>
      <c r="PP65">
        <v>9.8168000000000005E-2</v>
      </c>
      <c r="PQ65" t="s">
        <v>125</v>
      </c>
      <c r="PR65">
        <v>9.8225000000000007E-2</v>
      </c>
      <c r="PS65" t="s">
        <v>125</v>
      </c>
      <c r="PT65">
        <v>9.8038E-2</v>
      </c>
      <c r="PU65" t="s">
        <v>125</v>
      </c>
      <c r="PV65">
        <v>9.8038E-2</v>
      </c>
      <c r="PW65" t="s">
        <v>125</v>
      </c>
      <c r="PX65">
        <v>9.8038E-2</v>
      </c>
      <c r="PY65" t="s">
        <v>125</v>
      </c>
      <c r="PZ65">
        <v>9.6829999999999999E-2</v>
      </c>
      <c r="QA65" t="s">
        <v>125</v>
      </c>
      <c r="QB65">
        <v>9.7402000000000002E-2</v>
      </c>
      <c r="QC65" t="s">
        <v>125</v>
      </c>
      <c r="QD65">
        <v>8.8832999999999995E-2</v>
      </c>
      <c r="QE65" t="s">
        <v>125</v>
      </c>
      <c r="QF65">
        <v>9.1323000000000001E-2</v>
      </c>
      <c r="QG65" t="s">
        <v>125</v>
      </c>
      <c r="QH65">
        <v>9.4822000000000004E-2</v>
      </c>
      <c r="QI65" t="s">
        <v>125</v>
      </c>
      <c r="QJ65">
        <v>9.4822000000000004E-2</v>
      </c>
      <c r="QK65" t="s">
        <v>125</v>
      </c>
      <c r="QL65">
        <v>9.4822000000000004E-2</v>
      </c>
      <c r="QM65" t="s">
        <v>125</v>
      </c>
      <c r="QN65">
        <v>9.4159000000000007E-2</v>
      </c>
      <c r="QO65" t="s">
        <v>125</v>
      </c>
      <c r="QP65">
        <v>9.647E-2</v>
      </c>
      <c r="QQ65" t="s">
        <v>125</v>
      </c>
      <c r="QR65">
        <v>8.8452000000000003E-2</v>
      </c>
      <c r="QS65" t="s">
        <v>125</v>
      </c>
      <c r="QT65">
        <v>9.5809000000000005E-2</v>
      </c>
      <c r="QU65" t="s">
        <v>125</v>
      </c>
      <c r="QV65">
        <v>8.7321999999999997E-2</v>
      </c>
      <c r="QW65" t="s">
        <v>125</v>
      </c>
      <c r="QX65">
        <v>8.7321999999999997E-2</v>
      </c>
      <c r="QY65" t="s">
        <v>125</v>
      </c>
      <c r="QZ65">
        <v>8.7321999999999997E-2</v>
      </c>
      <c r="RA65" t="s">
        <v>125</v>
      </c>
      <c r="RB65">
        <v>8.6998000000000006E-2</v>
      </c>
      <c r="RC65" t="s">
        <v>125</v>
      </c>
      <c r="RD65">
        <v>9.0684000000000001E-2</v>
      </c>
      <c r="RE65" t="s">
        <v>125</v>
      </c>
      <c r="RF65">
        <v>9.5199000000000006E-2</v>
      </c>
      <c r="RG65" t="s">
        <v>125</v>
      </c>
      <c r="RH65">
        <v>9.4018000000000004E-2</v>
      </c>
      <c r="RI65" t="s">
        <v>126</v>
      </c>
      <c r="RJ65">
        <v>0.86496200000000001</v>
      </c>
      <c r="RK65" t="s">
        <v>125</v>
      </c>
      <c r="RL65">
        <v>8.6213999999999999E-2</v>
      </c>
      <c r="RM65" t="s">
        <v>125</v>
      </c>
      <c r="RN65">
        <v>8.6213999999999999E-2</v>
      </c>
      <c r="RO65" t="s">
        <v>125</v>
      </c>
      <c r="RP65">
        <v>8.6415000000000006E-2</v>
      </c>
      <c r="RQ65" t="s">
        <v>125</v>
      </c>
      <c r="RR65">
        <v>7.8698000000000004E-2</v>
      </c>
      <c r="RS65" t="s">
        <v>125</v>
      </c>
      <c r="RT65">
        <v>7.7778E-2</v>
      </c>
      <c r="RU65" t="s">
        <v>125</v>
      </c>
      <c r="RV65">
        <v>7.8847E-2</v>
      </c>
      <c r="RW65" t="s">
        <v>125</v>
      </c>
      <c r="RX65">
        <v>7.9117999999999994E-2</v>
      </c>
      <c r="RY65" t="s">
        <v>125</v>
      </c>
      <c r="RZ65">
        <v>7.9117999999999994E-2</v>
      </c>
      <c r="SA65" t="s">
        <v>125</v>
      </c>
      <c r="SB65">
        <v>7.9117999999999994E-2</v>
      </c>
      <c r="SC65" t="s">
        <v>125</v>
      </c>
      <c r="SD65">
        <v>7.9155000000000003E-2</v>
      </c>
      <c r="SE65" t="s">
        <v>125</v>
      </c>
      <c r="SF65">
        <v>8.5764999999999994E-2</v>
      </c>
      <c r="SG65" t="s">
        <v>125</v>
      </c>
      <c r="SH65">
        <v>8.3707000000000004E-2</v>
      </c>
      <c r="SI65" t="s">
        <v>125</v>
      </c>
      <c r="SJ65">
        <v>8.2633999999999999E-2</v>
      </c>
      <c r="SK65" t="s">
        <v>125</v>
      </c>
      <c r="SL65">
        <v>8.9418999999999998E-2</v>
      </c>
      <c r="SM65" t="s">
        <v>125</v>
      </c>
      <c r="SN65">
        <v>8.9418999999999998E-2</v>
      </c>
      <c r="SO65" t="s">
        <v>125</v>
      </c>
      <c r="SP65">
        <v>8.9418999999999998E-2</v>
      </c>
      <c r="SQ65" t="s">
        <v>125</v>
      </c>
      <c r="SR65">
        <v>8.9227000000000001E-2</v>
      </c>
      <c r="SS65" t="s">
        <v>125</v>
      </c>
      <c r="ST65">
        <v>8.7501999999999996E-2</v>
      </c>
      <c r="SU65" t="s">
        <v>125</v>
      </c>
      <c r="SV65">
        <v>8.6416999999999994E-2</v>
      </c>
      <c r="SW65" t="s">
        <v>125</v>
      </c>
      <c r="SX65">
        <v>8.4829000000000002E-2</v>
      </c>
      <c r="SY65" t="s">
        <v>125</v>
      </c>
      <c r="SZ65">
        <v>8.6100999999999997E-2</v>
      </c>
      <c r="TA65" t="s">
        <v>125</v>
      </c>
      <c r="TB65">
        <v>8.6100999999999997E-2</v>
      </c>
      <c r="TC65" t="s">
        <v>125</v>
      </c>
      <c r="TD65">
        <v>8.6100999999999997E-2</v>
      </c>
      <c r="TE65" t="s">
        <v>125</v>
      </c>
      <c r="TF65">
        <v>7.8131999999999993E-2</v>
      </c>
      <c r="TG65" t="s">
        <v>125</v>
      </c>
      <c r="TH65">
        <v>8.2936999999999997E-2</v>
      </c>
      <c r="TI65" t="s">
        <v>125</v>
      </c>
      <c r="TJ65">
        <v>8.5970000000000005E-2</v>
      </c>
      <c r="TK65" t="s">
        <v>125</v>
      </c>
      <c r="TL65">
        <v>8.6552000000000004E-2</v>
      </c>
      <c r="TM65" t="s">
        <v>125</v>
      </c>
      <c r="TN65">
        <v>8.7945999999999996E-2</v>
      </c>
      <c r="TO65" t="s">
        <v>125</v>
      </c>
      <c r="TP65">
        <v>8.7945999999999996E-2</v>
      </c>
      <c r="TQ65" t="s">
        <v>125</v>
      </c>
      <c r="TR65">
        <v>8.7945999999999996E-2</v>
      </c>
      <c r="TS65" t="s">
        <v>125</v>
      </c>
      <c r="TT65">
        <v>8.8402999999999995E-2</v>
      </c>
      <c r="TU65" t="s">
        <v>125</v>
      </c>
      <c r="TV65">
        <v>8.1401000000000001E-2</v>
      </c>
      <c r="TW65" t="s">
        <v>125</v>
      </c>
      <c r="TX65">
        <v>7.4989E-2</v>
      </c>
      <c r="TY65" t="s">
        <v>125</v>
      </c>
      <c r="TZ65">
        <v>7.5342000000000006E-2</v>
      </c>
      <c r="UA65" t="s">
        <v>125</v>
      </c>
      <c r="UB65">
        <v>7.6085E-2</v>
      </c>
      <c r="UC65" t="s">
        <v>125</v>
      </c>
      <c r="UD65">
        <v>7.6085E-2</v>
      </c>
      <c r="UE65" t="s">
        <v>125</v>
      </c>
      <c r="UF65">
        <v>7.6085E-2</v>
      </c>
      <c r="UG65" t="s">
        <v>125</v>
      </c>
      <c r="UH65">
        <v>7.6036999999999993E-2</v>
      </c>
      <c r="UI65" t="s">
        <v>125</v>
      </c>
      <c r="UJ65">
        <v>8.4612000000000007E-2</v>
      </c>
      <c r="UK65" t="s">
        <v>125</v>
      </c>
      <c r="UL65">
        <v>8.4612000000000007E-2</v>
      </c>
      <c r="UM65" t="s">
        <v>125</v>
      </c>
      <c r="UN65">
        <v>8.4678000000000003E-2</v>
      </c>
      <c r="UO65" t="s">
        <v>125</v>
      </c>
      <c r="UP65">
        <v>8.4710999999999995E-2</v>
      </c>
      <c r="UQ65" t="s">
        <v>125</v>
      </c>
      <c r="UR65">
        <v>8.4710999999999995E-2</v>
      </c>
      <c r="US65" t="s">
        <v>125</v>
      </c>
      <c r="UT65">
        <v>8.4710999999999995E-2</v>
      </c>
      <c r="UU65" t="s">
        <v>125</v>
      </c>
      <c r="UV65">
        <v>9.2463000000000004E-2</v>
      </c>
      <c r="UW65" t="s">
        <v>125</v>
      </c>
      <c r="UX65">
        <v>9.4022999999999995E-2</v>
      </c>
      <c r="UY65" t="s">
        <v>125</v>
      </c>
      <c r="UZ65">
        <v>9.8114000000000007E-2</v>
      </c>
      <c r="VA65" t="s">
        <v>125</v>
      </c>
      <c r="VB65">
        <v>9.8428000000000002E-2</v>
      </c>
      <c r="VC65" t="s">
        <v>125</v>
      </c>
      <c r="VD65">
        <v>0.101593</v>
      </c>
      <c r="VE65" t="s">
        <v>125</v>
      </c>
      <c r="VF65">
        <v>0.101593</v>
      </c>
      <c r="VG65" t="s">
        <v>125</v>
      </c>
      <c r="VH65">
        <v>0.101593</v>
      </c>
      <c r="VI65" t="s">
        <v>125</v>
      </c>
      <c r="VJ65">
        <v>0.106375</v>
      </c>
      <c r="VK65" t="s">
        <v>125</v>
      </c>
      <c r="VL65">
        <v>0.105166</v>
      </c>
      <c r="VM65" t="s">
        <v>125</v>
      </c>
      <c r="VN65">
        <v>0.105089</v>
      </c>
      <c r="VO65" t="s">
        <v>125</v>
      </c>
      <c r="VP65">
        <v>0.100369</v>
      </c>
      <c r="VQ65" t="s">
        <v>125</v>
      </c>
      <c r="VR65">
        <v>9.5857999999999999E-2</v>
      </c>
      <c r="VS65" t="s">
        <v>125</v>
      </c>
      <c r="VT65">
        <v>9.5857999999999999E-2</v>
      </c>
      <c r="VU65" t="s">
        <v>125</v>
      </c>
      <c r="VV65">
        <v>9.5857999999999999E-2</v>
      </c>
      <c r="VW65" t="s">
        <v>125</v>
      </c>
      <c r="VX65">
        <v>9.5738000000000004E-2</v>
      </c>
      <c r="VY65" t="s">
        <v>125</v>
      </c>
      <c r="VZ65">
        <v>0.100118</v>
      </c>
      <c r="WA65" t="s">
        <v>125</v>
      </c>
      <c r="WB65">
        <v>9.9905999999999995E-2</v>
      </c>
      <c r="WC65" t="s">
        <v>125</v>
      </c>
      <c r="WD65">
        <v>0.100108</v>
      </c>
      <c r="WE65" t="s">
        <v>125</v>
      </c>
      <c r="WF65">
        <v>0.10107099999999999</v>
      </c>
      <c r="WG65" t="s">
        <v>125</v>
      </c>
      <c r="WH65">
        <v>0.10107099999999999</v>
      </c>
      <c r="WI65" t="s">
        <v>125</v>
      </c>
      <c r="WJ65">
        <v>0.10107099999999999</v>
      </c>
      <c r="WK65" t="s">
        <v>125</v>
      </c>
      <c r="WL65">
        <v>0.10252600000000001</v>
      </c>
      <c r="WM65" t="s">
        <v>125</v>
      </c>
      <c r="WN65">
        <v>0.10252600000000001</v>
      </c>
      <c r="WO65" t="s">
        <v>125</v>
      </c>
      <c r="WP65">
        <v>0.10460999999999999</v>
      </c>
      <c r="WQ65" t="s">
        <v>125</v>
      </c>
      <c r="WR65">
        <v>0.107406</v>
      </c>
    </row>
    <row r="66" spans="1:616" x14ac:dyDescent="0.35">
      <c r="RI66" t="s">
        <v>127</v>
      </c>
      <c r="RJ66">
        <v>0.26375399999999999</v>
      </c>
    </row>
    <row r="67" spans="1:616" x14ac:dyDescent="0.35">
      <c r="RI67" t="s">
        <v>128</v>
      </c>
      <c r="RJ67">
        <v>0.33238699999999999</v>
      </c>
    </row>
    <row r="68" spans="1:616" x14ac:dyDescent="0.35">
      <c r="RI68" t="s">
        <v>129</v>
      </c>
      <c r="RJ68">
        <v>0.34670800000000002</v>
      </c>
    </row>
    <row r="69" spans="1:616" x14ac:dyDescent="0.35">
      <c r="RI69" t="s">
        <v>130</v>
      </c>
      <c r="RJ69">
        <v>0.85143400000000002</v>
      </c>
    </row>
    <row r="70" spans="1:616" x14ac:dyDescent="0.35">
      <c r="RI70" t="s">
        <v>131</v>
      </c>
      <c r="RJ70">
        <v>0.19653000000000001</v>
      </c>
    </row>
    <row r="71" spans="1:616" x14ac:dyDescent="0.35">
      <c r="RI71" t="s">
        <v>132</v>
      </c>
      <c r="RJ71">
        <v>0.20999100000000001</v>
      </c>
    </row>
    <row r="72" spans="1:616" x14ac:dyDescent="0.35">
      <c r="RI72" t="s">
        <v>133</v>
      </c>
      <c r="RJ72">
        <v>1.22943</v>
      </c>
    </row>
    <row r="73" spans="1:616" x14ac:dyDescent="0.35">
      <c r="RI73" t="s">
        <v>134</v>
      </c>
      <c r="RJ73">
        <v>0.13194900000000001</v>
      </c>
    </row>
    <row r="74" spans="1:616" x14ac:dyDescent="0.35">
      <c r="RI74" t="s">
        <v>135</v>
      </c>
      <c r="RJ74">
        <v>0.13664599999999999</v>
      </c>
    </row>
    <row r="75" spans="1:616" x14ac:dyDescent="0.35">
      <c r="RI75" t="s">
        <v>136</v>
      </c>
      <c r="RJ75">
        <v>0.213591</v>
      </c>
    </row>
    <row r="76" spans="1:616" x14ac:dyDescent="0.35">
      <c r="RI76" t="s">
        <v>137</v>
      </c>
      <c r="RJ76">
        <v>0.59870000000000001</v>
      </c>
    </row>
    <row r="77" spans="1:616" x14ac:dyDescent="0.35">
      <c r="RI77" t="s">
        <v>138</v>
      </c>
      <c r="RJ77">
        <v>0.153193</v>
      </c>
    </row>
    <row r="78" spans="1:616" x14ac:dyDescent="0.35">
      <c r="RI78" t="s">
        <v>139</v>
      </c>
      <c r="RJ78">
        <v>8.8515999999999997E-2</v>
      </c>
    </row>
    <row r="79" spans="1:616" x14ac:dyDescent="0.35">
      <c r="RI79" t="s">
        <v>140</v>
      </c>
      <c r="RJ79">
        <v>0.28848299999999999</v>
      </c>
    </row>
    <row r="80" spans="1:616" x14ac:dyDescent="0.35">
      <c r="RI80" t="s">
        <v>141</v>
      </c>
      <c r="RJ80">
        <v>0.15736600000000001</v>
      </c>
    </row>
    <row r="81" spans="477:478" x14ac:dyDescent="0.35">
      <c r="RI81" t="s">
        <v>142</v>
      </c>
      <c r="RJ81">
        <v>0.13351199999999999</v>
      </c>
    </row>
    <row r="82" spans="477:478" x14ac:dyDescent="0.35">
      <c r="RI82" t="s">
        <v>143</v>
      </c>
      <c r="RJ82">
        <v>8.0518999999999993E-2</v>
      </c>
    </row>
    <row r="83" spans="477:478" x14ac:dyDescent="0.35">
      <c r="RI83" t="s">
        <v>144</v>
      </c>
      <c r="RJ83">
        <v>0.22458600000000001</v>
      </c>
    </row>
    <row r="84" spans="477:478" x14ac:dyDescent="0.35">
      <c r="RI84" t="s">
        <v>145</v>
      </c>
      <c r="RJ84">
        <v>8.9126999999999998E-2</v>
      </c>
    </row>
    <row r="85" spans="477:478" x14ac:dyDescent="0.35">
      <c r="RI85" t="s">
        <v>146</v>
      </c>
      <c r="RJ85">
        <v>0.12406399999999999</v>
      </c>
    </row>
    <row r="86" spans="477:478" x14ac:dyDescent="0.35">
      <c r="RI86" t="s">
        <v>147</v>
      </c>
      <c r="RJ86">
        <v>0.37212200000000001</v>
      </c>
    </row>
    <row r="87" spans="477:478" x14ac:dyDescent="0.35">
      <c r="RI87" t="s">
        <v>148</v>
      </c>
      <c r="RJ87">
        <v>0.46231299999999997</v>
      </c>
    </row>
    <row r="88" spans="477:478" x14ac:dyDescent="0.35">
      <c r="RI88" t="s">
        <v>149</v>
      </c>
      <c r="RJ88">
        <v>0.21249399999999999</v>
      </c>
    </row>
    <row r="89" spans="477:478" x14ac:dyDescent="0.35">
      <c r="RI89" t="s">
        <v>150</v>
      </c>
      <c r="RJ89">
        <v>1.0874710000000001</v>
      </c>
    </row>
    <row r="90" spans="477:478" x14ac:dyDescent="0.35">
      <c r="RI90" t="s">
        <v>151</v>
      </c>
      <c r="RJ90">
        <v>0.28368100000000002</v>
      </c>
    </row>
    <row r="91" spans="477:478" x14ac:dyDescent="0.35">
      <c r="RI91" t="s">
        <v>152</v>
      </c>
      <c r="RJ91">
        <v>0.672462</v>
      </c>
    </row>
    <row r="92" spans="477:478" x14ac:dyDescent="0.35">
      <c r="RI92" t="s">
        <v>153</v>
      </c>
      <c r="RJ92">
        <v>0.22139</v>
      </c>
    </row>
    <row r="93" spans="477:478" x14ac:dyDescent="0.35">
      <c r="RI93" t="s">
        <v>154</v>
      </c>
      <c r="RJ93">
        <v>0.124254</v>
      </c>
    </row>
    <row r="94" spans="477:478" x14ac:dyDescent="0.35">
      <c r="RI94" t="s">
        <v>155</v>
      </c>
      <c r="RJ94">
        <v>9.8240999999999995E-2</v>
      </c>
    </row>
    <row r="95" spans="477:478" x14ac:dyDescent="0.35">
      <c r="RI95" t="s">
        <v>156</v>
      </c>
      <c r="RJ95">
        <v>0.581924</v>
      </c>
    </row>
    <row r="96" spans="477:478" x14ac:dyDescent="0.35">
      <c r="RI96" t="s">
        <v>157</v>
      </c>
      <c r="RJ96">
        <v>0.20377400000000001</v>
      </c>
    </row>
    <row r="97" spans="477:478" x14ac:dyDescent="0.35">
      <c r="RI97" t="s">
        <v>158</v>
      </c>
      <c r="RJ97">
        <v>0.178315</v>
      </c>
    </row>
    <row r="98" spans="477:478" x14ac:dyDescent="0.35">
      <c r="RI98" t="s">
        <v>159</v>
      </c>
      <c r="RJ98">
        <v>0.22146399999999999</v>
      </c>
    </row>
    <row r="99" spans="477:478" x14ac:dyDescent="0.35">
      <c r="RI99" t="s">
        <v>160</v>
      </c>
      <c r="RJ99">
        <v>0.13048799999999999</v>
      </c>
    </row>
    <row r="100" spans="477:478" x14ac:dyDescent="0.35">
      <c r="RI100" t="s">
        <v>161</v>
      </c>
      <c r="RJ100">
        <v>0.12559300000000001</v>
      </c>
    </row>
    <row r="101" spans="477:478" x14ac:dyDescent="0.35">
      <c r="RI101" t="s">
        <v>162</v>
      </c>
      <c r="RJ101">
        <v>0.184084</v>
      </c>
    </row>
    <row r="102" spans="477:478" x14ac:dyDescent="0.35">
      <c r="RI102" t="s">
        <v>163</v>
      </c>
      <c r="RJ102">
        <v>0.14841399999999999</v>
      </c>
    </row>
    <row r="103" spans="477:478" x14ac:dyDescent="0.35">
      <c r="RI103" t="s">
        <v>164</v>
      </c>
      <c r="RJ103">
        <v>0.14577499999999999</v>
      </c>
    </row>
    <row r="104" spans="477:478" x14ac:dyDescent="0.35">
      <c r="RI104" t="s">
        <v>165</v>
      </c>
      <c r="RJ104">
        <v>0.47571999999999998</v>
      </c>
    </row>
    <row r="105" spans="477:478" x14ac:dyDescent="0.35">
      <c r="RI105" t="s">
        <v>166</v>
      </c>
      <c r="RJ105">
        <v>9.7554000000000002E-2</v>
      </c>
    </row>
    <row r="106" spans="477:478" x14ac:dyDescent="0.35">
      <c r="RI106" t="s">
        <v>167</v>
      </c>
      <c r="RJ106">
        <v>9.4605999999999996E-2</v>
      </c>
    </row>
    <row r="107" spans="477:478" x14ac:dyDescent="0.35">
      <c r="RI107" t="s">
        <v>168</v>
      </c>
      <c r="RJ107">
        <v>0.147838</v>
      </c>
    </row>
    <row r="108" spans="477:478" x14ac:dyDescent="0.35">
      <c r="RI108" t="s">
        <v>169</v>
      </c>
      <c r="RJ108">
        <v>3.2733180000000002</v>
      </c>
    </row>
    <row r="109" spans="477:478" x14ac:dyDescent="0.35">
      <c r="RI109" t="s">
        <v>170</v>
      </c>
      <c r="RJ109">
        <v>0.150619</v>
      </c>
    </row>
    <row r="110" spans="477:478" x14ac:dyDescent="0.35">
      <c r="RI110" t="s">
        <v>171</v>
      </c>
      <c r="RJ110">
        <v>0.132297</v>
      </c>
    </row>
    <row r="111" spans="477:478" x14ac:dyDescent="0.35">
      <c r="RI111" t="s">
        <v>172</v>
      </c>
      <c r="RJ111">
        <v>0.70127700000000004</v>
      </c>
    </row>
    <row r="112" spans="477:478" x14ac:dyDescent="0.35">
      <c r="RI112" t="s">
        <v>173</v>
      </c>
      <c r="RJ112">
        <v>9.2814999999999995E-2</v>
      </c>
    </row>
    <row r="113" spans="477:478" x14ac:dyDescent="0.35">
      <c r="RI113" t="s">
        <v>174</v>
      </c>
      <c r="RJ113">
        <v>0.13092500000000001</v>
      </c>
    </row>
    <row r="114" spans="477:478" x14ac:dyDescent="0.35">
      <c r="RI114" t="s">
        <v>175</v>
      </c>
      <c r="RJ114">
        <v>0.230797</v>
      </c>
    </row>
    <row r="115" spans="477:478" x14ac:dyDescent="0.35">
      <c r="RI115" t="s">
        <v>176</v>
      </c>
      <c r="RJ115">
        <v>0.25899699999999998</v>
      </c>
    </row>
    <row r="116" spans="477:478" x14ac:dyDescent="0.35">
      <c r="RI116" t="s">
        <v>177</v>
      </c>
      <c r="RJ116">
        <v>8.4744E-2</v>
      </c>
    </row>
    <row r="117" spans="477:478" x14ac:dyDescent="0.35">
      <c r="RI117" t="s">
        <v>178</v>
      </c>
      <c r="RJ117">
        <v>6.4863000000000004E-2</v>
      </c>
    </row>
    <row r="118" spans="477:478" x14ac:dyDescent="0.35">
      <c r="RI118" t="s">
        <v>179</v>
      </c>
      <c r="RJ118">
        <v>4.1715000000000002E-2</v>
      </c>
    </row>
    <row r="119" spans="477:478" x14ac:dyDescent="0.35">
      <c r="RI119" t="s">
        <v>180</v>
      </c>
      <c r="RJ119">
        <v>0.12603200000000001</v>
      </c>
    </row>
    <row r="120" spans="477:478" x14ac:dyDescent="0.35">
      <c r="RI120" t="s">
        <v>181</v>
      </c>
      <c r="RJ120">
        <v>0.44983200000000001</v>
      </c>
    </row>
    <row r="121" spans="477:478" x14ac:dyDescent="0.35">
      <c r="RI121" t="s">
        <v>182</v>
      </c>
      <c r="RJ121">
        <v>0.29514499999999999</v>
      </c>
    </row>
    <row r="122" spans="477:478" x14ac:dyDescent="0.35">
      <c r="RI122" t="s">
        <v>183</v>
      </c>
      <c r="RJ122">
        <v>0.21917300000000001</v>
      </c>
    </row>
    <row r="123" spans="477:478" x14ac:dyDescent="0.35">
      <c r="RI123" t="s">
        <v>184</v>
      </c>
      <c r="RJ123">
        <v>0.19900599999999999</v>
      </c>
    </row>
    <row r="124" spans="477:478" x14ac:dyDescent="0.35">
      <c r="RI124" t="s">
        <v>185</v>
      </c>
      <c r="RJ124">
        <v>0.186305</v>
      </c>
    </row>
    <row r="125" spans="477:478" x14ac:dyDescent="0.35">
      <c r="RI125" t="s">
        <v>186</v>
      </c>
      <c r="RJ125">
        <v>0.50063000000000002</v>
      </c>
    </row>
    <row r="126" spans="477:478" x14ac:dyDescent="0.35">
      <c r="RI126" t="s">
        <v>187</v>
      </c>
      <c r="RJ126">
        <v>7.6546000000000003E-2</v>
      </c>
    </row>
    <row r="127" spans="477:478" x14ac:dyDescent="0.35">
      <c r="RI127" t="s">
        <v>188</v>
      </c>
      <c r="RJ127">
        <v>0.29346499999999998</v>
      </c>
    </row>
    <row r="128" spans="477:478" x14ac:dyDescent="0.35">
      <c r="RI128" t="s">
        <v>189</v>
      </c>
      <c r="RJ128">
        <v>6.4324000000000006E-2</v>
      </c>
    </row>
    <row r="129" spans="477:478" x14ac:dyDescent="0.35">
      <c r="RI129" t="s">
        <v>190</v>
      </c>
      <c r="RJ129">
        <v>0.58172500000000005</v>
      </c>
    </row>
    <row r="130" spans="477:478" x14ac:dyDescent="0.35">
      <c r="RI130" t="s">
        <v>191</v>
      </c>
      <c r="RJ130">
        <v>0.18446699999999999</v>
      </c>
    </row>
    <row r="131" spans="477:478" x14ac:dyDescent="0.35">
      <c r="RI131" t="s">
        <v>192</v>
      </c>
      <c r="RJ131">
        <v>1.2185539999999999</v>
      </c>
    </row>
    <row r="132" spans="477:478" x14ac:dyDescent="0.35">
      <c r="RI132" t="s">
        <v>193</v>
      </c>
      <c r="RJ132">
        <v>0.525474</v>
      </c>
    </row>
    <row r="133" spans="477:478" x14ac:dyDescent="0.35">
      <c r="RI133" t="s">
        <v>194</v>
      </c>
      <c r="RJ133">
        <v>2.182156</v>
      </c>
    </row>
    <row r="134" spans="477:478" x14ac:dyDescent="0.35">
      <c r="RI134" t="s">
        <v>195</v>
      </c>
      <c r="RJ134">
        <v>0.12753400000000001</v>
      </c>
    </row>
    <row r="135" spans="477:478" x14ac:dyDescent="0.35">
      <c r="RI135" t="s">
        <v>196</v>
      </c>
      <c r="RJ135">
        <v>0.52276299999999998</v>
      </c>
    </row>
    <row r="136" spans="477:478" x14ac:dyDescent="0.35">
      <c r="RI136" t="s">
        <v>197</v>
      </c>
      <c r="RJ136">
        <v>0.52856800000000004</v>
      </c>
    </row>
    <row r="137" spans="477:478" x14ac:dyDescent="0.35">
      <c r="RI137" t="s">
        <v>198</v>
      </c>
      <c r="RJ137">
        <v>0.107434</v>
      </c>
    </row>
    <row r="138" spans="477:478" x14ac:dyDescent="0.35">
      <c r="RI138" t="s">
        <v>199</v>
      </c>
      <c r="RJ138">
        <v>0.19059899999999999</v>
      </c>
    </row>
    <row r="139" spans="477:478" x14ac:dyDescent="0.35">
      <c r="RI139" t="s">
        <v>200</v>
      </c>
      <c r="RJ139">
        <v>0.42535699999999999</v>
      </c>
    </row>
    <row r="140" spans="477:478" x14ac:dyDescent="0.35">
      <c r="RI140" t="s">
        <v>201</v>
      </c>
      <c r="RJ140">
        <v>0.36141299999999998</v>
      </c>
    </row>
    <row r="141" spans="477:478" x14ac:dyDescent="0.35">
      <c r="RI141" t="s">
        <v>202</v>
      </c>
      <c r="RJ141">
        <v>0.31529200000000002</v>
      </c>
    </row>
    <row r="142" spans="477:478" x14ac:dyDescent="0.35">
      <c r="RI142" t="s">
        <v>203</v>
      </c>
      <c r="RJ142">
        <v>0.166437</v>
      </c>
    </row>
    <row r="143" spans="477:478" x14ac:dyDescent="0.35">
      <c r="RI143" t="s">
        <v>204</v>
      </c>
      <c r="RJ143">
        <v>0.114264</v>
      </c>
    </row>
    <row r="144" spans="477:478" x14ac:dyDescent="0.35">
      <c r="RI144" t="s">
        <v>205</v>
      </c>
      <c r="RJ144">
        <v>0.34700300000000001</v>
      </c>
    </row>
    <row r="145" spans="477:478" x14ac:dyDescent="0.35">
      <c r="RI145" t="s">
        <v>206</v>
      </c>
      <c r="RJ145">
        <v>0.177007</v>
      </c>
    </row>
    <row r="146" spans="477:478" x14ac:dyDescent="0.35">
      <c r="RI146" t="s">
        <v>207</v>
      </c>
      <c r="RJ146">
        <v>9.4662999999999997E-2</v>
      </c>
    </row>
    <row r="147" spans="477:478" x14ac:dyDescent="0.35">
      <c r="RI147" t="s">
        <v>208</v>
      </c>
      <c r="RJ147">
        <v>0.11914</v>
      </c>
    </row>
    <row r="148" spans="477:478" x14ac:dyDescent="0.35">
      <c r="RI148" t="s">
        <v>209</v>
      </c>
      <c r="RJ148">
        <v>0.20216000000000001</v>
      </c>
    </row>
    <row r="149" spans="477:478" x14ac:dyDescent="0.35">
      <c r="RI149" t="s">
        <v>210</v>
      </c>
      <c r="RJ149">
        <v>0.115759</v>
      </c>
    </row>
    <row r="150" spans="477:478" x14ac:dyDescent="0.35">
      <c r="RI150" t="s">
        <v>211</v>
      </c>
      <c r="RJ150">
        <v>0.137016</v>
      </c>
    </row>
    <row r="151" spans="477:478" x14ac:dyDescent="0.35">
      <c r="RI151" t="s">
        <v>212</v>
      </c>
      <c r="RJ151">
        <v>0.92695099999999997</v>
      </c>
    </row>
    <row r="152" spans="477:478" x14ac:dyDescent="0.35">
      <c r="RI152" t="s">
        <v>213</v>
      </c>
      <c r="RJ152">
        <v>0.91925100000000004</v>
      </c>
    </row>
    <row r="153" spans="477:478" x14ac:dyDescent="0.35">
      <c r="RI153" t="s">
        <v>214</v>
      </c>
      <c r="RJ153">
        <v>0.11305800000000001</v>
      </c>
    </row>
    <row r="154" spans="477:478" x14ac:dyDescent="0.35">
      <c r="RI154" t="s">
        <v>215</v>
      </c>
      <c r="RJ154">
        <v>0.163523</v>
      </c>
    </row>
    <row r="155" spans="477:478" x14ac:dyDescent="0.35">
      <c r="RI155" t="s">
        <v>216</v>
      </c>
      <c r="RJ155">
        <v>0.104999</v>
      </c>
    </row>
    <row r="156" spans="477:478" x14ac:dyDescent="0.35">
      <c r="RI156" t="s">
        <v>217</v>
      </c>
      <c r="RJ156">
        <v>0.13769100000000001</v>
      </c>
    </row>
    <row r="157" spans="477:478" x14ac:dyDescent="0.35">
      <c r="RI157" t="s">
        <v>218</v>
      </c>
      <c r="RJ157">
        <v>0.48360700000000001</v>
      </c>
    </row>
    <row r="158" spans="477:478" x14ac:dyDescent="0.35">
      <c r="RI158" t="s">
        <v>219</v>
      </c>
      <c r="RJ158">
        <v>0.247918</v>
      </c>
    </row>
    <row r="159" spans="477:478" x14ac:dyDescent="0.35">
      <c r="RI159" t="s">
        <v>220</v>
      </c>
      <c r="RJ159">
        <v>0.44447799999999998</v>
      </c>
    </row>
    <row r="160" spans="477:478" x14ac:dyDescent="0.35">
      <c r="RI160" t="s">
        <v>221</v>
      </c>
      <c r="RJ160">
        <v>0.48482500000000001</v>
      </c>
    </row>
    <row r="161" spans="477:478" x14ac:dyDescent="0.35">
      <c r="RI161" t="s">
        <v>222</v>
      </c>
      <c r="RJ161">
        <v>0.12926599999999999</v>
      </c>
    </row>
    <row r="162" spans="477:478" x14ac:dyDescent="0.35">
      <c r="RI162" t="s">
        <v>223</v>
      </c>
      <c r="RJ162">
        <v>6.0112889999999997</v>
      </c>
    </row>
    <row r="163" spans="477:478" x14ac:dyDescent="0.35">
      <c r="RI163" t="s">
        <v>224</v>
      </c>
      <c r="RJ163">
        <v>0.22297700000000001</v>
      </c>
    </row>
    <row r="164" spans="477:478" x14ac:dyDescent="0.35">
      <c r="RI164" t="s">
        <v>225</v>
      </c>
      <c r="RJ164">
        <v>0.31914799999999999</v>
      </c>
    </row>
    <row r="165" spans="477:478" x14ac:dyDescent="0.35">
      <c r="RI165" t="s">
        <v>226</v>
      </c>
      <c r="RJ165">
        <v>0.247033</v>
      </c>
    </row>
    <row r="166" spans="477:478" x14ac:dyDescent="0.35">
      <c r="RI166" t="s">
        <v>227</v>
      </c>
      <c r="RJ166">
        <v>0.32447700000000002</v>
      </c>
    </row>
    <row r="167" spans="477:478" x14ac:dyDescent="0.35">
      <c r="RI167" t="s">
        <v>228</v>
      </c>
      <c r="RJ167">
        <v>0.20250799999999999</v>
      </c>
    </row>
    <row r="168" spans="477:478" x14ac:dyDescent="0.35">
      <c r="RI168" t="s">
        <v>229</v>
      </c>
      <c r="RJ168">
        <v>0.17752200000000001</v>
      </c>
    </row>
    <row r="169" spans="477:478" x14ac:dyDescent="0.35">
      <c r="RI169" t="s">
        <v>230</v>
      </c>
      <c r="RJ169">
        <v>7.0113999999999996E-2</v>
      </c>
    </row>
    <row r="170" spans="477:478" x14ac:dyDescent="0.35">
      <c r="RI170" t="s">
        <v>231</v>
      </c>
      <c r="RJ170">
        <v>0.30898900000000001</v>
      </c>
    </row>
    <row r="171" spans="477:478" x14ac:dyDescent="0.35">
      <c r="RI171" t="s">
        <v>232</v>
      </c>
      <c r="RJ171">
        <v>0.167181</v>
      </c>
    </row>
    <row r="172" spans="477:478" x14ac:dyDescent="0.35">
      <c r="RI172" t="s">
        <v>233</v>
      </c>
      <c r="RJ172">
        <v>0.47064899999999998</v>
      </c>
    </row>
    <row r="173" spans="477:478" x14ac:dyDescent="0.35">
      <c r="RI173" t="s">
        <v>234</v>
      </c>
      <c r="RJ173">
        <v>0.141758</v>
      </c>
    </row>
    <row r="174" spans="477:478" x14ac:dyDescent="0.35">
      <c r="RI174" t="s">
        <v>235</v>
      </c>
      <c r="RJ174">
        <v>0.15481400000000001</v>
      </c>
    </row>
    <row r="175" spans="477:478" x14ac:dyDescent="0.35">
      <c r="RI175" t="s">
        <v>236</v>
      </c>
      <c r="RJ175">
        <v>0.212564</v>
      </c>
    </row>
    <row r="176" spans="477:478" x14ac:dyDescent="0.35">
      <c r="RI176" t="s">
        <v>237</v>
      </c>
      <c r="RJ176">
        <v>0.11247600000000001</v>
      </c>
    </row>
    <row r="177" spans="477:478" x14ac:dyDescent="0.35">
      <c r="RI177" t="s">
        <v>238</v>
      </c>
      <c r="RJ177">
        <v>0.23829400000000001</v>
      </c>
    </row>
    <row r="178" spans="477:478" x14ac:dyDescent="0.35">
      <c r="RI178" t="s">
        <v>239</v>
      </c>
      <c r="RJ178">
        <v>0.130386</v>
      </c>
    </row>
    <row r="179" spans="477:478" x14ac:dyDescent="0.35">
      <c r="RI179" t="s">
        <v>240</v>
      </c>
      <c r="RJ179">
        <v>0.16858200000000001</v>
      </c>
    </row>
    <row r="180" spans="477:478" x14ac:dyDescent="0.35">
      <c r="RI180" t="s">
        <v>241</v>
      </c>
      <c r="RJ180">
        <v>8.7341000000000002E-2</v>
      </c>
    </row>
    <row r="181" spans="477:478" x14ac:dyDescent="0.35">
      <c r="RI181" t="s">
        <v>242</v>
      </c>
      <c r="RJ181">
        <v>0.57754000000000005</v>
      </c>
    </row>
    <row r="182" spans="477:478" x14ac:dyDescent="0.35">
      <c r="RI182" t="s">
        <v>243</v>
      </c>
      <c r="RJ182">
        <v>0.52849999999999997</v>
      </c>
    </row>
    <row r="183" spans="477:478" x14ac:dyDescent="0.35">
      <c r="RI183" t="s">
        <v>244</v>
      </c>
      <c r="RJ183">
        <v>0.18121000000000001</v>
      </c>
    </row>
    <row r="184" spans="477:478" x14ac:dyDescent="0.35">
      <c r="RI184" t="s">
        <v>245</v>
      </c>
      <c r="RJ184">
        <v>0.104938</v>
      </c>
    </row>
    <row r="185" spans="477:478" x14ac:dyDescent="0.35">
      <c r="RI185" t="s">
        <v>246</v>
      </c>
      <c r="RJ185">
        <v>8.8513999999999995E-2</v>
      </c>
    </row>
    <row r="186" spans="477:478" x14ac:dyDescent="0.35">
      <c r="RI186" t="s">
        <v>247</v>
      </c>
      <c r="RJ186">
        <v>0.19486800000000001</v>
      </c>
    </row>
    <row r="187" spans="477:478" x14ac:dyDescent="0.35">
      <c r="RI187" t="s">
        <v>248</v>
      </c>
      <c r="RJ187">
        <v>0.91100000000000003</v>
      </c>
    </row>
    <row r="188" spans="477:478" x14ac:dyDescent="0.35">
      <c r="RI188" t="s">
        <v>249</v>
      </c>
      <c r="RJ188">
        <v>0.26946700000000001</v>
      </c>
    </row>
    <row r="189" spans="477:478" x14ac:dyDescent="0.35">
      <c r="RI189" t="s">
        <v>250</v>
      </c>
      <c r="RJ189">
        <v>1.065588</v>
      </c>
    </row>
    <row r="190" spans="477:478" x14ac:dyDescent="0.35">
      <c r="RI190" t="s">
        <v>251</v>
      </c>
      <c r="RJ190">
        <v>0.39280999999999999</v>
      </c>
    </row>
    <row r="191" spans="477:478" x14ac:dyDescent="0.35">
      <c r="RI191" t="s">
        <v>252</v>
      </c>
      <c r="RJ191">
        <v>0.115532</v>
      </c>
    </row>
    <row r="192" spans="477:478" x14ac:dyDescent="0.35">
      <c r="RI192" t="s">
        <v>253</v>
      </c>
      <c r="RJ192">
        <v>0.45747300000000002</v>
      </c>
    </row>
    <row r="193" spans="477:478" x14ac:dyDescent="0.35">
      <c r="RI193" t="s">
        <v>254</v>
      </c>
      <c r="RJ193">
        <v>0.17999899999999999</v>
      </c>
    </row>
    <row r="194" spans="477:478" x14ac:dyDescent="0.35">
      <c r="RI194" t="s">
        <v>255</v>
      </c>
      <c r="RJ194">
        <v>0.44220700000000002</v>
      </c>
    </row>
    <row r="195" spans="477:478" x14ac:dyDescent="0.35">
      <c r="RI195" t="s">
        <v>256</v>
      </c>
      <c r="RJ195">
        <v>0.29520400000000002</v>
      </c>
    </row>
    <row r="196" spans="477:478" x14ac:dyDescent="0.35">
      <c r="RI196" t="s">
        <v>257</v>
      </c>
      <c r="RJ196">
        <v>0.15445700000000001</v>
      </c>
    </row>
    <row r="197" spans="477:478" x14ac:dyDescent="0.35">
      <c r="RI197" t="s">
        <v>258</v>
      </c>
      <c r="RJ197">
        <v>0.29074</v>
      </c>
    </row>
    <row r="198" spans="477:478" x14ac:dyDescent="0.35">
      <c r="RI198" t="s">
        <v>259</v>
      </c>
      <c r="RJ198">
        <v>0.21341299999999999</v>
      </c>
    </row>
    <row r="199" spans="477:478" x14ac:dyDescent="0.35">
      <c r="RI199" t="s">
        <v>260</v>
      </c>
      <c r="RJ199">
        <v>0.22429299999999999</v>
      </c>
    </row>
    <row r="200" spans="477:478" x14ac:dyDescent="0.35">
      <c r="RI200" t="s">
        <v>261</v>
      </c>
      <c r="RJ200">
        <v>0.94300300000000004</v>
      </c>
    </row>
    <row r="201" spans="477:478" x14ac:dyDescent="0.35">
      <c r="RI201" t="s">
        <v>262</v>
      </c>
      <c r="RJ201">
        <v>0.115046</v>
      </c>
    </row>
    <row r="202" spans="477:478" x14ac:dyDescent="0.35">
      <c r="RI202" t="s">
        <v>263</v>
      </c>
      <c r="RJ202">
        <v>0.180448</v>
      </c>
    </row>
    <row r="203" spans="477:478" x14ac:dyDescent="0.35">
      <c r="RI203" t="s">
        <v>264</v>
      </c>
      <c r="RJ203">
        <v>0.463451</v>
      </c>
    </row>
    <row r="204" spans="477:478" x14ac:dyDescent="0.35">
      <c r="RI204" t="s">
        <v>265</v>
      </c>
      <c r="RJ204">
        <v>0.18819</v>
      </c>
    </row>
    <row r="205" spans="477:478" x14ac:dyDescent="0.35">
      <c r="RI205" t="s">
        <v>266</v>
      </c>
      <c r="RJ205">
        <v>0.16200500000000001</v>
      </c>
    </row>
    <row r="206" spans="477:478" x14ac:dyDescent="0.35">
      <c r="RI206" t="s">
        <v>267</v>
      </c>
      <c r="RJ206">
        <v>0.16064000000000001</v>
      </c>
    </row>
    <row r="207" spans="477:478" x14ac:dyDescent="0.35">
      <c r="RI207" t="s">
        <v>268</v>
      </c>
      <c r="RJ207">
        <v>0.47729100000000002</v>
      </c>
    </row>
    <row r="208" spans="477:478" x14ac:dyDescent="0.35">
      <c r="RI208" t="s">
        <v>269</v>
      </c>
      <c r="RJ208">
        <v>7.6005000000000003E-2</v>
      </c>
    </row>
    <row r="209" spans="477:478" x14ac:dyDescent="0.35">
      <c r="RI209" t="s">
        <v>270</v>
      </c>
      <c r="RJ209">
        <v>1.217209</v>
      </c>
    </row>
    <row r="210" spans="477:478" x14ac:dyDescent="0.35">
      <c r="RI210" t="s">
        <v>271</v>
      </c>
      <c r="RJ210">
        <v>0.34785500000000003</v>
      </c>
    </row>
    <row r="211" spans="477:478" x14ac:dyDescent="0.35">
      <c r="RI211" t="s">
        <v>272</v>
      </c>
      <c r="RJ211">
        <v>0.24513299999999999</v>
      </c>
    </row>
    <row r="212" spans="477:478" x14ac:dyDescent="0.35">
      <c r="RI212" t="s">
        <v>273</v>
      </c>
      <c r="RJ212">
        <v>0.36226399999999997</v>
      </c>
    </row>
    <row r="213" spans="477:478" x14ac:dyDescent="0.35">
      <c r="RI213" t="s">
        <v>274</v>
      </c>
      <c r="RJ213">
        <v>7.7282000000000003E-2</v>
      </c>
    </row>
    <row r="214" spans="477:478" x14ac:dyDescent="0.35">
      <c r="RI214" t="s">
        <v>275</v>
      </c>
      <c r="RJ214">
        <v>0.31519200000000003</v>
      </c>
    </row>
    <row r="215" spans="477:478" x14ac:dyDescent="0.35">
      <c r="RI215" t="s">
        <v>276</v>
      </c>
      <c r="RJ215">
        <v>0.310139</v>
      </c>
    </row>
    <row r="216" spans="477:478" x14ac:dyDescent="0.35">
      <c r="RI216" t="s">
        <v>277</v>
      </c>
      <c r="RJ216">
        <v>4.1864999999999999E-2</v>
      </c>
    </row>
    <row r="217" spans="477:478" x14ac:dyDescent="0.35">
      <c r="RI217" t="s">
        <v>278</v>
      </c>
      <c r="RJ217">
        <v>0.13069</v>
      </c>
    </row>
    <row r="218" spans="477:478" x14ac:dyDescent="0.35">
      <c r="RI218" t="s">
        <v>279</v>
      </c>
      <c r="RJ218">
        <v>0.57283899999999999</v>
      </c>
    </row>
    <row r="219" spans="477:478" x14ac:dyDescent="0.35">
      <c r="RI219" t="s">
        <v>280</v>
      </c>
      <c r="RJ219">
        <v>2.841736</v>
      </c>
    </row>
    <row r="220" spans="477:478" x14ac:dyDescent="0.35">
      <c r="RI220" t="s">
        <v>281</v>
      </c>
      <c r="RJ220">
        <v>0.10464</v>
      </c>
    </row>
    <row r="221" spans="477:478" x14ac:dyDescent="0.35">
      <c r="RI221" t="s">
        <v>282</v>
      </c>
      <c r="RJ221">
        <v>0.79159500000000005</v>
      </c>
    </row>
    <row r="222" spans="477:478" x14ac:dyDescent="0.35">
      <c r="RI222" t="s">
        <v>283</v>
      </c>
      <c r="RJ222">
        <v>0.197326</v>
      </c>
    </row>
    <row r="223" spans="477:478" x14ac:dyDescent="0.35">
      <c r="RI223" t="s">
        <v>284</v>
      </c>
      <c r="RJ223">
        <v>0.218866</v>
      </c>
    </row>
    <row r="224" spans="477:478" x14ac:dyDescent="0.35">
      <c r="RI224" t="s">
        <v>285</v>
      </c>
      <c r="RJ224">
        <v>0.251778</v>
      </c>
    </row>
    <row r="225" spans="477:478" x14ac:dyDescent="0.35">
      <c r="RI225" t="s">
        <v>286</v>
      </c>
      <c r="RJ225">
        <v>0.419012</v>
      </c>
    </row>
    <row r="226" spans="477:478" x14ac:dyDescent="0.35">
      <c r="RI226" t="s">
        <v>287</v>
      </c>
      <c r="RJ226">
        <v>0.83973500000000001</v>
      </c>
    </row>
    <row r="227" spans="477:478" x14ac:dyDescent="0.35">
      <c r="RI227" t="s">
        <v>288</v>
      </c>
      <c r="RJ227">
        <v>0.25293900000000002</v>
      </c>
    </row>
    <row r="228" spans="477:478" x14ac:dyDescent="0.35">
      <c r="RI228" t="s">
        <v>289</v>
      </c>
      <c r="RJ228">
        <v>0.52503200000000005</v>
      </c>
    </row>
    <row r="229" spans="477:478" x14ac:dyDescent="0.35">
      <c r="RI229" t="s">
        <v>290</v>
      </c>
      <c r="RJ229">
        <v>0.112277</v>
      </c>
    </row>
    <row r="230" spans="477:478" x14ac:dyDescent="0.35">
      <c r="RI230" t="s">
        <v>291</v>
      </c>
      <c r="RJ230">
        <v>0.14429400000000001</v>
      </c>
    </row>
    <row r="231" spans="477:478" x14ac:dyDescent="0.35">
      <c r="RI231" t="s">
        <v>292</v>
      </c>
      <c r="RJ231">
        <v>0.14979300000000001</v>
      </c>
    </row>
    <row r="232" spans="477:478" x14ac:dyDescent="0.35">
      <c r="RI232" t="s">
        <v>293</v>
      </c>
      <c r="RJ232">
        <v>0.319801</v>
      </c>
    </row>
    <row r="233" spans="477:478" x14ac:dyDescent="0.35">
      <c r="RI233" t="s">
        <v>294</v>
      </c>
      <c r="RJ233">
        <v>0.18618100000000001</v>
      </c>
    </row>
    <row r="234" spans="477:478" x14ac:dyDescent="0.35">
      <c r="RI234" t="s">
        <v>295</v>
      </c>
      <c r="RJ234">
        <v>0.28283900000000001</v>
      </c>
    </row>
    <row r="235" spans="477:478" x14ac:dyDescent="0.35">
      <c r="RI235" t="s">
        <v>296</v>
      </c>
      <c r="RJ235">
        <v>0.64541499999999996</v>
      </c>
    </row>
    <row r="236" spans="477:478" x14ac:dyDescent="0.35">
      <c r="RI236" t="s">
        <v>297</v>
      </c>
      <c r="RJ236">
        <v>0.20896799999999999</v>
      </c>
    </row>
    <row r="237" spans="477:478" x14ac:dyDescent="0.35">
      <c r="RI237" t="s">
        <v>298</v>
      </c>
      <c r="RJ237">
        <v>0.46044800000000002</v>
      </c>
    </row>
    <row r="238" spans="477:478" x14ac:dyDescent="0.35">
      <c r="RI238" t="s">
        <v>299</v>
      </c>
      <c r="RJ238">
        <v>0.16040399999999999</v>
      </c>
    </row>
    <row r="239" spans="477:478" x14ac:dyDescent="0.35">
      <c r="RI239" t="s">
        <v>300</v>
      </c>
      <c r="RJ239">
        <v>3.8349000000000001E-2</v>
      </c>
    </row>
    <row r="240" spans="477:478" x14ac:dyDescent="0.35">
      <c r="RI240" t="s">
        <v>301</v>
      </c>
      <c r="RJ240">
        <v>9.5680000000000001E-2</v>
      </c>
    </row>
    <row r="241" spans="477:478" x14ac:dyDescent="0.35">
      <c r="RI241" t="s">
        <v>302</v>
      </c>
      <c r="RJ241">
        <v>0.46144099999999999</v>
      </c>
    </row>
    <row r="242" spans="477:478" x14ac:dyDescent="0.35">
      <c r="RI242" t="s">
        <v>303</v>
      </c>
      <c r="RJ242">
        <v>0.41132000000000002</v>
      </c>
    </row>
    <row r="243" spans="477:478" x14ac:dyDescent="0.35">
      <c r="RI243" t="s">
        <v>304</v>
      </c>
      <c r="RJ243">
        <v>0.18137200000000001</v>
      </c>
    </row>
    <row r="244" spans="477:478" x14ac:dyDescent="0.35">
      <c r="RI244" t="s">
        <v>305</v>
      </c>
      <c r="RJ244">
        <v>0.101692</v>
      </c>
    </row>
    <row r="245" spans="477:478" x14ac:dyDescent="0.35">
      <c r="RI245" t="s">
        <v>306</v>
      </c>
      <c r="RJ245">
        <v>0.20655799999999999</v>
      </c>
    </row>
    <row r="246" spans="477:478" x14ac:dyDescent="0.35">
      <c r="RI246" t="s">
        <v>307</v>
      </c>
      <c r="RJ246">
        <v>4.5191000000000002E-2</v>
      </c>
    </row>
    <row r="247" spans="477:478" x14ac:dyDescent="0.35">
      <c r="RI247" t="s">
        <v>308</v>
      </c>
      <c r="RJ247">
        <v>0.67885499999999999</v>
      </c>
    </row>
    <row r="248" spans="477:478" x14ac:dyDescent="0.35">
      <c r="RI248" t="s">
        <v>309</v>
      </c>
      <c r="RJ248">
        <v>0.29273700000000002</v>
      </c>
    </row>
    <row r="249" spans="477:478" x14ac:dyDescent="0.35">
      <c r="RI249" t="s">
        <v>310</v>
      </c>
      <c r="RJ249">
        <v>0.156913</v>
      </c>
    </row>
    <row r="250" spans="477:478" x14ac:dyDescent="0.35">
      <c r="RI250" t="s">
        <v>311</v>
      </c>
      <c r="RJ250">
        <v>0.436556</v>
      </c>
    </row>
    <row r="251" spans="477:478" x14ac:dyDescent="0.35">
      <c r="RI251" t="s">
        <v>312</v>
      </c>
      <c r="RJ251">
        <v>9.0830999999999995E-2</v>
      </c>
    </row>
    <row r="252" spans="477:478" x14ac:dyDescent="0.35">
      <c r="RI252" t="s">
        <v>313</v>
      </c>
      <c r="RJ252">
        <v>0.160634</v>
      </c>
    </row>
    <row r="253" spans="477:478" x14ac:dyDescent="0.35">
      <c r="RI253" t="s">
        <v>314</v>
      </c>
      <c r="RJ253">
        <v>0.10416499999999999</v>
      </c>
    </row>
    <row r="254" spans="477:478" x14ac:dyDescent="0.35">
      <c r="RI254" t="s">
        <v>315</v>
      </c>
      <c r="RJ254">
        <v>0.15355199999999999</v>
      </c>
    </row>
    <row r="255" spans="477:478" x14ac:dyDescent="0.35">
      <c r="RI255" t="s">
        <v>316</v>
      </c>
      <c r="RJ255">
        <v>0.112028</v>
      </c>
    </row>
    <row r="256" spans="477:478" x14ac:dyDescent="0.35">
      <c r="RI256" t="s">
        <v>317</v>
      </c>
      <c r="RJ256">
        <v>8.8496000000000005E-2</v>
      </c>
    </row>
    <row r="257" spans="477:478" x14ac:dyDescent="0.35">
      <c r="RI257" t="s">
        <v>318</v>
      </c>
      <c r="RJ257">
        <v>0.62104700000000002</v>
      </c>
    </row>
    <row r="258" spans="477:478" x14ac:dyDescent="0.35">
      <c r="RI258" t="s">
        <v>319</v>
      </c>
      <c r="RJ258">
        <v>7.6420000000000002E-2</v>
      </c>
    </row>
    <row r="259" spans="477:478" x14ac:dyDescent="0.35">
      <c r="RI259" t="s">
        <v>320</v>
      </c>
      <c r="RJ259">
        <v>1.06985</v>
      </c>
    </row>
    <row r="260" spans="477:478" x14ac:dyDescent="0.35">
      <c r="RI260" t="s">
        <v>321</v>
      </c>
      <c r="RJ260">
        <v>0.16539799999999999</v>
      </c>
    </row>
    <row r="261" spans="477:478" x14ac:dyDescent="0.35">
      <c r="RI261" t="s">
        <v>322</v>
      </c>
      <c r="RJ261">
        <v>0.319413</v>
      </c>
    </row>
    <row r="262" spans="477:478" x14ac:dyDescent="0.35">
      <c r="RI262" t="s">
        <v>323</v>
      </c>
      <c r="RJ262">
        <v>0.20536099999999999</v>
      </c>
    </row>
    <row r="263" spans="477:478" x14ac:dyDescent="0.35">
      <c r="RI263" t="s">
        <v>324</v>
      </c>
      <c r="RJ263">
        <v>0.34860799999999997</v>
      </c>
    </row>
    <row r="264" spans="477:478" x14ac:dyDescent="0.35">
      <c r="RI264" t="s">
        <v>325</v>
      </c>
      <c r="RJ264">
        <v>0.41441</v>
      </c>
    </row>
    <row r="265" spans="477:478" x14ac:dyDescent="0.35">
      <c r="RI265" t="s">
        <v>326</v>
      </c>
      <c r="RJ265">
        <v>0.26969399999999999</v>
      </c>
    </row>
    <row r="266" spans="477:478" x14ac:dyDescent="0.35">
      <c r="RI266" t="s">
        <v>327</v>
      </c>
      <c r="RJ266">
        <v>0.18366499999999999</v>
      </c>
    </row>
    <row r="267" spans="477:478" x14ac:dyDescent="0.35">
      <c r="RI267" t="s">
        <v>328</v>
      </c>
      <c r="RJ267">
        <v>9.1705999999999996E-2</v>
      </c>
    </row>
    <row r="268" spans="477:478" x14ac:dyDescent="0.35">
      <c r="RI268" t="s">
        <v>329</v>
      </c>
      <c r="RJ268">
        <v>0.27610499999999999</v>
      </c>
    </row>
    <row r="269" spans="477:478" x14ac:dyDescent="0.35">
      <c r="RI269" t="s">
        <v>330</v>
      </c>
      <c r="RJ269">
        <v>7.4580999999999995E-2</v>
      </c>
    </row>
    <row r="270" spans="477:478" x14ac:dyDescent="0.35">
      <c r="RI270" t="s">
        <v>331</v>
      </c>
      <c r="RJ270">
        <v>5.9109000000000002E-2</v>
      </c>
    </row>
    <row r="271" spans="477:478" x14ac:dyDescent="0.35">
      <c r="RI271" t="s">
        <v>332</v>
      </c>
      <c r="RJ271">
        <v>0.78372699999999995</v>
      </c>
    </row>
    <row r="272" spans="477:478" x14ac:dyDescent="0.35">
      <c r="RI272" t="s">
        <v>333</v>
      </c>
      <c r="RJ272">
        <v>0.12679399999999999</v>
      </c>
    </row>
    <row r="273" spans="477:478" x14ac:dyDescent="0.35">
      <c r="RI273" t="s">
        <v>334</v>
      </c>
      <c r="RJ273">
        <v>0.38811899999999999</v>
      </c>
    </row>
    <row r="274" spans="477:478" x14ac:dyDescent="0.35">
      <c r="RI274" t="s">
        <v>335</v>
      </c>
      <c r="RJ274">
        <v>9.4102000000000005E-2</v>
      </c>
    </row>
    <row r="275" spans="477:478" x14ac:dyDescent="0.35">
      <c r="RI275" t="s">
        <v>336</v>
      </c>
      <c r="RJ275">
        <v>0.19419</v>
      </c>
    </row>
    <row r="276" spans="477:478" x14ac:dyDescent="0.35">
      <c r="RI276" t="s">
        <v>337</v>
      </c>
      <c r="RJ276">
        <v>0.13128699999999999</v>
      </c>
    </row>
    <row r="277" spans="477:478" x14ac:dyDescent="0.35">
      <c r="RI277" t="s">
        <v>338</v>
      </c>
      <c r="RJ277">
        <v>9.2154E-2</v>
      </c>
    </row>
    <row r="278" spans="477:478" x14ac:dyDescent="0.35">
      <c r="RI278" t="s">
        <v>339</v>
      </c>
      <c r="RJ278">
        <v>0.43239100000000003</v>
      </c>
    </row>
    <row r="279" spans="477:478" x14ac:dyDescent="0.35">
      <c r="RI279" t="s">
        <v>340</v>
      </c>
      <c r="RJ279">
        <v>0.202596</v>
      </c>
    </row>
    <row r="280" spans="477:478" x14ac:dyDescent="0.35">
      <c r="RI280" t="s">
        <v>341</v>
      </c>
      <c r="RJ280">
        <v>0.35748200000000002</v>
      </c>
    </row>
    <row r="281" spans="477:478" x14ac:dyDescent="0.35">
      <c r="RI281" t="s">
        <v>342</v>
      </c>
      <c r="RJ281">
        <v>0.13583400000000001</v>
      </c>
    </row>
    <row r="282" spans="477:478" x14ac:dyDescent="0.35">
      <c r="RI282" t="s">
        <v>343</v>
      </c>
      <c r="RJ282">
        <v>9.7938999999999998E-2</v>
      </c>
    </row>
    <row r="283" spans="477:478" x14ac:dyDescent="0.35">
      <c r="RI283" t="s">
        <v>344</v>
      </c>
      <c r="RJ283">
        <v>8.6045999999999997E-2</v>
      </c>
    </row>
    <row r="284" spans="477:478" x14ac:dyDescent="0.35">
      <c r="RI284" t="s">
        <v>345</v>
      </c>
      <c r="RJ284">
        <v>0.36027900000000002</v>
      </c>
    </row>
    <row r="285" spans="477:478" x14ac:dyDescent="0.35">
      <c r="RI285" t="s">
        <v>346</v>
      </c>
      <c r="RJ285">
        <v>0.21787300000000001</v>
      </c>
    </row>
    <row r="286" spans="477:478" x14ac:dyDescent="0.35">
      <c r="RI286" t="s">
        <v>347</v>
      </c>
      <c r="RJ286">
        <v>0.102893</v>
      </c>
    </row>
    <row r="287" spans="477:478" x14ac:dyDescent="0.35">
      <c r="RI287" t="s">
        <v>348</v>
      </c>
      <c r="RJ287">
        <v>4.0513E-2</v>
      </c>
    </row>
    <row r="288" spans="477:478" x14ac:dyDescent="0.35">
      <c r="RI288" t="s">
        <v>349</v>
      </c>
      <c r="RJ288">
        <v>8.6187E-2</v>
      </c>
    </row>
    <row r="289" spans="477:478" x14ac:dyDescent="0.35">
      <c r="RI289" t="s">
        <v>350</v>
      </c>
      <c r="RJ289">
        <v>0.23333999999999999</v>
      </c>
    </row>
    <row r="290" spans="477:478" x14ac:dyDescent="0.35">
      <c r="RI290" t="s">
        <v>351</v>
      </c>
      <c r="RJ290">
        <v>0.31123000000000001</v>
      </c>
    </row>
    <row r="291" spans="477:478" x14ac:dyDescent="0.35">
      <c r="RI291" t="s">
        <v>352</v>
      </c>
      <c r="RJ291">
        <v>0.20946999999999999</v>
      </c>
    </row>
    <row r="292" spans="477:478" x14ac:dyDescent="0.35">
      <c r="RI292" t="s">
        <v>353</v>
      </c>
      <c r="RJ292">
        <v>5.466E-2</v>
      </c>
    </row>
    <row r="293" spans="477:478" x14ac:dyDescent="0.35">
      <c r="RI293" t="s">
        <v>354</v>
      </c>
      <c r="RJ293">
        <v>0.39985100000000001</v>
      </c>
    </row>
    <row r="294" spans="477:478" x14ac:dyDescent="0.35">
      <c r="RI294" t="s">
        <v>355</v>
      </c>
      <c r="RJ294">
        <v>0.145459</v>
      </c>
    </row>
    <row r="295" spans="477:478" x14ac:dyDescent="0.35">
      <c r="RI295" t="s">
        <v>356</v>
      </c>
      <c r="RJ295">
        <v>5.8882999999999998E-2</v>
      </c>
    </row>
    <row r="296" spans="477:478" x14ac:dyDescent="0.35">
      <c r="RI296" t="s">
        <v>357</v>
      </c>
      <c r="RJ296">
        <v>0.124948</v>
      </c>
    </row>
    <row r="297" spans="477:478" x14ac:dyDescent="0.35">
      <c r="RI297" t="s">
        <v>358</v>
      </c>
      <c r="RJ297">
        <v>0.12909200000000001</v>
      </c>
    </row>
    <row r="298" spans="477:478" x14ac:dyDescent="0.35">
      <c r="RI298" t="s">
        <v>359</v>
      </c>
      <c r="RJ298">
        <v>9.4288999999999998E-2</v>
      </c>
    </row>
    <row r="299" spans="477:478" x14ac:dyDescent="0.35">
      <c r="RI299" t="s">
        <v>360</v>
      </c>
      <c r="RJ299">
        <v>0.147675</v>
      </c>
    </row>
    <row r="300" spans="477:478" x14ac:dyDescent="0.35">
      <c r="RI300" t="s">
        <v>361</v>
      </c>
      <c r="RJ300">
        <v>7.1980000000000002E-2</v>
      </c>
    </row>
    <row r="301" spans="477:478" x14ac:dyDescent="0.35">
      <c r="RI301" t="s">
        <v>362</v>
      </c>
      <c r="RJ301">
        <v>0.20680499999999999</v>
      </c>
    </row>
    <row r="302" spans="477:478" x14ac:dyDescent="0.35">
      <c r="RI302" t="s">
        <v>363</v>
      </c>
      <c r="RJ302">
        <v>0.50557099999999999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24106-FDA1-462A-A5DF-867031BD0C59}">
  <dimension ref="A1:WR302"/>
  <sheetViews>
    <sheetView tabSelected="1" workbookViewId="0">
      <selection activeCell="E22" sqref="E22"/>
    </sheetView>
  </sheetViews>
  <sheetFormatPr defaultRowHeight="14.5" x14ac:dyDescent="0.35"/>
  <cols>
    <col min="1" max="1" width="17.90625" customWidth="1"/>
    <col min="2" max="2" width="8.90625" customWidth="1"/>
    <col min="3" max="3" width="10.08984375" bestFit="1" customWidth="1"/>
    <col min="4" max="4" width="8.90625" customWidth="1"/>
    <col min="5" max="5" width="11.1796875" customWidth="1"/>
    <col min="6" max="6" width="8.90625" customWidth="1"/>
    <col min="7" max="7" width="10.08984375" customWidth="1"/>
    <col min="8" max="8" width="8.90625" customWidth="1"/>
    <col min="9" max="9" width="11" customWidth="1"/>
    <col min="10" max="10" width="8.90625" customWidth="1"/>
    <col min="11" max="11" width="11.54296875" customWidth="1"/>
    <col min="12" max="12" width="8.90625" customWidth="1"/>
    <col min="13" max="13" width="10.08984375" customWidth="1"/>
    <col min="14" max="14" width="8.90625" customWidth="1"/>
    <col min="15" max="15" width="10.08984375" customWidth="1"/>
    <col min="16" max="16" width="8.90625" customWidth="1"/>
    <col min="17" max="17" width="11.90625" customWidth="1"/>
    <col min="18" max="18" width="8.90625" customWidth="1"/>
    <col min="19" max="19" width="10.453125" customWidth="1"/>
    <col min="20" max="20" width="8.90625" customWidth="1"/>
    <col min="21" max="21" width="9.90625" customWidth="1"/>
    <col min="22" max="22" width="8.90625" customWidth="1"/>
    <col min="23" max="23" width="10.453125" customWidth="1"/>
    <col min="24" max="24" width="8.90625" customWidth="1"/>
    <col min="25" max="25" width="9.90625" customWidth="1"/>
    <col min="26" max="26" width="8.90625" customWidth="1"/>
    <col min="27" max="27" width="10.54296875" customWidth="1"/>
    <col min="28" max="28" width="8.90625" customWidth="1"/>
    <col min="29" max="29" width="12.6328125" customWidth="1"/>
    <col min="30" max="30" width="8.90625" customWidth="1"/>
    <col min="31" max="31" width="11.08984375" customWidth="1"/>
    <col min="32" max="32" width="8.90625" customWidth="1"/>
    <col min="33" max="33" width="10.453125" customWidth="1"/>
    <col min="34" max="34" width="8.90625" customWidth="1"/>
    <col min="35" max="35" width="10.54296875" customWidth="1"/>
    <col min="36" max="36" width="8.90625" customWidth="1"/>
    <col min="37" max="37" width="10" customWidth="1"/>
    <col min="38" max="38" width="8.90625" customWidth="1"/>
    <col min="39" max="39" width="10.453125" customWidth="1"/>
    <col min="40" max="40" width="8.90625" customWidth="1"/>
    <col min="41" max="41" width="11.1796875" customWidth="1"/>
    <col min="42" max="42" width="8.90625" customWidth="1"/>
    <col min="43" max="43" width="11.08984375" customWidth="1"/>
    <col min="44" max="44" width="8.90625" customWidth="1"/>
    <col min="45" max="45" width="10.08984375" customWidth="1"/>
    <col min="46" max="46" width="8.90625" customWidth="1"/>
    <col min="47" max="47" width="12.08984375" customWidth="1"/>
    <col min="48" max="48" width="8.90625" customWidth="1"/>
    <col min="49" max="49" width="11.54296875" customWidth="1"/>
    <col min="50" max="50" width="8.90625" customWidth="1"/>
    <col min="51" max="51" width="10.1796875" customWidth="1"/>
    <col min="52" max="52" width="8.90625" customWidth="1"/>
    <col min="53" max="53" width="10.6328125" customWidth="1"/>
    <col min="54" max="54" width="8.90625" customWidth="1"/>
    <col min="55" max="55" width="11.08984375" customWidth="1"/>
    <col min="56" max="56" width="8.90625" customWidth="1"/>
    <col min="57" max="57" width="11.90625" customWidth="1"/>
    <col min="58" max="58" width="8.90625" customWidth="1"/>
    <col min="59" max="59" width="10.54296875" customWidth="1"/>
    <col min="60" max="60" width="8.90625" customWidth="1"/>
    <col min="61" max="61" width="11.1796875" customWidth="1"/>
    <col min="62" max="62" width="8.90625" customWidth="1"/>
    <col min="63" max="63" width="10.6328125" customWidth="1"/>
    <col min="64" max="64" width="8.90625" customWidth="1"/>
    <col min="65" max="65" width="10.6328125" customWidth="1"/>
    <col min="66" max="66" width="8.90625" customWidth="1"/>
    <col min="67" max="67" width="10.453125" customWidth="1"/>
    <col min="68" max="68" width="8.90625" customWidth="1"/>
    <col min="69" max="69" width="11.6328125" customWidth="1"/>
    <col min="70" max="70" width="8.90625" customWidth="1"/>
    <col min="71" max="71" width="11" customWidth="1"/>
    <col min="72" max="72" width="8.90625" customWidth="1"/>
    <col min="73" max="73" width="11.08984375" customWidth="1"/>
    <col min="74" max="74" width="8.90625" customWidth="1"/>
    <col min="75" max="75" width="10.453125" customWidth="1"/>
    <col min="76" max="76" width="8.90625" customWidth="1"/>
    <col min="77" max="77" width="11.08984375" customWidth="1"/>
    <col min="78" max="78" width="8.90625" customWidth="1"/>
    <col min="79" max="79" width="10.453125" customWidth="1"/>
    <col min="80" max="80" width="8.90625" customWidth="1"/>
    <col min="81" max="81" width="11.1796875" customWidth="1"/>
    <col min="82" max="82" width="8.90625" customWidth="1"/>
    <col min="83" max="83" width="11" customWidth="1"/>
    <col min="84" max="84" width="8.90625" customWidth="1"/>
    <col min="85" max="85" width="9.90625" customWidth="1"/>
    <col min="86" max="86" width="8.90625" customWidth="1"/>
    <col min="87" max="87" width="10.08984375" customWidth="1"/>
    <col min="88" max="88" width="8.90625" customWidth="1"/>
    <col min="89" max="89" width="10.1796875" customWidth="1"/>
    <col min="90" max="90" width="8.90625" customWidth="1"/>
    <col min="91" max="91" width="10.54296875" customWidth="1"/>
    <col min="92" max="92" width="8.90625" customWidth="1"/>
    <col min="93" max="93" width="10.453125" customWidth="1"/>
    <col min="94" max="94" width="8.90625" customWidth="1"/>
    <col min="95" max="95" width="10.6328125" customWidth="1"/>
    <col min="96" max="96" width="8.90625" customWidth="1"/>
    <col min="97" max="97" width="10.453125" customWidth="1"/>
    <col min="98" max="98" width="8.90625" customWidth="1"/>
    <col min="99" max="99" width="10" customWidth="1"/>
    <col min="100" max="100" width="8.90625" customWidth="1"/>
    <col min="101" max="101" width="10.453125" customWidth="1"/>
    <col min="102" max="102" width="8.90625" customWidth="1"/>
    <col min="103" max="103" width="10.6328125" customWidth="1"/>
    <col min="104" max="104" width="8.90625" customWidth="1"/>
    <col min="105" max="105" width="10" customWidth="1"/>
    <col min="106" max="106" width="8.90625" customWidth="1"/>
    <col min="107" max="107" width="10.453125" customWidth="1"/>
    <col min="108" max="108" width="8.90625" customWidth="1"/>
    <col min="109" max="109" width="11.36328125" customWidth="1"/>
    <col min="110" max="110" width="8.90625" customWidth="1"/>
    <col min="111" max="111" width="11.08984375" customWidth="1"/>
    <col min="112" max="112" width="8.90625" customWidth="1"/>
    <col min="113" max="113" width="10.81640625" customWidth="1"/>
    <col min="114" max="114" width="8.90625" customWidth="1"/>
    <col min="115" max="115" width="10.08984375" customWidth="1"/>
    <col min="116" max="116" width="8.90625" customWidth="1"/>
    <col min="117" max="117" width="10.453125" customWidth="1"/>
    <col min="118" max="118" width="8.90625" customWidth="1"/>
    <col min="119" max="119" width="10.1796875" customWidth="1"/>
    <col min="120" max="120" width="8.90625" customWidth="1"/>
    <col min="121" max="121" width="10.54296875" customWidth="1"/>
    <col min="122" max="122" width="8.90625" customWidth="1"/>
    <col min="123" max="123" width="12.08984375" customWidth="1"/>
    <col min="124" max="124" width="8.90625" customWidth="1"/>
    <col min="125" max="125" width="10.6328125" customWidth="1"/>
    <col min="126" max="126" width="8.90625" customWidth="1"/>
    <col min="127" max="127" width="10.1796875" customWidth="1"/>
    <col min="128" max="128" width="8.90625" customWidth="1"/>
    <col min="129" max="129" width="10.81640625" customWidth="1"/>
    <col min="130" max="130" width="8.90625" customWidth="1"/>
    <col min="131" max="131" width="10.6328125" customWidth="1"/>
    <col min="132" max="132" width="8.90625" customWidth="1"/>
    <col min="133" max="133" width="10.54296875" customWidth="1"/>
    <col min="134" max="134" width="8.90625" customWidth="1"/>
    <col min="135" max="135" width="10.1796875" customWidth="1"/>
    <col min="136" max="136" width="8.90625" customWidth="1"/>
    <col min="137" max="137" width="10.453125" customWidth="1"/>
    <col min="138" max="138" width="8.90625" customWidth="1"/>
    <col min="139" max="139" width="10.81640625" customWidth="1"/>
    <col min="140" max="140" width="8.90625" customWidth="1"/>
    <col min="141" max="141" width="10.453125" customWidth="1"/>
    <col min="142" max="142" width="8.90625" customWidth="1"/>
    <col min="143" max="143" width="10.1796875" customWidth="1"/>
    <col min="144" max="144" width="8.90625" customWidth="1"/>
    <col min="145" max="145" width="10.453125" customWidth="1"/>
    <col min="146" max="146" width="8.90625" customWidth="1"/>
    <col min="147" max="147" width="10" customWidth="1"/>
    <col min="148" max="148" width="8.90625" customWidth="1"/>
    <col min="149" max="149" width="10" customWidth="1"/>
    <col min="150" max="150" width="8.90625" customWidth="1"/>
    <col min="151" max="151" width="10.453125" customWidth="1"/>
    <col min="152" max="152" width="8.90625" customWidth="1"/>
    <col min="153" max="153" width="10.6328125" customWidth="1"/>
    <col min="154" max="154" width="8.90625" customWidth="1"/>
    <col min="155" max="155" width="10.6328125" customWidth="1"/>
    <col min="156" max="156" width="8.90625" customWidth="1"/>
    <col min="157" max="157" width="10" customWidth="1"/>
    <col min="158" max="158" width="8.90625" customWidth="1"/>
    <col min="159" max="159" width="10.1796875" customWidth="1"/>
    <col min="160" max="160" width="8.90625" customWidth="1"/>
    <col min="161" max="161" width="10" customWidth="1"/>
    <col min="162" max="162" width="8.90625" customWidth="1"/>
    <col min="163" max="163" width="10.1796875" customWidth="1"/>
    <col min="164" max="164" width="8.90625" customWidth="1"/>
    <col min="165" max="165" width="10.1796875" customWidth="1"/>
    <col min="166" max="166" width="8.90625" customWidth="1"/>
    <col min="167" max="167" width="9.90625" customWidth="1"/>
    <col min="168" max="168" width="8.90625" customWidth="1"/>
    <col min="169" max="169" width="10.1796875" customWidth="1"/>
    <col min="170" max="170" width="8.90625" customWidth="1"/>
    <col min="171" max="171" width="9.90625" customWidth="1"/>
    <col min="172" max="172" width="8.90625" customWidth="1"/>
    <col min="173" max="173" width="10.54296875" customWidth="1"/>
    <col min="174" max="174" width="8.90625" customWidth="1"/>
    <col min="175" max="175" width="10.6328125" customWidth="1"/>
    <col min="176" max="176" width="8.90625" customWidth="1"/>
    <col min="177" max="177" width="10" customWidth="1"/>
    <col min="178" max="178" width="8.90625" customWidth="1"/>
    <col min="179" max="179" width="10.81640625" customWidth="1"/>
    <col min="180" max="180" width="8.90625" customWidth="1"/>
    <col min="181" max="181" width="10" customWidth="1"/>
    <col min="182" max="182" width="8.90625" customWidth="1"/>
    <col min="183" max="183" width="11" customWidth="1"/>
    <col min="184" max="184" width="8.90625" customWidth="1"/>
    <col min="185" max="185" width="10.453125" customWidth="1"/>
    <col min="186" max="186" width="8.90625" customWidth="1"/>
    <col min="187" max="187" width="10.6328125" customWidth="1"/>
    <col min="188" max="188" width="8.90625" customWidth="1"/>
    <col min="189" max="189" width="10.453125" customWidth="1"/>
    <col min="190" max="190" width="8.90625" customWidth="1"/>
    <col min="191" max="191" width="10.08984375" customWidth="1"/>
    <col min="192" max="192" width="8.90625" customWidth="1"/>
    <col min="193" max="193" width="10.453125" customWidth="1"/>
    <col min="194" max="194" width="8.90625" customWidth="1"/>
    <col min="195" max="195" width="10.08984375" customWidth="1"/>
    <col min="196" max="196" width="8.90625" customWidth="1"/>
    <col min="197" max="197" width="11" customWidth="1"/>
    <col min="198" max="198" width="8.90625" customWidth="1"/>
    <col min="199" max="199" width="11.08984375" customWidth="1"/>
    <col min="200" max="200" width="8.90625" customWidth="1"/>
    <col min="201" max="201" width="10.453125" customWidth="1"/>
    <col min="202" max="202" width="8.90625" customWidth="1"/>
    <col min="203" max="203" width="10.81640625" customWidth="1"/>
    <col min="204" max="204" width="8.90625" customWidth="1"/>
    <col min="205" max="205" width="10.6328125" customWidth="1"/>
    <col min="206" max="206" width="8.90625" customWidth="1"/>
    <col min="207" max="207" width="10.54296875" customWidth="1"/>
    <col min="208" max="208" width="8.90625" customWidth="1"/>
    <col min="209" max="209" width="10.6328125" customWidth="1"/>
    <col min="210" max="210" width="8.90625" customWidth="1"/>
    <col min="211" max="211" width="11.08984375" customWidth="1"/>
    <col min="212" max="212" width="8.90625" customWidth="1"/>
    <col min="213" max="213" width="11.6328125" customWidth="1"/>
    <col min="214" max="214" width="8.90625" customWidth="1"/>
    <col min="215" max="215" width="10.54296875" customWidth="1"/>
    <col min="216" max="216" width="8.90625" customWidth="1"/>
    <col min="217" max="217" width="10.453125" customWidth="1"/>
    <col min="218" max="218" width="8.90625" customWidth="1"/>
    <col min="219" max="219" width="10.6328125" customWidth="1"/>
    <col min="220" max="220" width="8.90625" customWidth="1"/>
    <col min="221" max="221" width="10.81640625" customWidth="1"/>
    <col min="222" max="222" width="8.90625" customWidth="1"/>
    <col min="223" max="223" width="11" customWidth="1"/>
    <col min="224" max="224" width="8.90625" customWidth="1"/>
    <col min="225" max="225" width="11.1796875" customWidth="1"/>
    <col min="226" max="226" width="8.90625" customWidth="1"/>
    <col min="227" max="227" width="10.6328125" customWidth="1"/>
    <col min="228" max="228" width="8.90625" customWidth="1"/>
    <col min="229" max="229" width="10.453125" customWidth="1"/>
    <col min="230" max="230" width="8.90625" customWidth="1"/>
    <col min="231" max="231" width="10.54296875" customWidth="1"/>
    <col min="232" max="232" width="8.90625" customWidth="1"/>
    <col min="233" max="233" width="10.81640625" customWidth="1"/>
    <col min="234" max="234" width="8.90625" customWidth="1"/>
    <col min="235" max="235" width="11.08984375" customWidth="1"/>
    <col min="236" max="236" width="8.90625" customWidth="1"/>
    <col min="237" max="237" width="11.81640625" customWidth="1"/>
    <col min="238" max="238" width="8.90625" customWidth="1"/>
    <col min="239" max="239" width="10.6328125" customWidth="1"/>
    <col min="240" max="240" width="8.90625" customWidth="1"/>
    <col min="241" max="241" width="12.1796875" customWidth="1"/>
    <col min="242" max="242" width="8.90625" customWidth="1"/>
    <col min="243" max="243" width="11.08984375" customWidth="1"/>
    <col min="244" max="244" width="8.90625" customWidth="1"/>
    <col min="245" max="245" width="10.6328125" customWidth="1"/>
    <col min="246" max="246" width="8.90625" customWidth="1"/>
    <col min="247" max="247" width="11.1796875" customWidth="1"/>
    <col min="248" max="248" width="8.90625" customWidth="1"/>
    <col min="249" max="249" width="10.54296875" customWidth="1"/>
    <col min="250" max="250" width="8.90625" customWidth="1"/>
    <col min="251" max="251" width="10.81640625" customWidth="1"/>
    <col min="252" max="252" width="8.90625" customWidth="1"/>
    <col min="253" max="253" width="10.453125" customWidth="1"/>
    <col min="254" max="254" width="8.90625" customWidth="1"/>
    <col min="255" max="255" width="11.81640625" customWidth="1"/>
    <col min="256" max="256" width="8.90625" customWidth="1"/>
    <col min="257" max="257" width="11.08984375" customWidth="1"/>
    <col min="258" max="258" width="8.90625" customWidth="1"/>
    <col min="259" max="259" width="11.6328125" customWidth="1"/>
    <col min="260" max="260" width="8.90625" customWidth="1"/>
    <col min="261" max="261" width="11.1796875" customWidth="1"/>
    <col min="262" max="262" width="8.90625" customWidth="1"/>
    <col min="263" max="263" width="10.81640625" customWidth="1"/>
    <col min="264" max="264" width="8.90625" customWidth="1"/>
    <col min="265" max="265" width="12.81640625" customWidth="1"/>
    <col min="266" max="266" width="8.90625" customWidth="1"/>
    <col min="267" max="267" width="11.54296875" customWidth="1"/>
    <col min="268" max="268" width="8.90625" customWidth="1"/>
    <col min="269" max="269" width="11" customWidth="1"/>
    <col min="270" max="270" width="8.90625" customWidth="1"/>
    <col min="271" max="271" width="10.1796875" customWidth="1"/>
    <col min="272" max="272" width="8.90625" customWidth="1"/>
    <col min="273" max="273" width="11.54296875" customWidth="1"/>
    <col min="274" max="274" width="8.90625" customWidth="1"/>
    <col min="275" max="275" width="11.54296875" customWidth="1"/>
    <col min="276" max="276" width="8.90625" customWidth="1"/>
    <col min="277" max="277" width="10.6328125" customWidth="1"/>
    <col min="278" max="278" width="8.90625" customWidth="1"/>
    <col min="279" max="279" width="11.08984375" customWidth="1"/>
    <col min="280" max="280" width="8.90625" customWidth="1"/>
    <col min="281" max="281" width="10.54296875" customWidth="1"/>
    <col min="282" max="282" width="8.90625" customWidth="1"/>
    <col min="283" max="283" width="11.08984375" customWidth="1"/>
    <col min="284" max="284" width="8.90625" customWidth="1"/>
    <col min="285" max="285" width="10.453125" customWidth="1"/>
    <col min="286" max="286" width="8.90625" customWidth="1"/>
    <col min="287" max="287" width="10" customWidth="1"/>
    <col min="288" max="288" width="8.90625" customWidth="1"/>
    <col min="289" max="289" width="10.1796875" customWidth="1"/>
    <col min="290" max="290" width="8.90625" customWidth="1"/>
    <col min="291" max="291" width="10.453125" customWidth="1"/>
    <col min="292" max="292" width="8.90625" customWidth="1"/>
    <col min="293" max="293" width="10.1796875" customWidth="1"/>
    <col min="294" max="294" width="8.90625" customWidth="1"/>
    <col min="295" max="295" width="10.08984375" customWidth="1"/>
    <col min="296" max="296" width="8.90625" customWidth="1"/>
    <col min="297" max="297" width="10.54296875" customWidth="1"/>
    <col min="298" max="298" width="8.90625" customWidth="1"/>
    <col min="299" max="299" width="12.1796875" customWidth="1"/>
    <col min="300" max="300" width="8.90625" customWidth="1"/>
    <col min="301" max="301" width="10.453125" customWidth="1"/>
    <col min="302" max="302" width="8.90625" customWidth="1"/>
    <col min="303" max="303" width="11.36328125" customWidth="1"/>
    <col min="304" max="304" width="8.90625" customWidth="1"/>
    <col min="305" max="305" width="11" customWidth="1"/>
    <col min="306" max="306" width="8.90625" customWidth="1"/>
    <col min="307" max="307" width="11.90625" customWidth="1"/>
    <col min="308" max="308" width="8.90625" customWidth="1"/>
    <col min="309" max="309" width="11.6328125" customWidth="1"/>
    <col min="310" max="310" width="8.90625" customWidth="1"/>
    <col min="311" max="311" width="10.54296875" customWidth="1"/>
    <col min="312" max="312" width="8.90625" customWidth="1"/>
    <col min="313" max="313" width="11.1796875" customWidth="1"/>
    <col min="314" max="314" width="8.90625" customWidth="1"/>
    <col min="315" max="315" width="11" customWidth="1"/>
    <col min="316" max="316" width="8.90625" customWidth="1"/>
    <col min="317" max="317" width="10.1796875" customWidth="1"/>
    <col min="318" max="318" width="8.90625" customWidth="1"/>
    <col min="319" max="319" width="10.54296875" customWidth="1"/>
    <col min="320" max="320" width="8.90625" customWidth="1"/>
    <col min="321" max="321" width="10.6328125" customWidth="1"/>
    <col min="322" max="322" width="8.90625" customWidth="1"/>
    <col min="323" max="323" width="11.54296875" customWidth="1"/>
    <col min="324" max="324" width="8.90625" customWidth="1"/>
    <col min="325" max="325" width="10" customWidth="1"/>
    <col min="326" max="326" width="8.90625" customWidth="1"/>
    <col min="327" max="327" width="10" customWidth="1"/>
    <col min="328" max="328" width="8.90625" customWidth="1"/>
    <col min="329" max="329" width="10.81640625" customWidth="1"/>
    <col min="330" max="330" width="8.90625" customWidth="1"/>
    <col min="331" max="331" width="9.90625" customWidth="1"/>
    <col min="332" max="332" width="8.90625" customWidth="1"/>
    <col min="333" max="333" width="11.90625" customWidth="1"/>
    <col min="334" max="334" width="8.90625" customWidth="1"/>
    <col min="335" max="335" width="11.36328125" customWidth="1"/>
    <col min="336" max="336" width="8.90625" customWidth="1"/>
    <col min="337" max="337" width="10.1796875" customWidth="1"/>
    <col min="338" max="338" width="8.90625" customWidth="1"/>
    <col min="339" max="339" width="9.90625" customWidth="1"/>
    <col min="340" max="340" width="8.90625" customWidth="1"/>
    <col min="341" max="341" width="10" customWidth="1"/>
    <col min="342" max="342" width="8.90625" customWidth="1"/>
    <col min="343" max="343" width="10.08984375" customWidth="1"/>
    <col min="344" max="344" width="8.90625" customWidth="1"/>
    <col min="345" max="345" width="10.6328125" customWidth="1"/>
    <col min="346" max="346" width="8.90625" customWidth="1"/>
    <col min="347" max="347" width="10.453125" customWidth="1"/>
    <col min="348" max="348" width="8.90625" customWidth="1"/>
    <col min="349" max="349" width="10.81640625" customWidth="1"/>
    <col min="350" max="350" width="8.90625" customWidth="1"/>
    <col min="351" max="351" width="10.453125" customWidth="1"/>
    <col min="352" max="352" width="8.90625" customWidth="1"/>
    <col min="353" max="353" width="9.90625" customWidth="1"/>
    <col min="354" max="354" width="8.90625" customWidth="1"/>
    <col min="355" max="355" width="11.81640625" customWidth="1"/>
    <col min="356" max="356" width="8.90625" customWidth="1"/>
    <col min="357" max="357" width="10.54296875" customWidth="1"/>
    <col min="358" max="358" width="8.90625" customWidth="1"/>
    <col min="359" max="359" width="10.453125" customWidth="1"/>
    <col min="360" max="360" width="8.90625" customWidth="1"/>
    <col min="361" max="361" width="10.6328125" customWidth="1"/>
    <col min="362" max="362" width="8.90625" customWidth="1"/>
    <col min="363" max="363" width="10.81640625" customWidth="1"/>
    <col min="364" max="364" width="8.90625" customWidth="1"/>
    <col min="365" max="365" width="11" customWidth="1"/>
    <col min="366" max="366" width="8.90625" customWidth="1"/>
    <col min="367" max="367" width="11.90625" customWidth="1"/>
    <col min="368" max="368" width="8.90625" customWidth="1"/>
    <col min="369" max="369" width="10.81640625" customWidth="1"/>
    <col min="370" max="370" width="8.90625" customWidth="1"/>
    <col min="371" max="371" width="10.1796875" customWidth="1"/>
    <col min="372" max="372" width="8.90625" customWidth="1"/>
    <col min="373" max="373" width="11.08984375" customWidth="1"/>
    <col min="374" max="374" width="8.90625" customWidth="1"/>
    <col min="375" max="375" width="11.08984375" customWidth="1"/>
    <col min="376" max="376" width="8.90625" customWidth="1"/>
    <col min="377" max="377" width="10.453125" customWidth="1"/>
    <col min="378" max="378" width="8.90625" customWidth="1"/>
    <col min="379" max="379" width="10.54296875" customWidth="1"/>
    <col min="380" max="380" width="8.90625" customWidth="1"/>
    <col min="381" max="381" width="11.81640625" customWidth="1"/>
    <col min="382" max="382" width="8.90625" customWidth="1"/>
    <col min="383" max="383" width="10.453125" customWidth="1"/>
    <col min="384" max="384" width="8.90625" customWidth="1"/>
    <col min="385" max="385" width="12.08984375" customWidth="1"/>
    <col min="386" max="386" width="8.90625" customWidth="1"/>
    <col min="387" max="387" width="10.54296875" customWidth="1"/>
    <col min="388" max="388" width="8.90625" customWidth="1"/>
    <col min="389" max="389" width="11.08984375" customWidth="1"/>
    <col min="390" max="390" width="8.90625" customWidth="1"/>
    <col min="391" max="391" width="12.08984375" customWidth="1"/>
    <col min="392" max="392" width="8.90625" customWidth="1"/>
    <col min="393" max="393" width="10.6328125" customWidth="1"/>
    <col min="394" max="394" width="8.90625" customWidth="1"/>
    <col min="395" max="395" width="10" customWidth="1"/>
    <col min="396" max="396" width="8.90625" customWidth="1"/>
    <col min="397" max="397" width="10.54296875" customWidth="1"/>
    <col min="398" max="398" width="8.90625" customWidth="1"/>
    <col min="399" max="399" width="10" customWidth="1"/>
    <col min="400" max="400" width="8.90625" customWidth="1"/>
    <col min="401" max="401" width="11.54296875" customWidth="1"/>
    <col min="402" max="402" width="8.90625" customWidth="1"/>
    <col min="403" max="403" width="11.1796875" customWidth="1"/>
    <col min="404" max="404" width="8.90625" customWidth="1"/>
    <col min="405" max="405" width="11" customWidth="1"/>
    <col min="406" max="406" width="8.90625" customWidth="1"/>
    <col min="407" max="407" width="12.1796875" customWidth="1"/>
    <col min="408" max="408" width="8.90625" customWidth="1"/>
    <col min="409" max="409" width="11.90625" customWidth="1"/>
    <col min="410" max="410" width="8.90625" customWidth="1"/>
    <col min="411" max="411" width="11" customWidth="1"/>
    <col min="412" max="412" width="8.90625" customWidth="1"/>
    <col min="413" max="413" width="11.81640625" customWidth="1"/>
    <col min="414" max="414" width="8.90625" customWidth="1"/>
    <col min="415" max="415" width="11.36328125" customWidth="1"/>
    <col min="416" max="416" width="8.90625" customWidth="1"/>
    <col min="417" max="417" width="11.08984375" customWidth="1"/>
    <col min="418" max="418" width="8.90625" customWidth="1"/>
    <col min="419" max="419" width="10.54296875" customWidth="1"/>
    <col min="420" max="420" width="8.90625" customWidth="1"/>
    <col min="421" max="421" width="10.453125" customWidth="1"/>
    <col min="422" max="422" width="8.90625" customWidth="1"/>
    <col min="423" max="423" width="10.453125" customWidth="1"/>
    <col min="424" max="424" width="8.90625" customWidth="1"/>
    <col min="425" max="425" width="10.453125" customWidth="1"/>
    <col min="426" max="426" width="8.90625" customWidth="1"/>
    <col min="427" max="427" width="11.08984375" customWidth="1"/>
    <col min="428" max="428" width="8.90625" customWidth="1"/>
    <col min="429" max="429" width="10.08984375" customWidth="1"/>
    <col min="430" max="430" width="8.90625" customWidth="1"/>
    <col min="431" max="431" width="10.453125" customWidth="1"/>
    <col min="432" max="432" width="8.90625" customWidth="1"/>
    <col min="433" max="433" width="10.453125" customWidth="1"/>
    <col min="434" max="434" width="8.90625" customWidth="1"/>
    <col min="435" max="435" width="11.90625" customWidth="1"/>
    <col min="436" max="436" width="8.90625" customWidth="1"/>
    <col min="437" max="437" width="10.453125" customWidth="1"/>
    <col min="438" max="438" width="8.90625" customWidth="1"/>
    <col min="439" max="439" width="10.08984375" customWidth="1"/>
    <col min="440" max="440" width="8.90625" customWidth="1"/>
    <col min="441" max="441" width="12.1796875" customWidth="1"/>
    <col min="442" max="442" width="8.90625" customWidth="1"/>
    <col min="443" max="443" width="10.6328125" customWidth="1"/>
    <col min="444" max="444" width="8.90625" customWidth="1"/>
    <col min="445" max="445" width="10.54296875" customWidth="1"/>
    <col min="446" max="446" width="8.90625" customWidth="1"/>
    <col min="447" max="447" width="10.81640625" customWidth="1"/>
    <col min="448" max="448" width="8.90625" customWidth="1"/>
    <col min="449" max="449" width="11.1796875" customWidth="1"/>
    <col min="450" max="450" width="8.90625" customWidth="1"/>
    <col min="451" max="451" width="12.36328125" customWidth="1"/>
    <col min="452" max="452" width="8.90625" customWidth="1"/>
    <col min="453" max="453" width="10.81640625" customWidth="1"/>
    <col min="454" max="454" width="8.90625" customWidth="1"/>
    <col min="455" max="455" width="11.08984375" customWidth="1"/>
    <col min="456" max="456" width="8.90625" customWidth="1"/>
    <col min="457" max="457" width="10.1796875" customWidth="1"/>
    <col min="458" max="458" width="8.90625" customWidth="1"/>
    <col min="459" max="459" width="10.81640625" customWidth="1"/>
    <col min="460" max="460" width="8.90625" customWidth="1"/>
    <col min="461" max="461" width="11" customWidth="1"/>
    <col min="462" max="462" width="8.90625" customWidth="1"/>
    <col min="463" max="463" width="10.1796875" customWidth="1"/>
    <col min="464" max="464" width="8.90625" customWidth="1"/>
    <col min="465" max="465" width="10.453125" customWidth="1"/>
    <col min="466" max="466" width="8.90625" customWidth="1"/>
    <col min="467" max="467" width="11.08984375" customWidth="1"/>
    <col min="468" max="468" width="8.90625" customWidth="1"/>
    <col min="469" max="469" width="10.1796875" customWidth="1"/>
    <col min="470" max="470" width="8.90625" customWidth="1"/>
    <col min="471" max="471" width="10" customWidth="1"/>
    <col min="472" max="472" width="8.90625" customWidth="1"/>
    <col min="473" max="473" width="10.6328125" customWidth="1"/>
    <col min="474" max="474" width="8.90625" customWidth="1"/>
    <col min="475" max="475" width="10" customWidth="1"/>
    <col min="476" max="476" width="8.90625" customWidth="1"/>
    <col min="477" max="477" width="10.6328125" customWidth="1"/>
    <col min="478" max="478" width="8.90625" customWidth="1"/>
    <col min="479" max="479" width="11.54296875" customWidth="1"/>
    <col min="480" max="480" width="8.90625" customWidth="1"/>
    <col min="481" max="481" width="11.6328125" customWidth="1"/>
    <col min="482" max="482" width="8.90625" customWidth="1"/>
    <col min="483" max="483" width="10.453125" customWidth="1"/>
    <col min="484" max="484" width="8.90625" customWidth="1"/>
    <col min="485" max="485" width="11.6328125" customWidth="1"/>
    <col min="486" max="486" width="8.90625" customWidth="1"/>
    <col min="487" max="487" width="10.54296875" customWidth="1"/>
    <col min="488" max="488" width="8.90625" customWidth="1"/>
    <col min="489" max="489" width="14.36328125" customWidth="1"/>
    <col min="490" max="490" width="8.90625" customWidth="1"/>
    <col min="491" max="491" width="10.54296875" customWidth="1"/>
    <col min="492" max="492" width="8.90625" customWidth="1"/>
    <col min="493" max="493" width="10.1796875" customWidth="1"/>
    <col min="494" max="494" width="8.90625" customWidth="1"/>
    <col min="495" max="495" width="11" customWidth="1"/>
    <col min="496" max="496" width="8.90625" customWidth="1"/>
    <col min="497" max="497" width="10.08984375" customWidth="1"/>
    <col min="498" max="498" width="8.90625" customWidth="1"/>
    <col min="499" max="499" width="11.1796875" customWidth="1"/>
    <col min="500" max="500" width="8.90625" customWidth="1"/>
    <col min="501" max="501" width="10.453125" customWidth="1"/>
    <col min="502" max="502" width="8.90625" customWidth="1"/>
    <col min="503" max="503" width="10.1796875" customWidth="1"/>
    <col min="504" max="504" width="8.90625" customWidth="1"/>
    <col min="505" max="505" width="10.1796875" customWidth="1"/>
    <col min="506" max="506" width="8.90625" customWidth="1"/>
    <col min="507" max="507" width="10.81640625" customWidth="1"/>
    <col min="508" max="508" width="8.90625" customWidth="1"/>
    <col min="509" max="509" width="10.54296875" customWidth="1"/>
    <col min="510" max="510" width="8.90625" customWidth="1"/>
    <col min="511" max="511" width="10.81640625" customWidth="1"/>
    <col min="512" max="512" width="8.90625" customWidth="1"/>
    <col min="513" max="513" width="11.1796875" customWidth="1"/>
    <col min="514" max="514" width="8.90625" customWidth="1"/>
    <col min="515" max="515" width="10.54296875" customWidth="1"/>
    <col min="516" max="516" width="8.90625" customWidth="1"/>
    <col min="517" max="517" width="11" customWidth="1"/>
    <col min="518" max="518" width="8.90625" customWidth="1"/>
    <col min="519" max="519" width="9.90625" customWidth="1"/>
    <col min="520" max="520" width="8.90625" customWidth="1"/>
    <col min="521" max="521" width="10.08984375" customWidth="1"/>
    <col min="522" max="522" width="8.90625" customWidth="1"/>
    <col min="523" max="523" width="9.90625" customWidth="1"/>
    <col min="524" max="524" width="8.90625" customWidth="1"/>
    <col min="525" max="525" width="9.90625" customWidth="1"/>
    <col min="526" max="526" width="8.90625" customWidth="1"/>
    <col min="527" max="527" width="10.6328125" customWidth="1"/>
    <col min="528" max="528" width="8.90625" customWidth="1"/>
    <col min="529" max="529" width="10" customWidth="1"/>
    <col min="530" max="530" width="8.90625" customWidth="1"/>
    <col min="531" max="531" width="10.81640625" customWidth="1"/>
    <col min="532" max="532" width="8.90625" customWidth="1"/>
    <col min="533" max="533" width="10.54296875" customWidth="1"/>
    <col min="534" max="534" width="8.90625" customWidth="1"/>
    <col min="535" max="535" width="10.54296875" customWidth="1"/>
    <col min="536" max="536" width="8.90625" customWidth="1"/>
    <col min="537" max="537" width="9.90625" customWidth="1"/>
    <col min="538" max="538" width="8.90625" customWidth="1"/>
    <col min="539" max="539" width="10.6328125" customWidth="1"/>
    <col min="540" max="540" width="8.90625" customWidth="1"/>
    <col min="541" max="541" width="9.90625" customWidth="1"/>
    <col min="542" max="542" width="8.90625" customWidth="1"/>
    <col min="543" max="543" width="10.54296875" customWidth="1"/>
    <col min="544" max="544" width="8.90625" customWidth="1"/>
    <col min="545" max="545" width="10.54296875" customWidth="1"/>
    <col min="546" max="546" width="8.90625" customWidth="1"/>
    <col min="547" max="547" width="10.1796875" customWidth="1"/>
    <col min="548" max="548" width="8.90625" customWidth="1"/>
    <col min="549" max="549" width="10.08984375" customWidth="1"/>
    <col min="550" max="550" width="8.90625" customWidth="1"/>
    <col min="551" max="551" width="10" customWidth="1"/>
    <col min="552" max="552" width="8.90625" customWidth="1"/>
    <col min="553" max="553" width="10.08984375" customWidth="1"/>
    <col min="554" max="554" width="8.90625" customWidth="1"/>
    <col min="555" max="555" width="10.08984375" customWidth="1"/>
    <col min="556" max="556" width="8.90625" customWidth="1"/>
    <col min="557" max="557" width="10.453125" customWidth="1"/>
    <col min="558" max="558" width="8.90625" customWidth="1"/>
    <col min="559" max="559" width="12.36328125" customWidth="1"/>
    <col min="560" max="560" width="8.90625" customWidth="1"/>
    <col min="561" max="561" width="11" customWidth="1"/>
    <col min="562" max="562" width="8.90625" customWidth="1"/>
    <col min="563" max="563" width="12.1796875" customWidth="1"/>
    <col min="564" max="564" width="8.90625" customWidth="1"/>
    <col min="565" max="565" width="11.1796875" customWidth="1"/>
    <col min="566" max="566" width="8.90625" customWidth="1"/>
    <col min="567" max="567" width="11.1796875" customWidth="1"/>
    <col min="568" max="568" width="8.90625" customWidth="1"/>
    <col min="569" max="569" width="10.1796875" customWidth="1"/>
    <col min="570" max="570" width="8.90625" customWidth="1"/>
    <col min="571" max="571" width="11.54296875" customWidth="1"/>
    <col min="572" max="572" width="8.90625" customWidth="1"/>
    <col min="573" max="573" width="11.81640625" customWidth="1"/>
    <col min="574" max="574" width="8.90625" customWidth="1"/>
    <col min="575" max="575" width="10.08984375" bestFit="1" customWidth="1"/>
    <col min="576" max="576" width="8.90625" customWidth="1"/>
    <col min="577" max="577" width="11.6328125" customWidth="1"/>
    <col min="578" max="578" width="8.90625" customWidth="1"/>
    <col min="579" max="579" width="11.08984375" customWidth="1"/>
    <col min="580" max="580" width="8.90625" customWidth="1"/>
    <col min="581" max="581" width="11.81640625" customWidth="1"/>
    <col min="582" max="582" width="8.90625" customWidth="1"/>
    <col min="583" max="583" width="12.08984375" customWidth="1"/>
    <col min="584" max="584" width="8.90625" customWidth="1"/>
    <col min="585" max="585" width="10.08984375" customWidth="1"/>
    <col min="586" max="586" width="8.90625" customWidth="1"/>
    <col min="587" max="587" width="11.90625" customWidth="1"/>
    <col min="588" max="588" width="8.90625" customWidth="1"/>
    <col min="589" max="589" width="10.453125" customWidth="1"/>
    <col min="590" max="590" width="8.90625" customWidth="1"/>
    <col min="591" max="591" width="10.81640625" customWidth="1"/>
    <col min="592" max="592" width="8.90625" customWidth="1"/>
    <col min="593" max="593" width="12.36328125" customWidth="1"/>
    <col min="594" max="594" width="8.90625" customWidth="1"/>
    <col min="595" max="595" width="11.08984375" customWidth="1"/>
    <col min="596" max="596" width="8.90625" customWidth="1"/>
    <col min="597" max="597" width="11.08984375" customWidth="1"/>
    <col min="598" max="598" width="8.90625" customWidth="1"/>
    <col min="599" max="599" width="11.1796875" customWidth="1"/>
    <col min="600" max="600" width="8.90625" customWidth="1"/>
    <col min="601" max="601" width="11.36328125" customWidth="1"/>
    <col min="602" max="602" width="8.90625" customWidth="1"/>
    <col min="603" max="603" width="11.1796875" customWidth="1"/>
    <col min="604" max="604" width="8.90625" customWidth="1"/>
    <col min="605" max="605" width="13.36328125" customWidth="1"/>
    <col min="606" max="606" width="8.90625" customWidth="1"/>
    <col min="607" max="607" width="9.90625" customWidth="1"/>
    <col min="608" max="608" width="8.90625" customWidth="1"/>
    <col min="609" max="609" width="13.1796875" customWidth="1"/>
    <col min="610" max="610" width="8.90625" customWidth="1"/>
    <col min="611" max="611" width="12.90625" customWidth="1"/>
    <col min="612" max="612" width="11" customWidth="1"/>
    <col min="613" max="613" width="11.1796875" customWidth="1"/>
    <col min="614" max="614" width="8.90625" customWidth="1"/>
    <col min="615" max="615" width="9.90625" customWidth="1"/>
    <col min="616" max="616" width="8.90625" customWidth="1"/>
  </cols>
  <sheetData>
    <row r="1" spans="1:616" x14ac:dyDescent="0.35">
      <c r="A1" s="1" t="d">
        <v>2024-03-31</v>
      </c>
      <c r="C1" s="1" t="d">
        <v>2024-03-30</v>
      </c>
      <c r="D1" s="1"/>
      <c r="E1" s="1" t="d">
        <v>2024-03-29</v>
      </c>
      <c r="F1" s="1"/>
      <c r="G1" s="1" t="d">
        <v>2024-03-28</v>
      </c>
      <c r="H1" s="1"/>
      <c r="I1" s="1" t="d">
        <v>2024-03-27</v>
      </c>
      <c r="J1" s="1"/>
      <c r="K1" s="1" t="d">
        <v>2024-03-26</v>
      </c>
      <c r="L1" s="1"/>
      <c r="M1" s="1" t="d">
        <v>2024-03-25</v>
      </c>
      <c r="N1" s="1"/>
      <c r="O1" s="1" t="d">
        <v>2024-03-24</v>
      </c>
      <c r="P1" s="1"/>
      <c r="Q1" s="1" t="d">
        <v>2024-03-23</v>
      </c>
      <c r="R1" s="1"/>
      <c r="S1" s="1" t="d">
        <v>2024-03-22</v>
      </c>
      <c r="T1" s="1"/>
      <c r="U1" s="1" t="d">
        <v>2024-03-21</v>
      </c>
      <c r="V1" s="1"/>
      <c r="W1" s="1" t="d">
        <v>2024-03-20</v>
      </c>
      <c r="X1" s="1"/>
      <c r="Y1" s="1" t="d">
        <v>2024-03-19</v>
      </c>
      <c r="Z1" s="1"/>
      <c r="AA1" s="1" t="d">
        <v>2024-03-18</v>
      </c>
      <c r="AB1" s="1"/>
      <c r="AC1" s="1" t="d">
        <v>2024-03-17</v>
      </c>
      <c r="AD1" s="1"/>
      <c r="AE1" s="1" t="d">
        <v>2024-03-16</v>
      </c>
      <c r="AF1" s="1"/>
      <c r="AG1" s="1" t="d">
        <v>2024-03-15</v>
      </c>
      <c r="AH1" s="1"/>
      <c r="AI1" s="1" t="d">
        <v>2024-03-14</v>
      </c>
      <c r="AJ1" s="1"/>
      <c r="AK1" s="1" t="d">
        <v>2024-03-13</v>
      </c>
      <c r="AL1" s="1"/>
      <c r="AM1" s="1" t="d">
        <v>2024-03-12</v>
      </c>
      <c r="AN1" s="1"/>
      <c r="AO1" s="1" t="d">
        <v>2024-03-11</v>
      </c>
      <c r="AP1" s="1"/>
      <c r="AQ1" s="1" t="d">
        <v>2024-03-10</v>
      </c>
      <c r="AR1" s="1"/>
      <c r="AS1" s="1" t="d">
        <v>2024-03-09</v>
      </c>
      <c r="AT1" s="1"/>
      <c r="AU1" s="1" t="d">
        <v>2024-03-08</v>
      </c>
      <c r="AV1" s="1"/>
      <c r="AW1" s="1" t="d">
        <v>2024-03-07</v>
      </c>
      <c r="AX1" s="1"/>
      <c r="AY1" s="1" t="d">
        <v>2024-03-06</v>
      </c>
      <c r="AZ1" s="1"/>
      <c r="BA1" s="1" t="d">
        <v>2024-03-05</v>
      </c>
      <c r="BB1" s="1"/>
      <c r="BC1" s="1" t="d">
        <v>2024-03-04</v>
      </c>
      <c r="BD1" s="1"/>
      <c r="BE1" s="1" t="d">
        <v>2024-03-03</v>
      </c>
      <c r="BF1" s="1"/>
      <c r="BG1" s="1" t="d">
        <v>2024-03-02</v>
      </c>
      <c r="BH1" s="1"/>
      <c r="BI1" s="1" t="d">
        <v>2024-03-01</v>
      </c>
      <c r="BJ1" s="1"/>
      <c r="BK1" s="1" t="d">
        <v>2024-02-29</v>
      </c>
      <c r="BL1" s="1"/>
      <c r="BM1" s="1" t="d">
        <v>2024-02-28</v>
      </c>
      <c r="BN1" s="1"/>
      <c r="BO1" s="1" t="d">
        <v>2024-02-27</v>
      </c>
      <c r="BP1" s="1"/>
      <c r="BQ1" s="1" t="d">
        <v>2024-02-26</v>
      </c>
      <c r="BR1" s="1"/>
      <c r="BS1" s="1" t="d">
        <v>2024-02-25</v>
      </c>
      <c r="BT1" s="1"/>
      <c r="BU1" s="1" t="d">
        <v>2024-02-24</v>
      </c>
      <c r="BV1" s="1"/>
      <c r="BW1" s="1" t="d">
        <v>2024-02-23</v>
      </c>
      <c r="BX1" s="1"/>
      <c r="BY1" s="1" t="d">
        <v>2024-02-22</v>
      </c>
      <c r="BZ1" s="1"/>
      <c r="CA1" s="1" t="d">
        <v>2024-02-21</v>
      </c>
      <c r="CB1" s="1"/>
      <c r="CC1" s="1" t="d">
        <v>2024-02-20</v>
      </c>
      <c r="CD1" s="1"/>
      <c r="CE1" s="1" t="d">
        <v>2024-02-19</v>
      </c>
      <c r="CF1" s="1"/>
      <c r="CG1" s="1" t="d">
        <v>2024-02-18</v>
      </c>
      <c r="CH1" s="1"/>
      <c r="CI1" s="1" t="d">
        <v>2024-02-17</v>
      </c>
      <c r="CJ1" s="1"/>
      <c r="CK1" s="1" t="d">
        <v>2024-02-16</v>
      </c>
      <c r="CL1" s="1"/>
      <c r="CM1" s="1" t="d">
        <v>2024-02-15</v>
      </c>
      <c r="CN1" s="1"/>
      <c r="CO1" s="1" t="d">
        <v>2024-02-14</v>
      </c>
      <c r="CP1" s="1"/>
      <c r="CQ1" s="1" t="d">
        <v>2024-02-13</v>
      </c>
      <c r="CR1" s="1"/>
      <c r="CS1" s="1" t="d">
        <v>2024-02-12</v>
      </c>
      <c r="CT1" s="1"/>
      <c r="CU1" s="1" t="d">
        <v>2024-02-11</v>
      </c>
      <c r="CV1" s="1"/>
      <c r="CW1" s="1" t="d">
        <v>2024-02-10</v>
      </c>
      <c r="CX1" s="1"/>
      <c r="CY1" s="1" t="d">
        <v>2024-02-09</v>
      </c>
      <c r="CZ1" s="1"/>
      <c r="DA1" s="1" t="d">
        <v>2024-02-08</v>
      </c>
      <c r="DB1" s="1"/>
      <c r="DC1" s="1" t="d">
        <v>2024-02-07</v>
      </c>
      <c r="DD1" s="1"/>
      <c r="DE1" s="1" t="d">
        <v>2024-02-06</v>
      </c>
      <c r="DF1" s="1"/>
      <c r="DG1" s="1" t="d">
        <v>2024-02-05</v>
      </c>
      <c r="DH1" s="1"/>
      <c r="DI1" s="1" t="d">
        <v>2024-02-04</v>
      </c>
      <c r="DJ1" s="1"/>
      <c r="DK1" s="1" t="d">
        <v>2024-02-03</v>
      </c>
      <c r="DL1" s="1"/>
      <c r="DM1" s="1" t="d">
        <v>2024-02-02</v>
      </c>
      <c r="DN1" s="1"/>
      <c r="DO1" s="1" t="d">
        <v>2024-02-01</v>
      </c>
      <c r="DP1" s="1"/>
      <c r="DQ1" s="1" t="d">
        <v>2024-01-31</v>
      </c>
      <c r="DR1" s="1"/>
      <c r="DS1" s="1" t="d">
        <v>2024-01-30</v>
      </c>
      <c r="DT1" s="1"/>
      <c r="DU1" s="1" t="d">
        <v>2024-01-29</v>
      </c>
      <c r="DV1" s="1"/>
      <c r="DW1" s="1" t="d">
        <v>2024-01-28</v>
      </c>
      <c r="DX1" s="1"/>
      <c r="DY1" s="1" t="d">
        <v>2024-01-27</v>
      </c>
      <c r="DZ1" s="1"/>
      <c r="EA1" s="1" t="d">
        <v>2024-01-26</v>
      </c>
      <c r="EB1" s="1"/>
      <c r="EC1" s="1" t="d">
        <v>2024-01-25</v>
      </c>
      <c r="ED1" s="1"/>
      <c r="EE1" s="1" t="d">
        <v>2024-01-24</v>
      </c>
      <c r="EF1" s="1"/>
      <c r="EG1" s="1" t="d">
        <v>2024-01-23</v>
      </c>
      <c r="EH1" s="1"/>
      <c r="EI1" s="1" t="d">
        <v>2024-01-22</v>
      </c>
      <c r="EJ1" s="1"/>
      <c r="EK1" s="1" t="d">
        <v>2024-01-21</v>
      </c>
      <c r="EL1" s="1"/>
      <c r="EM1" s="1" t="d">
        <v>2024-01-20</v>
      </c>
      <c r="EN1" s="1"/>
      <c r="EO1" s="1" t="d">
        <v>2024-01-19</v>
      </c>
      <c r="EP1" s="1"/>
      <c r="EQ1" s="1" t="d">
        <v>2024-01-18</v>
      </c>
      <c r="ER1" s="1"/>
      <c r="ES1" s="1" t="d">
        <v>2024-01-17</v>
      </c>
      <c r="ET1" s="1"/>
      <c r="EU1" s="1" t="d">
        <v>2024-01-16</v>
      </c>
      <c r="EV1" s="1"/>
      <c r="EW1" s="1" t="d">
        <v>2024-01-15</v>
      </c>
      <c r="EX1" s="1"/>
      <c r="EY1" s="1" t="d">
        <v>2024-01-14</v>
      </c>
      <c r="EZ1" s="1"/>
      <c r="FA1" s="1" t="d">
        <v>2024-01-13</v>
      </c>
      <c r="FB1" s="1"/>
      <c r="FC1" s="1" t="d">
        <v>2024-01-12</v>
      </c>
      <c r="FD1" s="1"/>
      <c r="FE1" s="1" t="d">
        <v>2024-01-11</v>
      </c>
      <c r="FF1" s="1"/>
      <c r="FG1" s="1" t="d">
        <v>2024-01-10</v>
      </c>
      <c r="FH1" s="1"/>
      <c r="FI1" s="1" t="d">
        <v>2024-01-09</v>
      </c>
      <c r="FJ1" s="1"/>
      <c r="FK1" s="1" t="d">
        <v>2024-01-08</v>
      </c>
      <c r="FL1" s="1"/>
      <c r="FM1" s="1" t="d">
        <v>2024-01-07</v>
      </c>
      <c r="FN1" s="1"/>
      <c r="FO1" s="1" t="d">
        <v>2024-01-06</v>
      </c>
      <c r="FP1" s="1"/>
      <c r="FQ1" s="1" t="d">
        <v>2024-01-05</v>
      </c>
      <c r="FR1" s="1"/>
      <c r="FS1" s="1" t="d">
        <v>2024-01-04</v>
      </c>
      <c r="FT1" s="1"/>
      <c r="FU1" s="1" t="d">
        <v>2024-01-03</v>
      </c>
      <c r="FV1" s="1"/>
      <c r="FW1" s="1" t="d">
        <v>2024-01-02</v>
      </c>
      <c r="FX1" s="1"/>
      <c r="FY1" s="1" t="d">
        <v>2024-01-01</v>
      </c>
      <c r="FZ1" s="1"/>
      <c r="GA1" s="1" t="d">
        <v>2023-12-31</v>
      </c>
      <c r="GB1" s="1"/>
      <c r="GC1" s="1" t="d">
        <v>2023-12-30</v>
      </c>
      <c r="GD1" s="1"/>
      <c r="GE1" s="1" t="d">
        <v>2023-12-29</v>
      </c>
      <c r="GF1" s="1"/>
      <c r="GG1" s="1" t="d">
        <v>2023-12-28</v>
      </c>
      <c r="GH1" s="1"/>
      <c r="GI1" s="1" t="d">
        <v>2023-12-27</v>
      </c>
      <c r="GJ1" s="1"/>
      <c r="GK1" s="1" t="d">
        <v>2023-12-26</v>
      </c>
      <c r="GL1" s="1"/>
      <c r="GM1" s="1" t="d">
        <v>2023-12-25</v>
      </c>
      <c r="GN1" s="1"/>
      <c r="GO1" s="1" t="d">
        <v>2023-12-24</v>
      </c>
      <c r="GP1" s="1"/>
      <c r="GQ1" s="1" t="d">
        <v>2023-12-23</v>
      </c>
      <c r="GR1" s="1"/>
      <c r="GS1" s="1" t="d">
        <v>2023-12-22</v>
      </c>
      <c r="GT1" s="1"/>
      <c r="GU1" s="1" t="d">
        <v>2023-12-21</v>
      </c>
      <c r="GV1" s="1"/>
      <c r="GW1" s="1" t="d">
        <v>2023-12-20</v>
      </c>
      <c r="GX1" s="1"/>
      <c r="GY1" s="1" t="d">
        <v>2023-12-19</v>
      </c>
      <c r="GZ1" s="1"/>
      <c r="HA1" s="1" t="d">
        <v>2023-12-18</v>
      </c>
      <c r="HB1" s="1"/>
      <c r="HC1" s="1" t="d">
        <v>2023-12-17</v>
      </c>
      <c r="HD1" s="1"/>
      <c r="HE1" s="1" t="d">
        <v>2023-12-16</v>
      </c>
      <c r="HF1" s="1"/>
      <c r="HG1" s="1" t="d">
        <v>2023-12-15</v>
      </c>
      <c r="HH1" s="1"/>
      <c r="HI1" s="1" t="d">
        <v>2023-12-14</v>
      </c>
      <c r="HJ1" s="1"/>
      <c r="HK1" s="1" t="d">
        <v>2023-12-13</v>
      </c>
      <c r="HL1" s="1"/>
      <c r="HM1" s="1" t="d">
        <v>2023-12-12</v>
      </c>
      <c r="HN1" s="1"/>
      <c r="HO1" s="1" t="d">
        <v>2023-12-11</v>
      </c>
      <c r="HP1" s="1"/>
      <c r="HQ1" s="1" t="d">
        <v>2023-12-10</v>
      </c>
      <c r="HR1" s="1"/>
      <c r="HS1" s="1" t="d">
        <v>2023-12-09</v>
      </c>
      <c r="HT1" s="1"/>
      <c r="HU1" s="1" t="d">
        <v>2023-12-08</v>
      </c>
      <c r="HV1" s="1"/>
      <c r="HW1" s="1" t="d">
        <v>2023-12-07</v>
      </c>
      <c r="HX1" s="1"/>
      <c r="HY1" s="1" t="d">
        <v>2023-12-06</v>
      </c>
      <c r="HZ1" s="1"/>
      <c r="IA1" s="1" t="d">
        <v>2023-12-05</v>
      </c>
      <c r="IB1" s="1"/>
      <c r="IC1" s="1" t="d">
        <v>2023-12-04</v>
      </c>
      <c r="ID1" s="1"/>
      <c r="IE1" s="1" t="d">
        <v>2023-12-03</v>
      </c>
      <c r="IF1" s="1"/>
      <c r="IG1" s="1" t="d">
        <v>2023-12-02</v>
      </c>
      <c r="IH1" s="1"/>
      <c r="II1" s="1" t="d">
        <v>2023-12-01</v>
      </c>
      <c r="IJ1" s="1"/>
      <c r="IK1" s="1" t="d">
        <v>2023-11-30</v>
      </c>
      <c r="IL1" s="1"/>
      <c r="IM1" s="1" t="d">
        <v>2023-11-29</v>
      </c>
      <c r="IN1" s="1"/>
      <c r="IO1" s="1" t="d">
        <v>2023-11-28</v>
      </c>
      <c r="IP1" s="1"/>
      <c r="IQ1" s="1" t="d">
        <v>2023-11-27</v>
      </c>
      <c r="IR1" s="1"/>
      <c r="IS1" s="1" t="d">
        <v>2023-11-26</v>
      </c>
      <c r="IT1" s="1"/>
      <c r="IU1" s="1" t="d">
        <v>2023-11-25</v>
      </c>
      <c r="IV1" s="1"/>
      <c r="IW1" s="1" t="d">
        <v>2023-11-24</v>
      </c>
      <c r="IX1" s="1"/>
      <c r="IY1" s="1" t="d">
        <v>2023-11-23</v>
      </c>
      <c r="IZ1" s="1"/>
      <c r="JA1" s="1" t="d">
        <v>2023-11-22</v>
      </c>
      <c r="JB1" s="1"/>
      <c r="JC1" s="1" t="d">
        <v>2023-11-21</v>
      </c>
      <c r="JD1" s="1"/>
      <c r="JE1" s="1" t="d">
        <v>2023-11-20</v>
      </c>
      <c r="JF1" s="1"/>
      <c r="JG1" s="1" t="d">
        <v>2023-11-19</v>
      </c>
      <c r="JH1" s="1"/>
      <c r="JI1" s="1" t="d">
        <v>2023-11-18</v>
      </c>
      <c r="JJ1" s="1"/>
      <c r="JK1" s="1" t="d">
        <v>2023-11-17</v>
      </c>
      <c r="JL1" s="1"/>
      <c r="JM1" s="1" t="d">
        <v>2023-11-16</v>
      </c>
      <c r="JN1" s="1"/>
      <c r="JO1" s="1" t="d">
        <v>2023-11-15</v>
      </c>
      <c r="JP1" s="1"/>
      <c r="JQ1" s="1" t="d">
        <v>2023-11-14</v>
      </c>
      <c r="JR1" s="1"/>
      <c r="JS1" s="1" t="d">
        <v>2023-11-13</v>
      </c>
      <c r="JT1" s="1"/>
      <c r="JU1" s="1" t="d">
        <v>2023-11-12</v>
      </c>
      <c r="JV1" s="1"/>
      <c r="JW1" s="1" t="d">
        <v>2023-11-11</v>
      </c>
      <c r="JX1" s="1"/>
      <c r="JY1" s="1" t="d">
        <v>2023-11-10</v>
      </c>
      <c r="JZ1" s="1"/>
      <c r="KA1" s="1" t="d">
        <v>2023-11-09</v>
      </c>
      <c r="KB1" s="1"/>
      <c r="KC1" s="1" t="d">
        <v>2023-11-08</v>
      </c>
      <c r="KD1" s="1"/>
      <c r="KE1" s="1" t="d">
        <v>2023-11-07</v>
      </c>
      <c r="KF1" s="1"/>
      <c r="KG1" s="1" t="d">
        <v>2023-11-06</v>
      </c>
      <c r="KH1" s="1"/>
      <c r="KI1" s="1" t="d">
        <v>2023-11-05</v>
      </c>
      <c r="KJ1" s="1"/>
      <c r="KK1" s="1" t="d">
        <v>2023-11-04</v>
      </c>
      <c r="KL1" s="1"/>
      <c r="KM1" s="1" t="d">
        <v>2023-11-03</v>
      </c>
      <c r="KN1" s="1"/>
      <c r="KO1" s="1" t="d">
        <v>2023-11-02</v>
      </c>
      <c r="KP1" s="1"/>
      <c r="KQ1" s="1" t="d">
        <v>2023-11-01</v>
      </c>
      <c r="KR1" s="1"/>
      <c r="KS1" s="1" t="d">
        <v>2023-10-31</v>
      </c>
      <c r="KT1" s="1"/>
      <c r="KU1" s="1" t="d">
        <v>2023-10-30</v>
      </c>
      <c r="KV1" s="1"/>
      <c r="KW1" s="1" t="d">
        <v>2023-10-29</v>
      </c>
      <c r="KX1" s="1"/>
      <c r="KY1" s="1" t="d">
        <v>2023-10-28</v>
      </c>
      <c r="KZ1" s="1"/>
      <c r="LA1" s="1" t="d">
        <v>2023-10-27</v>
      </c>
      <c r="LB1" s="1"/>
      <c r="LC1" s="1" t="d">
        <v>2023-10-26</v>
      </c>
      <c r="LD1" s="1"/>
      <c r="LE1" s="1" t="d">
        <v>2023-10-25</v>
      </c>
      <c r="LF1" s="1"/>
      <c r="LG1" s="1" t="d">
        <v>2023-10-24</v>
      </c>
      <c r="LH1" s="1"/>
      <c r="LI1" s="1" t="d">
        <v>2023-10-23</v>
      </c>
      <c r="LJ1" s="1"/>
      <c r="LK1" s="1" t="d">
        <v>2023-10-22</v>
      </c>
      <c r="LL1" s="1"/>
      <c r="LM1" s="1" t="d">
        <v>2023-10-21</v>
      </c>
      <c r="LN1" s="1"/>
      <c r="LO1" s="1" t="d">
        <v>2023-10-20</v>
      </c>
      <c r="LP1" s="1"/>
      <c r="LQ1" s="1" t="d">
        <v>2023-10-19</v>
      </c>
      <c r="LR1" s="1"/>
      <c r="LS1" s="1" t="d">
        <v>2023-10-18</v>
      </c>
      <c r="LT1" s="1"/>
      <c r="LU1" s="1" t="d">
        <v>2023-10-17</v>
      </c>
      <c r="LV1" s="1"/>
      <c r="LW1" s="1" t="d">
        <v>2023-10-16</v>
      </c>
      <c r="LX1" s="1"/>
      <c r="LY1" s="1" t="d">
        <v>2023-10-15</v>
      </c>
      <c r="LZ1" s="1"/>
      <c r="MA1" s="1" t="d">
        <v>2023-10-14</v>
      </c>
      <c r="MB1" s="1"/>
      <c r="MC1" s="1" t="d">
        <v>2023-10-13</v>
      </c>
      <c r="MD1" s="1"/>
      <c r="ME1" s="1" t="d">
        <v>2023-10-12</v>
      </c>
      <c r="MF1" s="1"/>
      <c r="MG1" s="1" t="d">
        <v>2023-10-11</v>
      </c>
      <c r="MH1" s="1"/>
      <c r="MI1" s="1" t="d">
        <v>2023-10-10</v>
      </c>
      <c r="MJ1" s="1"/>
      <c r="MK1" s="1" t="d">
        <v>2023-10-09</v>
      </c>
      <c r="ML1" s="1"/>
      <c r="MM1" s="1" t="d">
        <v>2023-10-08</v>
      </c>
      <c r="MN1" s="1"/>
      <c r="MO1" s="1" t="d">
        <v>2023-10-07</v>
      </c>
      <c r="MP1" s="1"/>
      <c r="MQ1" s="1" t="d">
        <v>2023-10-06</v>
      </c>
      <c r="MR1" s="1"/>
      <c r="MS1" s="1" t="d">
        <v>2023-10-05</v>
      </c>
      <c r="MT1" s="1"/>
      <c r="MU1" s="1" t="d">
        <v>2023-10-04</v>
      </c>
      <c r="MV1" s="1"/>
      <c r="MW1" s="1" t="d">
        <v>2023-10-03</v>
      </c>
      <c r="MX1" s="1"/>
      <c r="MY1" s="1" t="d">
        <v>2023-10-02</v>
      </c>
      <c r="MZ1" s="1"/>
      <c r="NA1" s="1" t="d">
        <v>2023-10-01</v>
      </c>
      <c r="NB1" s="1"/>
      <c r="NC1" s="1" t="d">
        <v>2023-09-30</v>
      </c>
      <c r="ND1" s="1"/>
      <c r="NE1" s="1" t="d">
        <v>2023-09-29</v>
      </c>
      <c r="NF1" s="1"/>
      <c r="NG1" s="1" t="d">
        <v>2023-09-28</v>
      </c>
      <c r="NH1" s="1"/>
      <c r="NI1" s="1" t="d">
        <v>2023-09-27</v>
      </c>
      <c r="NJ1" s="1"/>
      <c r="NK1" s="1" t="d">
        <v>2023-09-26</v>
      </c>
      <c r="NL1" s="1"/>
      <c r="NM1" s="1" t="d">
        <v>2023-09-25</v>
      </c>
      <c r="NN1" s="1"/>
      <c r="NO1" s="1" t="d">
        <v>2023-09-24</v>
      </c>
      <c r="NP1" s="1"/>
      <c r="NQ1" s="1" t="d">
        <v>2023-09-23</v>
      </c>
      <c r="NR1" s="1"/>
      <c r="NS1" s="1" t="d">
        <v>2023-09-22</v>
      </c>
      <c r="NT1" s="1"/>
      <c r="NU1" s="1" t="d">
        <v>2023-09-21</v>
      </c>
      <c r="NV1" s="1"/>
      <c r="NW1" s="1" t="d">
        <v>2023-09-20</v>
      </c>
      <c r="NX1" s="1"/>
      <c r="NY1" s="1" t="d">
        <v>2023-09-19</v>
      </c>
      <c r="NZ1" s="1"/>
      <c r="OA1" s="1" t="d">
        <v>2023-09-18</v>
      </c>
      <c r="OB1" s="1"/>
      <c r="OC1" s="1" t="d">
        <v>2023-09-17</v>
      </c>
      <c r="OD1" s="1"/>
      <c r="OE1" s="1" t="d">
        <v>2023-09-16</v>
      </c>
      <c r="OF1" s="1"/>
      <c r="OG1" s="1" t="d">
        <v>2023-09-15</v>
      </c>
      <c r="OH1" s="1"/>
      <c r="OI1" s="1" t="d">
        <v>2023-09-14</v>
      </c>
      <c r="OJ1" s="1"/>
      <c r="OK1" s="1" t="d">
        <v>2023-09-13</v>
      </c>
      <c r="OL1" s="1"/>
      <c r="OM1" s="1" t="d">
        <v>2023-09-12</v>
      </c>
      <c r="ON1" s="1"/>
      <c r="OO1" s="1" t="d">
        <v>2023-09-11</v>
      </c>
      <c r="OP1" s="1"/>
      <c r="OQ1" s="1" t="d">
        <v>2023-09-10</v>
      </c>
      <c r="OR1" s="1"/>
      <c r="OS1" s="1" t="d">
        <v>2023-09-09</v>
      </c>
      <c r="OT1" s="1"/>
      <c r="OU1" s="1" t="d">
        <v>2023-09-08</v>
      </c>
      <c r="OV1" s="1"/>
      <c r="OW1" s="1" t="d">
        <v>2023-09-07</v>
      </c>
      <c r="OX1" s="1"/>
      <c r="OY1" s="1" t="d">
        <v>2023-09-06</v>
      </c>
      <c r="OZ1" s="1"/>
      <c r="PA1" s="1" t="d">
        <v>2023-09-05</v>
      </c>
      <c r="PB1" s="1"/>
      <c r="PC1" s="1" t="d">
        <v>2023-09-04</v>
      </c>
      <c r="PD1" s="1"/>
      <c r="PE1" s="1" t="d">
        <v>2023-09-03</v>
      </c>
      <c r="PF1" s="1"/>
      <c r="PG1" s="1" t="d">
        <v>2023-09-02</v>
      </c>
      <c r="PH1" s="1"/>
      <c r="PI1" s="1" t="d">
        <v>2023-09-01</v>
      </c>
      <c r="PJ1" s="1"/>
      <c r="PK1" s="1" t="d">
        <v>2023-08-31</v>
      </c>
      <c r="PL1" s="1"/>
      <c r="PM1" s="1" t="d">
        <v>2023-08-30</v>
      </c>
      <c r="PN1" s="1"/>
      <c r="PO1" s="1" t="d">
        <v>2023-08-29</v>
      </c>
      <c r="PP1" s="1"/>
      <c r="PQ1" s="1" t="d">
        <v>2023-08-28</v>
      </c>
      <c r="PR1" s="1"/>
      <c r="PS1" s="1" t="d">
        <v>2023-08-27</v>
      </c>
      <c r="PT1" s="1"/>
      <c r="PU1" s="1" t="d">
        <v>2023-08-26</v>
      </c>
      <c r="PV1" s="1"/>
      <c r="PW1" s="1" t="d">
        <v>2023-08-25</v>
      </c>
      <c r="PX1" s="1"/>
      <c r="PY1" s="1" t="d">
        <v>2023-08-24</v>
      </c>
      <c r="PZ1" s="1"/>
      <c r="QA1" s="1" t="d">
        <v>2023-08-23</v>
      </c>
      <c r="QB1" s="1"/>
      <c r="QC1" s="1" t="d">
        <v>2023-08-22</v>
      </c>
      <c r="QD1" s="1"/>
      <c r="QE1" s="1" t="d">
        <v>2023-08-21</v>
      </c>
      <c r="QF1" s="1"/>
      <c r="QG1" s="1" t="d">
        <v>2023-08-20</v>
      </c>
      <c r="QH1" s="1"/>
      <c r="QI1" s="1" t="d">
        <v>2023-08-19</v>
      </c>
      <c r="QJ1" s="1"/>
      <c r="QK1" s="1" t="d">
        <v>2023-08-18</v>
      </c>
      <c r="QL1" s="1"/>
      <c r="QM1" s="1" t="d">
        <v>2023-08-17</v>
      </c>
      <c r="QN1" s="1"/>
      <c r="QO1" s="1" t="d">
        <v>2023-08-16</v>
      </c>
      <c r="QP1" s="1"/>
      <c r="QQ1" s="1" t="d">
        <v>2023-08-15</v>
      </c>
      <c r="QR1" s="1"/>
      <c r="QS1" s="1" t="d">
        <v>2023-08-14</v>
      </c>
      <c r="QT1" s="1"/>
      <c r="QU1" s="1" t="d">
        <v>2023-08-13</v>
      </c>
      <c r="QV1" s="1"/>
      <c r="QW1" s="1" t="d">
        <v>2023-08-12</v>
      </c>
      <c r="QX1" s="1"/>
      <c r="QY1" s="1" t="d">
        <v>2023-08-11</v>
      </c>
      <c r="QZ1" s="1"/>
      <c r="RA1" s="1" t="d">
        <v>2023-08-10</v>
      </c>
      <c r="RB1" s="1"/>
      <c r="RC1" s="1" t="d">
        <v>2023-08-09</v>
      </c>
      <c r="RD1" s="1"/>
      <c r="RE1" s="1" t="d">
        <v>2023-08-08</v>
      </c>
      <c r="RF1" s="1"/>
      <c r="RG1" s="1" t="d">
        <v>2023-08-07</v>
      </c>
      <c r="RH1" s="1"/>
      <c r="RI1" s="1" t="d">
        <v>2023-08-06</v>
      </c>
      <c r="RJ1" s="1"/>
      <c r="RK1" s="1" t="d">
        <v>2023-08-05</v>
      </c>
      <c r="RL1" s="1"/>
      <c r="RM1" s="1" t="d">
        <v>2023-08-04</v>
      </c>
      <c r="RN1" s="1"/>
      <c r="RO1" s="1" t="d">
        <v>2023-08-03</v>
      </c>
      <c r="RP1" s="1"/>
      <c r="RQ1" s="1" t="d">
        <v>2023-08-02</v>
      </c>
      <c r="RR1" s="1"/>
      <c r="RS1" s="1" t="d">
        <v>2023-08-01</v>
      </c>
      <c r="RT1" s="1"/>
      <c r="RU1" s="1" t="d">
        <v>2023-07-31</v>
      </c>
      <c r="RV1" s="1"/>
      <c r="RW1" s="1" t="d">
        <v>2023-07-30</v>
      </c>
      <c r="RX1" s="1"/>
      <c r="RY1" s="1" t="d">
        <v>2023-07-29</v>
      </c>
      <c r="RZ1" s="1"/>
      <c r="SA1" s="1" t="d">
        <v>2023-07-28</v>
      </c>
      <c r="SB1" s="1"/>
      <c r="SC1" s="1" t="d">
        <v>2023-07-27</v>
      </c>
      <c r="SD1" s="1"/>
      <c r="SE1" s="1" t="d">
        <v>2023-07-26</v>
      </c>
      <c r="SF1" s="1"/>
      <c r="SG1" s="1" t="d">
        <v>2023-07-25</v>
      </c>
      <c r="SH1" s="1"/>
      <c r="SI1" s="1" t="d">
        <v>2023-07-24</v>
      </c>
      <c r="SJ1" s="1"/>
      <c r="SK1" s="1" t="d">
        <v>2023-07-23</v>
      </c>
      <c r="SL1" s="1"/>
      <c r="SM1" s="1" t="d">
        <v>2023-07-22</v>
      </c>
      <c r="SN1" s="1"/>
      <c r="SO1" s="1" t="d">
        <v>2023-07-21</v>
      </c>
      <c r="SP1" s="1"/>
      <c r="SQ1" s="1" t="d">
        <v>2023-07-20</v>
      </c>
      <c r="SR1" s="1"/>
      <c r="SS1" s="1" t="d">
        <v>2023-07-19</v>
      </c>
      <c r="ST1" s="1"/>
      <c r="SU1" s="1" t="d">
        <v>2023-07-18</v>
      </c>
      <c r="SV1" s="1"/>
      <c r="SW1" s="1" t="d">
        <v>2023-07-17</v>
      </c>
      <c r="SX1" s="1"/>
      <c r="SY1" s="1" t="d">
        <v>2023-07-16</v>
      </c>
      <c r="SZ1" s="1"/>
      <c r="TA1" s="1" t="d">
        <v>2023-07-15</v>
      </c>
      <c r="TB1" s="1"/>
      <c r="TC1" s="1" t="d">
        <v>2023-07-14</v>
      </c>
      <c r="TD1" s="1"/>
      <c r="TE1" s="1" t="d">
        <v>2023-07-13</v>
      </c>
      <c r="TF1" s="1"/>
      <c r="TG1" s="1" t="d">
        <v>2023-07-12</v>
      </c>
      <c r="TH1" s="1"/>
      <c r="TI1" s="1" t="d">
        <v>2023-07-11</v>
      </c>
      <c r="TJ1" s="1"/>
      <c r="TK1" s="1" t="d">
        <v>2023-07-10</v>
      </c>
      <c r="TL1" s="1"/>
      <c r="TM1" s="1" t="d">
        <v>2023-07-09</v>
      </c>
      <c r="TN1" s="1"/>
      <c r="TO1" s="1" t="d">
        <v>2023-07-08</v>
      </c>
      <c r="TP1" s="1"/>
      <c r="TQ1" s="1" t="d">
        <v>2023-07-07</v>
      </c>
      <c r="TR1" s="1"/>
      <c r="TS1" s="1" t="d">
        <v>2023-07-06</v>
      </c>
      <c r="TT1" s="1"/>
      <c r="TU1" s="1" t="d">
        <v>2023-07-05</v>
      </c>
      <c r="TV1" s="1"/>
      <c r="TW1" s="1" t="d">
        <v>2023-07-04</v>
      </c>
      <c r="TX1" s="1"/>
      <c r="TY1" s="1" t="d">
        <v>2023-07-03</v>
      </c>
      <c r="TZ1" s="1"/>
      <c r="UA1" s="1" t="d">
        <v>2023-07-02</v>
      </c>
      <c r="UB1" s="1"/>
      <c r="UC1" s="1" t="d">
        <v>2023-07-01</v>
      </c>
      <c r="UD1" s="1"/>
      <c r="UE1" s="1" t="d">
        <v>2023-06-30</v>
      </c>
      <c r="UF1" s="1"/>
      <c r="UG1" s="1" t="d">
        <v>2023-06-29</v>
      </c>
      <c r="UH1" s="1"/>
      <c r="UI1" s="1" t="d">
        <v>2023-06-28</v>
      </c>
      <c r="UJ1" s="1"/>
      <c r="UK1" s="1" t="d">
        <v>2023-06-27</v>
      </c>
      <c r="UL1" s="1"/>
      <c r="UM1" s="1" t="d">
        <v>2023-06-26</v>
      </c>
      <c r="UN1" s="1"/>
      <c r="UO1" s="1" t="d">
        <v>2023-06-25</v>
      </c>
      <c r="UP1" s="1"/>
      <c r="UQ1" s="1" t="d">
        <v>2023-06-24</v>
      </c>
      <c r="UR1" s="1"/>
      <c r="US1" s="1" t="d">
        <v>2023-06-23</v>
      </c>
      <c r="UT1" s="1"/>
      <c r="UU1" s="1" t="d">
        <v>2023-06-22</v>
      </c>
      <c r="UV1" s="1"/>
      <c r="UW1" s="1" t="d">
        <v>2023-06-21</v>
      </c>
      <c r="UX1" s="1"/>
      <c r="UY1" s="1" t="d">
        <v>2023-06-20</v>
      </c>
      <c r="UZ1" s="1"/>
      <c r="VA1" s="1" t="d">
        <v>2023-06-19</v>
      </c>
      <c r="VB1" s="1"/>
      <c r="VC1" s="1" t="d">
        <v>2023-06-18</v>
      </c>
      <c r="VD1" s="1"/>
      <c r="VE1" s="1" t="d">
        <v>2023-06-17</v>
      </c>
      <c r="VF1" s="1"/>
      <c r="VG1" s="1" t="d">
        <v>2023-06-16</v>
      </c>
      <c r="VH1" s="1"/>
      <c r="VI1" s="1" t="d">
        <v>2023-06-15</v>
      </c>
      <c r="VJ1" s="1"/>
      <c r="VK1" s="1" t="d">
        <v>2023-06-14</v>
      </c>
      <c r="VL1" s="1"/>
      <c r="VM1" s="1" t="d">
        <v>2023-06-13</v>
      </c>
      <c r="VN1" s="1"/>
      <c r="VO1" s="1" t="d">
        <v>2023-06-12</v>
      </c>
      <c r="VP1" s="1"/>
      <c r="VQ1" s="1" t="d">
        <v>2023-06-11</v>
      </c>
      <c r="VR1" s="1"/>
      <c r="VS1" s="1" t="d">
        <v>2023-06-10</v>
      </c>
      <c r="VT1" s="1"/>
      <c r="VU1" s="1" t="d">
        <v>2023-06-09</v>
      </c>
      <c r="VV1" s="1"/>
      <c r="VW1" s="1" t="d">
        <v>2023-06-08</v>
      </c>
      <c r="VX1" s="1"/>
      <c r="VY1" s="1" t="d">
        <v>2023-06-07</v>
      </c>
      <c r="VZ1" s="1"/>
      <c r="WA1" s="1" t="d">
        <v>2023-06-06</v>
      </c>
      <c r="WB1" s="1"/>
      <c r="WC1" s="1" t="d">
        <v>2023-06-05</v>
      </c>
      <c r="WD1" s="1"/>
      <c r="WE1" s="1" t="d">
        <v>2023-06-04</v>
      </c>
      <c r="WF1" s="1"/>
      <c r="WG1" s="1" t="d">
        <v>2023-06-03</v>
      </c>
      <c r="WH1" s="1"/>
      <c r="WI1" s="1" t="d">
        <v>2023-06-02</v>
      </c>
      <c r="WJ1" s="1"/>
      <c r="WK1" s="1" t="d">
        <v>2023-06-01</v>
      </c>
      <c r="WL1" s="1"/>
      <c r="WM1" s="1" t="d">
        <v>2023-05-31</v>
      </c>
      <c r="WN1" s="1"/>
      <c r="WO1" s="1" t="d">
        <v>2023-05-30</v>
      </c>
      <c r="WP1" s="1"/>
      <c r="WQ1" s="1" t="d">
        <v>2023-05-29</v>
      </c>
    </row>
    <row r="2" spans="1:616" ht="15.5" x14ac:dyDescent="0.35">
      <c r="A2" t="s">
        <v>364</v>
      </c>
      <c r="B2" t="s">
        <v>0</v>
      </c>
      <c r="C2" s="2" t="s">
        <v>364</v>
      </c>
      <c r="D2" t="s">
        <v>0</v>
      </c>
      <c r="E2" s="2" t="s">
        <v>364</v>
      </c>
      <c r="F2" t="s">
        <v>0</v>
      </c>
      <c r="G2" s="2" t="s">
        <v>364</v>
      </c>
      <c r="H2" t="s">
        <v>0</v>
      </c>
      <c r="I2" s="2" t="s">
        <v>364</v>
      </c>
      <c r="J2" t="s">
        <v>0</v>
      </c>
      <c r="K2" s="2" t="s">
        <v>364</v>
      </c>
      <c r="L2" t="s">
        <v>0</v>
      </c>
      <c r="M2" s="2" t="s">
        <v>364</v>
      </c>
      <c r="N2" t="s">
        <v>0</v>
      </c>
      <c r="O2" s="2" t="s">
        <v>364</v>
      </c>
      <c r="P2" t="s">
        <v>0</v>
      </c>
      <c r="Q2" s="2" t="s">
        <v>364</v>
      </c>
      <c r="R2" t="s">
        <v>0</v>
      </c>
      <c r="S2" s="2" t="s">
        <v>364</v>
      </c>
      <c r="T2" t="s">
        <v>0</v>
      </c>
      <c r="U2" s="2" t="s">
        <v>364</v>
      </c>
      <c r="V2" t="s">
        <v>0</v>
      </c>
      <c r="W2" s="2" t="s">
        <v>364</v>
      </c>
      <c r="X2" t="s">
        <v>0</v>
      </c>
      <c r="Y2" s="2" t="s">
        <v>364</v>
      </c>
      <c r="Z2" t="s">
        <v>0</v>
      </c>
      <c r="AA2" s="2" t="s">
        <v>364</v>
      </c>
      <c r="AB2" t="s">
        <v>0</v>
      </c>
      <c r="AC2" s="2" t="s">
        <v>364</v>
      </c>
      <c r="AD2" t="s">
        <v>0</v>
      </c>
      <c r="AE2" s="2" t="s">
        <v>364</v>
      </c>
      <c r="AF2" t="s">
        <v>0</v>
      </c>
      <c r="AG2" s="2" t="s">
        <v>364</v>
      </c>
      <c r="AH2" t="s">
        <v>0</v>
      </c>
      <c r="AI2" s="2" t="s">
        <v>364</v>
      </c>
      <c r="AJ2" t="s">
        <v>0</v>
      </c>
      <c r="AK2" s="2" t="s">
        <v>364</v>
      </c>
      <c r="AL2" t="s">
        <v>0</v>
      </c>
      <c r="AM2" s="2" t="s">
        <v>364</v>
      </c>
      <c r="AN2" t="s">
        <v>0</v>
      </c>
      <c r="AO2" s="2" t="s">
        <v>364</v>
      </c>
      <c r="AP2" t="s">
        <v>0</v>
      </c>
      <c r="AQ2" s="2" t="s">
        <v>364</v>
      </c>
      <c r="AR2" t="s">
        <v>0</v>
      </c>
      <c r="AS2" s="2" t="s">
        <v>364</v>
      </c>
      <c r="AT2" t="s">
        <v>0</v>
      </c>
      <c r="AU2" s="2" t="s">
        <v>364</v>
      </c>
      <c r="AV2" t="s">
        <v>0</v>
      </c>
      <c r="AW2" s="2" t="s">
        <v>364</v>
      </c>
      <c r="AX2" t="s">
        <v>0</v>
      </c>
      <c r="AY2" s="2" t="s">
        <v>364</v>
      </c>
      <c r="AZ2" t="s">
        <v>0</v>
      </c>
      <c r="BA2" s="2" t="s">
        <v>364</v>
      </c>
      <c r="BB2" t="s">
        <v>0</v>
      </c>
      <c r="BC2" s="2" t="s">
        <v>364</v>
      </c>
      <c r="BD2" t="s">
        <v>0</v>
      </c>
      <c r="BE2" s="2" t="s">
        <v>364</v>
      </c>
      <c r="BF2" t="s">
        <v>0</v>
      </c>
      <c r="BG2" s="2" t="s">
        <v>364</v>
      </c>
      <c r="BH2" t="s">
        <v>0</v>
      </c>
      <c r="BI2" s="2" t="s">
        <v>364</v>
      </c>
      <c r="BJ2" t="s">
        <v>0</v>
      </c>
      <c r="BK2" s="2" t="s">
        <v>364</v>
      </c>
      <c r="BL2" t="s">
        <v>0</v>
      </c>
      <c r="BM2" s="2" t="s">
        <v>364</v>
      </c>
      <c r="BN2" t="s">
        <v>0</v>
      </c>
      <c r="BO2" s="2" t="s">
        <v>364</v>
      </c>
      <c r="BP2" t="s">
        <v>0</v>
      </c>
      <c r="BQ2" s="2" t="s">
        <v>364</v>
      </c>
      <c r="BR2" t="s">
        <v>0</v>
      </c>
      <c r="BS2" s="2" t="s">
        <v>364</v>
      </c>
      <c r="BT2" t="s">
        <v>0</v>
      </c>
      <c r="BU2" s="2" t="s">
        <v>364</v>
      </c>
      <c r="BV2" t="s">
        <v>0</v>
      </c>
      <c r="BW2" s="2" t="s">
        <v>364</v>
      </c>
      <c r="BX2" t="s">
        <v>0</v>
      </c>
      <c r="BY2" s="2" t="s">
        <v>364</v>
      </c>
      <c r="BZ2" t="s">
        <v>0</v>
      </c>
      <c r="CA2" s="2" t="s">
        <v>364</v>
      </c>
      <c r="CB2" t="s">
        <v>0</v>
      </c>
      <c r="CC2" s="2" t="s">
        <v>364</v>
      </c>
      <c r="CD2" t="s">
        <v>0</v>
      </c>
      <c r="CE2" s="2" t="s">
        <v>364</v>
      </c>
      <c r="CF2" t="s">
        <v>0</v>
      </c>
      <c r="CG2" s="2" t="s">
        <v>364</v>
      </c>
      <c r="CH2" t="s">
        <v>0</v>
      </c>
      <c r="CI2" s="2" t="s">
        <v>364</v>
      </c>
      <c r="CJ2" t="s">
        <v>0</v>
      </c>
      <c r="CK2" s="2" t="s">
        <v>364</v>
      </c>
      <c r="CL2" t="s">
        <v>0</v>
      </c>
      <c r="CM2" s="2" t="s">
        <v>364</v>
      </c>
      <c r="CN2" t="s">
        <v>0</v>
      </c>
      <c r="CO2" s="2" t="s">
        <v>364</v>
      </c>
      <c r="CP2" t="s">
        <v>0</v>
      </c>
      <c r="CQ2" s="2" t="s">
        <v>364</v>
      </c>
      <c r="CR2" t="s">
        <v>0</v>
      </c>
      <c r="CS2" s="2" t="s">
        <v>364</v>
      </c>
      <c r="CT2" t="s">
        <v>0</v>
      </c>
      <c r="CU2" s="2" t="s">
        <v>364</v>
      </c>
      <c r="CV2" t="s">
        <v>0</v>
      </c>
      <c r="CW2" s="2" t="s">
        <v>364</v>
      </c>
      <c r="CX2" t="s">
        <v>0</v>
      </c>
      <c r="CY2" s="2" t="s">
        <v>364</v>
      </c>
      <c r="CZ2" t="s">
        <v>0</v>
      </c>
      <c r="DA2" s="2" t="s">
        <v>364</v>
      </c>
      <c r="DB2" t="s">
        <v>0</v>
      </c>
      <c r="DC2" s="2" t="s">
        <v>364</v>
      </c>
      <c r="DD2" t="s">
        <v>0</v>
      </c>
      <c r="DE2" s="2" t="s">
        <v>364</v>
      </c>
      <c r="DF2" t="s">
        <v>0</v>
      </c>
      <c r="DG2" s="2" t="s">
        <v>364</v>
      </c>
      <c r="DH2" t="s">
        <v>0</v>
      </c>
      <c r="DI2" s="2" t="s">
        <v>364</v>
      </c>
      <c r="DJ2" t="s">
        <v>0</v>
      </c>
      <c r="DK2" s="2" t="s">
        <v>364</v>
      </c>
      <c r="DL2" t="s">
        <v>0</v>
      </c>
      <c r="DM2" s="2" t="s">
        <v>364</v>
      </c>
      <c r="DN2" t="s">
        <v>0</v>
      </c>
      <c r="DO2" s="2" t="s">
        <v>364</v>
      </c>
      <c r="DP2" t="s">
        <v>0</v>
      </c>
      <c r="DQ2" s="2" t="s">
        <v>364</v>
      </c>
      <c r="DR2" t="s">
        <v>0</v>
      </c>
      <c r="DS2" s="2" t="s">
        <v>364</v>
      </c>
      <c r="DT2" t="s">
        <v>0</v>
      </c>
      <c r="DU2" s="2" t="s">
        <v>364</v>
      </c>
      <c r="DV2" t="s">
        <v>0</v>
      </c>
      <c r="DW2" s="2" t="s">
        <v>364</v>
      </c>
      <c r="DX2" t="s">
        <v>0</v>
      </c>
      <c r="DY2" s="2" t="s">
        <v>364</v>
      </c>
      <c r="DZ2" t="s">
        <v>0</v>
      </c>
      <c r="EA2" s="2" t="s">
        <v>364</v>
      </c>
      <c r="EB2" t="s">
        <v>0</v>
      </c>
      <c r="EC2" s="2" t="s">
        <v>364</v>
      </c>
      <c r="ED2" t="s">
        <v>0</v>
      </c>
      <c r="EE2" s="2" t="s">
        <v>364</v>
      </c>
      <c r="EF2" t="s">
        <v>0</v>
      </c>
      <c r="EG2" s="2" t="s">
        <v>364</v>
      </c>
      <c r="EH2" t="s">
        <v>0</v>
      </c>
      <c r="EI2" s="2" t="s">
        <v>364</v>
      </c>
      <c r="EJ2" t="s">
        <v>0</v>
      </c>
      <c r="EK2" s="2" t="s">
        <v>364</v>
      </c>
      <c r="EL2" t="s">
        <v>0</v>
      </c>
      <c r="EM2" s="2" t="s">
        <v>364</v>
      </c>
      <c r="EN2" t="s">
        <v>0</v>
      </c>
      <c r="EO2" s="2" t="s">
        <v>364</v>
      </c>
      <c r="EP2" t="s">
        <v>0</v>
      </c>
      <c r="EQ2" s="2" t="s">
        <v>364</v>
      </c>
      <c r="ER2" t="s">
        <v>0</v>
      </c>
      <c r="ES2" s="2" t="s">
        <v>364</v>
      </c>
      <c r="ET2" t="s">
        <v>0</v>
      </c>
      <c r="EU2" s="2" t="s">
        <v>364</v>
      </c>
      <c r="EV2" t="s">
        <v>0</v>
      </c>
      <c r="EW2" s="2" t="s">
        <v>364</v>
      </c>
      <c r="EX2" t="s">
        <v>0</v>
      </c>
      <c r="EY2" s="2" t="s">
        <v>364</v>
      </c>
      <c r="EZ2" t="s">
        <v>0</v>
      </c>
      <c r="FA2" s="2" t="s">
        <v>364</v>
      </c>
      <c r="FB2" t="s">
        <v>0</v>
      </c>
      <c r="FC2" s="2" t="s">
        <v>364</v>
      </c>
      <c r="FD2" t="s">
        <v>0</v>
      </c>
      <c r="FE2" s="2" t="s">
        <v>364</v>
      </c>
      <c r="FF2" t="s">
        <v>0</v>
      </c>
      <c r="FG2" s="2" t="s">
        <v>364</v>
      </c>
      <c r="FH2" t="s">
        <v>0</v>
      </c>
      <c r="FI2" s="2" t="s">
        <v>364</v>
      </c>
      <c r="FJ2" t="s">
        <v>0</v>
      </c>
      <c r="FK2" s="2" t="s">
        <v>364</v>
      </c>
      <c r="FL2" t="s">
        <v>0</v>
      </c>
      <c r="FM2" s="2" t="s">
        <v>364</v>
      </c>
      <c r="FN2" t="s">
        <v>0</v>
      </c>
      <c r="FO2" s="2" t="s">
        <v>364</v>
      </c>
      <c r="FP2" t="s">
        <v>0</v>
      </c>
      <c r="FQ2" s="2" t="s">
        <v>364</v>
      </c>
      <c r="FR2" t="s">
        <v>0</v>
      </c>
      <c r="FS2" s="2" t="s">
        <v>364</v>
      </c>
      <c r="FT2" t="s">
        <v>0</v>
      </c>
      <c r="FU2" s="2" t="s">
        <v>364</v>
      </c>
      <c r="FV2" t="s">
        <v>0</v>
      </c>
      <c r="FW2" s="2" t="s">
        <v>364</v>
      </c>
      <c r="FX2" t="s">
        <v>0</v>
      </c>
      <c r="FY2" s="2" t="s">
        <v>364</v>
      </c>
      <c r="FZ2" t="s">
        <v>0</v>
      </c>
      <c r="GA2" s="2" t="s">
        <v>364</v>
      </c>
      <c r="GB2" t="s">
        <v>0</v>
      </c>
      <c r="GC2" s="2" t="s">
        <v>364</v>
      </c>
      <c r="GD2" t="s">
        <v>0</v>
      </c>
      <c r="GE2" s="2" t="s">
        <v>364</v>
      </c>
      <c r="GF2" t="s">
        <v>0</v>
      </c>
      <c r="GG2" s="2" t="s">
        <v>364</v>
      </c>
      <c r="GH2" t="s">
        <v>0</v>
      </c>
      <c r="GI2" s="2" t="s">
        <v>364</v>
      </c>
      <c r="GJ2" t="s">
        <v>0</v>
      </c>
      <c r="GK2" s="2" t="s">
        <v>364</v>
      </c>
      <c r="GL2" t="s">
        <v>0</v>
      </c>
      <c r="GM2" s="2" t="s">
        <v>364</v>
      </c>
      <c r="GN2" t="s">
        <v>0</v>
      </c>
      <c r="GO2" s="2" t="s">
        <v>364</v>
      </c>
      <c r="GP2" t="s">
        <v>0</v>
      </c>
      <c r="GQ2" s="2" t="s">
        <v>364</v>
      </c>
      <c r="GR2" t="s">
        <v>0</v>
      </c>
      <c r="GS2" s="2" t="s">
        <v>364</v>
      </c>
      <c r="GT2" t="s">
        <v>0</v>
      </c>
      <c r="GU2" s="2" t="s">
        <v>364</v>
      </c>
      <c r="GV2" t="s">
        <v>0</v>
      </c>
      <c r="GW2" s="2" t="s">
        <v>364</v>
      </c>
      <c r="GX2" t="s">
        <v>0</v>
      </c>
      <c r="GY2" s="2" t="s">
        <v>364</v>
      </c>
      <c r="GZ2" t="s">
        <v>0</v>
      </c>
      <c r="HA2" s="2" t="s">
        <v>364</v>
      </c>
      <c r="HB2" t="s">
        <v>0</v>
      </c>
      <c r="HC2" s="2" t="s">
        <v>364</v>
      </c>
      <c r="HD2" t="s">
        <v>0</v>
      </c>
      <c r="HE2" s="2" t="s">
        <v>364</v>
      </c>
      <c r="HF2" t="s">
        <v>0</v>
      </c>
      <c r="HG2" s="2" t="s">
        <v>364</v>
      </c>
      <c r="HH2" t="s">
        <v>0</v>
      </c>
      <c r="HI2" s="2" t="s">
        <v>364</v>
      </c>
      <c r="HJ2" t="s">
        <v>0</v>
      </c>
      <c r="HK2" s="2" t="s">
        <v>364</v>
      </c>
      <c r="HL2" t="s">
        <v>0</v>
      </c>
      <c r="HM2" s="2" t="s">
        <v>364</v>
      </c>
      <c r="HN2" t="s">
        <v>0</v>
      </c>
      <c r="HO2" s="2" t="s">
        <v>364</v>
      </c>
      <c r="HP2" t="s">
        <v>0</v>
      </c>
      <c r="HQ2" s="2" t="s">
        <v>364</v>
      </c>
      <c r="HR2" t="s">
        <v>0</v>
      </c>
      <c r="HS2" s="2" t="s">
        <v>364</v>
      </c>
      <c r="HT2" t="s">
        <v>0</v>
      </c>
      <c r="HU2" s="2" t="s">
        <v>364</v>
      </c>
      <c r="HV2" t="s">
        <v>0</v>
      </c>
      <c r="HW2" s="2" t="s">
        <v>364</v>
      </c>
      <c r="HX2" t="s">
        <v>0</v>
      </c>
      <c r="HY2" s="2" t="s">
        <v>364</v>
      </c>
      <c r="HZ2" t="s">
        <v>0</v>
      </c>
      <c r="IA2" s="2" t="s">
        <v>364</v>
      </c>
      <c r="IB2" t="s">
        <v>0</v>
      </c>
      <c r="IC2" s="2" t="s">
        <v>364</v>
      </c>
      <c r="ID2" t="s">
        <v>0</v>
      </c>
      <c r="IE2" s="2" t="s">
        <v>364</v>
      </c>
      <c r="IF2" t="s">
        <v>0</v>
      </c>
      <c r="IG2" s="2" t="s">
        <v>364</v>
      </c>
      <c r="IH2" t="s">
        <v>0</v>
      </c>
      <c r="II2" s="2" t="s">
        <v>364</v>
      </c>
      <c r="IJ2" t="s">
        <v>0</v>
      </c>
      <c r="IK2" s="2" t="s">
        <v>364</v>
      </c>
      <c r="IL2" t="s">
        <v>0</v>
      </c>
      <c r="IM2" s="2" t="s">
        <v>364</v>
      </c>
      <c r="IN2" t="s">
        <v>0</v>
      </c>
      <c r="IO2" s="2" t="s">
        <v>364</v>
      </c>
      <c r="IP2" t="s">
        <v>0</v>
      </c>
      <c r="IQ2" s="2" t="s">
        <v>364</v>
      </c>
      <c r="IR2" t="s">
        <v>0</v>
      </c>
      <c r="IS2" s="2" t="s">
        <v>364</v>
      </c>
      <c r="IT2" t="s">
        <v>0</v>
      </c>
      <c r="IU2" s="2" t="s">
        <v>364</v>
      </c>
      <c r="IV2" t="s">
        <v>0</v>
      </c>
      <c r="IW2" s="2" t="s">
        <v>364</v>
      </c>
      <c r="IX2" t="s">
        <v>0</v>
      </c>
      <c r="IY2" s="2" t="s">
        <v>364</v>
      </c>
      <c r="IZ2" t="s">
        <v>0</v>
      </c>
      <c r="JA2" s="2" t="s">
        <v>364</v>
      </c>
      <c r="JB2" t="s">
        <v>0</v>
      </c>
      <c r="JC2" s="2" t="s">
        <v>364</v>
      </c>
      <c r="JD2" t="s">
        <v>0</v>
      </c>
      <c r="JE2" s="2" t="s">
        <v>364</v>
      </c>
      <c r="JF2" t="s">
        <v>0</v>
      </c>
      <c r="JG2" s="2" t="s">
        <v>364</v>
      </c>
      <c r="JH2" t="s">
        <v>0</v>
      </c>
      <c r="JI2" s="2" t="s">
        <v>364</v>
      </c>
      <c r="JJ2" t="s">
        <v>0</v>
      </c>
      <c r="JK2" s="2" t="s">
        <v>364</v>
      </c>
      <c r="JL2" t="s">
        <v>0</v>
      </c>
      <c r="JM2" s="2" t="s">
        <v>364</v>
      </c>
      <c r="JN2" t="s">
        <v>0</v>
      </c>
      <c r="JO2" s="2" t="s">
        <v>364</v>
      </c>
      <c r="JP2" t="s">
        <v>0</v>
      </c>
      <c r="JQ2" s="2" t="s">
        <v>364</v>
      </c>
      <c r="JR2" t="s">
        <v>0</v>
      </c>
      <c r="JS2" t="s">
        <v>364</v>
      </c>
      <c r="JT2" t="s">
        <v>0</v>
      </c>
      <c r="JU2" s="2" t="s">
        <v>364</v>
      </c>
      <c r="JV2" t="s">
        <v>0</v>
      </c>
      <c r="JW2" s="2" t="s">
        <v>364</v>
      </c>
      <c r="JX2" t="s">
        <v>0</v>
      </c>
      <c r="JY2" s="2" t="s">
        <v>364</v>
      </c>
      <c r="JZ2" t="s">
        <v>0</v>
      </c>
      <c r="KA2" s="2" t="s">
        <v>364</v>
      </c>
      <c r="KB2" t="s">
        <v>0</v>
      </c>
      <c r="KC2" s="2" t="s">
        <v>364</v>
      </c>
      <c r="KD2" t="s">
        <v>0</v>
      </c>
      <c r="KE2" s="2" t="s">
        <v>364</v>
      </c>
      <c r="KF2" t="s">
        <v>0</v>
      </c>
      <c r="KG2" s="2" t="s">
        <v>364</v>
      </c>
      <c r="KH2" t="s">
        <v>0</v>
      </c>
      <c r="KI2" s="2" t="s">
        <v>364</v>
      </c>
      <c r="KJ2" t="s">
        <v>0</v>
      </c>
      <c r="KK2" s="2" t="s">
        <v>364</v>
      </c>
      <c r="KL2" t="s">
        <v>0</v>
      </c>
      <c r="KM2" s="2" t="s">
        <v>364</v>
      </c>
      <c r="KN2" t="s">
        <v>0</v>
      </c>
      <c r="KO2" s="2" t="s">
        <v>364</v>
      </c>
      <c r="KP2" t="s">
        <v>0</v>
      </c>
      <c r="KQ2" s="2" t="s">
        <v>364</v>
      </c>
      <c r="KR2" t="s">
        <v>0</v>
      </c>
      <c r="KS2" s="2" t="s">
        <v>364</v>
      </c>
      <c r="KT2" t="s">
        <v>0</v>
      </c>
      <c r="KU2" s="2" t="s">
        <v>364</v>
      </c>
      <c r="KV2" t="s">
        <v>0</v>
      </c>
      <c r="KW2" s="2" t="s">
        <v>364</v>
      </c>
      <c r="KX2" t="s">
        <v>0</v>
      </c>
      <c r="KY2" s="2" t="s">
        <v>364</v>
      </c>
      <c r="KZ2" t="s">
        <v>0</v>
      </c>
      <c r="LA2" s="2" t="s">
        <v>364</v>
      </c>
      <c r="LB2" t="s">
        <v>0</v>
      </c>
      <c r="LC2" s="2" t="s">
        <v>364</v>
      </c>
      <c r="LD2" t="s">
        <v>0</v>
      </c>
      <c r="LE2" s="2" t="s">
        <v>364</v>
      </c>
      <c r="LF2" t="s">
        <v>0</v>
      </c>
      <c r="LG2" s="2" t="s">
        <v>364</v>
      </c>
      <c r="LH2" t="s">
        <v>0</v>
      </c>
      <c r="LI2" s="2" t="s">
        <v>364</v>
      </c>
      <c r="LJ2" t="s">
        <v>0</v>
      </c>
      <c r="LK2" s="2" t="s">
        <v>364</v>
      </c>
      <c r="LL2" t="s">
        <v>0</v>
      </c>
      <c r="LM2" s="2" t="s">
        <v>364</v>
      </c>
      <c r="LN2" t="s">
        <v>0</v>
      </c>
      <c r="LO2" s="2" t="s">
        <v>364</v>
      </c>
      <c r="LP2" t="s">
        <v>0</v>
      </c>
      <c r="LQ2" s="2" t="s">
        <v>364</v>
      </c>
      <c r="LR2" t="s">
        <v>0</v>
      </c>
      <c r="LS2" s="2" t="s">
        <v>364</v>
      </c>
      <c r="LT2" t="s">
        <v>0</v>
      </c>
      <c r="LU2" s="2" t="s">
        <v>364</v>
      </c>
      <c r="LV2" t="s">
        <v>0</v>
      </c>
      <c r="LW2" s="2" t="s">
        <v>364</v>
      </c>
      <c r="LX2" t="s">
        <v>0</v>
      </c>
      <c r="LY2" s="2" t="s">
        <v>364</v>
      </c>
      <c r="LZ2" t="s">
        <v>0</v>
      </c>
      <c r="MA2" s="2" t="s">
        <v>364</v>
      </c>
      <c r="MB2" t="s">
        <v>0</v>
      </c>
      <c r="MC2" s="2" t="s">
        <v>364</v>
      </c>
      <c r="MD2" t="s">
        <v>0</v>
      </c>
      <c r="ME2" s="2" t="s">
        <v>364</v>
      </c>
      <c r="MF2" t="s">
        <v>0</v>
      </c>
      <c r="MG2" s="2" t="s">
        <v>364</v>
      </c>
      <c r="MH2" t="s">
        <v>0</v>
      </c>
      <c r="MI2" s="2" t="s">
        <v>364</v>
      </c>
      <c r="MJ2" t="s">
        <v>0</v>
      </c>
      <c r="MK2" s="2" t="s">
        <v>364</v>
      </c>
      <c r="ML2" t="s">
        <v>0</v>
      </c>
      <c r="MM2" s="2" t="s">
        <v>364</v>
      </c>
      <c r="MN2" t="s">
        <v>0</v>
      </c>
      <c r="MO2" s="2" t="s">
        <v>364</v>
      </c>
      <c r="MP2" t="s">
        <v>0</v>
      </c>
      <c r="MQ2" s="2" t="s">
        <v>364</v>
      </c>
      <c r="MR2" t="s">
        <v>0</v>
      </c>
      <c r="MS2" s="2" t="s">
        <v>364</v>
      </c>
      <c r="MT2" t="s">
        <v>0</v>
      </c>
      <c r="MU2" s="2" t="s">
        <v>364</v>
      </c>
      <c r="MV2" t="s">
        <v>0</v>
      </c>
      <c r="MW2" s="2" t="s">
        <v>364</v>
      </c>
      <c r="MX2" t="s">
        <v>0</v>
      </c>
      <c r="MY2" s="2" t="s">
        <v>364</v>
      </c>
      <c r="MZ2" t="s">
        <v>0</v>
      </c>
      <c r="NA2" s="2" t="s">
        <v>364</v>
      </c>
      <c r="NB2" t="s">
        <v>0</v>
      </c>
      <c r="NC2" s="2" t="s">
        <v>364</v>
      </c>
      <c r="ND2" t="s">
        <v>0</v>
      </c>
      <c r="NE2" s="2" t="s">
        <v>364</v>
      </c>
      <c r="NF2" t="s">
        <v>0</v>
      </c>
      <c r="NG2" s="2" t="s">
        <v>364</v>
      </c>
      <c r="NH2" t="s">
        <v>0</v>
      </c>
      <c r="NI2" s="2" t="s">
        <v>364</v>
      </c>
      <c r="NJ2" t="s">
        <v>0</v>
      </c>
      <c r="NK2" s="2" t="s">
        <v>364</v>
      </c>
      <c r="NL2" t="s">
        <v>0</v>
      </c>
      <c r="NM2" s="2" t="s">
        <v>364</v>
      </c>
      <c r="NN2" t="s">
        <v>0</v>
      </c>
      <c r="NO2" s="2" t="s">
        <v>364</v>
      </c>
      <c r="NP2" t="s">
        <v>0</v>
      </c>
      <c r="NQ2" s="2" t="s">
        <v>364</v>
      </c>
      <c r="NR2" t="s">
        <v>0</v>
      </c>
      <c r="NS2" s="2" t="s">
        <v>364</v>
      </c>
      <c r="NT2" t="s">
        <v>0</v>
      </c>
      <c r="NU2" s="2" t="s">
        <v>364</v>
      </c>
      <c r="NV2" t="s">
        <v>0</v>
      </c>
      <c r="NW2" s="2" t="s">
        <v>364</v>
      </c>
      <c r="NX2" t="s">
        <v>0</v>
      </c>
      <c r="NY2" s="2" t="s">
        <v>364</v>
      </c>
      <c r="NZ2" t="s">
        <v>0</v>
      </c>
      <c r="OA2" s="2" t="s">
        <v>364</v>
      </c>
      <c r="OB2" t="s">
        <v>0</v>
      </c>
      <c r="OC2" s="2" t="s">
        <v>364</v>
      </c>
      <c r="OD2" t="s">
        <v>0</v>
      </c>
      <c r="OE2" s="2" t="s">
        <v>364</v>
      </c>
      <c r="OF2" t="s">
        <v>0</v>
      </c>
      <c r="OG2" s="2" t="s">
        <v>364</v>
      </c>
      <c r="OH2" t="s">
        <v>0</v>
      </c>
      <c r="OI2" s="2" t="s">
        <v>364</v>
      </c>
      <c r="OJ2" t="s">
        <v>0</v>
      </c>
      <c r="OK2" s="2" t="s">
        <v>364</v>
      </c>
      <c r="OL2" t="s">
        <v>0</v>
      </c>
      <c r="OM2" s="2" t="s">
        <v>364</v>
      </c>
      <c r="ON2" t="s">
        <v>0</v>
      </c>
      <c r="OO2" s="2" t="s">
        <v>364</v>
      </c>
      <c r="OP2" t="s">
        <v>0</v>
      </c>
      <c r="OQ2" s="2" t="s">
        <v>364</v>
      </c>
      <c r="OR2" t="s">
        <v>0</v>
      </c>
      <c r="OS2" s="2" t="s">
        <v>364</v>
      </c>
      <c r="OT2" t="s">
        <v>0</v>
      </c>
      <c r="OU2" s="2" t="s">
        <v>364</v>
      </c>
      <c r="OV2" t="s">
        <v>0</v>
      </c>
      <c r="OW2" s="2" t="s">
        <v>364</v>
      </c>
      <c r="OX2" t="s">
        <v>0</v>
      </c>
      <c r="OY2" s="2" t="s">
        <v>364</v>
      </c>
      <c r="OZ2" t="s">
        <v>0</v>
      </c>
      <c r="PA2" s="2" t="s">
        <v>364</v>
      </c>
      <c r="PB2" t="s">
        <v>0</v>
      </c>
      <c r="PC2" s="2" t="s">
        <v>364</v>
      </c>
      <c r="PD2" t="s">
        <v>0</v>
      </c>
      <c r="PE2" t="s">
        <v>364</v>
      </c>
      <c r="PF2" t="s">
        <v>0</v>
      </c>
      <c r="PG2" s="2" t="s">
        <v>364</v>
      </c>
      <c r="PH2" t="s">
        <v>0</v>
      </c>
      <c r="PI2" s="2" t="s">
        <v>364</v>
      </c>
      <c r="PJ2" t="s">
        <v>0</v>
      </c>
      <c r="PK2" s="2" t="s">
        <v>364</v>
      </c>
      <c r="PL2" t="s">
        <v>0</v>
      </c>
      <c r="PM2" s="2" t="s">
        <v>364</v>
      </c>
      <c r="PN2" t="s">
        <v>0</v>
      </c>
      <c r="PO2" s="2" t="s">
        <v>364</v>
      </c>
      <c r="PP2" t="s">
        <v>0</v>
      </c>
      <c r="PQ2" s="2" t="s">
        <v>364</v>
      </c>
      <c r="PR2" t="s">
        <v>0</v>
      </c>
      <c r="PS2" s="2" t="s">
        <v>364</v>
      </c>
      <c r="PT2" t="s">
        <v>0</v>
      </c>
      <c r="PU2" s="2" t="s">
        <v>364</v>
      </c>
      <c r="PV2" t="s">
        <v>0</v>
      </c>
      <c r="PW2" s="2" t="s">
        <v>364</v>
      </c>
      <c r="PX2" t="s">
        <v>0</v>
      </c>
      <c r="PY2" s="2" t="s">
        <v>364</v>
      </c>
      <c r="PZ2" t="s">
        <v>0</v>
      </c>
      <c r="QA2" s="2" t="s">
        <v>364</v>
      </c>
      <c r="QB2" t="s">
        <v>0</v>
      </c>
      <c r="QC2" s="2" t="s">
        <v>364</v>
      </c>
      <c r="QD2" t="s">
        <v>0</v>
      </c>
      <c r="QE2" s="2" t="s">
        <v>364</v>
      </c>
      <c r="QF2" t="s">
        <v>0</v>
      </c>
      <c r="QG2" s="2" t="s">
        <v>364</v>
      </c>
      <c r="QH2" t="s">
        <v>0</v>
      </c>
      <c r="QI2" s="2" t="s">
        <v>364</v>
      </c>
      <c r="QJ2" t="s">
        <v>0</v>
      </c>
      <c r="QK2" s="2" t="s">
        <v>364</v>
      </c>
      <c r="QL2" t="s">
        <v>0</v>
      </c>
      <c r="QM2" s="2" t="s">
        <v>364</v>
      </c>
      <c r="QN2" t="s">
        <v>0</v>
      </c>
      <c r="QO2" s="2" t="s">
        <v>364</v>
      </c>
      <c r="QP2" t="s">
        <v>0</v>
      </c>
      <c r="QQ2" s="2" t="s">
        <v>364</v>
      </c>
      <c r="QR2" t="s">
        <v>0</v>
      </c>
      <c r="QS2" s="2" t="s">
        <v>364</v>
      </c>
      <c r="QT2" t="s">
        <v>0</v>
      </c>
      <c r="QU2" s="2" t="s">
        <v>364</v>
      </c>
      <c r="QV2" t="s">
        <v>0</v>
      </c>
      <c r="QW2" s="2" t="s">
        <v>364</v>
      </c>
      <c r="QX2" t="s">
        <v>0</v>
      </c>
      <c r="QY2" s="2" t="s">
        <v>364</v>
      </c>
      <c r="QZ2" t="s">
        <v>0</v>
      </c>
      <c r="RA2" s="2" t="s">
        <v>364</v>
      </c>
      <c r="RB2" t="s">
        <v>0</v>
      </c>
      <c r="RC2" s="2" t="s">
        <v>364</v>
      </c>
      <c r="RD2" t="s">
        <v>0</v>
      </c>
      <c r="RE2" s="2" t="s">
        <v>364</v>
      </c>
      <c r="RF2" t="s">
        <v>0</v>
      </c>
      <c r="RG2" s="2" t="s">
        <v>364</v>
      </c>
      <c r="RH2" t="s">
        <v>0</v>
      </c>
      <c r="RI2" s="2" t="s">
        <v>364</v>
      </c>
      <c r="RJ2" t="s">
        <v>0</v>
      </c>
      <c r="RK2" s="2" t="s">
        <v>364</v>
      </c>
      <c r="RL2" t="s">
        <v>0</v>
      </c>
      <c r="RM2" s="2" t="s">
        <v>364</v>
      </c>
      <c r="RN2" t="s">
        <v>0</v>
      </c>
      <c r="RO2" s="2" t="s">
        <v>364</v>
      </c>
      <c r="RP2" t="s">
        <v>0</v>
      </c>
      <c r="RQ2" s="2" t="s">
        <v>364</v>
      </c>
      <c r="RR2" t="s">
        <v>0</v>
      </c>
      <c r="RS2" s="2" t="s">
        <v>364</v>
      </c>
      <c r="RT2" t="s">
        <v>0</v>
      </c>
      <c r="RU2" s="2" t="s">
        <v>364</v>
      </c>
      <c r="RV2" t="s">
        <v>0</v>
      </c>
      <c r="RW2" s="2" t="s">
        <v>364</v>
      </c>
      <c r="RX2" t="s">
        <v>0</v>
      </c>
      <c r="RY2" s="2" t="s">
        <v>364</v>
      </c>
      <c r="RZ2" t="s">
        <v>0</v>
      </c>
      <c r="SA2" s="2" t="s">
        <v>364</v>
      </c>
      <c r="SB2" t="s">
        <v>0</v>
      </c>
      <c r="SC2" s="2" t="s">
        <v>364</v>
      </c>
      <c r="SD2" t="s">
        <v>0</v>
      </c>
      <c r="SE2" s="2" t="s">
        <v>364</v>
      </c>
      <c r="SF2" t="s">
        <v>0</v>
      </c>
      <c r="SG2" s="2" t="s">
        <v>364</v>
      </c>
      <c r="SH2" t="s">
        <v>0</v>
      </c>
      <c r="SI2" s="2" t="s">
        <v>364</v>
      </c>
      <c r="SJ2" t="s">
        <v>0</v>
      </c>
      <c r="SK2" s="2" t="s">
        <v>364</v>
      </c>
      <c r="SL2" t="s">
        <v>0</v>
      </c>
      <c r="SM2" s="2" t="s">
        <v>364</v>
      </c>
      <c r="SN2" t="s">
        <v>0</v>
      </c>
      <c r="SO2" s="2" t="s">
        <v>364</v>
      </c>
      <c r="SP2" t="s">
        <v>0</v>
      </c>
      <c r="SQ2" s="2" t="s">
        <v>364</v>
      </c>
      <c r="SR2" t="s">
        <v>0</v>
      </c>
      <c r="SS2" s="2" t="s">
        <v>364</v>
      </c>
      <c r="ST2" t="s">
        <v>0</v>
      </c>
      <c r="SU2" s="2" t="s">
        <v>364</v>
      </c>
      <c r="SV2" t="s">
        <v>0</v>
      </c>
      <c r="SW2" s="2" t="s">
        <v>364</v>
      </c>
      <c r="SX2" t="s">
        <v>0</v>
      </c>
      <c r="SY2" s="2" t="s">
        <v>364</v>
      </c>
      <c r="SZ2" t="s">
        <v>0</v>
      </c>
      <c r="TA2" s="2" t="s">
        <v>364</v>
      </c>
      <c r="TB2" t="s">
        <v>0</v>
      </c>
      <c r="TC2" s="2" t="s">
        <v>364</v>
      </c>
      <c r="TD2" t="s">
        <v>0</v>
      </c>
      <c r="TE2" s="2" t="s">
        <v>364</v>
      </c>
      <c r="TF2" t="s">
        <v>0</v>
      </c>
      <c r="TG2" s="2" t="s">
        <v>364</v>
      </c>
      <c r="TH2" t="s">
        <v>0</v>
      </c>
      <c r="TI2" s="2" t="s">
        <v>364</v>
      </c>
      <c r="TJ2" t="s">
        <v>0</v>
      </c>
      <c r="TK2" s="2" t="s">
        <v>364</v>
      </c>
      <c r="TL2" t="s">
        <v>0</v>
      </c>
      <c r="TM2" s="2" t="s">
        <v>364</v>
      </c>
      <c r="TN2" t="s">
        <v>0</v>
      </c>
      <c r="TO2" s="2" t="s">
        <v>364</v>
      </c>
      <c r="TP2" t="s">
        <v>0</v>
      </c>
      <c r="TQ2" t="s">
        <v>364</v>
      </c>
      <c r="TR2" t="s">
        <v>0</v>
      </c>
      <c r="TS2" s="2" t="s">
        <v>364</v>
      </c>
      <c r="TT2" t="s">
        <v>0</v>
      </c>
      <c r="TU2" s="2" t="s">
        <v>364</v>
      </c>
      <c r="TV2" t="s">
        <v>0</v>
      </c>
      <c r="TW2" s="2" t="s">
        <v>364</v>
      </c>
      <c r="TX2" t="s">
        <v>0</v>
      </c>
      <c r="TY2" s="2" t="s">
        <v>364</v>
      </c>
      <c r="TZ2" t="s">
        <v>0</v>
      </c>
      <c r="UA2" s="2" t="s">
        <v>364</v>
      </c>
      <c r="UB2" t="s">
        <v>0</v>
      </c>
      <c r="UC2" s="2" t="s">
        <v>364</v>
      </c>
      <c r="UD2" t="s">
        <v>0</v>
      </c>
      <c r="UE2" s="2" t="s">
        <v>364</v>
      </c>
      <c r="UF2" t="s">
        <v>0</v>
      </c>
      <c r="UG2" s="2" t="s">
        <v>364</v>
      </c>
      <c r="UH2" t="s">
        <v>0</v>
      </c>
      <c r="UI2" s="2" t="s">
        <v>364</v>
      </c>
      <c r="UJ2" t="s">
        <v>0</v>
      </c>
      <c r="UK2" s="2" t="s">
        <v>364</v>
      </c>
      <c r="UL2" t="s">
        <v>0</v>
      </c>
      <c r="UM2" s="2" t="s">
        <v>364</v>
      </c>
      <c r="UN2" t="s">
        <v>0</v>
      </c>
      <c r="UO2" s="2" t="s">
        <v>364</v>
      </c>
      <c r="UP2" t="s">
        <v>0</v>
      </c>
      <c r="UQ2" s="2" t="s">
        <v>364</v>
      </c>
      <c r="UR2" t="s">
        <v>0</v>
      </c>
      <c r="US2" s="2" t="s">
        <v>364</v>
      </c>
      <c r="UT2" t="s">
        <v>0</v>
      </c>
      <c r="UU2" s="2" t="s">
        <v>364</v>
      </c>
      <c r="UV2" t="s">
        <v>0</v>
      </c>
      <c r="UW2" s="2" t="s">
        <v>364</v>
      </c>
      <c r="UX2" t="s">
        <v>0</v>
      </c>
      <c r="UY2" s="2" t="s">
        <v>364</v>
      </c>
      <c r="UZ2" t="s">
        <v>0</v>
      </c>
      <c r="VA2" s="2" t="s">
        <v>364</v>
      </c>
      <c r="VB2" t="s">
        <v>0</v>
      </c>
      <c r="VC2" s="2" t="s">
        <v>364</v>
      </c>
      <c r="VD2" t="s">
        <v>0</v>
      </c>
      <c r="VE2" s="2" t="s">
        <v>364</v>
      </c>
      <c r="VF2" t="s">
        <v>0</v>
      </c>
      <c r="VG2" s="2" t="s">
        <v>364</v>
      </c>
      <c r="VH2" t="s">
        <v>0</v>
      </c>
      <c r="VI2" s="2" t="s">
        <v>364</v>
      </c>
      <c r="VJ2" t="s">
        <v>0</v>
      </c>
      <c r="VK2" s="2" t="s">
        <v>364</v>
      </c>
      <c r="VL2" t="s">
        <v>0</v>
      </c>
      <c r="VM2" s="2" t="s">
        <v>364</v>
      </c>
      <c r="VN2" t="s">
        <v>0</v>
      </c>
      <c r="VO2" s="2" t="s">
        <v>364</v>
      </c>
      <c r="VP2" t="s">
        <v>0</v>
      </c>
      <c r="VQ2" s="2" t="s">
        <v>364</v>
      </c>
      <c r="VR2" t="s">
        <v>0</v>
      </c>
      <c r="VS2" s="2" t="s">
        <v>364</v>
      </c>
      <c r="VT2" t="s">
        <v>0</v>
      </c>
      <c r="VU2" s="2" t="s">
        <v>364</v>
      </c>
      <c r="VV2" t="s">
        <v>0</v>
      </c>
      <c r="VW2" t="s">
        <v>364</v>
      </c>
      <c r="VX2" t="s">
        <v>0</v>
      </c>
      <c r="VY2" s="2" t="s">
        <v>364</v>
      </c>
      <c r="VZ2" t="s">
        <v>0</v>
      </c>
      <c r="WA2" s="2" t="s">
        <v>364</v>
      </c>
      <c r="WB2" t="s">
        <v>0</v>
      </c>
      <c r="WC2" s="2" t="s">
        <v>364</v>
      </c>
      <c r="WD2" t="s">
        <v>0</v>
      </c>
      <c r="WE2" s="2" t="s">
        <v>364</v>
      </c>
      <c r="WF2" t="s">
        <v>0</v>
      </c>
      <c r="WG2" t="s">
        <v>364</v>
      </c>
      <c r="WH2" t="s">
        <v>0</v>
      </c>
      <c r="WI2" s="2" t="s">
        <v>364</v>
      </c>
      <c r="WJ2" t="s">
        <v>0</v>
      </c>
      <c r="WK2" s="2" t="s">
        <v>364</v>
      </c>
      <c r="WL2" t="s">
        <v>0</v>
      </c>
      <c r="WM2" s="2" t="s">
        <v>364</v>
      </c>
      <c r="WN2" t="s">
        <v>0</v>
      </c>
      <c r="WO2" t="s">
        <v>364</v>
      </c>
      <c r="WP2" t="s">
        <v>0</v>
      </c>
      <c r="WQ2" s="2" t="s">
        <v>364</v>
      </c>
      <c r="WR2" t="s">
        <v>0</v>
      </c>
    </row>
    <row r="3" spans="1:616" ht="17.25" customHeight="1" x14ac:dyDescent="0.35">
      <c r="A3" s="3" t="s">
        <v>1</v>
      </c>
      <c r="B3">
        <v>0</v>
      </c>
      <c r="C3" t="s">
        <v>1</v>
      </c>
      <c r="D3">
        <v>0</v>
      </c>
      <c r="E3" t="s">
        <v>1</v>
      </c>
      <c r="F3">
        <v>0</v>
      </c>
      <c r="G3" t="s">
        <v>1</v>
      </c>
      <c r="H3">
        <v>0</v>
      </c>
      <c r="I3" t="s">
        <v>1</v>
      </c>
      <c r="J3">
        <v>0</v>
      </c>
      <c r="K3" t="s">
        <v>1</v>
      </c>
      <c r="L3">
        <v>0</v>
      </c>
      <c r="M3" t="s">
        <v>1</v>
      </c>
      <c r="N3">
        <v>0</v>
      </c>
      <c r="O3" t="s">
        <v>1</v>
      </c>
      <c r="P3">
        <v>0</v>
      </c>
      <c r="Q3" t="s">
        <v>1</v>
      </c>
      <c r="R3">
        <v>0</v>
      </c>
      <c r="S3" t="s">
        <v>1</v>
      </c>
      <c r="T3">
        <v>0</v>
      </c>
      <c r="U3" t="s">
        <v>1</v>
      </c>
      <c r="V3">
        <v>0</v>
      </c>
      <c r="W3" t="s">
        <v>1</v>
      </c>
      <c r="X3">
        <v>0</v>
      </c>
      <c r="Y3" t="s">
        <v>1</v>
      </c>
      <c r="Z3">
        <v>0</v>
      </c>
      <c r="AA3" t="s">
        <v>1</v>
      </c>
      <c r="AB3">
        <v>0</v>
      </c>
      <c r="AC3" t="s">
        <v>1</v>
      </c>
      <c r="AD3">
        <v>0</v>
      </c>
      <c r="AE3" t="s">
        <v>1</v>
      </c>
      <c r="AF3">
        <v>0</v>
      </c>
      <c r="AG3" t="s">
        <v>1</v>
      </c>
      <c r="AH3">
        <v>0</v>
      </c>
      <c r="AI3" t="s">
        <v>1</v>
      </c>
      <c r="AJ3">
        <v>0</v>
      </c>
      <c r="AK3" t="s">
        <v>1</v>
      </c>
      <c r="AL3">
        <v>0</v>
      </c>
      <c r="AM3" t="s">
        <v>1</v>
      </c>
      <c r="AN3">
        <v>0</v>
      </c>
      <c r="AO3" t="s">
        <v>1</v>
      </c>
      <c r="AP3">
        <v>0</v>
      </c>
      <c r="AQ3" t="s">
        <v>1</v>
      </c>
      <c r="AR3">
        <v>0</v>
      </c>
      <c r="AS3" t="s">
        <v>1</v>
      </c>
      <c r="AT3">
        <v>0</v>
      </c>
      <c r="AU3" t="s">
        <v>1</v>
      </c>
      <c r="AV3">
        <v>0</v>
      </c>
      <c r="AW3" t="s">
        <v>1</v>
      </c>
      <c r="AX3">
        <v>0</v>
      </c>
      <c r="AY3" t="s">
        <v>1</v>
      </c>
      <c r="AZ3">
        <v>0</v>
      </c>
      <c r="BA3" t="s">
        <v>1</v>
      </c>
      <c r="BB3">
        <v>0</v>
      </c>
      <c r="BC3" t="s">
        <v>1</v>
      </c>
      <c r="BD3">
        <v>0</v>
      </c>
      <c r="BE3" t="s">
        <v>1</v>
      </c>
      <c r="BF3">
        <v>0</v>
      </c>
      <c r="BG3" t="s">
        <v>1</v>
      </c>
      <c r="BH3">
        <v>0</v>
      </c>
      <c r="BI3" t="s">
        <v>1</v>
      </c>
      <c r="BJ3">
        <v>0</v>
      </c>
      <c r="BK3" t="s">
        <v>1</v>
      </c>
      <c r="BL3">
        <v>0</v>
      </c>
      <c r="BM3" t="s">
        <v>1</v>
      </c>
      <c r="BN3">
        <v>0</v>
      </c>
      <c r="BO3" t="s">
        <v>1</v>
      </c>
      <c r="BP3">
        <v>0</v>
      </c>
      <c r="BQ3" t="s">
        <v>1</v>
      </c>
      <c r="BR3">
        <v>0</v>
      </c>
      <c r="BS3" t="s">
        <v>1</v>
      </c>
      <c r="BT3">
        <v>0</v>
      </c>
      <c r="BU3" t="s">
        <v>1</v>
      </c>
      <c r="BV3">
        <v>0</v>
      </c>
      <c r="BW3" t="s">
        <v>1</v>
      </c>
      <c r="BX3">
        <v>0</v>
      </c>
      <c r="BY3" t="s">
        <v>1</v>
      </c>
      <c r="BZ3">
        <v>0</v>
      </c>
      <c r="CA3" t="s">
        <v>1</v>
      </c>
      <c r="CB3">
        <v>0</v>
      </c>
      <c r="CC3" t="s">
        <v>1</v>
      </c>
      <c r="CD3">
        <v>0</v>
      </c>
      <c r="CE3" t="s">
        <v>1</v>
      </c>
      <c r="CF3">
        <v>0</v>
      </c>
      <c r="CG3" t="s">
        <v>1</v>
      </c>
      <c r="CH3">
        <v>0</v>
      </c>
      <c r="CI3" t="s">
        <v>1</v>
      </c>
      <c r="CJ3">
        <v>0</v>
      </c>
      <c r="CK3" t="s">
        <v>1</v>
      </c>
      <c r="CL3">
        <v>0</v>
      </c>
      <c r="CM3" t="s">
        <v>1</v>
      </c>
      <c r="CN3">
        <v>0</v>
      </c>
      <c r="CO3" t="s">
        <v>1</v>
      </c>
      <c r="CP3">
        <v>0</v>
      </c>
      <c r="CQ3" t="s">
        <v>1</v>
      </c>
      <c r="CR3">
        <v>0</v>
      </c>
      <c r="CS3" t="s">
        <v>1</v>
      </c>
      <c r="CT3">
        <v>0</v>
      </c>
      <c r="CU3" t="s">
        <v>1</v>
      </c>
      <c r="CV3">
        <v>0</v>
      </c>
      <c r="CW3" t="s">
        <v>1</v>
      </c>
      <c r="CX3">
        <v>0</v>
      </c>
      <c r="CY3" t="s">
        <v>1</v>
      </c>
      <c r="CZ3">
        <v>0</v>
      </c>
      <c r="DA3" t="s">
        <v>1</v>
      </c>
      <c r="DB3">
        <v>0</v>
      </c>
      <c r="DC3" t="s">
        <v>1</v>
      </c>
      <c r="DD3">
        <v>0</v>
      </c>
      <c r="DE3" t="s">
        <v>1</v>
      </c>
      <c r="DF3">
        <v>0</v>
      </c>
      <c r="DG3" t="s">
        <v>1</v>
      </c>
      <c r="DH3">
        <v>0</v>
      </c>
      <c r="DI3" t="s">
        <v>1</v>
      </c>
      <c r="DJ3">
        <v>0</v>
      </c>
      <c r="DK3" t="s">
        <v>1</v>
      </c>
      <c r="DL3">
        <v>0</v>
      </c>
      <c r="DM3" t="s">
        <v>1</v>
      </c>
      <c r="DN3">
        <v>0</v>
      </c>
      <c r="DO3" t="s">
        <v>1</v>
      </c>
      <c r="DP3">
        <v>0</v>
      </c>
      <c r="DQ3" t="s">
        <v>1</v>
      </c>
      <c r="DR3">
        <v>0</v>
      </c>
      <c r="DS3" t="s">
        <v>1</v>
      </c>
      <c r="DT3">
        <v>0</v>
      </c>
      <c r="DU3" t="s">
        <v>1</v>
      </c>
      <c r="DV3">
        <v>0</v>
      </c>
      <c r="DW3" t="s">
        <v>1</v>
      </c>
      <c r="DX3">
        <v>0</v>
      </c>
      <c r="DY3" t="s">
        <v>1</v>
      </c>
      <c r="DZ3">
        <v>0</v>
      </c>
      <c r="EA3" t="s">
        <v>1</v>
      </c>
      <c r="EB3">
        <v>0</v>
      </c>
      <c r="EC3" t="s">
        <v>1</v>
      </c>
      <c r="ED3">
        <v>0</v>
      </c>
      <c r="EE3" t="s">
        <v>1</v>
      </c>
      <c r="EF3">
        <v>0</v>
      </c>
      <c r="EG3" t="s">
        <v>1</v>
      </c>
      <c r="EH3">
        <v>0</v>
      </c>
      <c r="EI3" t="s">
        <v>1</v>
      </c>
      <c r="EJ3">
        <v>0</v>
      </c>
      <c r="EK3" t="s">
        <v>1</v>
      </c>
      <c r="EL3">
        <v>0</v>
      </c>
      <c r="EM3" t="s">
        <v>1</v>
      </c>
      <c r="EN3">
        <v>0</v>
      </c>
      <c r="EO3" t="s">
        <v>1</v>
      </c>
      <c r="EP3">
        <v>0</v>
      </c>
      <c r="EQ3" t="s">
        <v>1</v>
      </c>
      <c r="ER3">
        <v>0</v>
      </c>
      <c r="ES3" t="s">
        <v>1</v>
      </c>
      <c r="ET3">
        <v>0</v>
      </c>
      <c r="EU3" t="s">
        <v>1</v>
      </c>
      <c r="EV3">
        <v>0</v>
      </c>
      <c r="EW3" t="s">
        <v>1</v>
      </c>
      <c r="EX3">
        <v>0</v>
      </c>
      <c r="EY3" t="s">
        <v>1</v>
      </c>
      <c r="EZ3">
        <v>0</v>
      </c>
      <c r="FA3" t="s">
        <v>1</v>
      </c>
      <c r="FB3">
        <v>0</v>
      </c>
      <c r="FC3" t="s">
        <v>1</v>
      </c>
      <c r="FD3">
        <v>0</v>
      </c>
      <c r="FE3" t="s">
        <v>1</v>
      </c>
      <c r="FF3">
        <v>0</v>
      </c>
      <c r="FG3" t="s">
        <v>1</v>
      </c>
      <c r="FH3">
        <v>0</v>
      </c>
      <c r="FI3" t="s">
        <v>1</v>
      </c>
      <c r="FJ3">
        <v>0</v>
      </c>
      <c r="FK3" t="s">
        <v>1</v>
      </c>
      <c r="FL3">
        <v>0</v>
      </c>
      <c r="FM3" t="s">
        <v>1</v>
      </c>
      <c r="FN3">
        <v>0</v>
      </c>
      <c r="FO3" t="s">
        <v>1</v>
      </c>
      <c r="FP3">
        <v>0</v>
      </c>
      <c r="FQ3" t="s">
        <v>1</v>
      </c>
      <c r="FR3">
        <v>0</v>
      </c>
      <c r="FS3" t="s">
        <v>1</v>
      </c>
      <c r="FT3">
        <v>0</v>
      </c>
      <c r="FU3" t="s">
        <v>1</v>
      </c>
      <c r="FV3">
        <v>0</v>
      </c>
      <c r="FW3" t="s">
        <v>1</v>
      </c>
      <c r="FX3">
        <v>0</v>
      </c>
      <c r="FY3" t="s">
        <v>1</v>
      </c>
      <c r="FZ3">
        <v>0</v>
      </c>
      <c r="GA3" t="s">
        <v>1</v>
      </c>
      <c r="GB3">
        <v>0</v>
      </c>
      <c r="GC3" t="s">
        <v>1</v>
      </c>
      <c r="GD3">
        <v>0</v>
      </c>
      <c r="GE3" t="s">
        <v>1</v>
      </c>
      <c r="GF3">
        <v>0</v>
      </c>
      <c r="GG3" t="s">
        <v>1</v>
      </c>
      <c r="GH3">
        <v>0</v>
      </c>
      <c r="GI3" t="s">
        <v>1</v>
      </c>
      <c r="GJ3">
        <v>0</v>
      </c>
      <c r="GK3" t="s">
        <v>1</v>
      </c>
      <c r="GL3">
        <v>0</v>
      </c>
      <c r="GM3" t="s">
        <v>1</v>
      </c>
      <c r="GN3">
        <v>0</v>
      </c>
      <c r="GO3" t="s">
        <v>1</v>
      </c>
      <c r="GP3">
        <v>0</v>
      </c>
      <c r="GQ3" t="s">
        <v>1</v>
      </c>
      <c r="GR3">
        <v>0</v>
      </c>
      <c r="GS3" t="s">
        <v>1</v>
      </c>
      <c r="GT3">
        <v>0</v>
      </c>
      <c r="GU3" t="s">
        <v>1</v>
      </c>
      <c r="GV3">
        <v>0</v>
      </c>
      <c r="GW3" t="s">
        <v>1</v>
      </c>
      <c r="GX3">
        <v>0</v>
      </c>
      <c r="GY3" t="s">
        <v>1</v>
      </c>
      <c r="GZ3">
        <v>0</v>
      </c>
      <c r="HA3" t="s">
        <v>1</v>
      </c>
      <c r="HB3">
        <v>0</v>
      </c>
      <c r="HC3" t="s">
        <v>1</v>
      </c>
      <c r="HD3">
        <v>0</v>
      </c>
      <c r="HE3" t="s">
        <v>1</v>
      </c>
      <c r="HF3">
        <v>0</v>
      </c>
      <c r="HG3" t="s">
        <v>1</v>
      </c>
      <c r="HH3">
        <v>0</v>
      </c>
      <c r="HI3" t="s">
        <v>1</v>
      </c>
      <c r="HJ3">
        <v>0</v>
      </c>
      <c r="HK3" t="s">
        <v>1</v>
      </c>
      <c r="HL3">
        <v>0</v>
      </c>
      <c r="HM3" t="s">
        <v>1</v>
      </c>
      <c r="HN3">
        <v>0</v>
      </c>
      <c r="HO3" t="s">
        <v>1</v>
      </c>
      <c r="HP3">
        <v>0</v>
      </c>
      <c r="HQ3" t="s">
        <v>1</v>
      </c>
      <c r="HR3">
        <v>0</v>
      </c>
      <c r="HS3" t="s">
        <v>1</v>
      </c>
      <c r="HT3">
        <v>0</v>
      </c>
      <c r="HU3" t="s">
        <v>1</v>
      </c>
      <c r="HV3">
        <v>0</v>
      </c>
      <c r="HW3" t="s">
        <v>1</v>
      </c>
      <c r="HX3">
        <v>0</v>
      </c>
      <c r="HY3" t="s">
        <v>1</v>
      </c>
      <c r="HZ3">
        <v>0</v>
      </c>
      <c r="IA3" t="s">
        <v>1</v>
      </c>
      <c r="IB3">
        <v>0</v>
      </c>
      <c r="IC3" t="s">
        <v>1</v>
      </c>
      <c r="ID3">
        <v>0</v>
      </c>
      <c r="IE3" t="s">
        <v>1</v>
      </c>
      <c r="IF3">
        <v>0</v>
      </c>
      <c r="IG3" t="s">
        <v>1</v>
      </c>
      <c r="IH3">
        <v>0</v>
      </c>
      <c r="II3" t="s">
        <v>1</v>
      </c>
      <c r="IJ3">
        <v>0</v>
      </c>
      <c r="IK3" t="s">
        <v>1</v>
      </c>
      <c r="IL3">
        <v>0</v>
      </c>
      <c r="IM3" t="s">
        <v>1</v>
      </c>
      <c r="IN3">
        <v>0</v>
      </c>
      <c r="IO3" t="s">
        <v>1</v>
      </c>
      <c r="IP3">
        <v>0</v>
      </c>
      <c r="IQ3" t="s">
        <v>1</v>
      </c>
      <c r="IR3">
        <v>0</v>
      </c>
      <c r="IS3" t="s">
        <v>1</v>
      </c>
      <c r="IT3">
        <v>0</v>
      </c>
      <c r="IU3" t="s">
        <v>1</v>
      </c>
      <c r="IV3">
        <v>0</v>
      </c>
      <c r="IW3" t="s">
        <v>1</v>
      </c>
      <c r="IX3">
        <v>0</v>
      </c>
      <c r="IY3" t="s">
        <v>1</v>
      </c>
      <c r="IZ3">
        <v>0</v>
      </c>
      <c r="JA3" t="s">
        <v>1</v>
      </c>
      <c r="JB3">
        <v>0</v>
      </c>
      <c r="JC3" t="s">
        <v>1</v>
      </c>
      <c r="JD3">
        <v>0</v>
      </c>
      <c r="JE3" t="s">
        <v>1</v>
      </c>
      <c r="JF3">
        <v>0</v>
      </c>
      <c r="JG3" t="s">
        <v>1</v>
      </c>
      <c r="JH3">
        <v>0</v>
      </c>
      <c r="JI3" t="s">
        <v>1</v>
      </c>
      <c r="JJ3">
        <v>0</v>
      </c>
      <c r="JK3" t="s">
        <v>1</v>
      </c>
      <c r="JL3">
        <v>0</v>
      </c>
      <c r="JM3" t="s">
        <v>1</v>
      </c>
      <c r="JN3">
        <v>0</v>
      </c>
      <c r="JO3" t="s">
        <v>1</v>
      </c>
      <c r="JP3">
        <v>0</v>
      </c>
      <c r="JQ3" t="s">
        <v>1</v>
      </c>
      <c r="JR3">
        <v>0</v>
      </c>
      <c r="JS3" t="s">
        <v>1</v>
      </c>
      <c r="JT3">
        <v>0</v>
      </c>
      <c r="JU3" t="s">
        <v>1</v>
      </c>
      <c r="JV3">
        <v>0</v>
      </c>
      <c r="JW3" t="s">
        <v>1</v>
      </c>
      <c r="JX3">
        <v>0</v>
      </c>
      <c r="JY3" t="s">
        <v>1</v>
      </c>
      <c r="JZ3">
        <v>0</v>
      </c>
      <c r="KA3" t="s">
        <v>1</v>
      </c>
      <c r="KB3">
        <v>0</v>
      </c>
      <c r="KC3" t="s">
        <v>1</v>
      </c>
      <c r="KD3">
        <v>0</v>
      </c>
      <c r="KE3" t="s">
        <v>1</v>
      </c>
      <c r="KF3">
        <v>0</v>
      </c>
      <c r="KG3" t="s">
        <v>1</v>
      </c>
      <c r="KH3">
        <v>0</v>
      </c>
      <c r="KI3" t="s">
        <v>1</v>
      </c>
      <c r="KJ3">
        <v>0</v>
      </c>
      <c r="KK3" t="s">
        <v>1</v>
      </c>
      <c r="KL3">
        <v>0</v>
      </c>
      <c r="KM3" t="s">
        <v>1</v>
      </c>
      <c r="KN3">
        <v>0</v>
      </c>
      <c r="KO3" t="s">
        <v>1</v>
      </c>
      <c r="KP3">
        <v>0</v>
      </c>
      <c r="KQ3" t="s">
        <v>1</v>
      </c>
      <c r="KR3">
        <v>0</v>
      </c>
      <c r="KS3" t="s">
        <v>1</v>
      </c>
      <c r="KT3">
        <v>0</v>
      </c>
      <c r="KU3" t="s">
        <v>1</v>
      </c>
      <c r="KV3">
        <v>0</v>
      </c>
      <c r="KW3" t="s">
        <v>1</v>
      </c>
      <c r="KX3">
        <v>0</v>
      </c>
      <c r="KY3" t="s">
        <v>1</v>
      </c>
      <c r="KZ3">
        <v>0</v>
      </c>
      <c r="LA3" t="s">
        <v>1</v>
      </c>
      <c r="LB3">
        <v>0</v>
      </c>
      <c r="LC3" t="s">
        <v>1</v>
      </c>
      <c r="LD3">
        <v>0</v>
      </c>
      <c r="LE3" t="s">
        <v>1</v>
      </c>
      <c r="LF3">
        <v>0</v>
      </c>
      <c r="LG3" t="s">
        <v>1</v>
      </c>
      <c r="LH3">
        <v>0</v>
      </c>
      <c r="LI3" t="s">
        <v>1</v>
      </c>
      <c r="LJ3">
        <v>0</v>
      </c>
      <c r="LK3" t="s">
        <v>1</v>
      </c>
      <c r="LL3">
        <v>0</v>
      </c>
      <c r="LM3" t="s">
        <v>1</v>
      </c>
      <c r="LN3">
        <v>0</v>
      </c>
      <c r="LO3" t="s">
        <v>1</v>
      </c>
      <c r="LP3">
        <v>0</v>
      </c>
      <c r="LQ3" t="s">
        <v>1</v>
      </c>
      <c r="LR3">
        <v>0</v>
      </c>
      <c r="LS3" t="s">
        <v>1</v>
      </c>
      <c r="LT3">
        <v>0</v>
      </c>
      <c r="LU3" t="s">
        <v>1</v>
      </c>
      <c r="LV3">
        <v>0</v>
      </c>
      <c r="LW3" t="s">
        <v>1</v>
      </c>
      <c r="LX3">
        <v>0</v>
      </c>
      <c r="LY3" t="s">
        <v>1</v>
      </c>
      <c r="LZ3">
        <v>0</v>
      </c>
      <c r="MA3" t="s">
        <v>1</v>
      </c>
      <c r="MB3">
        <v>0</v>
      </c>
      <c r="MC3" t="s">
        <v>1</v>
      </c>
      <c r="MD3">
        <v>0</v>
      </c>
      <c r="ME3" t="s">
        <v>1</v>
      </c>
      <c r="MF3">
        <v>0</v>
      </c>
      <c r="MG3" t="s">
        <v>1</v>
      </c>
      <c r="MH3">
        <v>0</v>
      </c>
      <c r="MI3" t="s">
        <v>1</v>
      </c>
      <c r="MJ3">
        <v>0</v>
      </c>
      <c r="MK3" t="s">
        <v>1</v>
      </c>
      <c r="ML3">
        <v>0</v>
      </c>
      <c r="MM3" t="s">
        <v>1</v>
      </c>
      <c r="MN3">
        <v>0</v>
      </c>
      <c r="MO3" t="s">
        <v>1</v>
      </c>
      <c r="MP3">
        <v>0</v>
      </c>
      <c r="MQ3" t="s">
        <v>1</v>
      </c>
      <c r="MR3">
        <v>0</v>
      </c>
      <c r="MS3" t="s">
        <v>1</v>
      </c>
      <c r="MT3">
        <v>0</v>
      </c>
      <c r="MU3" t="s">
        <v>1</v>
      </c>
      <c r="MV3">
        <v>0</v>
      </c>
      <c r="MW3" t="s">
        <v>1</v>
      </c>
      <c r="MX3">
        <v>0</v>
      </c>
      <c r="MY3" t="s">
        <v>1</v>
      </c>
      <c r="MZ3">
        <v>0</v>
      </c>
      <c r="NA3" t="s">
        <v>1</v>
      </c>
      <c r="NB3">
        <v>0</v>
      </c>
      <c r="NC3" t="s">
        <v>1</v>
      </c>
      <c r="ND3">
        <v>0</v>
      </c>
      <c r="NE3" t="s">
        <v>1</v>
      </c>
      <c r="NF3">
        <v>0</v>
      </c>
      <c r="NG3" t="s">
        <v>1</v>
      </c>
      <c r="NH3">
        <v>0</v>
      </c>
      <c r="NI3" t="s">
        <v>1</v>
      </c>
      <c r="NJ3">
        <v>0</v>
      </c>
      <c r="NK3" t="s">
        <v>1</v>
      </c>
      <c r="NL3">
        <v>0</v>
      </c>
      <c r="NM3" t="s">
        <v>1</v>
      </c>
      <c r="NN3">
        <v>0</v>
      </c>
      <c r="NO3" t="s">
        <v>1</v>
      </c>
      <c r="NP3">
        <v>0</v>
      </c>
      <c r="NQ3" t="s">
        <v>1</v>
      </c>
      <c r="NR3">
        <v>0</v>
      </c>
      <c r="NS3" t="s">
        <v>1</v>
      </c>
      <c r="NT3">
        <v>0</v>
      </c>
      <c r="NU3" t="s">
        <v>1</v>
      </c>
      <c r="NV3">
        <v>0</v>
      </c>
      <c r="NW3" t="s">
        <v>1</v>
      </c>
      <c r="NX3">
        <v>0</v>
      </c>
      <c r="NY3" t="s">
        <v>1</v>
      </c>
      <c r="NZ3">
        <v>0</v>
      </c>
      <c r="OA3" t="s">
        <v>1</v>
      </c>
      <c r="OB3">
        <v>0</v>
      </c>
      <c r="OC3" t="s">
        <v>1</v>
      </c>
      <c r="OD3">
        <v>0</v>
      </c>
      <c r="OE3" t="s">
        <v>1</v>
      </c>
      <c r="OF3">
        <v>0</v>
      </c>
      <c r="OG3" t="s">
        <v>1</v>
      </c>
      <c r="OH3">
        <v>0</v>
      </c>
      <c r="OI3" t="s">
        <v>1</v>
      </c>
      <c r="OJ3">
        <v>0</v>
      </c>
      <c r="OK3" t="s">
        <v>1</v>
      </c>
      <c r="OL3">
        <v>0</v>
      </c>
      <c r="OM3" t="s">
        <v>1</v>
      </c>
      <c r="ON3">
        <v>0</v>
      </c>
      <c r="OO3" t="s">
        <v>1</v>
      </c>
      <c r="OP3">
        <v>0</v>
      </c>
      <c r="OQ3" t="s">
        <v>1</v>
      </c>
      <c r="OR3">
        <v>0</v>
      </c>
      <c r="OS3" t="s">
        <v>1</v>
      </c>
      <c r="OT3">
        <v>0</v>
      </c>
      <c r="OU3" t="s">
        <v>1</v>
      </c>
      <c r="OV3">
        <v>0</v>
      </c>
      <c r="OW3" t="s">
        <v>1</v>
      </c>
      <c r="OX3">
        <v>0</v>
      </c>
      <c r="OY3" t="s">
        <v>1</v>
      </c>
      <c r="OZ3">
        <v>0</v>
      </c>
      <c r="PA3" t="s">
        <v>1</v>
      </c>
      <c r="PB3">
        <v>0</v>
      </c>
      <c r="PC3" t="s">
        <v>1</v>
      </c>
      <c r="PD3">
        <v>0</v>
      </c>
      <c r="PE3" t="s">
        <v>1</v>
      </c>
      <c r="PF3">
        <v>0</v>
      </c>
      <c r="PG3" t="s">
        <v>1</v>
      </c>
      <c r="PH3">
        <v>0</v>
      </c>
      <c r="PI3" t="s">
        <v>1</v>
      </c>
      <c r="PJ3">
        <v>0</v>
      </c>
      <c r="PK3" t="s">
        <v>1</v>
      </c>
      <c r="PL3">
        <v>0</v>
      </c>
      <c r="PM3" t="s">
        <v>1</v>
      </c>
      <c r="PN3">
        <v>0</v>
      </c>
      <c r="PO3" t="s">
        <v>1</v>
      </c>
      <c r="PP3">
        <v>0</v>
      </c>
      <c r="PQ3" t="s">
        <v>1</v>
      </c>
      <c r="PR3">
        <v>0</v>
      </c>
      <c r="PS3" t="s">
        <v>1</v>
      </c>
      <c r="PT3">
        <v>0</v>
      </c>
      <c r="PU3" t="s">
        <v>1</v>
      </c>
      <c r="PV3">
        <v>0</v>
      </c>
      <c r="PW3" t="s">
        <v>1</v>
      </c>
      <c r="PX3">
        <v>0</v>
      </c>
      <c r="PY3" t="s">
        <v>1</v>
      </c>
      <c r="PZ3">
        <v>0</v>
      </c>
      <c r="QA3" t="s">
        <v>1</v>
      </c>
      <c r="QB3">
        <v>0</v>
      </c>
      <c r="QC3" t="s">
        <v>1</v>
      </c>
      <c r="QD3">
        <v>0</v>
      </c>
      <c r="QE3" t="s">
        <v>1</v>
      </c>
      <c r="QF3">
        <v>0</v>
      </c>
      <c r="QG3" t="s">
        <v>1</v>
      </c>
      <c r="QH3">
        <v>0</v>
      </c>
      <c r="QI3" t="s">
        <v>1</v>
      </c>
      <c r="QJ3">
        <v>0</v>
      </c>
      <c r="QK3" t="s">
        <v>1</v>
      </c>
      <c r="QL3">
        <v>0</v>
      </c>
      <c r="QM3" t="s">
        <v>1</v>
      </c>
      <c r="QN3">
        <v>0</v>
      </c>
      <c r="QO3" t="s">
        <v>1</v>
      </c>
      <c r="QP3">
        <v>0</v>
      </c>
      <c r="QQ3" t="s">
        <v>1</v>
      </c>
      <c r="QR3">
        <v>0</v>
      </c>
      <c r="QS3" t="s">
        <v>1</v>
      </c>
      <c r="QT3">
        <v>0</v>
      </c>
      <c r="QU3" t="s">
        <v>1</v>
      </c>
      <c r="QV3">
        <v>0</v>
      </c>
      <c r="QW3" t="s">
        <v>1</v>
      </c>
      <c r="QX3">
        <v>0</v>
      </c>
      <c r="QY3" t="s">
        <v>1</v>
      </c>
      <c r="QZ3">
        <v>0</v>
      </c>
      <c r="RA3" t="s">
        <v>1</v>
      </c>
      <c r="RB3">
        <v>0</v>
      </c>
      <c r="RC3" t="s">
        <v>1</v>
      </c>
      <c r="RD3">
        <v>0</v>
      </c>
      <c r="RE3" t="s">
        <v>1</v>
      </c>
      <c r="RF3">
        <v>0</v>
      </c>
      <c r="RG3" t="s">
        <v>1</v>
      </c>
      <c r="RH3">
        <v>0</v>
      </c>
      <c r="RI3" t="s">
        <v>2</v>
      </c>
      <c r="RJ3">
        <v>0.60324</v>
      </c>
      <c r="RK3" t="s">
        <v>1</v>
      </c>
      <c r="RL3">
        <v>0</v>
      </c>
      <c r="RM3" t="s">
        <v>1</v>
      </c>
      <c r="RN3">
        <v>0</v>
      </c>
      <c r="RO3" t="s">
        <v>1</v>
      </c>
      <c r="RP3">
        <v>0</v>
      </c>
      <c r="RQ3" t="s">
        <v>1</v>
      </c>
      <c r="RR3">
        <v>0</v>
      </c>
      <c r="RS3" t="s">
        <v>1</v>
      </c>
      <c r="RT3">
        <v>0</v>
      </c>
      <c r="RU3" t="s">
        <v>1</v>
      </c>
      <c r="RV3">
        <v>0</v>
      </c>
      <c r="RW3" t="s">
        <v>1</v>
      </c>
      <c r="RX3">
        <v>0</v>
      </c>
      <c r="RY3" t="s">
        <v>1</v>
      </c>
      <c r="RZ3">
        <v>0</v>
      </c>
      <c r="SA3" t="s">
        <v>1</v>
      </c>
      <c r="SB3">
        <v>0</v>
      </c>
      <c r="SC3" t="s">
        <v>1</v>
      </c>
      <c r="SD3">
        <v>0</v>
      </c>
      <c r="SE3" t="s">
        <v>1</v>
      </c>
      <c r="SF3">
        <v>0</v>
      </c>
      <c r="SG3" t="s">
        <v>1</v>
      </c>
      <c r="SH3">
        <v>0</v>
      </c>
      <c r="SI3" t="s">
        <v>1</v>
      </c>
      <c r="SJ3">
        <v>0</v>
      </c>
      <c r="SK3" t="s">
        <v>1</v>
      </c>
      <c r="SL3">
        <v>0</v>
      </c>
      <c r="SM3" t="s">
        <v>1</v>
      </c>
      <c r="SN3">
        <v>0</v>
      </c>
      <c r="SO3" t="s">
        <v>1</v>
      </c>
      <c r="SP3">
        <v>0</v>
      </c>
      <c r="SQ3" t="s">
        <v>1</v>
      </c>
      <c r="SR3">
        <v>0</v>
      </c>
      <c r="SS3" t="s">
        <v>1</v>
      </c>
      <c r="ST3">
        <v>0</v>
      </c>
      <c r="SU3" t="s">
        <v>1</v>
      </c>
      <c r="SV3">
        <v>0</v>
      </c>
      <c r="SW3" t="s">
        <v>1</v>
      </c>
      <c r="SX3">
        <v>0</v>
      </c>
      <c r="SY3" t="s">
        <v>1</v>
      </c>
      <c r="SZ3">
        <v>0</v>
      </c>
      <c r="TA3" t="s">
        <v>1</v>
      </c>
      <c r="TB3">
        <v>0</v>
      </c>
      <c r="TC3" t="s">
        <v>1</v>
      </c>
      <c r="TD3">
        <v>0</v>
      </c>
      <c r="TE3" t="s">
        <v>1</v>
      </c>
      <c r="TF3">
        <v>0</v>
      </c>
      <c r="TG3" t="s">
        <v>1</v>
      </c>
      <c r="TH3">
        <v>0</v>
      </c>
      <c r="TI3" t="s">
        <v>1</v>
      </c>
      <c r="TJ3">
        <v>0</v>
      </c>
      <c r="TK3" t="s">
        <v>1</v>
      </c>
      <c r="TL3">
        <v>0</v>
      </c>
      <c r="TM3" t="s">
        <v>1</v>
      </c>
      <c r="TN3">
        <v>0</v>
      </c>
      <c r="TO3" t="s">
        <v>1</v>
      </c>
      <c r="TP3">
        <v>0</v>
      </c>
      <c r="TQ3" t="s">
        <v>1</v>
      </c>
      <c r="TR3">
        <v>0</v>
      </c>
      <c r="TS3" t="s">
        <v>1</v>
      </c>
      <c r="TT3">
        <v>0</v>
      </c>
      <c r="TU3" t="s">
        <v>1</v>
      </c>
      <c r="TV3">
        <v>0</v>
      </c>
      <c r="TW3" t="s">
        <v>1</v>
      </c>
      <c r="TX3">
        <v>0</v>
      </c>
      <c r="TY3" t="s">
        <v>1</v>
      </c>
      <c r="TZ3">
        <v>0</v>
      </c>
      <c r="UA3" t="s">
        <v>1</v>
      </c>
      <c r="UB3">
        <v>0</v>
      </c>
      <c r="UC3" t="s">
        <v>1</v>
      </c>
      <c r="UD3">
        <v>0</v>
      </c>
      <c r="UE3" t="s">
        <v>1</v>
      </c>
      <c r="UF3">
        <v>0</v>
      </c>
      <c r="UG3" t="s">
        <v>1</v>
      </c>
      <c r="UH3">
        <v>0</v>
      </c>
      <c r="UI3" t="s">
        <v>1</v>
      </c>
      <c r="UJ3">
        <v>0</v>
      </c>
      <c r="UK3" t="s">
        <v>1</v>
      </c>
      <c r="UL3">
        <v>0</v>
      </c>
      <c r="UM3" t="s">
        <v>1</v>
      </c>
      <c r="UN3">
        <v>0</v>
      </c>
      <c r="UO3" t="s">
        <v>1</v>
      </c>
      <c r="UP3">
        <v>0</v>
      </c>
      <c r="UQ3" t="s">
        <v>1</v>
      </c>
      <c r="UR3">
        <v>0</v>
      </c>
      <c r="US3" t="s">
        <v>1</v>
      </c>
      <c r="UT3">
        <v>0</v>
      </c>
      <c r="UU3" t="s">
        <v>1</v>
      </c>
      <c r="UV3">
        <v>0</v>
      </c>
      <c r="UW3" t="s">
        <v>1</v>
      </c>
      <c r="UX3">
        <v>0</v>
      </c>
      <c r="UY3" t="s">
        <v>1</v>
      </c>
      <c r="UZ3">
        <v>0</v>
      </c>
      <c r="VA3" t="s">
        <v>1</v>
      </c>
      <c r="VB3">
        <v>0</v>
      </c>
      <c r="VC3" t="s">
        <v>1</v>
      </c>
      <c r="VD3">
        <v>0</v>
      </c>
      <c r="VE3" t="s">
        <v>1</v>
      </c>
      <c r="VF3">
        <v>0</v>
      </c>
      <c r="VG3" t="s">
        <v>1</v>
      </c>
      <c r="VH3">
        <v>0</v>
      </c>
      <c r="VI3" t="s">
        <v>1</v>
      </c>
      <c r="VJ3">
        <v>0</v>
      </c>
      <c r="VK3" t="s">
        <v>1</v>
      </c>
      <c r="VL3">
        <v>0</v>
      </c>
      <c r="VM3" t="s">
        <v>1</v>
      </c>
      <c r="VN3">
        <v>0</v>
      </c>
      <c r="VO3" t="s">
        <v>1</v>
      </c>
      <c r="VP3">
        <v>0</v>
      </c>
      <c r="VQ3" t="s">
        <v>1</v>
      </c>
      <c r="VR3">
        <v>0</v>
      </c>
      <c r="VS3" t="s">
        <v>1</v>
      </c>
      <c r="VT3">
        <v>0</v>
      </c>
      <c r="VU3" t="s">
        <v>1</v>
      </c>
      <c r="VV3">
        <v>0</v>
      </c>
      <c r="VW3" t="s">
        <v>1</v>
      </c>
      <c r="VX3">
        <v>0</v>
      </c>
      <c r="VY3" t="s">
        <v>1</v>
      </c>
      <c r="VZ3">
        <v>0</v>
      </c>
      <c r="WA3" t="s">
        <v>1</v>
      </c>
      <c r="WB3">
        <v>0</v>
      </c>
      <c r="WC3" t="s">
        <v>1</v>
      </c>
      <c r="WD3">
        <v>0</v>
      </c>
      <c r="WE3" t="s">
        <v>1</v>
      </c>
      <c r="WF3">
        <v>0</v>
      </c>
      <c r="WG3" t="s">
        <v>1</v>
      </c>
      <c r="WH3">
        <v>0</v>
      </c>
      <c r="WI3" t="s">
        <v>1</v>
      </c>
      <c r="WJ3">
        <v>0</v>
      </c>
      <c r="WK3" t="s">
        <v>1</v>
      </c>
      <c r="WL3">
        <v>0</v>
      </c>
      <c r="WM3" t="s">
        <v>1</v>
      </c>
      <c r="WN3">
        <v>0</v>
      </c>
      <c r="WO3" t="s">
        <v>1</v>
      </c>
      <c r="WP3">
        <v>0</v>
      </c>
      <c r="WQ3" t="s">
        <v>1</v>
      </c>
      <c r="WR3">
        <v>0</v>
      </c>
    </row>
    <row r="4" spans="1:616" x14ac:dyDescent="0.35">
      <c r="A4" t="s">
        <v>3</v>
      </c>
      <c r="B4">
        <v>0</v>
      </c>
      <c r="C4" t="s">
        <v>3</v>
      </c>
      <c r="D4">
        <v>0</v>
      </c>
      <c r="E4" t="s">
        <v>3</v>
      </c>
      <c r="F4">
        <v>0</v>
      </c>
      <c r="G4" t="s">
        <v>3</v>
      </c>
      <c r="H4">
        <v>0</v>
      </c>
      <c r="I4" t="s">
        <v>3</v>
      </c>
      <c r="J4">
        <v>0</v>
      </c>
      <c r="K4" t="s">
        <v>3</v>
      </c>
      <c r="L4">
        <v>0</v>
      </c>
      <c r="M4" t="s">
        <v>3</v>
      </c>
      <c r="N4">
        <v>0</v>
      </c>
      <c r="O4" t="s">
        <v>3</v>
      </c>
      <c r="P4">
        <v>0</v>
      </c>
      <c r="Q4" t="s">
        <v>3</v>
      </c>
      <c r="R4">
        <v>0</v>
      </c>
      <c r="S4" t="s">
        <v>3</v>
      </c>
      <c r="T4">
        <v>0</v>
      </c>
      <c r="U4" t="s">
        <v>3</v>
      </c>
      <c r="V4">
        <v>0</v>
      </c>
      <c r="W4" t="s">
        <v>3</v>
      </c>
      <c r="X4">
        <v>0</v>
      </c>
      <c r="Y4" t="s">
        <v>3</v>
      </c>
      <c r="Z4">
        <v>0</v>
      </c>
      <c r="AA4" t="s">
        <v>3</v>
      </c>
      <c r="AB4">
        <v>0</v>
      </c>
      <c r="AC4" t="s">
        <v>3</v>
      </c>
      <c r="AD4">
        <v>0</v>
      </c>
      <c r="AE4" t="s">
        <v>3</v>
      </c>
      <c r="AF4">
        <v>0</v>
      </c>
      <c r="AG4" t="s">
        <v>3</v>
      </c>
      <c r="AH4">
        <v>0</v>
      </c>
      <c r="AI4" t="s">
        <v>3</v>
      </c>
      <c r="AJ4">
        <v>0</v>
      </c>
      <c r="AK4" t="s">
        <v>3</v>
      </c>
      <c r="AL4">
        <v>0</v>
      </c>
      <c r="AM4" t="s">
        <v>3</v>
      </c>
      <c r="AN4">
        <v>0</v>
      </c>
      <c r="AO4" t="s">
        <v>3</v>
      </c>
      <c r="AP4">
        <v>0</v>
      </c>
      <c r="AQ4" t="s">
        <v>3</v>
      </c>
      <c r="AR4">
        <v>0</v>
      </c>
      <c r="AS4" t="s">
        <v>3</v>
      </c>
      <c r="AT4">
        <v>0</v>
      </c>
      <c r="AU4" t="s">
        <v>3</v>
      </c>
      <c r="AV4">
        <v>0</v>
      </c>
      <c r="AW4" t="s">
        <v>3</v>
      </c>
      <c r="AX4">
        <v>0</v>
      </c>
      <c r="AY4" t="s">
        <v>3</v>
      </c>
      <c r="AZ4">
        <v>0</v>
      </c>
      <c r="BA4" t="s">
        <v>3</v>
      </c>
      <c r="BB4">
        <v>0</v>
      </c>
      <c r="BC4" t="s">
        <v>3</v>
      </c>
      <c r="BD4">
        <v>0</v>
      </c>
      <c r="BE4" t="s">
        <v>3</v>
      </c>
      <c r="BF4">
        <v>0</v>
      </c>
      <c r="BG4" t="s">
        <v>3</v>
      </c>
      <c r="BH4">
        <v>0</v>
      </c>
      <c r="BI4" t="s">
        <v>3</v>
      </c>
      <c r="BJ4">
        <v>0</v>
      </c>
      <c r="BK4" t="s">
        <v>3</v>
      </c>
      <c r="BL4">
        <v>0</v>
      </c>
      <c r="BM4" t="s">
        <v>3</v>
      </c>
      <c r="BN4">
        <v>0</v>
      </c>
      <c r="BO4" t="s">
        <v>3</v>
      </c>
      <c r="BP4">
        <v>0</v>
      </c>
      <c r="BQ4" t="s">
        <v>3</v>
      </c>
      <c r="BR4">
        <v>0</v>
      </c>
      <c r="BS4" t="s">
        <v>3</v>
      </c>
      <c r="BT4">
        <v>0</v>
      </c>
      <c r="BU4" t="s">
        <v>3</v>
      </c>
      <c r="BV4">
        <v>0</v>
      </c>
      <c r="BW4" t="s">
        <v>3</v>
      </c>
      <c r="BX4">
        <v>0</v>
      </c>
      <c r="BY4" t="s">
        <v>3</v>
      </c>
      <c r="BZ4">
        <v>0</v>
      </c>
      <c r="CA4" t="s">
        <v>3</v>
      </c>
      <c r="CB4">
        <v>0</v>
      </c>
      <c r="CC4" t="s">
        <v>3</v>
      </c>
      <c r="CD4">
        <v>0</v>
      </c>
      <c r="CE4" t="s">
        <v>3</v>
      </c>
      <c r="CF4">
        <v>0</v>
      </c>
      <c r="CG4" t="s">
        <v>3</v>
      </c>
      <c r="CH4">
        <v>0</v>
      </c>
      <c r="CI4" t="s">
        <v>3</v>
      </c>
      <c r="CJ4">
        <v>0</v>
      </c>
      <c r="CK4" t="s">
        <v>3</v>
      </c>
      <c r="CL4">
        <v>0</v>
      </c>
      <c r="CM4" t="s">
        <v>3</v>
      </c>
      <c r="CN4">
        <v>0</v>
      </c>
      <c r="CO4" t="s">
        <v>3</v>
      </c>
      <c r="CP4">
        <v>0</v>
      </c>
      <c r="CQ4" t="s">
        <v>3</v>
      </c>
      <c r="CR4">
        <v>0</v>
      </c>
      <c r="CS4" t="s">
        <v>3</v>
      </c>
      <c r="CT4">
        <v>0</v>
      </c>
      <c r="CU4" t="s">
        <v>3</v>
      </c>
      <c r="CV4">
        <v>0</v>
      </c>
      <c r="CW4" t="s">
        <v>3</v>
      </c>
      <c r="CX4">
        <v>0</v>
      </c>
      <c r="CY4" t="s">
        <v>3</v>
      </c>
      <c r="CZ4">
        <v>0</v>
      </c>
      <c r="DA4" t="s">
        <v>3</v>
      </c>
      <c r="DB4">
        <v>0</v>
      </c>
      <c r="DC4" t="s">
        <v>3</v>
      </c>
      <c r="DD4">
        <v>0</v>
      </c>
      <c r="DE4" t="s">
        <v>3</v>
      </c>
      <c r="DF4">
        <v>0</v>
      </c>
      <c r="DG4" t="s">
        <v>3</v>
      </c>
      <c r="DH4">
        <v>0</v>
      </c>
      <c r="DI4" t="s">
        <v>3</v>
      </c>
      <c r="DJ4">
        <v>0</v>
      </c>
      <c r="DK4" t="s">
        <v>3</v>
      </c>
      <c r="DL4">
        <v>0</v>
      </c>
      <c r="DM4" t="s">
        <v>3</v>
      </c>
      <c r="DN4">
        <v>0</v>
      </c>
      <c r="DO4" t="s">
        <v>3</v>
      </c>
      <c r="DP4">
        <v>0</v>
      </c>
      <c r="DQ4" t="s">
        <v>3</v>
      </c>
      <c r="DR4">
        <v>0</v>
      </c>
      <c r="DS4" t="s">
        <v>3</v>
      </c>
      <c r="DT4">
        <v>0</v>
      </c>
      <c r="DU4" t="s">
        <v>3</v>
      </c>
      <c r="DV4">
        <v>0</v>
      </c>
      <c r="DW4" t="s">
        <v>3</v>
      </c>
      <c r="DX4">
        <v>0</v>
      </c>
      <c r="DY4" t="s">
        <v>3</v>
      </c>
      <c r="DZ4">
        <v>0</v>
      </c>
      <c r="EA4" t="s">
        <v>3</v>
      </c>
      <c r="EB4">
        <v>0</v>
      </c>
      <c r="EC4" t="s">
        <v>3</v>
      </c>
      <c r="ED4">
        <v>0</v>
      </c>
      <c r="EE4" t="s">
        <v>3</v>
      </c>
      <c r="EF4">
        <v>0</v>
      </c>
      <c r="EG4" t="s">
        <v>3</v>
      </c>
      <c r="EH4">
        <v>0</v>
      </c>
      <c r="EI4" t="s">
        <v>3</v>
      </c>
      <c r="EJ4">
        <v>0</v>
      </c>
      <c r="EK4" t="s">
        <v>3</v>
      </c>
      <c r="EL4">
        <v>0</v>
      </c>
      <c r="EM4" t="s">
        <v>3</v>
      </c>
      <c r="EN4">
        <v>0</v>
      </c>
      <c r="EO4" t="s">
        <v>3</v>
      </c>
      <c r="EP4">
        <v>0</v>
      </c>
      <c r="EQ4" t="s">
        <v>3</v>
      </c>
      <c r="ER4">
        <v>0</v>
      </c>
      <c r="ES4" t="s">
        <v>3</v>
      </c>
      <c r="ET4">
        <v>0</v>
      </c>
      <c r="EU4" t="s">
        <v>3</v>
      </c>
      <c r="EV4">
        <v>0</v>
      </c>
      <c r="EW4" t="s">
        <v>3</v>
      </c>
      <c r="EX4">
        <v>0</v>
      </c>
      <c r="EY4" t="s">
        <v>3</v>
      </c>
      <c r="EZ4">
        <v>0</v>
      </c>
      <c r="FA4" t="s">
        <v>3</v>
      </c>
      <c r="FB4">
        <v>0</v>
      </c>
      <c r="FC4" t="s">
        <v>3</v>
      </c>
      <c r="FD4">
        <v>0</v>
      </c>
      <c r="FE4" t="s">
        <v>3</v>
      </c>
      <c r="FF4">
        <v>0</v>
      </c>
      <c r="FG4" t="s">
        <v>3</v>
      </c>
      <c r="FH4">
        <v>0</v>
      </c>
      <c r="FI4" t="s">
        <v>3</v>
      </c>
      <c r="FJ4">
        <v>0</v>
      </c>
      <c r="FK4" t="s">
        <v>3</v>
      </c>
      <c r="FL4">
        <v>0</v>
      </c>
      <c r="FM4" t="s">
        <v>3</v>
      </c>
      <c r="FN4">
        <v>0</v>
      </c>
      <c r="FO4" t="s">
        <v>3</v>
      </c>
      <c r="FP4">
        <v>0</v>
      </c>
      <c r="FQ4" t="s">
        <v>3</v>
      </c>
      <c r="FR4">
        <v>0</v>
      </c>
      <c r="FS4" t="s">
        <v>3</v>
      </c>
      <c r="FT4">
        <v>0</v>
      </c>
      <c r="FU4" t="s">
        <v>3</v>
      </c>
      <c r="FV4">
        <v>0</v>
      </c>
      <c r="FW4" t="s">
        <v>3</v>
      </c>
      <c r="FX4">
        <v>0</v>
      </c>
      <c r="FY4" t="s">
        <v>3</v>
      </c>
      <c r="FZ4">
        <v>0</v>
      </c>
      <c r="GA4" t="s">
        <v>3</v>
      </c>
      <c r="GB4">
        <v>0</v>
      </c>
      <c r="GC4" t="s">
        <v>3</v>
      </c>
      <c r="GD4">
        <v>0</v>
      </c>
      <c r="GE4" t="s">
        <v>3</v>
      </c>
      <c r="GF4">
        <v>0</v>
      </c>
      <c r="GG4" t="s">
        <v>3</v>
      </c>
      <c r="GH4">
        <v>0</v>
      </c>
      <c r="GI4" t="s">
        <v>3</v>
      </c>
      <c r="GJ4">
        <v>0</v>
      </c>
      <c r="GK4" t="s">
        <v>3</v>
      </c>
      <c r="GL4">
        <v>0</v>
      </c>
      <c r="GM4" t="s">
        <v>3</v>
      </c>
      <c r="GN4">
        <v>0</v>
      </c>
      <c r="GO4" t="s">
        <v>3</v>
      </c>
      <c r="GP4">
        <v>0</v>
      </c>
      <c r="GQ4" t="s">
        <v>3</v>
      </c>
      <c r="GR4">
        <v>0</v>
      </c>
      <c r="GS4" t="s">
        <v>3</v>
      </c>
      <c r="GT4">
        <v>0</v>
      </c>
      <c r="GU4" t="s">
        <v>3</v>
      </c>
      <c r="GV4">
        <v>0</v>
      </c>
      <c r="GW4" t="s">
        <v>3</v>
      </c>
      <c r="GX4">
        <v>0</v>
      </c>
      <c r="GY4" t="s">
        <v>3</v>
      </c>
      <c r="GZ4">
        <v>0</v>
      </c>
      <c r="HA4" t="s">
        <v>3</v>
      </c>
      <c r="HB4">
        <v>0</v>
      </c>
      <c r="HC4" t="s">
        <v>3</v>
      </c>
      <c r="HD4">
        <v>0</v>
      </c>
      <c r="HE4" t="s">
        <v>3</v>
      </c>
      <c r="HF4">
        <v>0</v>
      </c>
      <c r="HG4" t="s">
        <v>3</v>
      </c>
      <c r="HH4">
        <v>0</v>
      </c>
      <c r="HI4" t="s">
        <v>3</v>
      </c>
      <c r="HJ4">
        <v>0</v>
      </c>
      <c r="HK4" t="s">
        <v>3</v>
      </c>
      <c r="HL4">
        <v>0</v>
      </c>
      <c r="HM4" t="s">
        <v>3</v>
      </c>
      <c r="HN4">
        <v>0</v>
      </c>
      <c r="HO4" t="s">
        <v>3</v>
      </c>
      <c r="HP4">
        <v>0</v>
      </c>
      <c r="HQ4" t="s">
        <v>3</v>
      </c>
      <c r="HR4">
        <v>0</v>
      </c>
      <c r="HS4" t="s">
        <v>3</v>
      </c>
      <c r="HT4">
        <v>0</v>
      </c>
      <c r="HU4" t="s">
        <v>3</v>
      </c>
      <c r="HV4">
        <v>0</v>
      </c>
      <c r="HW4" t="s">
        <v>3</v>
      </c>
      <c r="HX4">
        <v>0</v>
      </c>
      <c r="HY4" t="s">
        <v>3</v>
      </c>
      <c r="HZ4">
        <v>0</v>
      </c>
      <c r="IA4" t="s">
        <v>3</v>
      </c>
      <c r="IB4">
        <v>0</v>
      </c>
      <c r="IC4" t="s">
        <v>3</v>
      </c>
      <c r="ID4">
        <v>0</v>
      </c>
      <c r="IE4" t="s">
        <v>3</v>
      </c>
      <c r="IF4">
        <v>0</v>
      </c>
      <c r="IG4" t="s">
        <v>3</v>
      </c>
      <c r="IH4">
        <v>0</v>
      </c>
      <c r="II4" t="s">
        <v>3</v>
      </c>
      <c r="IJ4">
        <v>0</v>
      </c>
      <c r="IK4" t="s">
        <v>3</v>
      </c>
      <c r="IL4">
        <v>0</v>
      </c>
      <c r="IM4" t="s">
        <v>3</v>
      </c>
      <c r="IN4">
        <v>0</v>
      </c>
      <c r="IO4" t="s">
        <v>3</v>
      </c>
      <c r="IP4">
        <v>0</v>
      </c>
      <c r="IQ4" t="s">
        <v>3</v>
      </c>
      <c r="IR4">
        <v>0</v>
      </c>
      <c r="IS4" t="s">
        <v>3</v>
      </c>
      <c r="IT4">
        <v>0</v>
      </c>
      <c r="IU4" t="s">
        <v>3</v>
      </c>
      <c r="IV4">
        <v>0</v>
      </c>
      <c r="IW4" t="s">
        <v>3</v>
      </c>
      <c r="IX4">
        <v>0</v>
      </c>
      <c r="IY4" t="s">
        <v>3</v>
      </c>
      <c r="IZ4">
        <v>0</v>
      </c>
      <c r="JA4" t="s">
        <v>3</v>
      </c>
      <c r="JB4">
        <v>0</v>
      </c>
      <c r="JC4" t="s">
        <v>3</v>
      </c>
      <c r="JD4">
        <v>0</v>
      </c>
      <c r="JE4" t="s">
        <v>3</v>
      </c>
      <c r="JF4">
        <v>0</v>
      </c>
      <c r="JG4" t="s">
        <v>3</v>
      </c>
      <c r="JH4">
        <v>0</v>
      </c>
      <c r="JI4" t="s">
        <v>3</v>
      </c>
      <c r="JJ4">
        <v>0</v>
      </c>
      <c r="JK4" t="s">
        <v>3</v>
      </c>
      <c r="JL4">
        <v>0</v>
      </c>
      <c r="JM4" t="s">
        <v>3</v>
      </c>
      <c r="JN4">
        <v>0</v>
      </c>
      <c r="JO4" t="s">
        <v>3</v>
      </c>
      <c r="JP4">
        <v>0</v>
      </c>
      <c r="JQ4" t="s">
        <v>3</v>
      </c>
      <c r="JR4">
        <v>0</v>
      </c>
      <c r="JS4" t="s">
        <v>3</v>
      </c>
      <c r="JT4">
        <v>0</v>
      </c>
      <c r="JU4" t="s">
        <v>3</v>
      </c>
      <c r="JV4">
        <v>0</v>
      </c>
      <c r="JW4" t="s">
        <v>3</v>
      </c>
      <c r="JX4">
        <v>0</v>
      </c>
      <c r="JY4" t="s">
        <v>3</v>
      </c>
      <c r="JZ4">
        <v>0</v>
      </c>
      <c r="KA4" t="s">
        <v>3</v>
      </c>
      <c r="KB4">
        <v>0</v>
      </c>
      <c r="KC4" t="s">
        <v>3</v>
      </c>
      <c r="KD4">
        <v>0</v>
      </c>
      <c r="KE4" t="s">
        <v>3</v>
      </c>
      <c r="KF4">
        <v>0</v>
      </c>
      <c r="KG4" t="s">
        <v>3</v>
      </c>
      <c r="KH4">
        <v>0</v>
      </c>
      <c r="KI4" t="s">
        <v>3</v>
      </c>
      <c r="KJ4">
        <v>0</v>
      </c>
      <c r="KK4" t="s">
        <v>3</v>
      </c>
      <c r="KL4">
        <v>0</v>
      </c>
      <c r="KM4" t="s">
        <v>3</v>
      </c>
      <c r="KN4">
        <v>0</v>
      </c>
      <c r="KO4" t="s">
        <v>3</v>
      </c>
      <c r="KP4">
        <v>0</v>
      </c>
      <c r="KQ4" t="s">
        <v>3</v>
      </c>
      <c r="KR4">
        <v>0</v>
      </c>
      <c r="KS4" t="s">
        <v>3</v>
      </c>
      <c r="KT4">
        <v>0</v>
      </c>
      <c r="KU4" t="s">
        <v>3</v>
      </c>
      <c r="KV4">
        <v>0</v>
      </c>
      <c r="KW4" t="s">
        <v>3</v>
      </c>
      <c r="KX4">
        <v>0</v>
      </c>
      <c r="KY4" t="s">
        <v>3</v>
      </c>
      <c r="KZ4">
        <v>0</v>
      </c>
      <c r="LA4" t="s">
        <v>3</v>
      </c>
      <c r="LB4">
        <v>0</v>
      </c>
      <c r="LC4" t="s">
        <v>3</v>
      </c>
      <c r="LD4">
        <v>0</v>
      </c>
      <c r="LE4" t="s">
        <v>3</v>
      </c>
      <c r="LF4">
        <v>0</v>
      </c>
      <c r="LG4" t="s">
        <v>3</v>
      </c>
      <c r="LH4">
        <v>0</v>
      </c>
      <c r="LI4" t="s">
        <v>3</v>
      </c>
      <c r="LJ4">
        <v>0</v>
      </c>
      <c r="LK4" t="s">
        <v>3</v>
      </c>
      <c r="LL4">
        <v>0</v>
      </c>
      <c r="LM4" t="s">
        <v>3</v>
      </c>
      <c r="LN4">
        <v>0</v>
      </c>
      <c r="LO4" t="s">
        <v>3</v>
      </c>
      <c r="LP4">
        <v>0</v>
      </c>
      <c r="LQ4" t="s">
        <v>3</v>
      </c>
      <c r="LR4">
        <v>0</v>
      </c>
      <c r="LS4" t="s">
        <v>3</v>
      </c>
      <c r="LT4">
        <v>0</v>
      </c>
      <c r="LU4" t="s">
        <v>3</v>
      </c>
      <c r="LV4">
        <v>0</v>
      </c>
      <c r="LW4" t="s">
        <v>3</v>
      </c>
      <c r="LX4">
        <v>0</v>
      </c>
      <c r="LY4" t="s">
        <v>3</v>
      </c>
      <c r="LZ4">
        <v>0</v>
      </c>
      <c r="MA4" t="s">
        <v>3</v>
      </c>
      <c r="MB4">
        <v>0</v>
      </c>
      <c r="MC4" t="s">
        <v>3</v>
      </c>
      <c r="MD4">
        <v>0</v>
      </c>
      <c r="ME4" t="s">
        <v>3</v>
      </c>
      <c r="MF4">
        <v>0</v>
      </c>
      <c r="MG4" t="s">
        <v>3</v>
      </c>
      <c r="MH4">
        <v>0</v>
      </c>
      <c r="MI4" t="s">
        <v>3</v>
      </c>
      <c r="MJ4">
        <v>0</v>
      </c>
      <c r="MK4" t="s">
        <v>3</v>
      </c>
      <c r="ML4">
        <v>0</v>
      </c>
      <c r="MM4" t="s">
        <v>3</v>
      </c>
      <c r="MN4">
        <v>0</v>
      </c>
      <c r="MO4" t="s">
        <v>3</v>
      </c>
      <c r="MP4">
        <v>0</v>
      </c>
      <c r="MQ4" t="s">
        <v>3</v>
      </c>
      <c r="MR4">
        <v>0</v>
      </c>
      <c r="MS4" t="s">
        <v>3</v>
      </c>
      <c r="MT4">
        <v>0</v>
      </c>
      <c r="MU4" t="s">
        <v>3</v>
      </c>
      <c r="MV4">
        <v>0</v>
      </c>
      <c r="MW4" t="s">
        <v>3</v>
      </c>
      <c r="MX4">
        <v>0</v>
      </c>
      <c r="MY4" t="s">
        <v>3</v>
      </c>
      <c r="MZ4">
        <v>0</v>
      </c>
      <c r="NA4" t="s">
        <v>3</v>
      </c>
      <c r="NB4">
        <v>0</v>
      </c>
      <c r="NC4" t="s">
        <v>3</v>
      </c>
      <c r="ND4">
        <v>0</v>
      </c>
      <c r="NE4" t="s">
        <v>3</v>
      </c>
      <c r="NF4">
        <v>0</v>
      </c>
      <c r="NG4" t="s">
        <v>3</v>
      </c>
      <c r="NH4">
        <v>0</v>
      </c>
      <c r="NI4" t="s">
        <v>3</v>
      </c>
      <c r="NJ4">
        <v>0</v>
      </c>
      <c r="NK4" t="s">
        <v>3</v>
      </c>
      <c r="NL4">
        <v>0</v>
      </c>
      <c r="NM4" t="s">
        <v>3</v>
      </c>
      <c r="NN4">
        <v>0</v>
      </c>
      <c r="NO4" t="s">
        <v>3</v>
      </c>
      <c r="NP4">
        <v>0</v>
      </c>
      <c r="NQ4" t="s">
        <v>3</v>
      </c>
      <c r="NR4">
        <v>0</v>
      </c>
      <c r="NS4" t="s">
        <v>3</v>
      </c>
      <c r="NT4">
        <v>0</v>
      </c>
      <c r="NU4" t="s">
        <v>3</v>
      </c>
      <c r="NV4">
        <v>0</v>
      </c>
      <c r="NW4" t="s">
        <v>3</v>
      </c>
      <c r="NX4">
        <v>0</v>
      </c>
      <c r="NY4" t="s">
        <v>3</v>
      </c>
      <c r="NZ4">
        <v>0</v>
      </c>
      <c r="OA4" t="s">
        <v>3</v>
      </c>
      <c r="OB4">
        <v>0</v>
      </c>
      <c r="OC4" t="s">
        <v>3</v>
      </c>
      <c r="OD4">
        <v>0</v>
      </c>
      <c r="OE4" t="s">
        <v>3</v>
      </c>
      <c r="OF4">
        <v>0</v>
      </c>
      <c r="OG4" t="s">
        <v>3</v>
      </c>
      <c r="OH4">
        <v>0</v>
      </c>
      <c r="OI4" t="s">
        <v>3</v>
      </c>
      <c r="OJ4">
        <v>0</v>
      </c>
      <c r="OK4" t="s">
        <v>3</v>
      </c>
      <c r="OL4">
        <v>0</v>
      </c>
      <c r="OM4" t="s">
        <v>3</v>
      </c>
      <c r="ON4">
        <v>0</v>
      </c>
      <c r="OO4" t="s">
        <v>3</v>
      </c>
      <c r="OP4">
        <v>0</v>
      </c>
      <c r="OQ4" t="s">
        <v>3</v>
      </c>
      <c r="OR4">
        <v>0</v>
      </c>
      <c r="OS4" t="s">
        <v>3</v>
      </c>
      <c r="OT4">
        <v>0</v>
      </c>
      <c r="OU4" t="s">
        <v>3</v>
      </c>
      <c r="OV4">
        <v>0</v>
      </c>
      <c r="OW4" t="s">
        <v>3</v>
      </c>
      <c r="OX4">
        <v>0</v>
      </c>
      <c r="OY4" t="s">
        <v>3</v>
      </c>
      <c r="OZ4">
        <v>0</v>
      </c>
      <c r="PA4" t="s">
        <v>3</v>
      </c>
      <c r="PB4">
        <v>0</v>
      </c>
      <c r="PC4" t="s">
        <v>3</v>
      </c>
      <c r="PD4">
        <v>0</v>
      </c>
      <c r="PE4" t="s">
        <v>3</v>
      </c>
      <c r="PF4">
        <v>0</v>
      </c>
      <c r="PG4" t="s">
        <v>3</v>
      </c>
      <c r="PH4">
        <v>0</v>
      </c>
      <c r="PI4" t="s">
        <v>3</v>
      </c>
      <c r="PJ4">
        <v>0</v>
      </c>
      <c r="PK4" t="s">
        <v>3</v>
      </c>
      <c r="PL4">
        <v>0</v>
      </c>
      <c r="PM4" t="s">
        <v>3</v>
      </c>
      <c r="PN4">
        <v>0</v>
      </c>
      <c r="PO4" t="s">
        <v>3</v>
      </c>
      <c r="PP4">
        <v>0</v>
      </c>
      <c r="PQ4" t="s">
        <v>3</v>
      </c>
      <c r="PR4">
        <v>0</v>
      </c>
      <c r="PS4" t="s">
        <v>3</v>
      </c>
      <c r="PT4">
        <v>0</v>
      </c>
      <c r="PU4" t="s">
        <v>3</v>
      </c>
      <c r="PV4">
        <v>0</v>
      </c>
      <c r="PW4" t="s">
        <v>3</v>
      </c>
      <c r="PX4">
        <v>0</v>
      </c>
      <c r="PY4" t="s">
        <v>3</v>
      </c>
      <c r="PZ4">
        <v>0</v>
      </c>
      <c r="QA4" t="s">
        <v>3</v>
      </c>
      <c r="QB4">
        <v>0</v>
      </c>
      <c r="QC4" t="s">
        <v>3</v>
      </c>
      <c r="QD4">
        <v>0</v>
      </c>
      <c r="QE4" t="s">
        <v>3</v>
      </c>
      <c r="QF4">
        <v>0</v>
      </c>
      <c r="QG4" t="s">
        <v>3</v>
      </c>
      <c r="QH4">
        <v>0</v>
      </c>
      <c r="QI4" t="s">
        <v>3</v>
      </c>
      <c r="QJ4">
        <v>0</v>
      </c>
      <c r="QK4" t="s">
        <v>3</v>
      </c>
      <c r="QL4">
        <v>0</v>
      </c>
      <c r="QM4" t="s">
        <v>3</v>
      </c>
      <c r="QN4">
        <v>0</v>
      </c>
      <c r="QO4" t="s">
        <v>3</v>
      </c>
      <c r="QP4">
        <v>0</v>
      </c>
      <c r="QQ4" t="s">
        <v>3</v>
      </c>
      <c r="QR4">
        <v>0</v>
      </c>
      <c r="QS4" t="s">
        <v>3</v>
      </c>
      <c r="QT4">
        <v>0</v>
      </c>
      <c r="QU4" t="s">
        <v>3</v>
      </c>
      <c r="QV4">
        <v>0</v>
      </c>
      <c r="QW4" t="s">
        <v>3</v>
      </c>
      <c r="QX4">
        <v>0</v>
      </c>
      <c r="QY4" t="s">
        <v>3</v>
      </c>
      <c r="QZ4">
        <v>0</v>
      </c>
      <c r="RA4" t="s">
        <v>3</v>
      </c>
      <c r="RB4">
        <v>0</v>
      </c>
      <c r="RC4" t="s">
        <v>3</v>
      </c>
      <c r="RD4">
        <v>0</v>
      </c>
      <c r="RE4" t="s">
        <v>3</v>
      </c>
      <c r="RF4">
        <v>0</v>
      </c>
      <c r="RG4" t="s">
        <v>3</v>
      </c>
      <c r="RH4">
        <v>0</v>
      </c>
      <c r="RI4" t="s">
        <v>4</v>
      </c>
      <c r="RJ4">
        <v>0.52434599999999998</v>
      </c>
      <c r="RK4" t="s">
        <v>3</v>
      </c>
      <c r="RL4">
        <v>0</v>
      </c>
      <c r="RM4" t="s">
        <v>3</v>
      </c>
      <c r="RN4">
        <v>0</v>
      </c>
      <c r="RO4" t="s">
        <v>3</v>
      </c>
      <c r="RP4">
        <v>0</v>
      </c>
      <c r="RQ4" t="s">
        <v>3</v>
      </c>
      <c r="RR4">
        <v>0</v>
      </c>
      <c r="RS4" t="s">
        <v>3</v>
      </c>
      <c r="RT4">
        <v>0</v>
      </c>
      <c r="RU4" t="s">
        <v>3</v>
      </c>
      <c r="RV4">
        <v>0</v>
      </c>
      <c r="RW4" t="s">
        <v>3</v>
      </c>
      <c r="RX4">
        <v>0</v>
      </c>
      <c r="RY4" t="s">
        <v>3</v>
      </c>
      <c r="RZ4">
        <v>0</v>
      </c>
      <c r="SA4" t="s">
        <v>3</v>
      </c>
      <c r="SB4">
        <v>0</v>
      </c>
      <c r="SC4" t="s">
        <v>3</v>
      </c>
      <c r="SD4">
        <v>0</v>
      </c>
      <c r="SE4" t="s">
        <v>3</v>
      </c>
      <c r="SF4">
        <v>0</v>
      </c>
      <c r="SG4" t="s">
        <v>3</v>
      </c>
      <c r="SH4">
        <v>0</v>
      </c>
      <c r="SI4" t="s">
        <v>3</v>
      </c>
      <c r="SJ4">
        <v>0</v>
      </c>
      <c r="SK4" t="s">
        <v>3</v>
      </c>
      <c r="SL4">
        <v>0</v>
      </c>
      <c r="SM4" t="s">
        <v>3</v>
      </c>
      <c r="SN4">
        <v>0</v>
      </c>
      <c r="SO4" t="s">
        <v>3</v>
      </c>
      <c r="SP4">
        <v>0</v>
      </c>
      <c r="SQ4" t="s">
        <v>3</v>
      </c>
      <c r="SR4">
        <v>0</v>
      </c>
      <c r="SS4" t="s">
        <v>3</v>
      </c>
      <c r="ST4">
        <v>0</v>
      </c>
      <c r="SU4" t="s">
        <v>3</v>
      </c>
      <c r="SV4">
        <v>0</v>
      </c>
      <c r="SW4" t="s">
        <v>3</v>
      </c>
      <c r="SX4">
        <v>0</v>
      </c>
      <c r="SY4" t="s">
        <v>3</v>
      </c>
      <c r="SZ4">
        <v>0</v>
      </c>
      <c r="TA4" t="s">
        <v>3</v>
      </c>
      <c r="TB4">
        <v>0</v>
      </c>
      <c r="TC4" t="s">
        <v>3</v>
      </c>
      <c r="TD4">
        <v>0</v>
      </c>
      <c r="TE4" t="s">
        <v>3</v>
      </c>
      <c r="TF4">
        <v>0</v>
      </c>
      <c r="TG4" t="s">
        <v>3</v>
      </c>
      <c r="TH4">
        <v>0</v>
      </c>
      <c r="TI4" t="s">
        <v>3</v>
      </c>
      <c r="TJ4">
        <v>0</v>
      </c>
      <c r="TK4" t="s">
        <v>3</v>
      </c>
      <c r="TL4">
        <v>0</v>
      </c>
      <c r="TM4" t="s">
        <v>3</v>
      </c>
      <c r="TN4">
        <v>0</v>
      </c>
      <c r="TO4" t="s">
        <v>3</v>
      </c>
      <c r="TP4">
        <v>0</v>
      </c>
      <c r="TQ4" t="s">
        <v>3</v>
      </c>
      <c r="TR4">
        <v>0</v>
      </c>
      <c r="TS4" t="s">
        <v>3</v>
      </c>
      <c r="TT4">
        <v>0</v>
      </c>
      <c r="TU4" t="s">
        <v>3</v>
      </c>
      <c r="TV4">
        <v>0</v>
      </c>
      <c r="TW4" t="s">
        <v>3</v>
      </c>
      <c r="TX4">
        <v>0</v>
      </c>
      <c r="TY4" t="s">
        <v>3</v>
      </c>
      <c r="TZ4">
        <v>0</v>
      </c>
      <c r="UA4" t="s">
        <v>3</v>
      </c>
      <c r="UB4">
        <v>0</v>
      </c>
      <c r="UC4" t="s">
        <v>3</v>
      </c>
      <c r="UD4">
        <v>0</v>
      </c>
      <c r="UE4" t="s">
        <v>3</v>
      </c>
      <c r="UF4">
        <v>0</v>
      </c>
      <c r="UG4" t="s">
        <v>3</v>
      </c>
      <c r="UH4">
        <v>0</v>
      </c>
      <c r="UI4" t="s">
        <v>3</v>
      </c>
      <c r="UJ4">
        <v>0</v>
      </c>
      <c r="UK4" t="s">
        <v>3</v>
      </c>
      <c r="UL4">
        <v>0</v>
      </c>
      <c r="UM4" t="s">
        <v>3</v>
      </c>
      <c r="UN4">
        <v>0</v>
      </c>
      <c r="UO4" t="s">
        <v>3</v>
      </c>
      <c r="UP4">
        <v>0</v>
      </c>
      <c r="UQ4" t="s">
        <v>3</v>
      </c>
      <c r="UR4">
        <v>0</v>
      </c>
      <c r="US4" t="s">
        <v>3</v>
      </c>
      <c r="UT4">
        <v>0</v>
      </c>
      <c r="UU4" t="s">
        <v>3</v>
      </c>
      <c r="UV4">
        <v>0</v>
      </c>
      <c r="UW4" t="s">
        <v>3</v>
      </c>
      <c r="UX4">
        <v>0</v>
      </c>
      <c r="UY4" t="s">
        <v>3</v>
      </c>
      <c r="UZ4">
        <v>0</v>
      </c>
      <c r="VA4" t="s">
        <v>3</v>
      </c>
      <c r="VB4">
        <v>0</v>
      </c>
      <c r="VC4" t="s">
        <v>3</v>
      </c>
      <c r="VD4">
        <v>0</v>
      </c>
      <c r="VE4" t="s">
        <v>3</v>
      </c>
      <c r="VF4">
        <v>0</v>
      </c>
      <c r="VG4" t="s">
        <v>3</v>
      </c>
      <c r="VH4">
        <v>0</v>
      </c>
      <c r="VI4" t="s">
        <v>3</v>
      </c>
      <c r="VJ4">
        <v>0</v>
      </c>
      <c r="VK4" t="s">
        <v>3</v>
      </c>
      <c r="VL4">
        <v>0</v>
      </c>
      <c r="VM4" t="s">
        <v>3</v>
      </c>
      <c r="VN4">
        <v>0</v>
      </c>
      <c r="VO4" t="s">
        <v>3</v>
      </c>
      <c r="VP4">
        <v>0</v>
      </c>
      <c r="VQ4" t="s">
        <v>3</v>
      </c>
      <c r="VR4">
        <v>0</v>
      </c>
      <c r="VS4" t="s">
        <v>3</v>
      </c>
      <c r="VT4">
        <v>0</v>
      </c>
      <c r="VU4" t="s">
        <v>3</v>
      </c>
      <c r="VV4">
        <v>0</v>
      </c>
      <c r="VW4" t="s">
        <v>3</v>
      </c>
      <c r="VX4">
        <v>0</v>
      </c>
      <c r="VY4" t="s">
        <v>3</v>
      </c>
      <c r="VZ4">
        <v>0</v>
      </c>
      <c r="WA4" t="s">
        <v>3</v>
      </c>
      <c r="WB4">
        <v>0</v>
      </c>
      <c r="WC4" t="s">
        <v>3</v>
      </c>
      <c r="WD4">
        <v>0</v>
      </c>
      <c r="WE4" t="s">
        <v>3</v>
      </c>
      <c r="WF4">
        <v>0</v>
      </c>
      <c r="WG4" t="s">
        <v>3</v>
      </c>
      <c r="WH4">
        <v>0</v>
      </c>
      <c r="WI4" t="s">
        <v>3</v>
      </c>
      <c r="WJ4">
        <v>0</v>
      </c>
      <c r="WK4" t="s">
        <v>3</v>
      </c>
      <c r="WL4">
        <v>0</v>
      </c>
      <c r="WM4" t="s">
        <v>3</v>
      </c>
      <c r="WN4">
        <v>0</v>
      </c>
      <c r="WO4" t="s">
        <v>3</v>
      </c>
      <c r="WP4">
        <v>0</v>
      </c>
      <c r="WQ4" t="s">
        <v>3</v>
      </c>
      <c r="WR4">
        <v>0</v>
      </c>
    </row>
    <row r="5" spans="1:616" x14ac:dyDescent="0.35">
      <c r="A5" t="s">
        <v>5</v>
      </c>
      <c r="B5">
        <v>4.6840159999999997</v>
      </c>
      <c r="C5" t="s">
        <v>5</v>
      </c>
      <c r="D5">
        <v>4.6840159999999997</v>
      </c>
      <c r="E5" t="s">
        <v>5</v>
      </c>
      <c r="F5">
        <v>4.6840159999999997</v>
      </c>
      <c r="G5" t="s">
        <v>5</v>
      </c>
      <c r="H5">
        <v>4.6840159999999997</v>
      </c>
      <c r="I5" t="s">
        <v>5</v>
      </c>
      <c r="J5">
        <v>4.4997319999999998</v>
      </c>
      <c r="K5" t="s">
        <v>5</v>
      </c>
      <c r="L5">
        <v>4.5888239999999998</v>
      </c>
      <c r="M5" t="s">
        <v>5</v>
      </c>
      <c r="N5">
        <v>4.8024269999999998</v>
      </c>
      <c r="O5" t="s">
        <v>5</v>
      </c>
      <c r="P5">
        <v>4.943759</v>
      </c>
      <c r="Q5" t="s">
        <v>5</v>
      </c>
      <c r="R5">
        <v>4.943759</v>
      </c>
      <c r="S5" t="s">
        <v>5</v>
      </c>
      <c r="T5">
        <v>4.943759</v>
      </c>
      <c r="U5" t="s">
        <v>5</v>
      </c>
      <c r="V5">
        <v>5.0610379999999999</v>
      </c>
      <c r="W5" t="s">
        <v>5</v>
      </c>
      <c r="X5">
        <v>5.1272719999999996</v>
      </c>
      <c r="Y5" t="s">
        <v>5</v>
      </c>
      <c r="Z5">
        <v>5.2941839999999996</v>
      </c>
      <c r="AA5" t="s">
        <v>5</v>
      </c>
      <c r="AB5">
        <v>5.2462780000000002</v>
      </c>
      <c r="AC5" t="s">
        <v>5</v>
      </c>
      <c r="AD5">
        <v>5.2608430000000004</v>
      </c>
      <c r="AE5" t="s">
        <v>5</v>
      </c>
      <c r="AF5">
        <v>5.2608430000000004</v>
      </c>
      <c r="AG5" t="s">
        <v>5</v>
      </c>
      <c r="AH5">
        <v>5.2608430000000004</v>
      </c>
      <c r="AI5" t="s">
        <v>5</v>
      </c>
      <c r="AJ5">
        <v>5.2776730000000001</v>
      </c>
      <c r="AK5" t="s">
        <v>5</v>
      </c>
      <c r="AL5">
        <v>5.1415309999999996</v>
      </c>
      <c r="AM5" t="s">
        <v>5</v>
      </c>
      <c r="AN5">
        <v>5.1184349999999998</v>
      </c>
      <c r="AO5" t="s">
        <v>5</v>
      </c>
      <c r="AP5">
        <v>5.219538</v>
      </c>
      <c r="AQ5" t="s">
        <v>5</v>
      </c>
      <c r="AR5">
        <v>5.2375740000000004</v>
      </c>
      <c r="AS5" t="s">
        <v>5</v>
      </c>
      <c r="AT5">
        <v>5.2375740000000004</v>
      </c>
      <c r="AU5" t="s">
        <v>5</v>
      </c>
      <c r="AV5">
        <v>5.2375740000000004</v>
      </c>
      <c r="AW5" t="s">
        <v>5</v>
      </c>
      <c r="AX5">
        <v>5.2355989999999997</v>
      </c>
      <c r="AY5" t="s">
        <v>5</v>
      </c>
      <c r="AZ5">
        <v>5.2587200000000003</v>
      </c>
      <c r="BA5" t="s">
        <v>5</v>
      </c>
      <c r="BB5">
        <v>5.3217720000000002</v>
      </c>
      <c r="BC5" t="s">
        <v>5</v>
      </c>
      <c r="BD5">
        <v>5.2806740000000003</v>
      </c>
      <c r="BE5" t="s">
        <v>5</v>
      </c>
      <c r="BF5">
        <v>5.3279899999999998</v>
      </c>
      <c r="BG5" t="s">
        <v>5</v>
      </c>
      <c r="BH5">
        <v>5.3279899999999998</v>
      </c>
      <c r="BI5" t="s">
        <v>5</v>
      </c>
      <c r="BJ5">
        <v>5.3279899999999998</v>
      </c>
      <c r="BK5" t="s">
        <v>5</v>
      </c>
      <c r="BL5">
        <v>5.335153</v>
      </c>
      <c r="BM5" t="s">
        <v>5</v>
      </c>
      <c r="BN5">
        <v>5.189845</v>
      </c>
      <c r="BO5" t="s">
        <v>5</v>
      </c>
      <c r="BP5">
        <v>5.163907</v>
      </c>
      <c r="BQ5" t="s">
        <v>5</v>
      </c>
      <c r="BR5">
        <v>5.1122730000000001</v>
      </c>
      <c r="BS5" t="s">
        <v>5</v>
      </c>
      <c r="BT5">
        <v>5.0670739999999999</v>
      </c>
      <c r="BU5" t="s">
        <v>5</v>
      </c>
      <c r="BV5">
        <v>5.0670739999999999</v>
      </c>
      <c r="BW5" t="s">
        <v>5</v>
      </c>
      <c r="BX5">
        <v>5.0670739999999999</v>
      </c>
      <c r="BY5" t="s">
        <v>5</v>
      </c>
      <c r="BZ5">
        <v>5.0662820000000002</v>
      </c>
      <c r="CA5" t="s">
        <v>5</v>
      </c>
      <c r="CB5">
        <v>5.196123</v>
      </c>
      <c r="CC5" t="s">
        <v>5</v>
      </c>
      <c r="CD5">
        <v>5.2121240000000002</v>
      </c>
      <c r="CE5" t="s">
        <v>5</v>
      </c>
      <c r="CF5">
        <v>5.1100349999999999</v>
      </c>
      <c r="CG5" t="s">
        <v>5</v>
      </c>
      <c r="CH5">
        <v>5.1233110000000002</v>
      </c>
      <c r="CI5" t="s">
        <v>5</v>
      </c>
      <c r="CJ5">
        <v>5.1233110000000002</v>
      </c>
      <c r="CK5" t="s">
        <v>5</v>
      </c>
      <c r="CL5">
        <v>5.1233110000000002</v>
      </c>
      <c r="CM5" t="s">
        <v>5</v>
      </c>
      <c r="CN5">
        <v>5.199446</v>
      </c>
      <c r="CO5" t="s">
        <v>5</v>
      </c>
      <c r="CP5">
        <v>5.1375140000000004</v>
      </c>
      <c r="CQ5" t="s">
        <v>5</v>
      </c>
      <c r="CR5">
        <v>5.0760249999999996</v>
      </c>
      <c r="CS5" t="s">
        <v>5</v>
      </c>
      <c r="CT5">
        <v>5.0640900000000002</v>
      </c>
      <c r="CU5" t="s">
        <v>5</v>
      </c>
      <c r="CV5">
        <v>5.0964130000000001</v>
      </c>
      <c r="CW5" t="s">
        <v>5</v>
      </c>
      <c r="CX5">
        <v>5.0964130000000001</v>
      </c>
      <c r="CY5" t="s">
        <v>5</v>
      </c>
      <c r="CZ5">
        <v>5.0964130000000001</v>
      </c>
      <c r="DA5" t="s">
        <v>5</v>
      </c>
      <c r="DB5">
        <v>5.0995650000000001</v>
      </c>
      <c r="DC5" t="s">
        <v>5</v>
      </c>
      <c r="DD5">
        <v>5.0890789999999999</v>
      </c>
      <c r="DE5" t="s">
        <v>5</v>
      </c>
      <c r="DF5">
        <v>5.0069619999999997</v>
      </c>
      <c r="DG5" t="s">
        <v>5</v>
      </c>
      <c r="DH5">
        <v>5.0521950000000002</v>
      </c>
      <c r="DI5" t="s">
        <v>5</v>
      </c>
      <c r="DJ5">
        <v>4.9528780000000001</v>
      </c>
      <c r="DK5" t="s">
        <v>5</v>
      </c>
      <c r="DL5">
        <v>4.9528780000000001</v>
      </c>
      <c r="DM5" t="s">
        <v>5</v>
      </c>
      <c r="DN5">
        <v>4.9528780000000001</v>
      </c>
      <c r="DO5" t="s">
        <v>5</v>
      </c>
      <c r="DP5">
        <v>4.9528780000000001</v>
      </c>
      <c r="DQ5" t="s">
        <v>5</v>
      </c>
      <c r="DR5">
        <v>4.8983569999999999</v>
      </c>
      <c r="DS5" t="s">
        <v>5</v>
      </c>
      <c r="DT5">
        <v>4.9029439999999997</v>
      </c>
      <c r="DU5" t="s">
        <v>5</v>
      </c>
      <c r="DV5">
        <v>4.9962039999999996</v>
      </c>
      <c r="DW5" t="s">
        <v>5</v>
      </c>
      <c r="DX5">
        <v>4.9838820000000004</v>
      </c>
      <c r="DY5" t="s">
        <v>5</v>
      </c>
      <c r="DZ5">
        <v>4.9838820000000004</v>
      </c>
      <c r="EA5" t="s">
        <v>5</v>
      </c>
      <c r="EB5">
        <v>4.9838820000000004</v>
      </c>
      <c r="EC5" t="s">
        <v>5</v>
      </c>
      <c r="ED5">
        <v>4.8475549999999998</v>
      </c>
      <c r="EE5" t="s">
        <v>5</v>
      </c>
      <c r="EF5">
        <v>4.8430869999999997</v>
      </c>
      <c r="EG5" t="s">
        <v>5</v>
      </c>
      <c r="EH5">
        <v>4.8110879999999998</v>
      </c>
      <c r="EI5" t="s">
        <v>5</v>
      </c>
      <c r="EJ5">
        <v>4.7885260000000001</v>
      </c>
      <c r="EK5" t="s">
        <v>5</v>
      </c>
      <c r="EL5">
        <v>4.7511489999999998</v>
      </c>
      <c r="EM5" t="s">
        <v>5</v>
      </c>
      <c r="EN5">
        <v>4.7511489999999998</v>
      </c>
      <c r="EO5" t="s">
        <v>5</v>
      </c>
      <c r="EP5">
        <v>4.7511489999999998</v>
      </c>
      <c r="EQ5" t="s">
        <v>5</v>
      </c>
      <c r="ER5">
        <v>4.7963120000000004</v>
      </c>
      <c r="ES5" t="s">
        <v>5</v>
      </c>
      <c r="ET5">
        <v>4.7691420000000004</v>
      </c>
      <c r="EU5" t="s">
        <v>5</v>
      </c>
      <c r="EV5">
        <v>4.6953950000000004</v>
      </c>
      <c r="EW5" t="s">
        <v>5</v>
      </c>
      <c r="EX5">
        <v>4.7286650000000003</v>
      </c>
      <c r="EY5" t="s">
        <v>5</v>
      </c>
      <c r="EZ5">
        <v>4.6900360000000001</v>
      </c>
      <c r="FA5" t="s">
        <v>5</v>
      </c>
      <c r="FB5">
        <v>4.6900360000000001</v>
      </c>
      <c r="FC5" t="s">
        <v>5</v>
      </c>
      <c r="FD5">
        <v>4.6900360000000001</v>
      </c>
      <c r="FE5" t="s">
        <v>5</v>
      </c>
      <c r="FF5">
        <v>4.7396609999999999</v>
      </c>
      <c r="FG5" t="s">
        <v>5</v>
      </c>
      <c r="FH5">
        <v>4.6898840000000002</v>
      </c>
      <c r="FI5" t="s">
        <v>5</v>
      </c>
      <c r="FJ5">
        <v>4.805822</v>
      </c>
      <c r="FK5" t="s">
        <v>5</v>
      </c>
      <c r="FL5">
        <v>4.8129920000000004</v>
      </c>
      <c r="FM5" t="s">
        <v>5</v>
      </c>
      <c r="FN5">
        <v>4.8573649999999997</v>
      </c>
      <c r="FO5" t="s">
        <v>5</v>
      </c>
      <c r="FP5">
        <v>4.8573649999999997</v>
      </c>
      <c r="FQ5" t="s">
        <v>5</v>
      </c>
      <c r="FR5">
        <v>4.8573649999999997</v>
      </c>
      <c r="FS5" t="s">
        <v>5</v>
      </c>
      <c r="FT5">
        <v>4.8210369999999996</v>
      </c>
      <c r="FU5" t="s">
        <v>5</v>
      </c>
      <c r="FV5">
        <v>4.784186</v>
      </c>
      <c r="FW5" t="s">
        <v>5</v>
      </c>
      <c r="FX5">
        <v>4.8506729999999996</v>
      </c>
      <c r="FY5" t="s">
        <v>5</v>
      </c>
      <c r="FZ5">
        <v>4.804322</v>
      </c>
      <c r="GA5" t="s">
        <v>5</v>
      </c>
      <c r="GB5">
        <v>4.804322</v>
      </c>
      <c r="GC5" t="s">
        <v>5</v>
      </c>
      <c r="GD5">
        <v>4.804322</v>
      </c>
      <c r="GE5" t="s">
        <v>5</v>
      </c>
      <c r="GF5">
        <v>4.804322</v>
      </c>
      <c r="GG5" t="s">
        <v>5</v>
      </c>
      <c r="GH5">
        <v>4.8113630000000001</v>
      </c>
      <c r="GI5" t="s">
        <v>5</v>
      </c>
      <c r="GJ5">
        <v>4.7323199999999996</v>
      </c>
      <c r="GK5" t="s">
        <v>5</v>
      </c>
      <c r="GL5">
        <v>4.7663380000000002</v>
      </c>
      <c r="GM5" t="s">
        <v>5</v>
      </c>
      <c r="GN5">
        <v>4.7663380000000002</v>
      </c>
      <c r="GO5" t="s">
        <v>5</v>
      </c>
      <c r="GP5">
        <v>4.7663380000000002</v>
      </c>
      <c r="GQ5" t="s">
        <v>5</v>
      </c>
      <c r="GR5">
        <v>4.7663380000000002</v>
      </c>
      <c r="GS5" t="s">
        <v>5</v>
      </c>
      <c r="GT5">
        <v>4.7663380000000002</v>
      </c>
      <c r="GU5" t="s">
        <v>5</v>
      </c>
      <c r="GV5">
        <v>4.7903010000000004</v>
      </c>
      <c r="GW5" t="s">
        <v>5</v>
      </c>
      <c r="GX5">
        <v>4.8352259999999996</v>
      </c>
      <c r="GY5" t="s">
        <v>5</v>
      </c>
      <c r="GZ5">
        <v>4.8334840000000003</v>
      </c>
      <c r="HA5" t="s">
        <v>5</v>
      </c>
      <c r="HB5">
        <v>4.7877770000000002</v>
      </c>
      <c r="HC5" t="s">
        <v>5</v>
      </c>
      <c r="HD5">
        <v>4.7398540000000002</v>
      </c>
      <c r="HE5" t="s">
        <v>5</v>
      </c>
      <c r="HF5">
        <v>4.7398540000000002</v>
      </c>
      <c r="HG5" t="s">
        <v>5</v>
      </c>
      <c r="HH5">
        <v>4.7398540000000002</v>
      </c>
      <c r="HI5" t="s">
        <v>5</v>
      </c>
      <c r="HJ5">
        <v>4.6780220000000003</v>
      </c>
      <c r="HK5" t="s">
        <v>5</v>
      </c>
      <c r="HL5">
        <v>4.5605739999999999</v>
      </c>
      <c r="HM5" t="s">
        <v>5</v>
      </c>
      <c r="HN5">
        <v>4.6534190000000004</v>
      </c>
      <c r="HO5" t="s">
        <v>5</v>
      </c>
      <c r="HP5">
        <v>4.6534190000000004</v>
      </c>
      <c r="HQ5" t="s">
        <v>5</v>
      </c>
      <c r="HR5">
        <v>4.7107549999999998</v>
      </c>
      <c r="HS5" t="s">
        <v>5</v>
      </c>
      <c r="HT5">
        <v>4.7107549999999998</v>
      </c>
      <c r="HU5" t="s">
        <v>5</v>
      </c>
      <c r="HV5">
        <v>4.7107549999999998</v>
      </c>
      <c r="HW5" t="s">
        <v>5</v>
      </c>
      <c r="HX5">
        <v>4.6946450000000004</v>
      </c>
      <c r="HY5" t="s">
        <v>5</v>
      </c>
      <c r="HZ5">
        <v>4.675217</v>
      </c>
      <c r="IA5" t="s">
        <v>5</v>
      </c>
      <c r="IB5">
        <v>4.5108649999999999</v>
      </c>
      <c r="IC5" t="s">
        <v>5</v>
      </c>
      <c r="ID5">
        <v>4.5973100000000002</v>
      </c>
      <c r="IE5" t="s">
        <v>5</v>
      </c>
      <c r="IF5">
        <v>4.5664030000000002</v>
      </c>
      <c r="IG5" t="s">
        <v>5</v>
      </c>
      <c r="IH5">
        <v>4.5664030000000002</v>
      </c>
      <c r="II5" t="s">
        <v>5</v>
      </c>
      <c r="IJ5">
        <v>4.5664030000000002</v>
      </c>
      <c r="IK5" t="s">
        <v>5</v>
      </c>
      <c r="IL5">
        <v>4.6516019999999996</v>
      </c>
      <c r="IM5" t="s">
        <v>5</v>
      </c>
      <c r="IN5">
        <v>4.821021</v>
      </c>
      <c r="IO5" t="s">
        <v>5</v>
      </c>
      <c r="IP5">
        <v>4.7521810000000002</v>
      </c>
      <c r="IQ5" t="s">
        <v>5</v>
      </c>
      <c r="IR5">
        <v>4.8871830000000003</v>
      </c>
      <c r="IS5" t="s">
        <v>5</v>
      </c>
      <c r="IT5">
        <v>4.8478510000000004</v>
      </c>
      <c r="IU5" t="s">
        <v>5</v>
      </c>
      <c r="IV5">
        <v>4.8478510000000004</v>
      </c>
      <c r="IW5" t="s">
        <v>5</v>
      </c>
      <c r="IX5">
        <v>4.8478510000000004</v>
      </c>
      <c r="IY5" t="s">
        <v>5</v>
      </c>
      <c r="IZ5">
        <v>4.7878189999999998</v>
      </c>
      <c r="JA5" t="s">
        <v>5</v>
      </c>
      <c r="JB5">
        <v>4.7606349999999997</v>
      </c>
      <c r="JC5" t="s">
        <v>5</v>
      </c>
      <c r="JD5">
        <v>4.786486</v>
      </c>
      <c r="JE5" t="s">
        <v>5</v>
      </c>
      <c r="JF5">
        <v>4.7217659999999997</v>
      </c>
      <c r="JG5" t="s">
        <v>5</v>
      </c>
      <c r="JH5">
        <v>4.7038029999999997</v>
      </c>
      <c r="JI5" t="s">
        <v>5</v>
      </c>
      <c r="JJ5">
        <v>4.7038029999999997</v>
      </c>
      <c r="JK5" t="s">
        <v>5</v>
      </c>
      <c r="JL5">
        <v>4.7038029999999997</v>
      </c>
      <c r="JM5" t="s">
        <v>5</v>
      </c>
      <c r="JN5">
        <v>4.6961449999999996</v>
      </c>
      <c r="JO5" t="s">
        <v>5</v>
      </c>
      <c r="JP5">
        <v>4.6754239999999996</v>
      </c>
      <c r="JQ5" t="s">
        <v>5</v>
      </c>
      <c r="JR5">
        <v>4.7687739999999996</v>
      </c>
      <c r="JS5" t="s">
        <v>5</v>
      </c>
      <c r="JT5">
        <v>4.6487239999999996</v>
      </c>
      <c r="JU5" t="s">
        <v>5</v>
      </c>
      <c r="JV5">
        <v>4.6487239999999996</v>
      </c>
      <c r="JW5" t="s">
        <v>5</v>
      </c>
      <c r="JX5">
        <v>4.6487239999999996</v>
      </c>
      <c r="JY5" t="s">
        <v>5</v>
      </c>
      <c r="JZ5">
        <v>4.6487239999999996</v>
      </c>
      <c r="KA5" t="s">
        <v>5</v>
      </c>
      <c r="KB5">
        <v>4.7357209999999998</v>
      </c>
      <c r="KC5" t="s">
        <v>5</v>
      </c>
      <c r="KD5">
        <v>4.8974630000000001</v>
      </c>
      <c r="KE5" t="s">
        <v>5</v>
      </c>
      <c r="KF5">
        <v>5.095027</v>
      </c>
      <c r="KG5" t="s">
        <v>5</v>
      </c>
      <c r="KH5">
        <v>5.0208199999999996</v>
      </c>
      <c r="KI5" t="s">
        <v>5</v>
      </c>
      <c r="KJ5">
        <v>5.174328</v>
      </c>
      <c r="KK5" t="s">
        <v>5</v>
      </c>
      <c r="KL5">
        <v>5.174328</v>
      </c>
      <c r="KM5" t="s">
        <v>5</v>
      </c>
      <c r="KN5">
        <v>5.174328</v>
      </c>
      <c r="KO5" t="s">
        <v>5</v>
      </c>
      <c r="KP5">
        <v>5.0744999999999996</v>
      </c>
      <c r="KQ5" t="s">
        <v>5</v>
      </c>
      <c r="KR5">
        <v>5.0683119999999997</v>
      </c>
      <c r="KS5" t="s">
        <v>5</v>
      </c>
      <c r="KT5">
        <v>5.0386189999999997</v>
      </c>
      <c r="KU5" t="s">
        <v>5</v>
      </c>
      <c r="KV5">
        <v>5.0802300000000002</v>
      </c>
      <c r="KW5" t="s">
        <v>5</v>
      </c>
      <c r="KX5">
        <v>5.1190350000000002</v>
      </c>
      <c r="KY5" t="s">
        <v>5</v>
      </c>
      <c r="KZ5">
        <v>5.1190350000000002</v>
      </c>
      <c r="LA5" t="s">
        <v>5</v>
      </c>
      <c r="LB5">
        <v>5.1190350000000002</v>
      </c>
      <c r="LC5" t="s">
        <v>5</v>
      </c>
      <c r="LD5">
        <v>5.1205730000000003</v>
      </c>
      <c r="LE5" t="s">
        <v>5</v>
      </c>
      <c r="LF5">
        <v>5.0781429999999999</v>
      </c>
      <c r="LG5" t="s">
        <v>5</v>
      </c>
      <c r="LH5">
        <v>5.0666200000000003</v>
      </c>
      <c r="LI5" t="s">
        <v>5</v>
      </c>
      <c r="LJ5">
        <v>4.9669780000000001</v>
      </c>
      <c r="LK5" t="s">
        <v>5</v>
      </c>
      <c r="LL5">
        <v>4.9341080000000002</v>
      </c>
      <c r="LM5" t="s">
        <v>5</v>
      </c>
      <c r="LN5">
        <v>4.9341080000000002</v>
      </c>
      <c r="LO5" t="s">
        <v>5</v>
      </c>
      <c r="LP5">
        <v>4.9341080000000002</v>
      </c>
      <c r="LQ5" t="s">
        <v>5</v>
      </c>
      <c r="LR5">
        <v>4.9341080000000002</v>
      </c>
      <c r="LS5" t="s">
        <v>5</v>
      </c>
      <c r="LT5">
        <v>4.9488060000000003</v>
      </c>
      <c r="LU5" t="s">
        <v>5</v>
      </c>
      <c r="LV5">
        <v>4.9485729999999997</v>
      </c>
      <c r="LW5" t="s">
        <v>5</v>
      </c>
      <c r="LX5">
        <v>4.8775389999999996</v>
      </c>
      <c r="LY5" t="s">
        <v>5</v>
      </c>
      <c r="LZ5">
        <v>4.8970359999999999</v>
      </c>
      <c r="MA5" t="s">
        <v>5</v>
      </c>
      <c r="MB5">
        <v>4.8970359999999999</v>
      </c>
      <c r="MC5" t="s">
        <v>5</v>
      </c>
      <c r="MD5">
        <v>4.8970359999999999</v>
      </c>
      <c r="ME5" t="s">
        <v>5</v>
      </c>
      <c r="MF5">
        <v>4.9009929999999997</v>
      </c>
      <c r="MG5" t="s">
        <v>5</v>
      </c>
      <c r="MH5">
        <v>4.9439130000000002</v>
      </c>
      <c r="MI5" t="s">
        <v>5</v>
      </c>
      <c r="MJ5">
        <v>4.8884949999999998</v>
      </c>
      <c r="MK5" t="s">
        <v>5</v>
      </c>
      <c r="ML5">
        <v>4.8884949999999998</v>
      </c>
      <c r="MM5" t="s">
        <v>5</v>
      </c>
      <c r="MN5">
        <v>4.893878</v>
      </c>
      <c r="MO5" t="s">
        <v>5</v>
      </c>
      <c r="MP5">
        <v>4.893878</v>
      </c>
      <c r="MQ5" t="s">
        <v>5</v>
      </c>
      <c r="MR5">
        <v>4.893878</v>
      </c>
      <c r="MS5" t="s">
        <v>5</v>
      </c>
      <c r="MT5">
        <v>4.7982829999999996</v>
      </c>
      <c r="MU5" t="s">
        <v>5</v>
      </c>
      <c r="MV5">
        <v>4.8013519999999996</v>
      </c>
      <c r="MW5" t="s">
        <v>5</v>
      </c>
      <c r="MX5">
        <v>4.7660260000000001</v>
      </c>
      <c r="MY5" t="s">
        <v>5</v>
      </c>
      <c r="MZ5">
        <v>4.7576590000000003</v>
      </c>
      <c r="NA5" t="s">
        <v>5</v>
      </c>
      <c r="NB5">
        <v>4.8146100000000001</v>
      </c>
      <c r="NC5" t="s">
        <v>5</v>
      </c>
      <c r="ND5">
        <v>4.8146100000000001</v>
      </c>
      <c r="NE5" t="s">
        <v>5</v>
      </c>
      <c r="NF5">
        <v>4.8146100000000001</v>
      </c>
      <c r="NG5" t="s">
        <v>5</v>
      </c>
      <c r="NH5">
        <v>4.7709770000000002</v>
      </c>
      <c r="NI5" t="s">
        <v>5</v>
      </c>
      <c r="NJ5">
        <v>4.7044959999999998</v>
      </c>
      <c r="NK5" t="s">
        <v>5</v>
      </c>
      <c r="NL5">
        <v>4.6980190000000004</v>
      </c>
      <c r="NM5" t="s">
        <v>5</v>
      </c>
      <c r="NN5">
        <v>4.6904690000000002</v>
      </c>
      <c r="NO5" t="s">
        <v>5</v>
      </c>
      <c r="NP5">
        <v>4.6879229999999996</v>
      </c>
      <c r="NQ5" t="s">
        <v>5</v>
      </c>
      <c r="NR5">
        <v>4.6879229999999996</v>
      </c>
      <c r="NS5" t="s">
        <v>5</v>
      </c>
      <c r="NT5">
        <v>4.6879229999999996</v>
      </c>
      <c r="NU5" t="s">
        <v>5</v>
      </c>
      <c r="NV5">
        <v>4.6812820000000004</v>
      </c>
      <c r="NW5" t="s">
        <v>5</v>
      </c>
      <c r="NX5">
        <v>4.7052259999999997</v>
      </c>
      <c r="NY5" t="s">
        <v>5</v>
      </c>
      <c r="NZ5">
        <v>4.5951399999999998</v>
      </c>
      <c r="OA5" t="s">
        <v>5</v>
      </c>
      <c r="OB5">
        <v>4.5516120000000004</v>
      </c>
      <c r="OC5" t="s">
        <v>5</v>
      </c>
      <c r="OD5">
        <v>4.537312</v>
      </c>
      <c r="OE5" t="s">
        <v>5</v>
      </c>
      <c r="OF5">
        <v>4.537312</v>
      </c>
      <c r="OG5" t="s">
        <v>5</v>
      </c>
      <c r="OH5">
        <v>4.537312</v>
      </c>
      <c r="OI5" t="s">
        <v>5</v>
      </c>
      <c r="OJ5">
        <v>4.5785609999999997</v>
      </c>
      <c r="OK5" t="s">
        <v>5</v>
      </c>
      <c r="OL5">
        <v>4.5804749999999999</v>
      </c>
      <c r="OM5" t="s">
        <v>5</v>
      </c>
      <c r="ON5">
        <v>4.57531</v>
      </c>
      <c r="OO5" t="s">
        <v>5</v>
      </c>
      <c r="OP5">
        <v>4.5627690000000003</v>
      </c>
      <c r="OQ5" t="s">
        <v>5</v>
      </c>
      <c r="OR5">
        <v>4.5585529999999999</v>
      </c>
      <c r="OS5" t="s">
        <v>5</v>
      </c>
      <c r="OT5">
        <v>4.5585529999999999</v>
      </c>
      <c r="OU5" t="s">
        <v>5</v>
      </c>
      <c r="OV5">
        <v>4.5585529999999999</v>
      </c>
      <c r="OW5" t="s">
        <v>5</v>
      </c>
      <c r="OX5">
        <v>4.5922489999999998</v>
      </c>
      <c r="OY5" t="s">
        <v>5</v>
      </c>
      <c r="OZ5">
        <v>4.595154</v>
      </c>
      <c r="PA5" t="s">
        <v>5</v>
      </c>
      <c r="PB5">
        <v>4.5937999999999999</v>
      </c>
      <c r="PC5" t="s">
        <v>5</v>
      </c>
      <c r="PD5">
        <v>4.5894630000000003</v>
      </c>
      <c r="PE5" t="s">
        <v>5</v>
      </c>
      <c r="PF5">
        <v>4.5877499999999998</v>
      </c>
      <c r="PG5" t="s">
        <v>5</v>
      </c>
      <c r="PH5">
        <v>4.5877499999999998</v>
      </c>
      <c r="PI5" t="s">
        <v>5</v>
      </c>
      <c r="PJ5">
        <v>4.5877499999999998</v>
      </c>
      <c r="PK5" t="s">
        <v>5</v>
      </c>
      <c r="PL5">
        <v>4.5219120000000004</v>
      </c>
      <c r="PM5" t="s">
        <v>5</v>
      </c>
      <c r="PN5">
        <v>4.4304819999999996</v>
      </c>
      <c r="PO5" t="s">
        <v>5</v>
      </c>
      <c r="PP5">
        <v>4.3920890000000004</v>
      </c>
      <c r="PQ5" t="s">
        <v>5</v>
      </c>
      <c r="PR5">
        <v>4.3365559999999999</v>
      </c>
      <c r="PS5" t="s">
        <v>5</v>
      </c>
      <c r="PT5">
        <v>4.2896320000000001</v>
      </c>
      <c r="PU5" t="s">
        <v>5</v>
      </c>
      <c r="PV5">
        <v>4.2896320000000001</v>
      </c>
      <c r="PW5" t="s">
        <v>5</v>
      </c>
      <c r="PX5">
        <v>4.2896320000000001</v>
      </c>
      <c r="PY5" t="s">
        <v>5</v>
      </c>
      <c r="PZ5">
        <v>4.4276289999999996</v>
      </c>
      <c r="QA5" t="s">
        <v>5</v>
      </c>
      <c r="QB5">
        <v>4.5305669999999996</v>
      </c>
      <c r="QC5" t="s">
        <v>5</v>
      </c>
      <c r="QD5">
        <v>4.4706599999999996</v>
      </c>
      <c r="QE5" t="s">
        <v>5</v>
      </c>
      <c r="QF5">
        <v>4.5007619999999999</v>
      </c>
      <c r="QG5" t="s">
        <v>5</v>
      </c>
      <c r="QH5">
        <v>4.4973619999999999</v>
      </c>
      <c r="QI5" t="s">
        <v>5</v>
      </c>
      <c r="QJ5">
        <v>4.4973619999999999</v>
      </c>
      <c r="QK5" t="s">
        <v>5</v>
      </c>
      <c r="QL5">
        <v>4.4973619999999999</v>
      </c>
      <c r="QM5" t="s">
        <v>5</v>
      </c>
      <c r="QN5">
        <v>4.4846899999999996</v>
      </c>
      <c r="QO5" t="s">
        <v>5</v>
      </c>
      <c r="QP5">
        <v>4.6332040000000001</v>
      </c>
      <c r="QQ5" t="s">
        <v>5</v>
      </c>
      <c r="QR5">
        <v>4.5353579999999996</v>
      </c>
      <c r="QS5" t="s">
        <v>5</v>
      </c>
      <c r="QT5">
        <v>4.5328530000000002</v>
      </c>
      <c r="QU5" t="s">
        <v>5</v>
      </c>
      <c r="QV5">
        <v>4.5879510000000003</v>
      </c>
      <c r="QW5" t="s">
        <v>5</v>
      </c>
      <c r="QX5">
        <v>4.5879510000000003</v>
      </c>
      <c r="QY5" t="s">
        <v>5</v>
      </c>
      <c r="QZ5">
        <v>4.5879510000000003</v>
      </c>
      <c r="RA5" t="s">
        <v>5</v>
      </c>
      <c r="RB5">
        <v>4.570932</v>
      </c>
      <c r="RC5" t="s">
        <v>5</v>
      </c>
      <c r="RD5">
        <v>4.5377299999999998</v>
      </c>
      <c r="RE5" t="s">
        <v>5</v>
      </c>
      <c r="RF5">
        <v>4.5349940000000002</v>
      </c>
      <c r="RG5" t="s">
        <v>5</v>
      </c>
      <c r="RH5">
        <v>4.4787210000000002</v>
      </c>
      <c r="RI5" t="s">
        <v>6</v>
      </c>
      <c r="RJ5">
        <v>0.65762299999999996</v>
      </c>
      <c r="RK5" t="s">
        <v>5</v>
      </c>
      <c r="RL5">
        <v>4.4590759999999996</v>
      </c>
      <c r="RM5" t="s">
        <v>5</v>
      </c>
      <c r="RN5">
        <v>4.4590759999999996</v>
      </c>
      <c r="RO5" t="s">
        <v>5</v>
      </c>
      <c r="RP5">
        <v>4.4514740000000002</v>
      </c>
      <c r="RQ5" t="s">
        <v>5</v>
      </c>
      <c r="RR5">
        <v>4.4374459999999996</v>
      </c>
      <c r="RS5" t="s">
        <v>5</v>
      </c>
      <c r="RT5">
        <v>4.3855320000000004</v>
      </c>
      <c r="RU5" t="s">
        <v>5</v>
      </c>
      <c r="RV5">
        <v>4.4638770000000001</v>
      </c>
      <c r="RW5" t="s">
        <v>5</v>
      </c>
      <c r="RX5">
        <v>4.4973479999999997</v>
      </c>
      <c r="RY5" t="s">
        <v>5</v>
      </c>
      <c r="RZ5">
        <v>4.4973479999999997</v>
      </c>
      <c r="SA5" t="s">
        <v>5</v>
      </c>
      <c r="SB5">
        <v>4.4973479999999997</v>
      </c>
      <c r="SC5" t="s">
        <v>5</v>
      </c>
      <c r="SD5">
        <v>4.3478329999999996</v>
      </c>
      <c r="SE5" t="s">
        <v>5</v>
      </c>
      <c r="SF5">
        <v>4.4287020000000004</v>
      </c>
      <c r="SG5" t="s">
        <v>5</v>
      </c>
      <c r="SH5">
        <v>4.322419</v>
      </c>
      <c r="SI5" t="s">
        <v>5</v>
      </c>
      <c r="SJ5">
        <v>4.2222520000000001</v>
      </c>
      <c r="SK5" t="s">
        <v>5</v>
      </c>
      <c r="SL5">
        <v>4.2367460000000001</v>
      </c>
      <c r="SM5" t="s">
        <v>5</v>
      </c>
      <c r="SN5">
        <v>4.2367460000000001</v>
      </c>
      <c r="SO5" t="s">
        <v>5</v>
      </c>
      <c r="SP5">
        <v>4.2367460000000001</v>
      </c>
      <c r="SQ5" t="s">
        <v>5</v>
      </c>
      <c r="SR5">
        <v>4.2276150000000001</v>
      </c>
      <c r="SS5" t="s">
        <v>5</v>
      </c>
      <c r="ST5">
        <v>4.1680419999999998</v>
      </c>
      <c r="SU5" t="s">
        <v>5</v>
      </c>
      <c r="SV5">
        <v>4.1163970000000001</v>
      </c>
      <c r="SW5" t="s">
        <v>5</v>
      </c>
      <c r="SX5">
        <v>4.0242519999999997</v>
      </c>
      <c r="SY5" t="s">
        <v>5</v>
      </c>
      <c r="SZ5">
        <v>4.0625850000000003</v>
      </c>
      <c r="TA5" t="s">
        <v>5</v>
      </c>
      <c r="TB5">
        <v>4.0625850000000003</v>
      </c>
      <c r="TC5" t="s">
        <v>5</v>
      </c>
      <c r="TD5">
        <v>4.0625850000000003</v>
      </c>
      <c r="TE5" t="s">
        <v>5</v>
      </c>
      <c r="TF5">
        <v>4.0465059999999999</v>
      </c>
      <c r="TG5" t="s">
        <v>5</v>
      </c>
      <c r="TH5">
        <v>4.016311</v>
      </c>
      <c r="TI5" t="s">
        <v>5</v>
      </c>
      <c r="TJ5">
        <v>4.02888</v>
      </c>
      <c r="TK5" t="s">
        <v>5</v>
      </c>
      <c r="TL5">
        <v>4.0394690000000004</v>
      </c>
      <c r="TM5" t="s">
        <v>5</v>
      </c>
      <c r="TN5">
        <v>4.1045530000000001</v>
      </c>
      <c r="TO5" t="s">
        <v>5</v>
      </c>
      <c r="TP5">
        <v>4.1045530000000001</v>
      </c>
      <c r="TQ5" t="s">
        <v>5</v>
      </c>
      <c r="TR5">
        <v>4.1045530000000001</v>
      </c>
      <c r="TS5" t="s">
        <v>5</v>
      </c>
      <c r="TT5">
        <v>4.2862590000000003</v>
      </c>
      <c r="TU5" t="s">
        <v>5</v>
      </c>
      <c r="TV5">
        <v>4.2567760000000003</v>
      </c>
      <c r="TW5" t="s">
        <v>5</v>
      </c>
      <c r="TX5">
        <v>4.2195239999999998</v>
      </c>
      <c r="TY5" t="s">
        <v>5</v>
      </c>
      <c r="TZ5">
        <v>4.1863830000000002</v>
      </c>
      <c r="UA5" t="s">
        <v>5</v>
      </c>
      <c r="UB5">
        <v>4.209854</v>
      </c>
      <c r="UC5" t="s">
        <v>5</v>
      </c>
      <c r="UD5">
        <v>4.209854</v>
      </c>
      <c r="UE5" t="s">
        <v>5</v>
      </c>
      <c r="UF5">
        <v>4.209854</v>
      </c>
      <c r="UG5" t="s">
        <v>5</v>
      </c>
      <c r="UH5">
        <v>4.1715210000000003</v>
      </c>
      <c r="UI5" t="s">
        <v>5</v>
      </c>
      <c r="UJ5">
        <v>4.1777930000000003</v>
      </c>
      <c r="UK5" t="s">
        <v>5</v>
      </c>
      <c r="UL5">
        <v>4.1777930000000003</v>
      </c>
      <c r="UM5" t="s">
        <v>5</v>
      </c>
      <c r="UN5">
        <v>4.1989190000000001</v>
      </c>
      <c r="UO5" t="s">
        <v>5</v>
      </c>
      <c r="UP5">
        <v>4.2005379999999999</v>
      </c>
      <c r="UQ5" t="s">
        <v>5</v>
      </c>
      <c r="UR5">
        <v>4.2005379999999999</v>
      </c>
      <c r="US5" t="s">
        <v>5</v>
      </c>
      <c r="UT5">
        <v>4.2005379999999999</v>
      </c>
      <c r="UU5" t="s">
        <v>5</v>
      </c>
      <c r="UV5">
        <v>4.2131999999999996</v>
      </c>
      <c r="UW5" t="s">
        <v>5</v>
      </c>
      <c r="UX5">
        <v>4.2842479999999998</v>
      </c>
      <c r="UY5" t="s">
        <v>5</v>
      </c>
      <c r="UZ5">
        <v>4.3344860000000001</v>
      </c>
      <c r="VA5" t="s">
        <v>5</v>
      </c>
      <c r="VB5">
        <v>4.3112000000000004</v>
      </c>
      <c r="VC5" t="s">
        <v>5</v>
      </c>
      <c r="VD5">
        <v>4.4306369999999999</v>
      </c>
      <c r="VE5" t="s">
        <v>5</v>
      </c>
      <c r="VF5">
        <v>4.4306369999999999</v>
      </c>
      <c r="VG5" t="s">
        <v>5</v>
      </c>
      <c r="VH5">
        <v>4.4306369999999999</v>
      </c>
      <c r="VI5" t="s">
        <v>5</v>
      </c>
      <c r="VJ5">
        <v>4.4869399999999997</v>
      </c>
      <c r="VK5" t="s">
        <v>5</v>
      </c>
      <c r="VL5">
        <v>4.4661179999999998</v>
      </c>
      <c r="VM5" t="s">
        <v>5</v>
      </c>
      <c r="VN5">
        <v>4.451632</v>
      </c>
      <c r="VO5" t="s">
        <v>5</v>
      </c>
      <c r="VP5">
        <v>4.2945120000000001</v>
      </c>
      <c r="VQ5" t="s">
        <v>5</v>
      </c>
      <c r="VR5">
        <v>4.1805430000000001</v>
      </c>
      <c r="VS5" t="s">
        <v>5</v>
      </c>
      <c r="VT5">
        <v>4.1805430000000001</v>
      </c>
      <c r="VU5" t="s">
        <v>5</v>
      </c>
      <c r="VV5">
        <v>4.1805430000000001</v>
      </c>
      <c r="VW5" t="s">
        <v>5</v>
      </c>
      <c r="VX5">
        <v>4.1391559999999998</v>
      </c>
      <c r="VY5" t="s">
        <v>5</v>
      </c>
      <c r="VZ5">
        <v>4.2018899999999997</v>
      </c>
      <c r="WA5" t="s">
        <v>5</v>
      </c>
      <c r="WB5">
        <v>4.2288220000000001</v>
      </c>
      <c r="WC5" t="s">
        <v>5</v>
      </c>
      <c r="WD5">
        <v>4.2373700000000003</v>
      </c>
      <c r="WE5" t="s">
        <v>5</v>
      </c>
      <c r="WF5">
        <v>4.2056230000000001</v>
      </c>
      <c r="WG5" t="s">
        <v>5</v>
      </c>
      <c r="WH5">
        <v>4.2056230000000001</v>
      </c>
      <c r="WI5" t="s">
        <v>5</v>
      </c>
      <c r="WJ5">
        <v>4.2056230000000001</v>
      </c>
      <c r="WK5" t="s">
        <v>5</v>
      </c>
      <c r="WL5">
        <v>4.1742419999999996</v>
      </c>
      <c r="WM5" t="s">
        <v>5</v>
      </c>
      <c r="WN5">
        <v>4.1742419999999996</v>
      </c>
      <c r="WO5" t="s">
        <v>5</v>
      </c>
      <c r="WP5">
        <v>4.2027999999999999</v>
      </c>
      <c r="WQ5" t="s">
        <v>5</v>
      </c>
      <c r="WR5">
        <v>4.2380769999999997</v>
      </c>
    </row>
    <row r="6" spans="1:616" x14ac:dyDescent="0.35">
      <c r="A6" t="s">
        <v>7</v>
      </c>
      <c r="B6">
        <v>0</v>
      </c>
      <c r="C6" t="s">
        <v>7</v>
      </c>
      <c r="D6">
        <v>0</v>
      </c>
      <c r="E6" t="s">
        <v>7</v>
      </c>
      <c r="F6">
        <v>0</v>
      </c>
      <c r="G6" t="s">
        <v>7</v>
      </c>
      <c r="H6">
        <v>0</v>
      </c>
      <c r="I6" t="s">
        <v>7</v>
      </c>
      <c r="J6">
        <v>0</v>
      </c>
      <c r="K6" t="s">
        <v>7</v>
      </c>
      <c r="L6">
        <v>0</v>
      </c>
      <c r="M6" t="s">
        <v>7</v>
      </c>
      <c r="N6">
        <v>0</v>
      </c>
      <c r="O6" t="s">
        <v>7</v>
      </c>
      <c r="P6">
        <v>0</v>
      </c>
      <c r="Q6" t="s">
        <v>7</v>
      </c>
      <c r="R6">
        <v>0</v>
      </c>
      <c r="S6" t="s">
        <v>7</v>
      </c>
      <c r="T6">
        <v>0</v>
      </c>
      <c r="U6" t="s">
        <v>7</v>
      </c>
      <c r="V6">
        <v>0</v>
      </c>
      <c r="W6" t="s">
        <v>7</v>
      </c>
      <c r="X6">
        <v>0</v>
      </c>
      <c r="Y6" t="s">
        <v>7</v>
      </c>
      <c r="Z6">
        <v>0</v>
      </c>
      <c r="AA6" t="s">
        <v>7</v>
      </c>
      <c r="AB6">
        <v>0</v>
      </c>
      <c r="AC6" t="s">
        <v>7</v>
      </c>
      <c r="AD6">
        <v>0</v>
      </c>
      <c r="AE6" t="s">
        <v>7</v>
      </c>
      <c r="AF6">
        <v>0</v>
      </c>
      <c r="AG6" t="s">
        <v>7</v>
      </c>
      <c r="AH6">
        <v>0</v>
      </c>
      <c r="AI6" t="s">
        <v>7</v>
      </c>
      <c r="AJ6">
        <v>0</v>
      </c>
      <c r="AK6" t="s">
        <v>7</v>
      </c>
      <c r="AL6">
        <v>0</v>
      </c>
      <c r="AM6" t="s">
        <v>7</v>
      </c>
      <c r="AN6">
        <v>0</v>
      </c>
      <c r="AO6" t="s">
        <v>7</v>
      </c>
      <c r="AP6">
        <v>0</v>
      </c>
      <c r="AQ6" t="s">
        <v>7</v>
      </c>
      <c r="AR6">
        <v>0</v>
      </c>
      <c r="AS6" t="s">
        <v>7</v>
      </c>
      <c r="AT6">
        <v>0</v>
      </c>
      <c r="AU6" t="s">
        <v>7</v>
      </c>
      <c r="AV6">
        <v>0</v>
      </c>
      <c r="AW6" t="s">
        <v>7</v>
      </c>
      <c r="AX6">
        <v>0</v>
      </c>
      <c r="AY6" t="s">
        <v>7</v>
      </c>
      <c r="AZ6">
        <v>0</v>
      </c>
      <c r="BA6" t="s">
        <v>7</v>
      </c>
      <c r="BB6">
        <v>0</v>
      </c>
      <c r="BC6" t="s">
        <v>7</v>
      </c>
      <c r="BD6">
        <v>0</v>
      </c>
      <c r="BE6" t="s">
        <v>7</v>
      </c>
      <c r="BF6">
        <v>0</v>
      </c>
      <c r="BG6" t="s">
        <v>7</v>
      </c>
      <c r="BH6">
        <v>0</v>
      </c>
      <c r="BI6" t="s">
        <v>7</v>
      </c>
      <c r="BJ6">
        <v>0</v>
      </c>
      <c r="BK6" t="s">
        <v>7</v>
      </c>
      <c r="BL6">
        <v>0</v>
      </c>
      <c r="BM6" t="s">
        <v>7</v>
      </c>
      <c r="BN6">
        <v>0</v>
      </c>
      <c r="BO6" t="s">
        <v>7</v>
      </c>
      <c r="BP6">
        <v>0</v>
      </c>
      <c r="BQ6" t="s">
        <v>7</v>
      </c>
      <c r="BR6">
        <v>0</v>
      </c>
      <c r="BS6" t="s">
        <v>7</v>
      </c>
      <c r="BT6">
        <v>0</v>
      </c>
      <c r="BU6" t="s">
        <v>7</v>
      </c>
      <c r="BV6">
        <v>0</v>
      </c>
      <c r="BW6" t="s">
        <v>7</v>
      </c>
      <c r="BX6">
        <v>0</v>
      </c>
      <c r="BY6" t="s">
        <v>7</v>
      </c>
      <c r="BZ6">
        <v>0</v>
      </c>
      <c r="CA6" t="s">
        <v>7</v>
      </c>
      <c r="CB6">
        <v>0</v>
      </c>
      <c r="CC6" t="s">
        <v>7</v>
      </c>
      <c r="CD6">
        <v>0</v>
      </c>
      <c r="CE6" t="s">
        <v>7</v>
      </c>
      <c r="CF6">
        <v>0</v>
      </c>
      <c r="CG6" t="s">
        <v>7</v>
      </c>
      <c r="CH6">
        <v>0</v>
      </c>
      <c r="CI6" t="s">
        <v>7</v>
      </c>
      <c r="CJ6">
        <v>0</v>
      </c>
      <c r="CK6" t="s">
        <v>7</v>
      </c>
      <c r="CL6">
        <v>0</v>
      </c>
      <c r="CM6" t="s">
        <v>7</v>
      </c>
      <c r="CN6">
        <v>0</v>
      </c>
      <c r="CO6" t="s">
        <v>7</v>
      </c>
      <c r="CP6">
        <v>0</v>
      </c>
      <c r="CQ6" t="s">
        <v>7</v>
      </c>
      <c r="CR6">
        <v>0</v>
      </c>
      <c r="CS6" t="s">
        <v>7</v>
      </c>
      <c r="CT6">
        <v>0</v>
      </c>
      <c r="CU6" t="s">
        <v>7</v>
      </c>
      <c r="CV6">
        <v>0</v>
      </c>
      <c r="CW6" t="s">
        <v>7</v>
      </c>
      <c r="CX6">
        <v>0</v>
      </c>
      <c r="CY6" t="s">
        <v>7</v>
      </c>
      <c r="CZ6">
        <v>0</v>
      </c>
      <c r="DA6" t="s">
        <v>7</v>
      </c>
      <c r="DB6">
        <v>0</v>
      </c>
      <c r="DC6" t="s">
        <v>7</v>
      </c>
      <c r="DD6">
        <v>0</v>
      </c>
      <c r="DE6" t="s">
        <v>7</v>
      </c>
      <c r="DF6">
        <v>0</v>
      </c>
      <c r="DG6" t="s">
        <v>7</v>
      </c>
      <c r="DH6">
        <v>0</v>
      </c>
      <c r="DI6" t="s">
        <v>7</v>
      </c>
      <c r="DJ6">
        <v>0</v>
      </c>
      <c r="DK6" t="s">
        <v>7</v>
      </c>
      <c r="DL6">
        <v>0</v>
      </c>
      <c r="DM6" t="s">
        <v>7</v>
      </c>
      <c r="DN6">
        <v>0</v>
      </c>
      <c r="DO6" t="s">
        <v>7</v>
      </c>
      <c r="DP6">
        <v>0</v>
      </c>
      <c r="DQ6" t="s">
        <v>7</v>
      </c>
      <c r="DR6">
        <v>0</v>
      </c>
      <c r="DS6" t="s">
        <v>7</v>
      </c>
      <c r="DT6">
        <v>0</v>
      </c>
      <c r="DU6" t="s">
        <v>7</v>
      </c>
      <c r="DV6">
        <v>0</v>
      </c>
      <c r="DW6" t="s">
        <v>7</v>
      </c>
      <c r="DX6">
        <v>0</v>
      </c>
      <c r="DY6" t="s">
        <v>7</v>
      </c>
      <c r="DZ6">
        <v>0</v>
      </c>
      <c r="EA6" t="s">
        <v>7</v>
      </c>
      <c r="EB6">
        <v>0</v>
      </c>
      <c r="EC6" t="s">
        <v>7</v>
      </c>
      <c r="ED6">
        <v>0</v>
      </c>
      <c r="EE6" t="s">
        <v>7</v>
      </c>
      <c r="EF6">
        <v>0</v>
      </c>
      <c r="EG6" t="s">
        <v>7</v>
      </c>
      <c r="EH6">
        <v>0</v>
      </c>
      <c r="EI6" t="s">
        <v>7</v>
      </c>
      <c r="EJ6">
        <v>0</v>
      </c>
      <c r="EK6" t="s">
        <v>7</v>
      </c>
      <c r="EL6">
        <v>0</v>
      </c>
      <c r="EM6" t="s">
        <v>7</v>
      </c>
      <c r="EN6">
        <v>0</v>
      </c>
      <c r="EO6" t="s">
        <v>7</v>
      </c>
      <c r="EP6">
        <v>0</v>
      </c>
      <c r="EQ6" t="s">
        <v>7</v>
      </c>
      <c r="ER6">
        <v>0</v>
      </c>
      <c r="ES6" t="s">
        <v>7</v>
      </c>
      <c r="ET6">
        <v>0</v>
      </c>
      <c r="EU6" t="s">
        <v>7</v>
      </c>
      <c r="EV6">
        <v>0</v>
      </c>
      <c r="EW6" t="s">
        <v>7</v>
      </c>
      <c r="EX6">
        <v>0</v>
      </c>
      <c r="EY6" t="s">
        <v>7</v>
      </c>
      <c r="EZ6">
        <v>0</v>
      </c>
      <c r="FA6" t="s">
        <v>7</v>
      </c>
      <c r="FB6">
        <v>0</v>
      </c>
      <c r="FC6" t="s">
        <v>7</v>
      </c>
      <c r="FD6">
        <v>0</v>
      </c>
      <c r="FE6" t="s">
        <v>7</v>
      </c>
      <c r="FF6">
        <v>0</v>
      </c>
      <c r="FG6" t="s">
        <v>7</v>
      </c>
      <c r="FH6">
        <v>0</v>
      </c>
      <c r="FI6" t="s">
        <v>7</v>
      </c>
      <c r="FJ6">
        <v>0</v>
      </c>
      <c r="FK6" t="s">
        <v>7</v>
      </c>
      <c r="FL6">
        <v>0</v>
      </c>
      <c r="FM6" t="s">
        <v>7</v>
      </c>
      <c r="FN6">
        <v>0</v>
      </c>
      <c r="FO6" t="s">
        <v>7</v>
      </c>
      <c r="FP6">
        <v>0</v>
      </c>
      <c r="FQ6" t="s">
        <v>7</v>
      </c>
      <c r="FR6">
        <v>0</v>
      </c>
      <c r="FS6" t="s">
        <v>7</v>
      </c>
      <c r="FT6">
        <v>0</v>
      </c>
      <c r="FU6" t="s">
        <v>7</v>
      </c>
      <c r="FV6">
        <v>0</v>
      </c>
      <c r="FW6" t="s">
        <v>7</v>
      </c>
      <c r="FX6">
        <v>0</v>
      </c>
      <c r="FY6" t="s">
        <v>7</v>
      </c>
      <c r="FZ6">
        <v>0</v>
      </c>
      <c r="GA6" t="s">
        <v>7</v>
      </c>
      <c r="GB6">
        <v>0</v>
      </c>
      <c r="GC6" t="s">
        <v>7</v>
      </c>
      <c r="GD6">
        <v>0</v>
      </c>
      <c r="GE6" t="s">
        <v>7</v>
      </c>
      <c r="GF6">
        <v>0</v>
      </c>
      <c r="GG6" t="s">
        <v>7</v>
      </c>
      <c r="GH6">
        <v>0</v>
      </c>
      <c r="GI6" t="s">
        <v>7</v>
      </c>
      <c r="GJ6">
        <v>0</v>
      </c>
      <c r="GK6" t="s">
        <v>7</v>
      </c>
      <c r="GL6">
        <v>0</v>
      </c>
      <c r="GM6" t="s">
        <v>7</v>
      </c>
      <c r="GN6">
        <v>0</v>
      </c>
      <c r="GO6" t="s">
        <v>7</v>
      </c>
      <c r="GP6">
        <v>0</v>
      </c>
      <c r="GQ6" t="s">
        <v>7</v>
      </c>
      <c r="GR6">
        <v>0</v>
      </c>
      <c r="GS6" t="s">
        <v>7</v>
      </c>
      <c r="GT6">
        <v>0</v>
      </c>
      <c r="GU6" t="s">
        <v>7</v>
      </c>
      <c r="GV6">
        <v>0</v>
      </c>
      <c r="GW6" t="s">
        <v>7</v>
      </c>
      <c r="GX6">
        <v>0</v>
      </c>
      <c r="GY6" t="s">
        <v>7</v>
      </c>
      <c r="GZ6">
        <v>0</v>
      </c>
      <c r="HA6" t="s">
        <v>7</v>
      </c>
      <c r="HB6">
        <v>0</v>
      </c>
      <c r="HC6" t="s">
        <v>7</v>
      </c>
      <c r="HD6">
        <v>0</v>
      </c>
      <c r="HE6" t="s">
        <v>7</v>
      </c>
      <c r="HF6">
        <v>0</v>
      </c>
      <c r="HG6" t="s">
        <v>7</v>
      </c>
      <c r="HH6">
        <v>0</v>
      </c>
      <c r="HI6" t="s">
        <v>7</v>
      </c>
      <c r="HJ6">
        <v>0</v>
      </c>
      <c r="HK6" t="s">
        <v>7</v>
      </c>
      <c r="HL6">
        <v>0</v>
      </c>
      <c r="HM6" t="s">
        <v>7</v>
      </c>
      <c r="HN6">
        <v>0</v>
      </c>
      <c r="HO6" t="s">
        <v>7</v>
      </c>
      <c r="HP6">
        <v>0</v>
      </c>
      <c r="HQ6" t="s">
        <v>7</v>
      </c>
      <c r="HR6">
        <v>0</v>
      </c>
      <c r="HS6" t="s">
        <v>7</v>
      </c>
      <c r="HT6">
        <v>0</v>
      </c>
      <c r="HU6" t="s">
        <v>7</v>
      </c>
      <c r="HV6">
        <v>0</v>
      </c>
      <c r="HW6" t="s">
        <v>7</v>
      </c>
      <c r="HX6">
        <v>0</v>
      </c>
      <c r="HY6" t="s">
        <v>7</v>
      </c>
      <c r="HZ6">
        <v>0</v>
      </c>
      <c r="IA6" t="s">
        <v>7</v>
      </c>
      <c r="IB6">
        <v>0</v>
      </c>
      <c r="IC6" t="s">
        <v>7</v>
      </c>
      <c r="ID6">
        <v>0</v>
      </c>
      <c r="IE6" t="s">
        <v>7</v>
      </c>
      <c r="IF6">
        <v>0</v>
      </c>
      <c r="IG6" t="s">
        <v>7</v>
      </c>
      <c r="IH6">
        <v>0</v>
      </c>
      <c r="II6" t="s">
        <v>7</v>
      </c>
      <c r="IJ6">
        <v>0</v>
      </c>
      <c r="IK6" t="s">
        <v>7</v>
      </c>
      <c r="IL6">
        <v>0</v>
      </c>
      <c r="IM6" t="s">
        <v>7</v>
      </c>
      <c r="IN6">
        <v>0</v>
      </c>
      <c r="IO6" t="s">
        <v>7</v>
      </c>
      <c r="IP6">
        <v>0</v>
      </c>
      <c r="IQ6" t="s">
        <v>7</v>
      </c>
      <c r="IR6">
        <v>0</v>
      </c>
      <c r="IS6" t="s">
        <v>7</v>
      </c>
      <c r="IT6">
        <v>0</v>
      </c>
      <c r="IU6" t="s">
        <v>7</v>
      </c>
      <c r="IV6">
        <v>0</v>
      </c>
      <c r="IW6" t="s">
        <v>7</v>
      </c>
      <c r="IX6">
        <v>0</v>
      </c>
      <c r="IY6" t="s">
        <v>7</v>
      </c>
      <c r="IZ6">
        <v>0</v>
      </c>
      <c r="JA6" t="s">
        <v>7</v>
      </c>
      <c r="JB6">
        <v>0</v>
      </c>
      <c r="JC6" t="s">
        <v>7</v>
      </c>
      <c r="JD6">
        <v>0</v>
      </c>
      <c r="JE6" t="s">
        <v>7</v>
      </c>
      <c r="JF6">
        <v>0</v>
      </c>
      <c r="JG6" t="s">
        <v>7</v>
      </c>
      <c r="JH6">
        <v>0</v>
      </c>
      <c r="JI6" t="s">
        <v>7</v>
      </c>
      <c r="JJ6">
        <v>0</v>
      </c>
      <c r="JK6" t="s">
        <v>7</v>
      </c>
      <c r="JL6">
        <v>0</v>
      </c>
      <c r="JM6" t="s">
        <v>7</v>
      </c>
      <c r="JN6">
        <v>0</v>
      </c>
      <c r="JO6" t="s">
        <v>7</v>
      </c>
      <c r="JP6">
        <v>0</v>
      </c>
      <c r="JQ6" t="s">
        <v>7</v>
      </c>
      <c r="JR6">
        <v>0</v>
      </c>
      <c r="JS6" t="s">
        <v>7</v>
      </c>
      <c r="JT6">
        <v>0</v>
      </c>
      <c r="JU6" t="s">
        <v>7</v>
      </c>
      <c r="JV6">
        <v>0</v>
      </c>
      <c r="JW6" t="s">
        <v>7</v>
      </c>
      <c r="JX6">
        <v>0</v>
      </c>
      <c r="JY6" t="s">
        <v>7</v>
      </c>
      <c r="JZ6">
        <v>0</v>
      </c>
      <c r="KA6" t="s">
        <v>7</v>
      </c>
      <c r="KB6">
        <v>0</v>
      </c>
      <c r="KC6" t="s">
        <v>7</v>
      </c>
      <c r="KD6">
        <v>0</v>
      </c>
      <c r="KE6" t="s">
        <v>7</v>
      </c>
      <c r="KF6">
        <v>0</v>
      </c>
      <c r="KG6" t="s">
        <v>7</v>
      </c>
      <c r="KH6">
        <v>0</v>
      </c>
      <c r="KI6" t="s">
        <v>7</v>
      </c>
      <c r="KJ6">
        <v>0</v>
      </c>
      <c r="KK6" t="s">
        <v>7</v>
      </c>
      <c r="KL6">
        <v>0</v>
      </c>
      <c r="KM6" t="s">
        <v>7</v>
      </c>
      <c r="KN6">
        <v>0</v>
      </c>
      <c r="KO6" t="s">
        <v>7</v>
      </c>
      <c r="KP6">
        <v>0</v>
      </c>
      <c r="KQ6" t="s">
        <v>7</v>
      </c>
      <c r="KR6">
        <v>0</v>
      </c>
      <c r="KS6" t="s">
        <v>7</v>
      </c>
      <c r="KT6">
        <v>0</v>
      </c>
      <c r="KU6" t="s">
        <v>7</v>
      </c>
      <c r="KV6">
        <v>0</v>
      </c>
      <c r="KW6" t="s">
        <v>7</v>
      </c>
      <c r="KX6">
        <v>0</v>
      </c>
      <c r="KY6" t="s">
        <v>7</v>
      </c>
      <c r="KZ6">
        <v>0</v>
      </c>
      <c r="LA6" t="s">
        <v>7</v>
      </c>
      <c r="LB6">
        <v>0</v>
      </c>
      <c r="LC6" t="s">
        <v>7</v>
      </c>
      <c r="LD6">
        <v>0</v>
      </c>
      <c r="LE6" t="s">
        <v>7</v>
      </c>
      <c r="LF6">
        <v>0</v>
      </c>
      <c r="LG6" t="s">
        <v>7</v>
      </c>
      <c r="LH6">
        <v>0</v>
      </c>
      <c r="LI6" t="s">
        <v>7</v>
      </c>
      <c r="LJ6">
        <v>0</v>
      </c>
      <c r="LK6" t="s">
        <v>7</v>
      </c>
      <c r="LL6">
        <v>0</v>
      </c>
      <c r="LM6" t="s">
        <v>7</v>
      </c>
      <c r="LN6">
        <v>0</v>
      </c>
      <c r="LO6" t="s">
        <v>7</v>
      </c>
      <c r="LP6">
        <v>0</v>
      </c>
      <c r="LQ6" t="s">
        <v>7</v>
      </c>
      <c r="LR6">
        <v>0</v>
      </c>
      <c r="LS6" t="s">
        <v>7</v>
      </c>
      <c r="LT6">
        <v>0</v>
      </c>
      <c r="LU6" t="s">
        <v>7</v>
      </c>
      <c r="LV6">
        <v>0</v>
      </c>
      <c r="LW6" t="s">
        <v>7</v>
      </c>
      <c r="LX6">
        <v>0</v>
      </c>
      <c r="LY6" t="s">
        <v>7</v>
      </c>
      <c r="LZ6">
        <v>0</v>
      </c>
      <c r="MA6" t="s">
        <v>7</v>
      </c>
      <c r="MB6">
        <v>0</v>
      </c>
      <c r="MC6" t="s">
        <v>7</v>
      </c>
      <c r="MD6">
        <v>0</v>
      </c>
      <c r="ME6" t="s">
        <v>7</v>
      </c>
      <c r="MF6">
        <v>0</v>
      </c>
      <c r="MG6" t="s">
        <v>7</v>
      </c>
      <c r="MH6">
        <v>0</v>
      </c>
      <c r="MI6" t="s">
        <v>7</v>
      </c>
      <c r="MJ6">
        <v>0</v>
      </c>
      <c r="MK6" t="s">
        <v>7</v>
      </c>
      <c r="ML6">
        <v>0</v>
      </c>
      <c r="MM6" t="s">
        <v>7</v>
      </c>
      <c r="MN6">
        <v>0</v>
      </c>
      <c r="MO6" t="s">
        <v>7</v>
      </c>
      <c r="MP6">
        <v>0</v>
      </c>
      <c r="MQ6" t="s">
        <v>7</v>
      </c>
      <c r="MR6">
        <v>0</v>
      </c>
      <c r="MS6" t="s">
        <v>7</v>
      </c>
      <c r="MT6">
        <v>0</v>
      </c>
      <c r="MU6" t="s">
        <v>7</v>
      </c>
      <c r="MV6">
        <v>0</v>
      </c>
      <c r="MW6" t="s">
        <v>7</v>
      </c>
      <c r="MX6">
        <v>0</v>
      </c>
      <c r="MY6" t="s">
        <v>7</v>
      </c>
      <c r="MZ6">
        <v>0</v>
      </c>
      <c r="NA6" t="s">
        <v>7</v>
      </c>
      <c r="NB6">
        <v>0</v>
      </c>
      <c r="NC6" t="s">
        <v>7</v>
      </c>
      <c r="ND6">
        <v>0</v>
      </c>
      <c r="NE6" t="s">
        <v>7</v>
      </c>
      <c r="NF6">
        <v>0</v>
      </c>
      <c r="NG6" t="s">
        <v>7</v>
      </c>
      <c r="NH6">
        <v>0</v>
      </c>
      <c r="NI6" t="s">
        <v>7</v>
      </c>
      <c r="NJ6">
        <v>0</v>
      </c>
      <c r="NK6" t="s">
        <v>7</v>
      </c>
      <c r="NL6">
        <v>0</v>
      </c>
      <c r="NM6" t="s">
        <v>7</v>
      </c>
      <c r="NN6">
        <v>0</v>
      </c>
      <c r="NO6" t="s">
        <v>7</v>
      </c>
      <c r="NP6">
        <v>0</v>
      </c>
      <c r="NQ6" t="s">
        <v>7</v>
      </c>
      <c r="NR6">
        <v>0</v>
      </c>
      <c r="NS6" t="s">
        <v>7</v>
      </c>
      <c r="NT6">
        <v>0</v>
      </c>
      <c r="NU6" t="s">
        <v>7</v>
      </c>
      <c r="NV6">
        <v>0</v>
      </c>
      <c r="NW6" t="s">
        <v>7</v>
      </c>
      <c r="NX6">
        <v>0</v>
      </c>
      <c r="NY6" t="s">
        <v>7</v>
      </c>
      <c r="NZ6">
        <v>0</v>
      </c>
      <c r="OA6" t="s">
        <v>7</v>
      </c>
      <c r="OB6">
        <v>0</v>
      </c>
      <c r="OC6" t="s">
        <v>7</v>
      </c>
      <c r="OD6">
        <v>0</v>
      </c>
      <c r="OE6" t="s">
        <v>7</v>
      </c>
      <c r="OF6">
        <v>0</v>
      </c>
      <c r="OG6" t="s">
        <v>7</v>
      </c>
      <c r="OH6">
        <v>0</v>
      </c>
      <c r="OI6" t="s">
        <v>7</v>
      </c>
      <c r="OJ6">
        <v>0</v>
      </c>
      <c r="OK6" t="s">
        <v>7</v>
      </c>
      <c r="OL6">
        <v>0</v>
      </c>
      <c r="OM6" t="s">
        <v>7</v>
      </c>
      <c r="ON6">
        <v>0</v>
      </c>
      <c r="OO6" t="s">
        <v>7</v>
      </c>
      <c r="OP6">
        <v>0</v>
      </c>
      <c r="OQ6" t="s">
        <v>7</v>
      </c>
      <c r="OR6">
        <v>0</v>
      </c>
      <c r="OS6" t="s">
        <v>7</v>
      </c>
      <c r="OT6">
        <v>0</v>
      </c>
      <c r="OU6" t="s">
        <v>7</v>
      </c>
      <c r="OV6">
        <v>0</v>
      </c>
      <c r="OW6" t="s">
        <v>7</v>
      </c>
      <c r="OX6">
        <v>0</v>
      </c>
      <c r="OY6" t="s">
        <v>7</v>
      </c>
      <c r="OZ6">
        <v>0</v>
      </c>
      <c r="PA6" t="s">
        <v>7</v>
      </c>
      <c r="PB6">
        <v>0</v>
      </c>
      <c r="PC6" t="s">
        <v>7</v>
      </c>
      <c r="PD6">
        <v>0</v>
      </c>
      <c r="PE6" t="s">
        <v>7</v>
      </c>
      <c r="PF6">
        <v>0</v>
      </c>
      <c r="PG6" t="s">
        <v>7</v>
      </c>
      <c r="PH6">
        <v>0</v>
      </c>
      <c r="PI6" t="s">
        <v>7</v>
      </c>
      <c r="PJ6">
        <v>0</v>
      </c>
      <c r="PK6" t="s">
        <v>7</v>
      </c>
      <c r="PL6">
        <v>0</v>
      </c>
      <c r="PM6" t="s">
        <v>7</v>
      </c>
      <c r="PN6">
        <v>0</v>
      </c>
      <c r="PO6" t="s">
        <v>7</v>
      </c>
      <c r="PP6">
        <v>0</v>
      </c>
      <c r="PQ6" t="s">
        <v>7</v>
      </c>
      <c r="PR6">
        <v>0</v>
      </c>
      <c r="PS6" t="s">
        <v>7</v>
      </c>
      <c r="PT6">
        <v>0</v>
      </c>
      <c r="PU6" t="s">
        <v>7</v>
      </c>
      <c r="PV6">
        <v>0</v>
      </c>
      <c r="PW6" t="s">
        <v>7</v>
      </c>
      <c r="PX6">
        <v>0</v>
      </c>
      <c r="PY6" t="s">
        <v>7</v>
      </c>
      <c r="PZ6">
        <v>0</v>
      </c>
      <c r="QA6" t="s">
        <v>7</v>
      </c>
      <c r="QB6">
        <v>0</v>
      </c>
      <c r="QC6" t="s">
        <v>7</v>
      </c>
      <c r="QD6">
        <v>0</v>
      </c>
      <c r="QE6" t="s">
        <v>7</v>
      </c>
      <c r="QF6">
        <v>0</v>
      </c>
      <c r="QG6" t="s">
        <v>7</v>
      </c>
      <c r="QH6">
        <v>0</v>
      </c>
      <c r="QI6" t="s">
        <v>7</v>
      </c>
      <c r="QJ6">
        <v>0</v>
      </c>
      <c r="QK6" t="s">
        <v>7</v>
      </c>
      <c r="QL6">
        <v>0</v>
      </c>
      <c r="QM6" t="s">
        <v>7</v>
      </c>
      <c r="QN6">
        <v>0</v>
      </c>
      <c r="QO6" t="s">
        <v>7</v>
      </c>
      <c r="QP6">
        <v>0</v>
      </c>
      <c r="QQ6" t="s">
        <v>7</v>
      </c>
      <c r="QR6">
        <v>0</v>
      </c>
      <c r="QS6" t="s">
        <v>7</v>
      </c>
      <c r="QT6">
        <v>0</v>
      </c>
      <c r="QU6" t="s">
        <v>7</v>
      </c>
      <c r="QV6">
        <v>0</v>
      </c>
      <c r="QW6" t="s">
        <v>7</v>
      </c>
      <c r="QX6">
        <v>0</v>
      </c>
      <c r="QY6" t="s">
        <v>7</v>
      </c>
      <c r="QZ6">
        <v>0</v>
      </c>
      <c r="RA6" t="s">
        <v>7</v>
      </c>
      <c r="RB6">
        <v>0</v>
      </c>
      <c r="RC6" t="s">
        <v>7</v>
      </c>
      <c r="RD6">
        <v>0</v>
      </c>
      <c r="RE6" t="s">
        <v>7</v>
      </c>
      <c r="RF6">
        <v>0</v>
      </c>
      <c r="RG6" t="s">
        <v>7</v>
      </c>
      <c r="RH6">
        <v>0</v>
      </c>
      <c r="RI6" t="s">
        <v>8</v>
      </c>
      <c r="RJ6">
        <v>0.101982</v>
      </c>
      <c r="RK6" t="s">
        <v>7</v>
      </c>
      <c r="RL6">
        <v>0</v>
      </c>
      <c r="RM6" t="s">
        <v>7</v>
      </c>
      <c r="RN6">
        <v>0</v>
      </c>
      <c r="RO6" t="s">
        <v>7</v>
      </c>
      <c r="RP6">
        <v>0</v>
      </c>
      <c r="RQ6" t="s">
        <v>7</v>
      </c>
      <c r="RR6">
        <v>0</v>
      </c>
      <c r="RS6" t="s">
        <v>7</v>
      </c>
      <c r="RT6">
        <v>0</v>
      </c>
      <c r="RU6" t="s">
        <v>7</v>
      </c>
      <c r="RV6">
        <v>0</v>
      </c>
      <c r="RW6" t="s">
        <v>7</v>
      </c>
      <c r="RX6">
        <v>0</v>
      </c>
      <c r="RY6" t="s">
        <v>7</v>
      </c>
      <c r="RZ6">
        <v>0</v>
      </c>
      <c r="SA6" t="s">
        <v>7</v>
      </c>
      <c r="SB6">
        <v>0</v>
      </c>
      <c r="SC6" t="s">
        <v>7</v>
      </c>
      <c r="SD6">
        <v>0</v>
      </c>
      <c r="SE6" t="s">
        <v>7</v>
      </c>
      <c r="SF6">
        <v>0</v>
      </c>
      <c r="SG6" t="s">
        <v>7</v>
      </c>
      <c r="SH6">
        <v>0</v>
      </c>
      <c r="SI6" t="s">
        <v>7</v>
      </c>
      <c r="SJ6">
        <v>0</v>
      </c>
      <c r="SK6" t="s">
        <v>7</v>
      </c>
      <c r="SL6">
        <v>0</v>
      </c>
      <c r="SM6" t="s">
        <v>7</v>
      </c>
      <c r="SN6">
        <v>0</v>
      </c>
      <c r="SO6" t="s">
        <v>7</v>
      </c>
      <c r="SP6">
        <v>0</v>
      </c>
      <c r="SQ6" t="s">
        <v>7</v>
      </c>
      <c r="SR6">
        <v>0</v>
      </c>
      <c r="SS6" t="s">
        <v>7</v>
      </c>
      <c r="ST6">
        <v>0</v>
      </c>
      <c r="SU6" t="s">
        <v>7</v>
      </c>
      <c r="SV6">
        <v>0</v>
      </c>
      <c r="SW6" t="s">
        <v>7</v>
      </c>
      <c r="SX6">
        <v>0</v>
      </c>
      <c r="SY6" t="s">
        <v>7</v>
      </c>
      <c r="SZ6">
        <v>0</v>
      </c>
      <c r="TA6" t="s">
        <v>7</v>
      </c>
      <c r="TB6">
        <v>0</v>
      </c>
      <c r="TC6" t="s">
        <v>7</v>
      </c>
      <c r="TD6">
        <v>0</v>
      </c>
      <c r="TE6" t="s">
        <v>7</v>
      </c>
      <c r="TF6">
        <v>0</v>
      </c>
      <c r="TG6" t="s">
        <v>7</v>
      </c>
      <c r="TH6">
        <v>0</v>
      </c>
      <c r="TI6" t="s">
        <v>7</v>
      </c>
      <c r="TJ6">
        <v>0</v>
      </c>
      <c r="TK6" t="s">
        <v>7</v>
      </c>
      <c r="TL6">
        <v>0</v>
      </c>
      <c r="TM6" t="s">
        <v>7</v>
      </c>
      <c r="TN6">
        <v>0</v>
      </c>
      <c r="TO6" t="s">
        <v>7</v>
      </c>
      <c r="TP6">
        <v>0</v>
      </c>
      <c r="TQ6" t="s">
        <v>7</v>
      </c>
      <c r="TR6">
        <v>0</v>
      </c>
      <c r="TS6" t="s">
        <v>7</v>
      </c>
      <c r="TT6">
        <v>0</v>
      </c>
      <c r="TU6" t="s">
        <v>7</v>
      </c>
      <c r="TV6">
        <v>0</v>
      </c>
      <c r="TW6" t="s">
        <v>7</v>
      </c>
      <c r="TX6">
        <v>0</v>
      </c>
      <c r="TY6" t="s">
        <v>7</v>
      </c>
      <c r="TZ6">
        <v>0</v>
      </c>
      <c r="UA6" t="s">
        <v>7</v>
      </c>
      <c r="UB6">
        <v>0</v>
      </c>
      <c r="UC6" t="s">
        <v>7</v>
      </c>
      <c r="UD6">
        <v>0</v>
      </c>
      <c r="UE6" t="s">
        <v>7</v>
      </c>
      <c r="UF6">
        <v>0</v>
      </c>
      <c r="UG6" t="s">
        <v>7</v>
      </c>
      <c r="UH6">
        <v>0</v>
      </c>
      <c r="UI6" t="s">
        <v>7</v>
      </c>
      <c r="UJ6">
        <v>0</v>
      </c>
      <c r="UK6" t="s">
        <v>7</v>
      </c>
      <c r="UL6">
        <v>0</v>
      </c>
      <c r="UM6" t="s">
        <v>7</v>
      </c>
      <c r="UN6">
        <v>0</v>
      </c>
      <c r="UO6" t="s">
        <v>7</v>
      </c>
      <c r="UP6">
        <v>0</v>
      </c>
      <c r="UQ6" t="s">
        <v>7</v>
      </c>
      <c r="UR6">
        <v>0</v>
      </c>
      <c r="US6" t="s">
        <v>7</v>
      </c>
      <c r="UT6">
        <v>0</v>
      </c>
      <c r="UU6" t="s">
        <v>7</v>
      </c>
      <c r="UV6">
        <v>0</v>
      </c>
      <c r="UW6" t="s">
        <v>7</v>
      </c>
      <c r="UX6">
        <v>0</v>
      </c>
      <c r="UY6" t="s">
        <v>7</v>
      </c>
      <c r="UZ6">
        <v>0</v>
      </c>
      <c r="VA6" t="s">
        <v>7</v>
      </c>
      <c r="VB6">
        <v>0</v>
      </c>
      <c r="VC6" t="s">
        <v>7</v>
      </c>
      <c r="VD6">
        <v>0</v>
      </c>
      <c r="VE6" t="s">
        <v>7</v>
      </c>
      <c r="VF6">
        <v>0</v>
      </c>
      <c r="VG6" t="s">
        <v>7</v>
      </c>
      <c r="VH6">
        <v>0</v>
      </c>
      <c r="VI6" t="s">
        <v>7</v>
      </c>
      <c r="VJ6">
        <v>0</v>
      </c>
      <c r="VK6" t="s">
        <v>7</v>
      </c>
      <c r="VL6">
        <v>0</v>
      </c>
      <c r="VM6" t="s">
        <v>7</v>
      </c>
      <c r="VN6">
        <v>0</v>
      </c>
      <c r="VO6" t="s">
        <v>7</v>
      </c>
      <c r="VP6">
        <v>0</v>
      </c>
      <c r="VQ6" t="s">
        <v>7</v>
      </c>
      <c r="VR6">
        <v>0</v>
      </c>
      <c r="VS6" t="s">
        <v>7</v>
      </c>
      <c r="VT6">
        <v>0</v>
      </c>
      <c r="VU6" t="s">
        <v>7</v>
      </c>
      <c r="VV6">
        <v>0</v>
      </c>
      <c r="VW6" t="s">
        <v>7</v>
      </c>
      <c r="VX6">
        <v>0</v>
      </c>
      <c r="VY6" t="s">
        <v>7</v>
      </c>
      <c r="VZ6">
        <v>0</v>
      </c>
      <c r="WA6" t="s">
        <v>7</v>
      </c>
      <c r="WB6">
        <v>0</v>
      </c>
      <c r="WC6" t="s">
        <v>7</v>
      </c>
      <c r="WD6">
        <v>0</v>
      </c>
      <c r="WE6" t="s">
        <v>7</v>
      </c>
      <c r="WF6">
        <v>0</v>
      </c>
      <c r="WG6" t="s">
        <v>7</v>
      </c>
      <c r="WH6">
        <v>0</v>
      </c>
      <c r="WI6" t="s">
        <v>7</v>
      </c>
      <c r="WJ6">
        <v>0</v>
      </c>
      <c r="WK6" t="s">
        <v>7</v>
      </c>
      <c r="WL6">
        <v>0</v>
      </c>
      <c r="WM6" t="s">
        <v>7</v>
      </c>
      <c r="WN6">
        <v>0</v>
      </c>
      <c r="WO6" t="s">
        <v>7</v>
      </c>
      <c r="WP6">
        <v>0</v>
      </c>
      <c r="WQ6" t="s">
        <v>7</v>
      </c>
      <c r="WR6">
        <v>0</v>
      </c>
    </row>
    <row r="7" spans="1:616" x14ac:dyDescent="0.35">
      <c r="A7" t="s">
        <v>9</v>
      </c>
      <c r="B7">
        <v>2.562395</v>
      </c>
      <c r="C7" t="s">
        <v>9</v>
      </c>
      <c r="D7">
        <v>2.562395</v>
      </c>
      <c r="E7" t="s">
        <v>9</v>
      </c>
      <c r="F7">
        <v>2.562395</v>
      </c>
      <c r="G7" t="s">
        <v>9</v>
      </c>
      <c r="H7">
        <v>2.562395</v>
      </c>
      <c r="I7" t="s">
        <v>9</v>
      </c>
      <c r="J7">
        <v>2.455749</v>
      </c>
      <c r="K7" t="s">
        <v>9</v>
      </c>
      <c r="L7">
        <v>2.479511</v>
      </c>
      <c r="M7" t="s">
        <v>9</v>
      </c>
      <c r="N7">
        <v>2.608473</v>
      </c>
      <c r="O7" t="s">
        <v>9</v>
      </c>
      <c r="P7">
        <v>2.6948279999999998</v>
      </c>
      <c r="Q7" t="s">
        <v>9</v>
      </c>
      <c r="R7">
        <v>2.6948279999999998</v>
      </c>
      <c r="S7" t="s">
        <v>9</v>
      </c>
      <c r="T7">
        <v>2.6948279999999998</v>
      </c>
      <c r="U7" t="s">
        <v>9</v>
      </c>
      <c r="V7">
        <v>2.7504369999999998</v>
      </c>
      <c r="W7" t="s">
        <v>9</v>
      </c>
      <c r="X7">
        <v>2.8149679999999999</v>
      </c>
      <c r="Y7" t="s">
        <v>9</v>
      </c>
      <c r="Z7">
        <v>2.854514</v>
      </c>
      <c r="AA7" t="s">
        <v>9</v>
      </c>
      <c r="AB7">
        <v>2.915238</v>
      </c>
      <c r="AC7" t="s">
        <v>9</v>
      </c>
      <c r="AD7">
        <v>2.8624809999999998</v>
      </c>
      <c r="AE7" t="s">
        <v>9</v>
      </c>
      <c r="AF7">
        <v>2.8624809999999998</v>
      </c>
      <c r="AG7" t="s">
        <v>9</v>
      </c>
      <c r="AH7">
        <v>2.8624809999999998</v>
      </c>
      <c r="AI7" t="s">
        <v>9</v>
      </c>
      <c r="AJ7">
        <v>2.9132560000000001</v>
      </c>
      <c r="AK7" t="s">
        <v>9</v>
      </c>
      <c r="AL7">
        <v>2.9879549999999999</v>
      </c>
      <c r="AM7" t="s">
        <v>9</v>
      </c>
      <c r="AN7">
        <v>3.0188229999999998</v>
      </c>
      <c r="AO7" t="s">
        <v>9</v>
      </c>
      <c r="AP7">
        <v>3.0677089999999998</v>
      </c>
      <c r="AQ7" t="s">
        <v>9</v>
      </c>
      <c r="AR7">
        <v>3.090195</v>
      </c>
      <c r="AS7" t="s">
        <v>9</v>
      </c>
      <c r="AT7">
        <v>3.090195</v>
      </c>
      <c r="AU7" t="s">
        <v>9</v>
      </c>
      <c r="AV7">
        <v>3.090195</v>
      </c>
      <c r="AW7" t="s">
        <v>9</v>
      </c>
      <c r="AX7">
        <v>3.1010019999999998</v>
      </c>
      <c r="AY7" t="s">
        <v>9</v>
      </c>
      <c r="AZ7">
        <v>3.114697</v>
      </c>
      <c r="BA7" t="s">
        <v>9</v>
      </c>
      <c r="BB7">
        <v>3.1379800000000002</v>
      </c>
      <c r="BC7" t="s">
        <v>9</v>
      </c>
      <c r="BD7">
        <v>3.1190630000000001</v>
      </c>
      <c r="BE7" t="s">
        <v>9</v>
      </c>
      <c r="BF7">
        <v>3.1435399999999998</v>
      </c>
      <c r="BG7" t="s">
        <v>9</v>
      </c>
      <c r="BH7">
        <v>3.1435399999999998</v>
      </c>
      <c r="BI7" t="s">
        <v>9</v>
      </c>
      <c r="BJ7">
        <v>3.1435399999999998</v>
      </c>
      <c r="BK7" t="s">
        <v>9</v>
      </c>
      <c r="BL7">
        <v>3.1722630000000001</v>
      </c>
      <c r="BM7" t="s">
        <v>9</v>
      </c>
      <c r="BN7">
        <v>3.101591</v>
      </c>
      <c r="BO7" t="s">
        <v>9</v>
      </c>
      <c r="BP7">
        <v>3.0908090000000001</v>
      </c>
      <c r="BQ7" t="s">
        <v>9</v>
      </c>
      <c r="BR7">
        <v>3.1323820000000002</v>
      </c>
      <c r="BS7" t="s">
        <v>9</v>
      </c>
      <c r="BT7">
        <v>3.1585290000000001</v>
      </c>
      <c r="BU7" t="s">
        <v>9</v>
      </c>
      <c r="BV7">
        <v>3.1585290000000001</v>
      </c>
      <c r="BW7" t="s">
        <v>9</v>
      </c>
      <c r="BX7">
        <v>3.1585290000000001</v>
      </c>
      <c r="BY7" t="s">
        <v>9</v>
      </c>
      <c r="BZ7">
        <v>3.0926110000000002</v>
      </c>
      <c r="CA7" t="s">
        <v>9</v>
      </c>
      <c r="CB7">
        <v>3.1350730000000002</v>
      </c>
      <c r="CC7" t="s">
        <v>9</v>
      </c>
      <c r="CD7">
        <v>3.1551779999999998</v>
      </c>
      <c r="CE7" t="s">
        <v>9</v>
      </c>
      <c r="CF7">
        <v>3.1887240000000001</v>
      </c>
      <c r="CG7" t="s">
        <v>9</v>
      </c>
      <c r="CH7">
        <v>3.266305</v>
      </c>
      <c r="CI7" t="s">
        <v>9</v>
      </c>
      <c r="CJ7">
        <v>3.266305</v>
      </c>
      <c r="CK7" t="s">
        <v>9</v>
      </c>
      <c r="CL7">
        <v>3.266305</v>
      </c>
      <c r="CM7" t="s">
        <v>9</v>
      </c>
      <c r="CN7">
        <v>3.2801149999999999</v>
      </c>
      <c r="CO7" t="s">
        <v>9</v>
      </c>
      <c r="CP7">
        <v>3.3066279999999999</v>
      </c>
      <c r="CQ7" t="s">
        <v>9</v>
      </c>
      <c r="CR7">
        <v>3.2961200000000002</v>
      </c>
      <c r="CS7" t="s">
        <v>9</v>
      </c>
      <c r="CT7">
        <v>3.2943020000000001</v>
      </c>
      <c r="CU7" t="s">
        <v>9</v>
      </c>
      <c r="CV7">
        <v>3.2704249999999999</v>
      </c>
      <c r="CW7" t="s">
        <v>9</v>
      </c>
      <c r="CX7">
        <v>3.2704249999999999</v>
      </c>
      <c r="CY7" t="s">
        <v>9</v>
      </c>
      <c r="CZ7">
        <v>3.2704249999999999</v>
      </c>
      <c r="DA7" t="s">
        <v>9</v>
      </c>
      <c r="DB7">
        <v>3.276424</v>
      </c>
      <c r="DC7" t="s">
        <v>9</v>
      </c>
      <c r="DD7">
        <v>3.27739</v>
      </c>
      <c r="DE7" t="s">
        <v>9</v>
      </c>
      <c r="DF7">
        <v>3.26098</v>
      </c>
      <c r="DG7" t="s">
        <v>9</v>
      </c>
      <c r="DH7">
        <v>3.2632460000000001</v>
      </c>
      <c r="DI7" t="s">
        <v>9</v>
      </c>
      <c r="DJ7">
        <v>3.2319599999999999</v>
      </c>
      <c r="DK7" t="s">
        <v>9</v>
      </c>
      <c r="DL7">
        <v>3.2319599999999999</v>
      </c>
      <c r="DM7" t="s">
        <v>9</v>
      </c>
      <c r="DN7">
        <v>3.2319599999999999</v>
      </c>
      <c r="DO7" t="s">
        <v>9</v>
      </c>
      <c r="DP7">
        <v>3.2319599999999999</v>
      </c>
      <c r="DQ7" t="s">
        <v>9</v>
      </c>
      <c r="DR7">
        <v>3.2759019999999999</v>
      </c>
      <c r="DS7" t="s">
        <v>9</v>
      </c>
      <c r="DT7">
        <v>3.2911049999999999</v>
      </c>
      <c r="DU7" t="s">
        <v>9</v>
      </c>
      <c r="DV7">
        <v>3.3477839999999999</v>
      </c>
      <c r="DW7" t="s">
        <v>9</v>
      </c>
      <c r="DX7">
        <v>3.3099910000000001</v>
      </c>
      <c r="DY7" t="s">
        <v>9</v>
      </c>
      <c r="DZ7">
        <v>3.3099910000000001</v>
      </c>
      <c r="EA7" t="s">
        <v>9</v>
      </c>
      <c r="EB7">
        <v>3.3099910000000001</v>
      </c>
      <c r="EC7" t="s">
        <v>9</v>
      </c>
      <c r="ED7">
        <v>3.2531210000000002</v>
      </c>
      <c r="EE7" t="s">
        <v>9</v>
      </c>
      <c r="EF7">
        <v>3.281002</v>
      </c>
      <c r="EG7" t="s">
        <v>9</v>
      </c>
      <c r="EH7">
        <v>3.2574070000000002</v>
      </c>
      <c r="EI7" t="s">
        <v>9</v>
      </c>
      <c r="EJ7">
        <v>3.2497639999999999</v>
      </c>
      <c r="EK7" t="s">
        <v>9</v>
      </c>
      <c r="EL7">
        <v>3.2327129999999999</v>
      </c>
      <c r="EM7" t="s">
        <v>9</v>
      </c>
      <c r="EN7">
        <v>3.2327129999999999</v>
      </c>
      <c r="EO7" t="s">
        <v>9</v>
      </c>
      <c r="EP7">
        <v>3.2327129999999999</v>
      </c>
      <c r="EQ7" t="s">
        <v>9</v>
      </c>
      <c r="ER7">
        <v>3.239115</v>
      </c>
      <c r="ES7" t="s">
        <v>9</v>
      </c>
      <c r="ET7">
        <v>3.2487729999999999</v>
      </c>
      <c r="EU7" t="s">
        <v>9</v>
      </c>
      <c r="EV7">
        <v>3.255147</v>
      </c>
      <c r="EW7" t="s">
        <v>9</v>
      </c>
      <c r="EX7">
        <v>3.2838210000000001</v>
      </c>
      <c r="EY7" t="s">
        <v>9</v>
      </c>
      <c r="EZ7">
        <v>3.2858179999999999</v>
      </c>
      <c r="FA7" t="s">
        <v>9</v>
      </c>
      <c r="FB7">
        <v>3.2858179999999999</v>
      </c>
      <c r="FC7" t="s">
        <v>9</v>
      </c>
      <c r="FD7">
        <v>3.2858179999999999</v>
      </c>
      <c r="FE7" t="s">
        <v>9</v>
      </c>
      <c r="FF7">
        <v>3.220653</v>
      </c>
      <c r="FG7" t="s">
        <v>9</v>
      </c>
      <c r="FH7">
        <v>3.2734519999999998</v>
      </c>
      <c r="FI7" t="s">
        <v>9</v>
      </c>
      <c r="FJ7">
        <v>3.341081</v>
      </c>
      <c r="FK7" t="s">
        <v>9</v>
      </c>
      <c r="FL7">
        <v>3.3219989999999999</v>
      </c>
      <c r="FM7" t="s">
        <v>9</v>
      </c>
      <c r="FN7">
        <v>3.2892960000000002</v>
      </c>
      <c r="FO7" t="s">
        <v>9</v>
      </c>
      <c r="FP7">
        <v>3.2892960000000002</v>
      </c>
      <c r="FQ7" t="s">
        <v>9</v>
      </c>
      <c r="FR7">
        <v>3.2892960000000002</v>
      </c>
      <c r="FS7" t="s">
        <v>9</v>
      </c>
      <c r="FT7">
        <v>3.2929620000000002</v>
      </c>
      <c r="FU7" t="s">
        <v>9</v>
      </c>
      <c r="FV7">
        <v>3.269406</v>
      </c>
      <c r="FW7" t="s">
        <v>9</v>
      </c>
      <c r="FX7">
        <v>3.2861410000000002</v>
      </c>
      <c r="FY7" t="s">
        <v>9</v>
      </c>
      <c r="FZ7">
        <v>3.147977</v>
      </c>
      <c r="GA7" t="s">
        <v>9</v>
      </c>
      <c r="GB7">
        <v>3.147977</v>
      </c>
      <c r="GC7" t="s">
        <v>9</v>
      </c>
      <c r="GD7">
        <v>3.147977</v>
      </c>
      <c r="GE7" t="s">
        <v>9</v>
      </c>
      <c r="GF7">
        <v>3.147977</v>
      </c>
      <c r="GG7" t="s">
        <v>9</v>
      </c>
      <c r="GH7">
        <v>3.1664180000000002</v>
      </c>
      <c r="GI7" t="s">
        <v>9</v>
      </c>
      <c r="GJ7">
        <v>3.156879</v>
      </c>
      <c r="GK7" t="s">
        <v>9</v>
      </c>
      <c r="GL7">
        <v>3.1732130000000001</v>
      </c>
      <c r="GM7" t="s">
        <v>9</v>
      </c>
      <c r="GN7">
        <v>3.1732130000000001</v>
      </c>
      <c r="GO7" t="s">
        <v>9</v>
      </c>
      <c r="GP7">
        <v>3.1732130000000001</v>
      </c>
      <c r="GQ7" t="s">
        <v>9</v>
      </c>
      <c r="GR7">
        <v>3.1732130000000001</v>
      </c>
      <c r="GS7" t="s">
        <v>9</v>
      </c>
      <c r="GT7">
        <v>3.1732130000000001</v>
      </c>
      <c r="GU7" t="s">
        <v>9</v>
      </c>
      <c r="GV7">
        <v>3.1990090000000002</v>
      </c>
      <c r="GW7" t="s">
        <v>9</v>
      </c>
      <c r="GX7">
        <v>3.2004350000000001</v>
      </c>
      <c r="GY7" t="s">
        <v>9</v>
      </c>
      <c r="GZ7">
        <v>3.268872</v>
      </c>
      <c r="HA7" t="s">
        <v>9</v>
      </c>
      <c r="HB7">
        <v>3.1982819999999998</v>
      </c>
      <c r="HC7" t="s">
        <v>9</v>
      </c>
      <c r="HD7">
        <v>3.1662680000000001</v>
      </c>
      <c r="HE7" t="s">
        <v>9</v>
      </c>
      <c r="HF7">
        <v>3.1662680000000001</v>
      </c>
      <c r="HG7" t="s">
        <v>9</v>
      </c>
      <c r="HH7">
        <v>3.1662680000000001</v>
      </c>
      <c r="HI7" t="s">
        <v>9</v>
      </c>
      <c r="HJ7">
        <v>3.1173419999999998</v>
      </c>
      <c r="HK7" t="s">
        <v>9</v>
      </c>
      <c r="HL7">
        <v>3.111634</v>
      </c>
      <c r="HM7" t="s">
        <v>9</v>
      </c>
      <c r="HN7">
        <v>3.1891889999999998</v>
      </c>
      <c r="HO7" t="s">
        <v>9</v>
      </c>
      <c r="HP7">
        <v>3.1891889999999998</v>
      </c>
      <c r="HQ7" t="s">
        <v>9</v>
      </c>
      <c r="HR7">
        <v>3.0430809999999999</v>
      </c>
      <c r="HS7" t="s">
        <v>9</v>
      </c>
      <c r="HT7">
        <v>3.0430809999999999</v>
      </c>
      <c r="HU7" t="s">
        <v>9</v>
      </c>
      <c r="HV7">
        <v>3.0430809999999999</v>
      </c>
      <c r="HW7" t="s">
        <v>9</v>
      </c>
      <c r="HX7">
        <v>3.0572409999999999</v>
      </c>
      <c r="HY7" t="s">
        <v>9</v>
      </c>
      <c r="HZ7">
        <v>3.0598299999999998</v>
      </c>
      <c r="IA7" t="s">
        <v>9</v>
      </c>
      <c r="IB7">
        <v>3.0432790000000001</v>
      </c>
      <c r="IC7" t="s">
        <v>9</v>
      </c>
      <c r="ID7">
        <v>3.098468</v>
      </c>
      <c r="IE7" t="s">
        <v>9</v>
      </c>
      <c r="IF7">
        <v>3.1479029999999999</v>
      </c>
      <c r="IG7" t="s">
        <v>9</v>
      </c>
      <c r="IH7">
        <v>3.1479029999999999</v>
      </c>
      <c r="II7" t="s">
        <v>9</v>
      </c>
      <c r="IJ7">
        <v>3.1479029999999999</v>
      </c>
      <c r="IK7" t="s">
        <v>9</v>
      </c>
      <c r="IL7">
        <v>3.1555879999999998</v>
      </c>
      <c r="IM7" t="s">
        <v>9</v>
      </c>
      <c r="IN7">
        <v>3.1430959999999999</v>
      </c>
      <c r="IO7" t="s">
        <v>9</v>
      </c>
      <c r="IP7">
        <v>3.1447379999999998</v>
      </c>
      <c r="IQ7" t="s">
        <v>9</v>
      </c>
      <c r="IR7">
        <v>3.1920739999999999</v>
      </c>
      <c r="IS7" t="s">
        <v>9</v>
      </c>
      <c r="IT7">
        <v>3.1508120000000002</v>
      </c>
      <c r="IU7" t="s">
        <v>9</v>
      </c>
      <c r="IV7">
        <v>3.1508120000000002</v>
      </c>
      <c r="IW7" t="s">
        <v>9</v>
      </c>
      <c r="IX7">
        <v>3.1508120000000002</v>
      </c>
      <c r="IY7" t="s">
        <v>9</v>
      </c>
      <c r="IZ7">
        <v>3.1702539999999999</v>
      </c>
      <c r="JA7" t="s">
        <v>9</v>
      </c>
      <c r="JB7">
        <v>3.1661410000000001</v>
      </c>
      <c r="JC7" t="s">
        <v>9</v>
      </c>
      <c r="JD7">
        <v>3.2013180000000001</v>
      </c>
      <c r="JE7" t="s">
        <v>9</v>
      </c>
      <c r="JF7">
        <v>3.211017</v>
      </c>
      <c r="JG7" t="s">
        <v>9</v>
      </c>
      <c r="JH7">
        <v>3.213276</v>
      </c>
      <c r="JI7" t="s">
        <v>9</v>
      </c>
      <c r="JJ7">
        <v>3.213276</v>
      </c>
      <c r="JK7" t="s">
        <v>9</v>
      </c>
      <c r="JL7">
        <v>3.213276</v>
      </c>
      <c r="JM7" t="s">
        <v>9</v>
      </c>
      <c r="JN7">
        <v>3.2226270000000001</v>
      </c>
      <c r="JO7" t="s">
        <v>9</v>
      </c>
      <c r="JP7">
        <v>3.1837520000000001</v>
      </c>
      <c r="JQ7" t="s">
        <v>9</v>
      </c>
      <c r="JR7">
        <v>3.2179319999999998</v>
      </c>
      <c r="JS7" t="s">
        <v>9</v>
      </c>
      <c r="JT7">
        <v>3.2105320000000002</v>
      </c>
      <c r="JU7" t="s">
        <v>9</v>
      </c>
      <c r="JV7">
        <v>3.2105320000000002</v>
      </c>
      <c r="JW7" t="s">
        <v>9</v>
      </c>
      <c r="JX7">
        <v>3.2105320000000002</v>
      </c>
      <c r="JY7" t="s">
        <v>9</v>
      </c>
      <c r="JZ7">
        <v>3.2105320000000002</v>
      </c>
      <c r="KA7" t="s">
        <v>9</v>
      </c>
      <c r="KB7">
        <v>3.230426</v>
      </c>
      <c r="KC7" t="s">
        <v>9</v>
      </c>
      <c r="KD7">
        <v>3.304071</v>
      </c>
      <c r="KE7" t="s">
        <v>9</v>
      </c>
      <c r="KF7">
        <v>3.3978090000000001</v>
      </c>
      <c r="KG7" t="s">
        <v>9</v>
      </c>
      <c r="KH7">
        <v>3.4011499999999999</v>
      </c>
      <c r="KI7" t="s">
        <v>9</v>
      </c>
      <c r="KJ7">
        <v>3.4507400000000001</v>
      </c>
      <c r="KK7" t="s">
        <v>9</v>
      </c>
      <c r="KL7">
        <v>3.4507400000000001</v>
      </c>
      <c r="KM7" t="s">
        <v>9</v>
      </c>
      <c r="KN7">
        <v>3.4507400000000001</v>
      </c>
      <c r="KO7" t="s">
        <v>9</v>
      </c>
      <c r="KP7">
        <v>3.4010560000000001</v>
      </c>
      <c r="KQ7" t="s">
        <v>9</v>
      </c>
      <c r="KR7">
        <v>3.399248</v>
      </c>
      <c r="KS7" t="s">
        <v>9</v>
      </c>
      <c r="KT7">
        <v>3.3793329999999999</v>
      </c>
      <c r="KU7" t="s">
        <v>9</v>
      </c>
      <c r="KV7">
        <v>3.3535659999999998</v>
      </c>
      <c r="KW7" t="s">
        <v>9</v>
      </c>
      <c r="KX7">
        <v>3.3284539999999998</v>
      </c>
      <c r="KY7" t="s">
        <v>9</v>
      </c>
      <c r="KZ7">
        <v>3.3284539999999998</v>
      </c>
      <c r="LA7" t="s">
        <v>9</v>
      </c>
      <c r="LB7">
        <v>3.3284539999999998</v>
      </c>
      <c r="LC7" t="s">
        <v>9</v>
      </c>
      <c r="LD7">
        <v>3.3214980000000001</v>
      </c>
      <c r="LE7" t="s">
        <v>9</v>
      </c>
      <c r="LF7">
        <v>3.3158569999999998</v>
      </c>
      <c r="LG7" t="s">
        <v>9</v>
      </c>
      <c r="LH7">
        <v>3.253145</v>
      </c>
      <c r="LI7" t="s">
        <v>9</v>
      </c>
      <c r="LJ7">
        <v>3.206385</v>
      </c>
      <c r="LK7" t="s">
        <v>9</v>
      </c>
      <c r="LL7">
        <v>3.2307769999999998</v>
      </c>
      <c r="LM7" t="s">
        <v>9</v>
      </c>
      <c r="LN7">
        <v>3.2307769999999998</v>
      </c>
      <c r="LO7" t="s">
        <v>9</v>
      </c>
      <c r="LP7">
        <v>3.2307769999999998</v>
      </c>
      <c r="LQ7" t="s">
        <v>9</v>
      </c>
      <c r="LR7">
        <v>3.2307769999999998</v>
      </c>
      <c r="LS7" t="s">
        <v>9</v>
      </c>
      <c r="LT7">
        <v>3.226899</v>
      </c>
      <c r="LU7" t="s">
        <v>9</v>
      </c>
      <c r="LV7">
        <v>3.2267480000000002</v>
      </c>
      <c r="LW7" t="s">
        <v>9</v>
      </c>
      <c r="LX7">
        <v>3.1865869999999998</v>
      </c>
      <c r="LY7" t="s">
        <v>9</v>
      </c>
      <c r="LZ7">
        <v>3.1820940000000002</v>
      </c>
      <c r="MA7" t="s">
        <v>9</v>
      </c>
      <c r="MB7">
        <v>3.1820940000000002</v>
      </c>
      <c r="MC7" t="s">
        <v>9</v>
      </c>
      <c r="MD7">
        <v>3.1820940000000002</v>
      </c>
      <c r="ME7" t="s">
        <v>9</v>
      </c>
      <c r="MF7">
        <v>3.1713399999999998</v>
      </c>
      <c r="MG7" t="s">
        <v>9</v>
      </c>
      <c r="MH7">
        <v>3.204825</v>
      </c>
      <c r="MI7" t="s">
        <v>9</v>
      </c>
      <c r="MJ7">
        <v>3.2030150000000002</v>
      </c>
      <c r="MK7" t="s">
        <v>9</v>
      </c>
      <c r="ML7">
        <v>3.2030150000000002</v>
      </c>
      <c r="MM7" t="s">
        <v>9</v>
      </c>
      <c r="MN7">
        <v>3.1876129999999998</v>
      </c>
      <c r="MO7" t="s">
        <v>9</v>
      </c>
      <c r="MP7">
        <v>3.1876129999999998</v>
      </c>
      <c r="MQ7" t="s">
        <v>9</v>
      </c>
      <c r="MR7">
        <v>3.1876129999999998</v>
      </c>
      <c r="MS7" t="s">
        <v>9</v>
      </c>
      <c r="MT7">
        <v>3.1401949999999998</v>
      </c>
      <c r="MU7" t="s">
        <v>9</v>
      </c>
      <c r="MV7">
        <v>3.0994670000000002</v>
      </c>
      <c r="MW7" t="s">
        <v>9</v>
      </c>
      <c r="MX7">
        <v>3.1026259999999999</v>
      </c>
      <c r="MY7" t="s">
        <v>9</v>
      </c>
      <c r="MZ7">
        <v>3.1008749999999998</v>
      </c>
      <c r="NA7" t="s">
        <v>9</v>
      </c>
      <c r="NB7">
        <v>3.1024620000000001</v>
      </c>
      <c r="NC7" t="s">
        <v>9</v>
      </c>
      <c r="ND7">
        <v>3.1024620000000001</v>
      </c>
      <c r="NE7" t="s">
        <v>9</v>
      </c>
      <c r="NF7">
        <v>3.1024620000000001</v>
      </c>
      <c r="NG7" t="s">
        <v>9</v>
      </c>
      <c r="NH7">
        <v>3.0928770000000001</v>
      </c>
      <c r="NI7" t="s">
        <v>9</v>
      </c>
      <c r="NJ7">
        <v>3.0923210000000001</v>
      </c>
      <c r="NK7" t="s">
        <v>9</v>
      </c>
      <c r="NL7">
        <v>3.0620039999999999</v>
      </c>
      <c r="NM7" t="s">
        <v>9</v>
      </c>
      <c r="NN7">
        <v>3.064371</v>
      </c>
      <c r="NO7" t="s">
        <v>9</v>
      </c>
      <c r="NP7">
        <v>3.0554229999999998</v>
      </c>
      <c r="NQ7" t="s">
        <v>9</v>
      </c>
      <c r="NR7">
        <v>3.0554229999999998</v>
      </c>
      <c r="NS7" t="s">
        <v>9</v>
      </c>
      <c r="NT7">
        <v>3.0554229999999998</v>
      </c>
      <c r="NU7" t="s">
        <v>9</v>
      </c>
      <c r="NV7">
        <v>3.076552</v>
      </c>
      <c r="NW7" t="s">
        <v>9</v>
      </c>
      <c r="NX7">
        <v>3.0446629999999999</v>
      </c>
      <c r="NY7" t="s">
        <v>9</v>
      </c>
      <c r="NZ7">
        <v>3.0130180000000002</v>
      </c>
      <c r="OA7" t="s">
        <v>9</v>
      </c>
      <c r="OB7">
        <v>2.9953940000000001</v>
      </c>
      <c r="OC7" t="s">
        <v>9</v>
      </c>
      <c r="OD7">
        <v>2.9859830000000001</v>
      </c>
      <c r="OE7" t="s">
        <v>9</v>
      </c>
      <c r="OF7">
        <v>2.9859830000000001</v>
      </c>
      <c r="OG7" t="s">
        <v>9</v>
      </c>
      <c r="OH7">
        <v>2.9859830000000001</v>
      </c>
      <c r="OI7" t="s">
        <v>9</v>
      </c>
      <c r="OJ7">
        <v>3.000362</v>
      </c>
      <c r="OK7" t="s">
        <v>9</v>
      </c>
      <c r="OL7">
        <v>3.012594</v>
      </c>
      <c r="OM7" t="s">
        <v>9</v>
      </c>
      <c r="ON7">
        <v>3.0091969999999999</v>
      </c>
      <c r="OO7" t="s">
        <v>9</v>
      </c>
      <c r="OP7">
        <v>2.986259</v>
      </c>
      <c r="OQ7" t="s">
        <v>9</v>
      </c>
      <c r="OR7">
        <v>3.0071050000000001</v>
      </c>
      <c r="OS7" t="s">
        <v>9</v>
      </c>
      <c r="OT7">
        <v>3.0071050000000001</v>
      </c>
      <c r="OU7" t="s">
        <v>9</v>
      </c>
      <c r="OV7">
        <v>3.0071050000000001</v>
      </c>
      <c r="OW7" t="s">
        <v>9</v>
      </c>
      <c r="OX7">
        <v>3.007746</v>
      </c>
      <c r="OY7" t="s">
        <v>9</v>
      </c>
      <c r="OZ7">
        <v>3.009649</v>
      </c>
      <c r="PA7" t="s">
        <v>9</v>
      </c>
      <c r="PB7">
        <v>3.0087619999999999</v>
      </c>
      <c r="PC7" t="s">
        <v>9</v>
      </c>
      <c r="PD7">
        <v>3.005922</v>
      </c>
      <c r="PE7" t="s">
        <v>9</v>
      </c>
      <c r="PF7">
        <v>3.0191759999999999</v>
      </c>
      <c r="PG7" t="s">
        <v>9</v>
      </c>
      <c r="PH7">
        <v>3.0191759999999999</v>
      </c>
      <c r="PI7" t="s">
        <v>9</v>
      </c>
      <c r="PJ7">
        <v>3.0191759999999999</v>
      </c>
      <c r="PK7" t="s">
        <v>9</v>
      </c>
      <c r="PL7">
        <v>2.9867870000000001</v>
      </c>
      <c r="PM7" t="s">
        <v>9</v>
      </c>
      <c r="PN7">
        <v>2.975517</v>
      </c>
      <c r="PO7" t="s">
        <v>9</v>
      </c>
      <c r="PP7">
        <v>2.9833720000000001</v>
      </c>
      <c r="PQ7" t="s">
        <v>9</v>
      </c>
      <c r="PR7">
        <v>2.9815369999999999</v>
      </c>
      <c r="PS7" t="s">
        <v>9</v>
      </c>
      <c r="PT7">
        <v>2.9882960000000001</v>
      </c>
      <c r="PU7" t="s">
        <v>9</v>
      </c>
      <c r="PV7">
        <v>2.9882960000000001</v>
      </c>
      <c r="PW7" t="s">
        <v>9</v>
      </c>
      <c r="PX7">
        <v>2.9882960000000001</v>
      </c>
      <c r="PY7" t="s">
        <v>9</v>
      </c>
      <c r="PZ7">
        <v>2.9497239999999998</v>
      </c>
      <c r="QA7" t="s">
        <v>9</v>
      </c>
      <c r="QB7">
        <v>2.9848159999999999</v>
      </c>
      <c r="QC7" t="s">
        <v>9</v>
      </c>
      <c r="QD7">
        <v>2.9683890000000002</v>
      </c>
      <c r="QE7" t="s">
        <v>9</v>
      </c>
      <c r="QF7">
        <v>2.9369350000000001</v>
      </c>
      <c r="QG7" t="s">
        <v>9</v>
      </c>
      <c r="QH7">
        <v>2.9258639999999998</v>
      </c>
      <c r="QI7" t="s">
        <v>9</v>
      </c>
      <c r="QJ7">
        <v>2.9258639999999998</v>
      </c>
      <c r="QK7" t="s">
        <v>9</v>
      </c>
      <c r="QL7">
        <v>2.9258639999999998</v>
      </c>
      <c r="QM7" t="s">
        <v>9</v>
      </c>
      <c r="QN7">
        <v>2.9330509999999999</v>
      </c>
      <c r="QO7" t="s">
        <v>9</v>
      </c>
      <c r="QP7">
        <v>3.0085739999999999</v>
      </c>
      <c r="QQ7" t="s">
        <v>9</v>
      </c>
      <c r="QR7">
        <v>2.9551609999999999</v>
      </c>
      <c r="QS7" t="s">
        <v>9</v>
      </c>
      <c r="QT7">
        <v>2.9756260000000001</v>
      </c>
      <c r="QU7" t="s">
        <v>9</v>
      </c>
      <c r="QV7">
        <v>2.9513180000000001</v>
      </c>
      <c r="QW7" t="s">
        <v>9</v>
      </c>
      <c r="QX7">
        <v>2.9513180000000001</v>
      </c>
      <c r="QY7" t="s">
        <v>9</v>
      </c>
      <c r="QZ7">
        <v>2.9513180000000001</v>
      </c>
      <c r="RA7" t="s">
        <v>9</v>
      </c>
      <c r="RB7">
        <v>3.007965</v>
      </c>
      <c r="RC7" t="s">
        <v>9</v>
      </c>
      <c r="RD7">
        <v>2.9190119999999999</v>
      </c>
      <c r="RE7" t="s">
        <v>9</v>
      </c>
      <c r="RF7">
        <v>2.917252</v>
      </c>
      <c r="RG7" t="s">
        <v>9</v>
      </c>
      <c r="RH7">
        <v>2.8810530000000001</v>
      </c>
      <c r="RI7" t="s">
        <v>10</v>
      </c>
      <c r="RJ7">
        <v>0.32424500000000001</v>
      </c>
      <c r="RK7" t="s">
        <v>9</v>
      </c>
      <c r="RL7">
        <v>2.879982</v>
      </c>
      <c r="RM7" t="s">
        <v>9</v>
      </c>
      <c r="RN7">
        <v>2.879982</v>
      </c>
      <c r="RO7" t="s">
        <v>9</v>
      </c>
      <c r="RP7">
        <v>2.853532</v>
      </c>
      <c r="RQ7" t="s">
        <v>9</v>
      </c>
      <c r="RR7">
        <v>2.861084</v>
      </c>
      <c r="RS7" t="s">
        <v>9</v>
      </c>
      <c r="RT7">
        <v>2.7570450000000002</v>
      </c>
      <c r="RU7" t="s">
        <v>9</v>
      </c>
      <c r="RV7">
        <v>2.7832910000000002</v>
      </c>
      <c r="RW7" t="s">
        <v>9</v>
      </c>
      <c r="RX7">
        <v>2.7945229999999999</v>
      </c>
      <c r="RY7" t="s">
        <v>9</v>
      </c>
      <c r="RZ7">
        <v>2.7945229999999999</v>
      </c>
      <c r="SA7" t="s">
        <v>9</v>
      </c>
      <c r="SB7">
        <v>2.7945229999999999</v>
      </c>
      <c r="SC7" t="s">
        <v>9</v>
      </c>
      <c r="SD7">
        <v>2.7445010000000001</v>
      </c>
      <c r="SE7" t="s">
        <v>9</v>
      </c>
      <c r="SF7">
        <v>2.8120180000000001</v>
      </c>
      <c r="SG7" t="s">
        <v>9</v>
      </c>
      <c r="SH7">
        <v>2.8374860000000002</v>
      </c>
      <c r="SI7" t="s">
        <v>9</v>
      </c>
      <c r="SJ7">
        <v>2.7778670000000001</v>
      </c>
      <c r="SK7" t="s">
        <v>9</v>
      </c>
      <c r="SL7">
        <v>2.779045</v>
      </c>
      <c r="SM7" t="s">
        <v>9</v>
      </c>
      <c r="SN7">
        <v>2.779045</v>
      </c>
      <c r="SO7" t="s">
        <v>9</v>
      </c>
      <c r="SP7">
        <v>2.779045</v>
      </c>
      <c r="SQ7" t="s">
        <v>9</v>
      </c>
      <c r="SR7">
        <v>2.7762069999999999</v>
      </c>
      <c r="SS7" t="s">
        <v>9</v>
      </c>
      <c r="ST7">
        <v>2.756297</v>
      </c>
      <c r="SU7" t="s">
        <v>9</v>
      </c>
      <c r="SV7">
        <v>2.7917450000000001</v>
      </c>
      <c r="SW7" t="s">
        <v>9</v>
      </c>
      <c r="SX7">
        <v>2.6797070000000001</v>
      </c>
      <c r="SY7" t="s">
        <v>9</v>
      </c>
      <c r="SZ7">
        <v>2.7052330000000002</v>
      </c>
      <c r="TA7" t="s">
        <v>9</v>
      </c>
      <c r="TB7">
        <v>2.7052330000000002</v>
      </c>
      <c r="TC7" t="s">
        <v>9</v>
      </c>
      <c r="TD7">
        <v>2.7052330000000002</v>
      </c>
      <c r="TE7" t="s">
        <v>9</v>
      </c>
      <c r="TF7">
        <v>2.7174260000000001</v>
      </c>
      <c r="TG7" t="s">
        <v>9</v>
      </c>
      <c r="TH7">
        <v>2.6778179999999998</v>
      </c>
      <c r="TI7" t="s">
        <v>9</v>
      </c>
      <c r="TJ7">
        <v>2.6953550000000002</v>
      </c>
      <c r="TK7" t="s">
        <v>9</v>
      </c>
      <c r="TL7">
        <v>2.7197529999999999</v>
      </c>
      <c r="TM7" t="s">
        <v>9</v>
      </c>
      <c r="TN7">
        <v>2.8135370000000002</v>
      </c>
      <c r="TO7" t="s">
        <v>9</v>
      </c>
      <c r="TP7">
        <v>2.8135370000000002</v>
      </c>
      <c r="TQ7" t="s">
        <v>9</v>
      </c>
      <c r="TR7">
        <v>2.8135370000000002</v>
      </c>
      <c r="TS7" t="s">
        <v>9</v>
      </c>
      <c r="TT7">
        <v>2.84701</v>
      </c>
      <c r="TU7" t="s">
        <v>9</v>
      </c>
      <c r="TV7">
        <v>2.8547310000000001</v>
      </c>
      <c r="TW7" t="s">
        <v>9</v>
      </c>
      <c r="TX7">
        <v>2.8598029999999999</v>
      </c>
      <c r="TY7" t="s">
        <v>9</v>
      </c>
      <c r="TZ7">
        <v>2.782197</v>
      </c>
      <c r="UA7" t="s">
        <v>9</v>
      </c>
      <c r="UB7">
        <v>2.8424930000000002</v>
      </c>
      <c r="UC7" t="s">
        <v>9</v>
      </c>
      <c r="UD7">
        <v>2.8424930000000002</v>
      </c>
      <c r="UE7" t="s">
        <v>9</v>
      </c>
      <c r="UF7">
        <v>2.8424930000000002</v>
      </c>
      <c r="UG7" t="s">
        <v>9</v>
      </c>
      <c r="UH7">
        <v>2.7898109999999998</v>
      </c>
      <c r="UI7" t="s">
        <v>9</v>
      </c>
      <c r="UJ7">
        <v>2.794006</v>
      </c>
      <c r="UK7" t="s">
        <v>9</v>
      </c>
      <c r="UL7">
        <v>2.794006</v>
      </c>
      <c r="UM7" t="s">
        <v>9</v>
      </c>
      <c r="UN7">
        <v>2.8257919999999999</v>
      </c>
      <c r="UO7" t="s">
        <v>9</v>
      </c>
      <c r="UP7">
        <v>2.7972630000000001</v>
      </c>
      <c r="UQ7" t="s">
        <v>9</v>
      </c>
      <c r="UR7">
        <v>2.7972630000000001</v>
      </c>
      <c r="US7" t="s">
        <v>9</v>
      </c>
      <c r="UT7">
        <v>2.7972630000000001</v>
      </c>
      <c r="UU7" t="s">
        <v>9</v>
      </c>
      <c r="UV7">
        <v>2.8056950000000001</v>
      </c>
      <c r="UW7" t="s">
        <v>9</v>
      </c>
      <c r="UX7">
        <v>2.8614000000000002</v>
      </c>
      <c r="UY7" t="s">
        <v>9</v>
      </c>
      <c r="UZ7">
        <v>2.907324</v>
      </c>
      <c r="VA7" t="s">
        <v>9</v>
      </c>
      <c r="VB7">
        <v>2.9097909999999998</v>
      </c>
      <c r="VC7" t="s">
        <v>9</v>
      </c>
      <c r="VD7">
        <v>2.9680369999999998</v>
      </c>
      <c r="VE7" t="s">
        <v>9</v>
      </c>
      <c r="VF7">
        <v>2.9680369999999998</v>
      </c>
      <c r="VG7" t="s">
        <v>9</v>
      </c>
      <c r="VH7">
        <v>2.9680369999999998</v>
      </c>
      <c r="VI7" t="s">
        <v>9</v>
      </c>
      <c r="VJ7">
        <v>2.9672179999999999</v>
      </c>
      <c r="VK7" t="s">
        <v>9</v>
      </c>
      <c r="VL7">
        <v>2.972372</v>
      </c>
      <c r="VM7" t="s">
        <v>9</v>
      </c>
      <c r="VN7">
        <v>2.9644740000000001</v>
      </c>
      <c r="VO7" t="s">
        <v>9</v>
      </c>
      <c r="VP7">
        <v>2.8968240000000001</v>
      </c>
      <c r="VQ7" t="s">
        <v>9</v>
      </c>
      <c r="VR7">
        <v>2.8604759999999998</v>
      </c>
      <c r="VS7" t="s">
        <v>9</v>
      </c>
      <c r="VT7">
        <v>2.8604759999999998</v>
      </c>
      <c r="VU7" t="s">
        <v>9</v>
      </c>
      <c r="VV7">
        <v>2.8604759999999998</v>
      </c>
      <c r="VW7" t="s">
        <v>9</v>
      </c>
      <c r="VX7">
        <v>2.8585560000000001</v>
      </c>
      <c r="VY7" t="s">
        <v>9</v>
      </c>
      <c r="VZ7">
        <v>2.8233459999999999</v>
      </c>
      <c r="WA7" t="s">
        <v>9</v>
      </c>
      <c r="WB7">
        <v>2.8041659999999999</v>
      </c>
      <c r="WC7" t="s">
        <v>9</v>
      </c>
      <c r="WD7">
        <v>2.8478500000000002</v>
      </c>
      <c r="WE7" t="s">
        <v>9</v>
      </c>
      <c r="WF7">
        <v>2.83019</v>
      </c>
      <c r="WG7" t="s">
        <v>9</v>
      </c>
      <c r="WH7">
        <v>2.83019</v>
      </c>
      <c r="WI7" t="s">
        <v>9</v>
      </c>
      <c r="WJ7">
        <v>2.83019</v>
      </c>
      <c r="WK7" t="s">
        <v>9</v>
      </c>
      <c r="WL7">
        <v>2.7236739999999999</v>
      </c>
      <c r="WM7" t="s">
        <v>9</v>
      </c>
      <c r="WN7">
        <v>2.7236739999999999</v>
      </c>
      <c r="WO7" t="s">
        <v>9</v>
      </c>
      <c r="WP7">
        <v>2.773854</v>
      </c>
      <c r="WQ7" t="s">
        <v>9</v>
      </c>
      <c r="WR7">
        <v>2.894101</v>
      </c>
    </row>
    <row r="8" spans="1:616" x14ac:dyDescent="0.35">
      <c r="A8" t="s">
        <v>11</v>
      </c>
      <c r="B8">
        <v>1.053453</v>
      </c>
      <c r="C8" t="s">
        <v>11</v>
      </c>
      <c r="D8">
        <v>1.053453</v>
      </c>
      <c r="E8" t="s">
        <v>11</v>
      </c>
      <c r="F8">
        <v>1.053453</v>
      </c>
      <c r="G8" t="s">
        <v>11</v>
      </c>
      <c r="H8">
        <v>1.053453</v>
      </c>
      <c r="I8" t="s">
        <v>11</v>
      </c>
      <c r="J8">
        <v>0.98798799999999998</v>
      </c>
      <c r="K8" t="s">
        <v>11</v>
      </c>
      <c r="L8">
        <v>0.99983699999999998</v>
      </c>
      <c r="M8" t="s">
        <v>11</v>
      </c>
      <c r="N8">
        <v>1.0369919999999999</v>
      </c>
      <c r="O8" t="s">
        <v>11</v>
      </c>
      <c r="P8">
        <v>1.105539</v>
      </c>
      <c r="Q8" t="s">
        <v>11</v>
      </c>
      <c r="R8">
        <v>1.105539</v>
      </c>
      <c r="S8" t="s">
        <v>11</v>
      </c>
      <c r="T8">
        <v>1.105539</v>
      </c>
      <c r="U8" t="s">
        <v>11</v>
      </c>
      <c r="V8">
        <v>1.099153</v>
      </c>
      <c r="W8" t="s">
        <v>11</v>
      </c>
      <c r="X8">
        <v>1.1215489999999999</v>
      </c>
      <c r="Y8" t="s">
        <v>11</v>
      </c>
      <c r="Z8">
        <v>1.1447339999999999</v>
      </c>
      <c r="AA8" t="s">
        <v>11</v>
      </c>
      <c r="AB8">
        <v>1.184321</v>
      </c>
      <c r="AC8" t="s">
        <v>11</v>
      </c>
      <c r="AD8">
        <v>1.129991</v>
      </c>
      <c r="AE8" t="s">
        <v>11</v>
      </c>
      <c r="AF8">
        <v>1.129991</v>
      </c>
      <c r="AG8" t="s">
        <v>11</v>
      </c>
      <c r="AH8">
        <v>1.129991</v>
      </c>
      <c r="AI8" t="s">
        <v>11</v>
      </c>
      <c r="AJ8">
        <v>1.121923</v>
      </c>
      <c r="AK8" t="s">
        <v>11</v>
      </c>
      <c r="AL8">
        <v>1.140895</v>
      </c>
      <c r="AM8" t="s">
        <v>11</v>
      </c>
      <c r="AN8">
        <v>1.1255390000000001</v>
      </c>
      <c r="AO8" t="s">
        <v>11</v>
      </c>
      <c r="AP8">
        <v>1.1496740000000001</v>
      </c>
      <c r="AQ8" t="s">
        <v>11</v>
      </c>
      <c r="AR8">
        <v>1.1594519999999999</v>
      </c>
      <c r="AS8" t="s">
        <v>11</v>
      </c>
      <c r="AT8">
        <v>1.1594519999999999</v>
      </c>
      <c r="AU8" t="s">
        <v>11</v>
      </c>
      <c r="AV8">
        <v>1.1594519999999999</v>
      </c>
      <c r="AW8" t="s">
        <v>11</v>
      </c>
      <c r="AX8">
        <v>1.1526590000000001</v>
      </c>
      <c r="AY8" t="s">
        <v>11</v>
      </c>
      <c r="AZ8">
        <v>1.1305080000000001</v>
      </c>
      <c r="BA8" t="s">
        <v>11</v>
      </c>
      <c r="BB8">
        <v>1.1520030000000001</v>
      </c>
      <c r="BC8" t="s">
        <v>11</v>
      </c>
      <c r="BD8">
        <v>1.134153</v>
      </c>
      <c r="BE8" t="s">
        <v>11</v>
      </c>
      <c r="BF8">
        <v>1.12723</v>
      </c>
      <c r="BG8" t="s">
        <v>11</v>
      </c>
      <c r="BH8">
        <v>1.12723</v>
      </c>
      <c r="BI8" t="s">
        <v>11</v>
      </c>
      <c r="BJ8">
        <v>1.12723</v>
      </c>
      <c r="BK8" t="s">
        <v>11</v>
      </c>
      <c r="BL8">
        <v>1.1375299999999999</v>
      </c>
      <c r="BM8" t="s">
        <v>11</v>
      </c>
      <c r="BN8">
        <v>1.154652</v>
      </c>
      <c r="BO8" t="s">
        <v>11</v>
      </c>
      <c r="BP8">
        <v>1.1300870000000001</v>
      </c>
      <c r="BQ8" t="s">
        <v>11</v>
      </c>
      <c r="BR8">
        <v>1.1205290000000001</v>
      </c>
      <c r="BS8" t="s">
        <v>11</v>
      </c>
      <c r="BT8">
        <v>1.107029</v>
      </c>
      <c r="BU8" t="s">
        <v>11</v>
      </c>
      <c r="BV8">
        <v>1.107029</v>
      </c>
      <c r="BW8" t="s">
        <v>11</v>
      </c>
      <c r="BX8">
        <v>1.107029</v>
      </c>
      <c r="BY8" t="s">
        <v>11</v>
      </c>
      <c r="BZ8">
        <v>1.105842</v>
      </c>
      <c r="CA8" t="s">
        <v>11</v>
      </c>
      <c r="CB8">
        <v>1.108619</v>
      </c>
      <c r="CC8" t="s">
        <v>11</v>
      </c>
      <c r="CD8">
        <v>1.090867</v>
      </c>
      <c r="CE8" t="s">
        <v>11</v>
      </c>
      <c r="CF8">
        <v>1.102797</v>
      </c>
      <c r="CG8" t="s">
        <v>11</v>
      </c>
      <c r="CH8">
        <v>1.1289469999999999</v>
      </c>
      <c r="CI8" t="s">
        <v>11</v>
      </c>
      <c r="CJ8">
        <v>1.1289469999999999</v>
      </c>
      <c r="CK8" t="s">
        <v>11</v>
      </c>
      <c r="CL8">
        <v>1.1289469999999999</v>
      </c>
      <c r="CM8" t="s">
        <v>11</v>
      </c>
      <c r="CN8">
        <v>1.114676</v>
      </c>
      <c r="CO8" t="s">
        <v>11</v>
      </c>
      <c r="CP8">
        <v>1.127821</v>
      </c>
      <c r="CQ8" t="s">
        <v>11</v>
      </c>
      <c r="CR8">
        <v>1.1231679999999999</v>
      </c>
      <c r="CS8" t="s">
        <v>11</v>
      </c>
      <c r="CT8">
        <v>1.105456</v>
      </c>
      <c r="CU8" t="s">
        <v>11</v>
      </c>
      <c r="CV8">
        <v>1.1022430000000001</v>
      </c>
      <c r="CW8" t="s">
        <v>11</v>
      </c>
      <c r="CX8">
        <v>1.1022430000000001</v>
      </c>
      <c r="CY8" t="s">
        <v>11</v>
      </c>
      <c r="CZ8">
        <v>1.1022430000000001</v>
      </c>
      <c r="DA8" t="s">
        <v>11</v>
      </c>
      <c r="DB8">
        <v>1.0952500000000001</v>
      </c>
      <c r="DC8" t="s">
        <v>11</v>
      </c>
      <c r="DD8">
        <v>1.087677</v>
      </c>
      <c r="DE8" t="s">
        <v>11</v>
      </c>
      <c r="DF8">
        <v>1.1027439999999999</v>
      </c>
      <c r="DG8" t="s">
        <v>11</v>
      </c>
      <c r="DH8">
        <v>1.0714239999999999</v>
      </c>
      <c r="DI8" t="s">
        <v>11</v>
      </c>
      <c r="DJ8">
        <v>1.0767100000000001</v>
      </c>
      <c r="DK8" t="s">
        <v>11</v>
      </c>
      <c r="DL8">
        <v>1.0767100000000001</v>
      </c>
      <c r="DM8" t="s">
        <v>11</v>
      </c>
      <c r="DN8">
        <v>1.0767100000000001</v>
      </c>
      <c r="DO8" t="s">
        <v>11</v>
      </c>
      <c r="DP8">
        <v>1.0767100000000001</v>
      </c>
      <c r="DQ8" t="s">
        <v>11</v>
      </c>
      <c r="DR8">
        <v>1.126071</v>
      </c>
      <c r="DS8" t="s">
        <v>11</v>
      </c>
      <c r="DT8">
        <v>1.1291500000000001</v>
      </c>
      <c r="DU8" t="s">
        <v>11</v>
      </c>
      <c r="DV8">
        <v>1.142031</v>
      </c>
      <c r="DW8" t="s">
        <v>11</v>
      </c>
      <c r="DX8">
        <v>1.143502</v>
      </c>
      <c r="DY8" t="s">
        <v>11</v>
      </c>
      <c r="DZ8">
        <v>1.143502</v>
      </c>
      <c r="EA8" t="s">
        <v>11</v>
      </c>
      <c r="EB8">
        <v>1.143502</v>
      </c>
      <c r="EC8" t="s">
        <v>11</v>
      </c>
      <c r="ED8">
        <v>1.1176459999999999</v>
      </c>
      <c r="EE8" t="s">
        <v>11</v>
      </c>
      <c r="EF8">
        <v>1.064778</v>
      </c>
      <c r="EG8" t="s">
        <v>11</v>
      </c>
      <c r="EH8">
        <v>1.041042</v>
      </c>
      <c r="EI8" t="s">
        <v>11</v>
      </c>
      <c r="EJ8">
        <v>1.0292330000000001</v>
      </c>
      <c r="EK8" t="s">
        <v>11</v>
      </c>
      <c r="EL8">
        <v>1.024259</v>
      </c>
      <c r="EM8" t="s">
        <v>11</v>
      </c>
      <c r="EN8">
        <v>1.024259</v>
      </c>
      <c r="EO8" t="s">
        <v>11</v>
      </c>
      <c r="EP8">
        <v>1.024259</v>
      </c>
      <c r="EQ8" t="s">
        <v>11</v>
      </c>
      <c r="ER8">
        <v>0.97672899999999996</v>
      </c>
      <c r="ES8" t="s">
        <v>11</v>
      </c>
      <c r="ET8">
        <v>0.98379799999999995</v>
      </c>
      <c r="EU8" t="s">
        <v>11</v>
      </c>
      <c r="EV8">
        <v>0.98017500000000002</v>
      </c>
      <c r="EW8" t="s">
        <v>11</v>
      </c>
      <c r="EX8">
        <v>0.96460199999999996</v>
      </c>
      <c r="EY8" t="s">
        <v>11</v>
      </c>
      <c r="EZ8">
        <v>0.97073600000000004</v>
      </c>
      <c r="FA8" t="s">
        <v>11</v>
      </c>
      <c r="FB8">
        <v>0.97073600000000004</v>
      </c>
      <c r="FC8" t="s">
        <v>11</v>
      </c>
      <c r="FD8">
        <v>0.97073600000000004</v>
      </c>
      <c r="FE8" t="s">
        <v>11</v>
      </c>
      <c r="FF8">
        <v>0.98768199999999995</v>
      </c>
      <c r="FG8" t="s">
        <v>11</v>
      </c>
      <c r="FH8">
        <v>0.96944699999999995</v>
      </c>
      <c r="FI8" t="s">
        <v>11</v>
      </c>
      <c r="FJ8">
        <v>0.97740199999999999</v>
      </c>
      <c r="FK8" t="s">
        <v>11</v>
      </c>
      <c r="FL8">
        <v>1.0435570000000001</v>
      </c>
      <c r="FM8" t="s">
        <v>11</v>
      </c>
      <c r="FN8">
        <v>1.0448200000000001</v>
      </c>
      <c r="FO8" t="s">
        <v>11</v>
      </c>
      <c r="FP8">
        <v>1.0448200000000001</v>
      </c>
      <c r="FQ8" t="s">
        <v>11</v>
      </c>
      <c r="FR8">
        <v>1.0448200000000001</v>
      </c>
      <c r="FS8" t="s">
        <v>11</v>
      </c>
      <c r="FT8">
        <v>1.0153019999999999</v>
      </c>
      <c r="FU8" t="s">
        <v>11</v>
      </c>
      <c r="FV8">
        <v>1.005172</v>
      </c>
      <c r="FW8" t="s">
        <v>11</v>
      </c>
      <c r="FX8">
        <v>1.0103169999999999</v>
      </c>
      <c r="FY8" t="s">
        <v>11</v>
      </c>
      <c r="FZ8">
        <v>1.0051969999999999</v>
      </c>
      <c r="GA8" t="s">
        <v>11</v>
      </c>
      <c r="GB8">
        <v>1.0051969999999999</v>
      </c>
      <c r="GC8" t="s">
        <v>11</v>
      </c>
      <c r="GD8">
        <v>1.0051969999999999</v>
      </c>
      <c r="GE8" t="s">
        <v>11</v>
      </c>
      <c r="GF8">
        <v>1.0051969999999999</v>
      </c>
      <c r="GG8" t="s">
        <v>11</v>
      </c>
      <c r="GH8">
        <v>0.992753</v>
      </c>
      <c r="GI8" t="s">
        <v>11</v>
      </c>
      <c r="GJ8">
        <v>0.99833700000000003</v>
      </c>
      <c r="GK8" t="s">
        <v>11</v>
      </c>
      <c r="GL8">
        <v>0.99818099999999998</v>
      </c>
      <c r="GM8" t="s">
        <v>11</v>
      </c>
      <c r="GN8">
        <v>0.99818099999999998</v>
      </c>
      <c r="GO8" t="s">
        <v>11</v>
      </c>
      <c r="GP8">
        <v>0.99818099999999998</v>
      </c>
      <c r="GQ8" t="s">
        <v>11</v>
      </c>
      <c r="GR8">
        <v>0.99818099999999998</v>
      </c>
      <c r="GS8" t="s">
        <v>11</v>
      </c>
      <c r="GT8">
        <v>0.99818099999999998</v>
      </c>
      <c r="GU8" t="s">
        <v>11</v>
      </c>
      <c r="GV8">
        <v>1.003199</v>
      </c>
      <c r="GW8" t="s">
        <v>11</v>
      </c>
      <c r="GX8">
        <v>0.97076300000000004</v>
      </c>
      <c r="GY8" t="s">
        <v>11</v>
      </c>
      <c r="GZ8">
        <v>1.0005660000000001</v>
      </c>
      <c r="HA8" t="s">
        <v>11</v>
      </c>
      <c r="HB8">
        <v>1.0518400000000001</v>
      </c>
      <c r="HC8" t="s">
        <v>11</v>
      </c>
      <c r="HD8">
        <v>1.066538</v>
      </c>
      <c r="HE8" t="s">
        <v>11</v>
      </c>
      <c r="HF8">
        <v>1.066538</v>
      </c>
      <c r="HG8" t="s">
        <v>11</v>
      </c>
      <c r="HH8">
        <v>1.066538</v>
      </c>
      <c r="HI8" t="s">
        <v>11</v>
      </c>
      <c r="HJ8">
        <v>1.135618</v>
      </c>
      <c r="HK8" t="s">
        <v>11</v>
      </c>
      <c r="HL8">
        <v>1.1528389999999999</v>
      </c>
      <c r="HM8" t="s">
        <v>11</v>
      </c>
      <c r="HN8">
        <v>1.1506959999999999</v>
      </c>
      <c r="HO8" t="s">
        <v>11</v>
      </c>
      <c r="HP8">
        <v>1.1506959999999999</v>
      </c>
      <c r="HQ8" t="s">
        <v>11</v>
      </c>
      <c r="HR8">
        <v>1.131888</v>
      </c>
      <c r="HS8" t="s">
        <v>11</v>
      </c>
      <c r="HT8">
        <v>1.131888</v>
      </c>
      <c r="HU8" t="s">
        <v>11</v>
      </c>
      <c r="HV8">
        <v>1.131888</v>
      </c>
      <c r="HW8" t="s">
        <v>11</v>
      </c>
      <c r="HX8">
        <v>1.101434</v>
      </c>
      <c r="HY8" t="s">
        <v>11</v>
      </c>
      <c r="HZ8">
        <v>1.096206</v>
      </c>
      <c r="IA8" t="s">
        <v>11</v>
      </c>
      <c r="IB8">
        <v>1.072678</v>
      </c>
      <c r="IC8" t="s">
        <v>11</v>
      </c>
      <c r="ID8">
        <v>0.99981299999999995</v>
      </c>
      <c r="IE8" t="s">
        <v>11</v>
      </c>
      <c r="IF8">
        <v>0.97675000000000001</v>
      </c>
      <c r="IG8" t="s">
        <v>11</v>
      </c>
      <c r="IH8">
        <v>0.97675000000000001</v>
      </c>
      <c r="II8" t="s">
        <v>11</v>
      </c>
      <c r="IJ8">
        <v>0.97675000000000001</v>
      </c>
      <c r="IK8" t="s">
        <v>11</v>
      </c>
      <c r="IL8">
        <v>0.98152799999999996</v>
      </c>
      <c r="IM8" t="s">
        <v>11</v>
      </c>
      <c r="IN8">
        <v>0.976248</v>
      </c>
      <c r="IO8" t="s">
        <v>11</v>
      </c>
      <c r="IP8">
        <v>0.97497</v>
      </c>
      <c r="IQ8" t="s">
        <v>11</v>
      </c>
      <c r="IR8">
        <v>0.98257700000000003</v>
      </c>
      <c r="IS8" t="s">
        <v>11</v>
      </c>
      <c r="IT8">
        <v>0.97745000000000004</v>
      </c>
      <c r="IU8" t="s">
        <v>11</v>
      </c>
      <c r="IV8">
        <v>0.97745000000000004</v>
      </c>
      <c r="IW8" t="s">
        <v>11</v>
      </c>
      <c r="IX8">
        <v>0.97745000000000004</v>
      </c>
      <c r="IY8" t="s">
        <v>11</v>
      </c>
      <c r="IZ8">
        <v>0.98087899999999995</v>
      </c>
      <c r="JA8" t="s">
        <v>11</v>
      </c>
      <c r="JB8">
        <v>0.89972399999999997</v>
      </c>
      <c r="JC8" t="s">
        <v>11</v>
      </c>
      <c r="JD8">
        <v>0.87606099999999998</v>
      </c>
      <c r="JE8" t="s">
        <v>11</v>
      </c>
      <c r="JF8">
        <v>0.83999000000000001</v>
      </c>
      <c r="JG8" t="s">
        <v>11</v>
      </c>
      <c r="JH8">
        <v>0.82209100000000002</v>
      </c>
      <c r="JI8" t="s">
        <v>11</v>
      </c>
      <c r="JJ8">
        <v>0.82209100000000002</v>
      </c>
      <c r="JK8" t="s">
        <v>11</v>
      </c>
      <c r="JL8">
        <v>0.82209100000000002</v>
      </c>
      <c r="JM8" t="s">
        <v>11</v>
      </c>
      <c r="JN8">
        <v>0.75601399999999996</v>
      </c>
      <c r="JO8" t="s">
        <v>11</v>
      </c>
      <c r="JP8">
        <v>0.68763700000000005</v>
      </c>
      <c r="JQ8" t="s">
        <v>11</v>
      </c>
      <c r="JR8">
        <v>0.64887700000000004</v>
      </c>
      <c r="JS8" t="s">
        <v>11</v>
      </c>
      <c r="JT8">
        <v>0.65019400000000005</v>
      </c>
      <c r="JU8" t="s">
        <v>11</v>
      </c>
      <c r="JV8">
        <v>0.65019400000000005</v>
      </c>
      <c r="JW8" t="s">
        <v>11</v>
      </c>
      <c r="JX8">
        <v>0.65019400000000005</v>
      </c>
      <c r="JY8" t="s">
        <v>11</v>
      </c>
      <c r="JZ8">
        <v>0.65019400000000005</v>
      </c>
      <c r="KA8" t="s">
        <v>11</v>
      </c>
      <c r="KB8">
        <v>0.65625699999999998</v>
      </c>
      <c r="KC8" t="s">
        <v>11</v>
      </c>
      <c r="KD8">
        <v>0.67247299999999999</v>
      </c>
      <c r="KE8" t="s">
        <v>11</v>
      </c>
      <c r="KF8">
        <v>0.69456300000000004</v>
      </c>
      <c r="KG8" t="s">
        <v>11</v>
      </c>
      <c r="KH8">
        <v>0.68607200000000002</v>
      </c>
      <c r="KI8" t="s">
        <v>11</v>
      </c>
      <c r="KJ8">
        <v>0.69305300000000003</v>
      </c>
      <c r="KK8" t="s">
        <v>11</v>
      </c>
      <c r="KL8">
        <v>0.69305300000000003</v>
      </c>
      <c r="KM8" t="s">
        <v>11</v>
      </c>
      <c r="KN8">
        <v>0.69305300000000003</v>
      </c>
      <c r="KO8" t="s">
        <v>11</v>
      </c>
      <c r="KP8">
        <v>0.69902299999999995</v>
      </c>
      <c r="KQ8" t="s">
        <v>11</v>
      </c>
      <c r="KR8">
        <v>0.67150900000000002</v>
      </c>
      <c r="KS8" t="s">
        <v>11</v>
      </c>
      <c r="KT8">
        <v>0.66757500000000003</v>
      </c>
      <c r="KU8" t="s">
        <v>11</v>
      </c>
      <c r="KV8">
        <v>0.67751600000000001</v>
      </c>
      <c r="KW8" t="s">
        <v>11</v>
      </c>
      <c r="KX8">
        <v>0.66683300000000001</v>
      </c>
      <c r="KY8" t="s">
        <v>11</v>
      </c>
      <c r="KZ8">
        <v>0.66683300000000001</v>
      </c>
      <c r="LA8" t="s">
        <v>11</v>
      </c>
      <c r="LB8">
        <v>0.66683300000000001</v>
      </c>
      <c r="LC8" t="s">
        <v>11</v>
      </c>
      <c r="LD8">
        <v>0.66270200000000001</v>
      </c>
      <c r="LE8" t="s">
        <v>11</v>
      </c>
      <c r="LF8">
        <v>0.64849199999999996</v>
      </c>
      <c r="LG8" t="s">
        <v>11</v>
      </c>
      <c r="LH8">
        <v>0.65164900000000003</v>
      </c>
      <c r="LI8" t="s">
        <v>11</v>
      </c>
      <c r="LJ8">
        <v>0.64299899999999999</v>
      </c>
      <c r="LK8" t="s">
        <v>11</v>
      </c>
      <c r="LL8">
        <v>0.64564200000000005</v>
      </c>
      <c r="LM8" t="s">
        <v>11</v>
      </c>
      <c r="LN8">
        <v>0.64564200000000005</v>
      </c>
      <c r="LO8" t="s">
        <v>11</v>
      </c>
      <c r="LP8">
        <v>0.64564200000000005</v>
      </c>
      <c r="LQ8" t="s">
        <v>11</v>
      </c>
      <c r="LR8">
        <v>0.64564200000000005</v>
      </c>
      <c r="LS8" t="s">
        <v>11</v>
      </c>
      <c r="LT8">
        <v>0.64486699999999997</v>
      </c>
      <c r="LU8" t="s">
        <v>11</v>
      </c>
      <c r="LV8">
        <v>0.64483699999999999</v>
      </c>
      <c r="LW8" t="s">
        <v>11</v>
      </c>
      <c r="LX8">
        <v>0.64775199999999999</v>
      </c>
      <c r="LY8" t="s">
        <v>11</v>
      </c>
      <c r="LZ8">
        <v>0.65723299999999996</v>
      </c>
      <c r="MA8" t="s">
        <v>11</v>
      </c>
      <c r="MB8">
        <v>0.65723299999999996</v>
      </c>
      <c r="MC8" t="s">
        <v>11</v>
      </c>
      <c r="MD8">
        <v>0.65723299999999996</v>
      </c>
      <c r="ME8" t="s">
        <v>11</v>
      </c>
      <c r="MF8">
        <v>0.67282600000000004</v>
      </c>
      <c r="MG8" t="s">
        <v>11</v>
      </c>
      <c r="MH8">
        <v>0.64968999999999999</v>
      </c>
      <c r="MI8" t="s">
        <v>11</v>
      </c>
      <c r="MJ8">
        <v>0.65608699999999998</v>
      </c>
      <c r="MK8" t="s">
        <v>11</v>
      </c>
      <c r="ML8">
        <v>0.65608699999999998</v>
      </c>
      <c r="MM8" t="s">
        <v>11</v>
      </c>
      <c r="MN8">
        <v>0.62658000000000003</v>
      </c>
      <c r="MO8" t="s">
        <v>11</v>
      </c>
      <c r="MP8">
        <v>0.62658000000000003</v>
      </c>
      <c r="MQ8" t="s">
        <v>11</v>
      </c>
      <c r="MR8">
        <v>0.62658000000000003</v>
      </c>
      <c r="MS8" t="s">
        <v>11</v>
      </c>
      <c r="MT8">
        <v>0.65475700000000003</v>
      </c>
      <c r="MU8" t="s">
        <v>11</v>
      </c>
      <c r="MV8">
        <v>0.647065</v>
      </c>
      <c r="MW8" t="s">
        <v>11</v>
      </c>
      <c r="MX8">
        <v>0.67191299999999998</v>
      </c>
      <c r="MY8" t="s">
        <v>11</v>
      </c>
      <c r="MZ8">
        <v>0.68414799999999998</v>
      </c>
      <c r="NA8" t="s">
        <v>11</v>
      </c>
      <c r="NB8">
        <v>0.65962100000000001</v>
      </c>
      <c r="NC8" t="s">
        <v>11</v>
      </c>
      <c r="ND8">
        <v>0.65962100000000001</v>
      </c>
      <c r="NE8" t="s">
        <v>11</v>
      </c>
      <c r="NF8">
        <v>0.65962100000000001</v>
      </c>
      <c r="NG8" t="s">
        <v>11</v>
      </c>
      <c r="NH8">
        <v>0.67530199999999996</v>
      </c>
      <c r="NI8" t="s">
        <v>11</v>
      </c>
      <c r="NJ8">
        <v>0.68226100000000001</v>
      </c>
      <c r="NK8" t="s">
        <v>11</v>
      </c>
      <c r="NL8">
        <v>0.67557199999999995</v>
      </c>
      <c r="NM8" t="s">
        <v>11</v>
      </c>
      <c r="NN8">
        <v>0.67448699999999995</v>
      </c>
      <c r="NO8" t="s">
        <v>11</v>
      </c>
      <c r="NP8">
        <v>0.66354599999999997</v>
      </c>
      <c r="NQ8" t="s">
        <v>11</v>
      </c>
      <c r="NR8">
        <v>0.66354599999999997</v>
      </c>
      <c r="NS8" t="s">
        <v>11</v>
      </c>
      <c r="NT8">
        <v>0.66354599999999997</v>
      </c>
      <c r="NU8" t="s">
        <v>11</v>
      </c>
      <c r="NV8">
        <v>0.67316600000000004</v>
      </c>
      <c r="NW8" t="s">
        <v>11</v>
      </c>
      <c r="NX8">
        <v>0.66568400000000005</v>
      </c>
      <c r="NY8" t="s">
        <v>11</v>
      </c>
      <c r="NZ8">
        <v>0.65056700000000001</v>
      </c>
      <c r="OA8" t="s">
        <v>11</v>
      </c>
      <c r="OB8">
        <v>0.64844100000000005</v>
      </c>
      <c r="OC8" t="s">
        <v>11</v>
      </c>
      <c r="OD8">
        <v>0.669628</v>
      </c>
      <c r="OE8" t="s">
        <v>11</v>
      </c>
      <c r="OF8">
        <v>0.669628</v>
      </c>
      <c r="OG8" t="s">
        <v>11</v>
      </c>
      <c r="OH8">
        <v>0.669628</v>
      </c>
      <c r="OI8" t="s">
        <v>11</v>
      </c>
      <c r="OJ8">
        <v>0.67285200000000001</v>
      </c>
      <c r="OK8" t="s">
        <v>11</v>
      </c>
      <c r="OL8">
        <v>0.67208999999999997</v>
      </c>
      <c r="OM8" t="s">
        <v>11</v>
      </c>
      <c r="ON8">
        <v>0.66873000000000005</v>
      </c>
      <c r="OO8" t="s">
        <v>11</v>
      </c>
      <c r="OP8">
        <v>0.66898899999999994</v>
      </c>
      <c r="OQ8" t="s">
        <v>11</v>
      </c>
      <c r="OR8">
        <v>0.67405899999999996</v>
      </c>
      <c r="OS8" t="s">
        <v>11</v>
      </c>
      <c r="OT8">
        <v>0.67405899999999996</v>
      </c>
      <c r="OU8" t="s">
        <v>11</v>
      </c>
      <c r="OV8">
        <v>0.67405899999999996</v>
      </c>
      <c r="OW8" t="s">
        <v>11</v>
      </c>
      <c r="OX8">
        <v>0.65422999999999998</v>
      </c>
      <c r="OY8" t="s">
        <v>11</v>
      </c>
      <c r="OZ8">
        <v>0.65725699999999998</v>
      </c>
      <c r="PA8" t="s">
        <v>11</v>
      </c>
      <c r="PB8">
        <v>0.67927099999999996</v>
      </c>
      <c r="PC8" t="s">
        <v>11</v>
      </c>
      <c r="PD8">
        <v>0.67732400000000004</v>
      </c>
      <c r="PE8" t="s">
        <v>11</v>
      </c>
      <c r="PF8">
        <v>0.64184799999999997</v>
      </c>
      <c r="PG8" t="s">
        <v>11</v>
      </c>
      <c r="PH8">
        <v>0.64184799999999997</v>
      </c>
      <c r="PI8" t="s">
        <v>11</v>
      </c>
      <c r="PJ8">
        <v>0.64184799999999997</v>
      </c>
      <c r="PK8" t="s">
        <v>11</v>
      </c>
      <c r="PL8">
        <v>0.64308900000000002</v>
      </c>
      <c r="PM8" t="s">
        <v>11</v>
      </c>
      <c r="PN8">
        <v>0.66936300000000004</v>
      </c>
      <c r="PO8" t="s">
        <v>11</v>
      </c>
      <c r="PP8">
        <v>0.67103900000000005</v>
      </c>
      <c r="PQ8" t="s">
        <v>11</v>
      </c>
      <c r="PR8">
        <v>0.62873599999999996</v>
      </c>
      <c r="PS8" t="s">
        <v>11</v>
      </c>
      <c r="PT8">
        <v>0.66498100000000004</v>
      </c>
      <c r="PU8" t="s">
        <v>11</v>
      </c>
      <c r="PV8">
        <v>0.66498100000000004</v>
      </c>
      <c r="PW8" t="s">
        <v>11</v>
      </c>
      <c r="PX8">
        <v>0.66498100000000004</v>
      </c>
      <c r="PY8" t="s">
        <v>11</v>
      </c>
      <c r="PZ8">
        <v>0.64276</v>
      </c>
      <c r="QA8" t="s">
        <v>11</v>
      </c>
      <c r="QB8">
        <v>0.66708199999999995</v>
      </c>
      <c r="QC8" t="s">
        <v>11</v>
      </c>
      <c r="QD8">
        <v>0.63563700000000001</v>
      </c>
      <c r="QE8" t="s">
        <v>11</v>
      </c>
      <c r="QF8">
        <v>0.62436400000000003</v>
      </c>
      <c r="QG8" t="s">
        <v>11</v>
      </c>
      <c r="QH8">
        <v>0.62884799999999996</v>
      </c>
      <c r="QI8" t="s">
        <v>11</v>
      </c>
      <c r="QJ8">
        <v>0.62884799999999996</v>
      </c>
      <c r="QK8" t="s">
        <v>11</v>
      </c>
      <c r="QL8">
        <v>0.62884799999999996</v>
      </c>
      <c r="QM8" t="s">
        <v>11</v>
      </c>
      <c r="QN8">
        <v>0.63699099999999997</v>
      </c>
      <c r="QO8" t="s">
        <v>11</v>
      </c>
      <c r="QP8">
        <v>0.642347</v>
      </c>
      <c r="QQ8" t="s">
        <v>11</v>
      </c>
      <c r="QR8">
        <v>0.62734800000000002</v>
      </c>
      <c r="QS8" t="s">
        <v>11</v>
      </c>
      <c r="QT8">
        <v>0.626915</v>
      </c>
      <c r="QU8" t="s">
        <v>11</v>
      </c>
      <c r="QV8">
        <v>0.66488800000000003</v>
      </c>
      <c r="QW8" t="s">
        <v>11</v>
      </c>
      <c r="QX8">
        <v>0.66488800000000003</v>
      </c>
      <c r="QY8" t="s">
        <v>11</v>
      </c>
      <c r="QZ8">
        <v>0.66488800000000003</v>
      </c>
      <c r="RA8" t="s">
        <v>11</v>
      </c>
      <c r="RB8">
        <v>0.63788699999999998</v>
      </c>
      <c r="RC8" t="s">
        <v>11</v>
      </c>
      <c r="RD8">
        <v>0.636907</v>
      </c>
      <c r="RE8" t="s">
        <v>11</v>
      </c>
      <c r="RF8">
        <v>0.60974799999999996</v>
      </c>
      <c r="RG8" t="s">
        <v>11</v>
      </c>
      <c r="RH8">
        <v>0.62501899999999999</v>
      </c>
      <c r="RI8" t="s">
        <v>12</v>
      </c>
      <c r="RJ8">
        <v>0.172234</v>
      </c>
      <c r="RK8" t="s">
        <v>11</v>
      </c>
      <c r="RL8">
        <v>0.62478699999999998</v>
      </c>
      <c r="RM8" t="s">
        <v>11</v>
      </c>
      <c r="RN8">
        <v>0.62478699999999998</v>
      </c>
      <c r="RO8" t="s">
        <v>11</v>
      </c>
      <c r="RP8">
        <v>0.626247</v>
      </c>
      <c r="RQ8" t="s">
        <v>11</v>
      </c>
      <c r="RR8">
        <v>0.62681100000000001</v>
      </c>
      <c r="RS8" t="s">
        <v>11</v>
      </c>
      <c r="RT8">
        <v>0.59922600000000004</v>
      </c>
      <c r="RU8" t="s">
        <v>11</v>
      </c>
      <c r="RV8">
        <v>0.60142300000000004</v>
      </c>
      <c r="RW8" t="s">
        <v>11</v>
      </c>
      <c r="RX8">
        <v>0.60470100000000004</v>
      </c>
      <c r="RY8" t="s">
        <v>11</v>
      </c>
      <c r="RZ8">
        <v>0.60470100000000004</v>
      </c>
      <c r="SA8" t="s">
        <v>11</v>
      </c>
      <c r="SB8">
        <v>0.60470100000000004</v>
      </c>
      <c r="SC8" t="s">
        <v>11</v>
      </c>
      <c r="SD8">
        <v>0.59294199999999997</v>
      </c>
      <c r="SE8" t="s">
        <v>11</v>
      </c>
      <c r="SF8">
        <v>0.63191600000000003</v>
      </c>
      <c r="SG8" t="s">
        <v>11</v>
      </c>
      <c r="SH8">
        <v>0.61556699999999998</v>
      </c>
      <c r="SI8" t="s">
        <v>11</v>
      </c>
      <c r="SJ8">
        <v>0.57926999999999995</v>
      </c>
      <c r="SK8" t="s">
        <v>11</v>
      </c>
      <c r="SL8">
        <v>0.57769899999999996</v>
      </c>
      <c r="SM8" t="s">
        <v>11</v>
      </c>
      <c r="SN8">
        <v>0.57769899999999996</v>
      </c>
      <c r="SO8" t="s">
        <v>11</v>
      </c>
      <c r="SP8">
        <v>0.57769899999999996</v>
      </c>
      <c r="SQ8" t="s">
        <v>11</v>
      </c>
      <c r="SR8">
        <v>0.594754</v>
      </c>
      <c r="SS8" t="s">
        <v>11</v>
      </c>
      <c r="ST8">
        <v>0.59684400000000004</v>
      </c>
      <c r="SU8" t="s">
        <v>11</v>
      </c>
      <c r="SV8">
        <v>0.58495699999999995</v>
      </c>
      <c r="SW8" t="s">
        <v>11</v>
      </c>
      <c r="SX8">
        <v>0.57420700000000002</v>
      </c>
      <c r="SY8" t="s">
        <v>11</v>
      </c>
      <c r="SZ8">
        <v>0.57522600000000002</v>
      </c>
      <c r="TA8" t="s">
        <v>11</v>
      </c>
      <c r="TB8">
        <v>0.57522600000000002</v>
      </c>
      <c r="TC8" t="s">
        <v>11</v>
      </c>
      <c r="TD8">
        <v>0.57522600000000002</v>
      </c>
      <c r="TE8" t="s">
        <v>11</v>
      </c>
      <c r="TF8">
        <v>0.55965100000000001</v>
      </c>
      <c r="TG8" t="s">
        <v>11</v>
      </c>
      <c r="TH8">
        <v>0.55886499999999995</v>
      </c>
      <c r="TI8" t="s">
        <v>11</v>
      </c>
      <c r="TJ8">
        <v>0.56726100000000002</v>
      </c>
      <c r="TK8" t="s">
        <v>11</v>
      </c>
      <c r="TL8">
        <v>0.572218</v>
      </c>
      <c r="TM8" t="s">
        <v>11</v>
      </c>
      <c r="TN8">
        <v>0.58710499999999999</v>
      </c>
      <c r="TO8" t="s">
        <v>11</v>
      </c>
      <c r="TP8">
        <v>0.58710499999999999</v>
      </c>
      <c r="TQ8" t="s">
        <v>11</v>
      </c>
      <c r="TR8">
        <v>0.58710499999999999</v>
      </c>
      <c r="TS8" t="s">
        <v>11</v>
      </c>
      <c r="TT8">
        <v>0.61477000000000004</v>
      </c>
      <c r="TU8" t="s">
        <v>11</v>
      </c>
      <c r="TV8">
        <v>0.61240499999999998</v>
      </c>
      <c r="TW8" t="s">
        <v>11</v>
      </c>
      <c r="TX8">
        <v>0.61210399999999998</v>
      </c>
      <c r="TY8" t="s">
        <v>11</v>
      </c>
      <c r="TZ8">
        <v>0.61380299999999999</v>
      </c>
      <c r="UA8" t="s">
        <v>11</v>
      </c>
      <c r="UB8">
        <v>0.60078699999999996</v>
      </c>
      <c r="UC8" t="s">
        <v>11</v>
      </c>
      <c r="UD8">
        <v>0.60078699999999996</v>
      </c>
      <c r="UE8" t="s">
        <v>11</v>
      </c>
      <c r="UF8">
        <v>0.60078699999999996</v>
      </c>
      <c r="UG8" t="s">
        <v>11</v>
      </c>
      <c r="UH8">
        <v>0.596831</v>
      </c>
      <c r="UI8" t="s">
        <v>11</v>
      </c>
      <c r="UJ8">
        <v>0.60607999999999995</v>
      </c>
      <c r="UK8" t="s">
        <v>11</v>
      </c>
      <c r="UL8">
        <v>0.60607999999999995</v>
      </c>
      <c r="UM8" t="s">
        <v>11</v>
      </c>
      <c r="UN8">
        <v>0.63043300000000002</v>
      </c>
      <c r="UO8" t="s">
        <v>11</v>
      </c>
      <c r="UP8">
        <v>0.59723099999999996</v>
      </c>
      <c r="UQ8" t="s">
        <v>11</v>
      </c>
      <c r="UR8">
        <v>0.59723099999999996</v>
      </c>
      <c r="US8" t="s">
        <v>11</v>
      </c>
      <c r="UT8">
        <v>0.59723099999999996</v>
      </c>
      <c r="UU8" t="s">
        <v>11</v>
      </c>
      <c r="UV8">
        <v>0.59903099999999998</v>
      </c>
      <c r="UW8" t="s">
        <v>11</v>
      </c>
      <c r="UX8">
        <v>0.62131599999999998</v>
      </c>
      <c r="UY8" t="s">
        <v>11</v>
      </c>
      <c r="UZ8">
        <v>0.642428</v>
      </c>
      <c r="VA8" t="s">
        <v>11</v>
      </c>
      <c r="VB8">
        <v>0.65814499999999998</v>
      </c>
      <c r="VC8" t="s">
        <v>11</v>
      </c>
      <c r="VD8">
        <v>0.68699600000000005</v>
      </c>
      <c r="VE8" t="s">
        <v>11</v>
      </c>
      <c r="VF8">
        <v>0.68699600000000005</v>
      </c>
      <c r="VG8" t="s">
        <v>11</v>
      </c>
      <c r="VH8">
        <v>0.68699600000000005</v>
      </c>
      <c r="VI8" t="s">
        <v>11</v>
      </c>
      <c r="VJ8">
        <v>0.69193199999999999</v>
      </c>
      <c r="VK8" t="s">
        <v>11</v>
      </c>
      <c r="VL8">
        <v>0.68071000000000004</v>
      </c>
      <c r="VM8" t="s">
        <v>11</v>
      </c>
      <c r="VN8">
        <v>0.65951400000000004</v>
      </c>
      <c r="VO8" t="s">
        <v>11</v>
      </c>
      <c r="VP8">
        <v>0.64817499999999995</v>
      </c>
      <c r="VQ8" t="s">
        <v>11</v>
      </c>
      <c r="VR8">
        <v>0.61314599999999997</v>
      </c>
      <c r="VS8" t="s">
        <v>11</v>
      </c>
      <c r="VT8">
        <v>0.61314599999999997</v>
      </c>
      <c r="VU8" t="s">
        <v>11</v>
      </c>
      <c r="VV8">
        <v>0.61314599999999997</v>
      </c>
      <c r="VW8" t="s">
        <v>11</v>
      </c>
      <c r="VX8">
        <v>0.579766</v>
      </c>
      <c r="VY8" t="s">
        <v>11</v>
      </c>
      <c r="VZ8">
        <v>0.58317699999999995</v>
      </c>
      <c r="WA8" t="s">
        <v>11</v>
      </c>
      <c r="WB8">
        <v>0.59271799999999997</v>
      </c>
      <c r="WC8" t="s">
        <v>11</v>
      </c>
      <c r="WD8">
        <v>0.60471399999999997</v>
      </c>
      <c r="WE8" t="s">
        <v>11</v>
      </c>
      <c r="WF8">
        <v>0.61416599999999999</v>
      </c>
      <c r="WG8" t="s">
        <v>11</v>
      </c>
      <c r="WH8">
        <v>0.61416599999999999</v>
      </c>
      <c r="WI8" t="s">
        <v>11</v>
      </c>
      <c r="WJ8">
        <v>0.61416599999999999</v>
      </c>
      <c r="WK8" t="s">
        <v>11</v>
      </c>
      <c r="WL8">
        <v>0.61932299999999996</v>
      </c>
      <c r="WM8" t="s">
        <v>11</v>
      </c>
      <c r="WN8">
        <v>0.61932299999999996</v>
      </c>
      <c r="WO8" t="s">
        <v>11</v>
      </c>
      <c r="WP8">
        <v>0.65197300000000002</v>
      </c>
      <c r="WQ8" t="s">
        <v>11</v>
      </c>
      <c r="WR8">
        <v>0.66939899999999997</v>
      </c>
    </row>
    <row r="9" spans="1:616" x14ac:dyDescent="0.35">
      <c r="A9" t="s">
        <v>13</v>
      </c>
      <c r="B9">
        <v>0.100788</v>
      </c>
      <c r="C9" t="s">
        <v>13</v>
      </c>
      <c r="D9">
        <v>0.100788</v>
      </c>
      <c r="E9" t="s">
        <v>13</v>
      </c>
      <c r="F9">
        <v>0.100788</v>
      </c>
      <c r="G9" t="s">
        <v>13</v>
      </c>
      <c r="H9">
        <v>0.100788</v>
      </c>
      <c r="I9" t="s">
        <v>13</v>
      </c>
      <c r="J9">
        <v>8.7811E-2</v>
      </c>
      <c r="K9" t="s">
        <v>13</v>
      </c>
      <c r="L9">
        <v>8.8289000000000006E-2</v>
      </c>
      <c r="M9" t="s">
        <v>13</v>
      </c>
      <c r="N9">
        <v>9.3384999999999996E-2</v>
      </c>
      <c r="O9" t="s">
        <v>13</v>
      </c>
      <c r="P9">
        <v>9.6476000000000006E-2</v>
      </c>
      <c r="Q9" t="s">
        <v>13</v>
      </c>
      <c r="R9">
        <v>9.6476000000000006E-2</v>
      </c>
      <c r="S9" t="s">
        <v>13</v>
      </c>
      <c r="T9">
        <v>9.6476000000000006E-2</v>
      </c>
      <c r="U9" t="s">
        <v>13</v>
      </c>
      <c r="V9">
        <v>9.8765000000000006E-2</v>
      </c>
      <c r="W9" t="s">
        <v>13</v>
      </c>
      <c r="X9">
        <v>0.10077700000000001</v>
      </c>
      <c r="Y9" t="s">
        <v>13</v>
      </c>
      <c r="Z9">
        <v>0.108753</v>
      </c>
      <c r="AA9" t="s">
        <v>13</v>
      </c>
      <c r="AB9">
        <v>0.10972800000000001</v>
      </c>
      <c r="AC9" t="s">
        <v>13</v>
      </c>
      <c r="AD9">
        <v>0.10266400000000001</v>
      </c>
      <c r="AE9" t="s">
        <v>13</v>
      </c>
      <c r="AF9">
        <v>0.10266400000000001</v>
      </c>
      <c r="AG9" t="s">
        <v>13</v>
      </c>
      <c r="AH9">
        <v>0.10266400000000001</v>
      </c>
      <c r="AI9" t="s">
        <v>13</v>
      </c>
      <c r="AJ9">
        <v>0.10448499999999999</v>
      </c>
      <c r="AK9" t="s">
        <v>13</v>
      </c>
      <c r="AL9">
        <v>0.107229</v>
      </c>
      <c r="AM9" t="s">
        <v>13</v>
      </c>
      <c r="AN9">
        <v>0.108403</v>
      </c>
      <c r="AO9" t="s">
        <v>13</v>
      </c>
      <c r="AP9">
        <v>0.109693</v>
      </c>
      <c r="AQ9" t="s">
        <v>13</v>
      </c>
      <c r="AR9">
        <v>0.110497</v>
      </c>
      <c r="AS9" t="s">
        <v>13</v>
      </c>
      <c r="AT9">
        <v>0.110497</v>
      </c>
      <c r="AU9" t="s">
        <v>13</v>
      </c>
      <c r="AV9">
        <v>0.110497</v>
      </c>
      <c r="AW9" t="s">
        <v>13</v>
      </c>
      <c r="AX9">
        <v>0.110884</v>
      </c>
      <c r="AY9" t="s">
        <v>13</v>
      </c>
      <c r="AZ9">
        <v>0.11723500000000001</v>
      </c>
      <c r="BA9" t="s">
        <v>13</v>
      </c>
      <c r="BB9">
        <v>0.118183</v>
      </c>
      <c r="BC9" t="s">
        <v>13</v>
      </c>
      <c r="BD9">
        <v>0.118183</v>
      </c>
      <c r="BE9" t="s">
        <v>13</v>
      </c>
      <c r="BF9">
        <v>0.118321</v>
      </c>
      <c r="BG9" t="s">
        <v>13</v>
      </c>
      <c r="BH9">
        <v>0.118321</v>
      </c>
      <c r="BI9" t="s">
        <v>13</v>
      </c>
      <c r="BJ9">
        <v>0.118321</v>
      </c>
      <c r="BK9" t="s">
        <v>13</v>
      </c>
      <c r="BL9">
        <v>0.11940199999999999</v>
      </c>
      <c r="BM9" t="s">
        <v>13</v>
      </c>
      <c r="BN9">
        <v>0.118455</v>
      </c>
      <c r="BO9" t="s">
        <v>13</v>
      </c>
      <c r="BP9">
        <v>0.11833200000000001</v>
      </c>
      <c r="BQ9" t="s">
        <v>13</v>
      </c>
      <c r="BR9">
        <v>0.117618</v>
      </c>
      <c r="BS9" t="s">
        <v>13</v>
      </c>
      <c r="BT9">
        <v>0.111522</v>
      </c>
      <c r="BU9" t="s">
        <v>13</v>
      </c>
      <c r="BV9">
        <v>0.111522</v>
      </c>
      <c r="BW9" t="s">
        <v>13</v>
      </c>
      <c r="BX9">
        <v>0.111522</v>
      </c>
      <c r="BY9" t="s">
        <v>13</v>
      </c>
      <c r="BZ9">
        <v>0.11196200000000001</v>
      </c>
      <c r="CA9" t="s">
        <v>13</v>
      </c>
      <c r="CB9">
        <v>0.112525</v>
      </c>
      <c r="CC9" t="s">
        <v>13</v>
      </c>
      <c r="CD9">
        <v>0.11242000000000001</v>
      </c>
      <c r="CE9" t="s">
        <v>13</v>
      </c>
      <c r="CF9">
        <v>0.123469</v>
      </c>
      <c r="CG9" t="s">
        <v>13</v>
      </c>
      <c r="CH9">
        <v>0.12481200000000001</v>
      </c>
      <c r="CI9" t="s">
        <v>13</v>
      </c>
      <c r="CJ9">
        <v>0.12481200000000001</v>
      </c>
      <c r="CK9" t="s">
        <v>13</v>
      </c>
      <c r="CL9">
        <v>0.12481200000000001</v>
      </c>
      <c r="CM9" t="s">
        <v>13</v>
      </c>
      <c r="CN9">
        <v>0.125116</v>
      </c>
      <c r="CO9" t="s">
        <v>13</v>
      </c>
      <c r="CP9">
        <v>0.12515799999999999</v>
      </c>
      <c r="CQ9" t="s">
        <v>13</v>
      </c>
      <c r="CR9">
        <v>0.12417300000000001</v>
      </c>
      <c r="CS9" t="s">
        <v>13</v>
      </c>
      <c r="CT9">
        <v>0.12439799999999999</v>
      </c>
      <c r="CU9" t="s">
        <v>13</v>
      </c>
      <c r="CV9">
        <v>0.12467200000000001</v>
      </c>
      <c r="CW9" t="s">
        <v>13</v>
      </c>
      <c r="CX9">
        <v>0.12467200000000001</v>
      </c>
      <c r="CY9" t="s">
        <v>13</v>
      </c>
      <c r="CZ9">
        <v>0.12467200000000001</v>
      </c>
      <c r="DA9" t="s">
        <v>13</v>
      </c>
      <c r="DB9">
        <v>0.123723</v>
      </c>
      <c r="DC9" t="s">
        <v>13</v>
      </c>
      <c r="DD9">
        <v>0.123978</v>
      </c>
      <c r="DE9" t="s">
        <v>13</v>
      </c>
      <c r="DF9">
        <v>0.12299400000000001</v>
      </c>
      <c r="DG9" t="s">
        <v>13</v>
      </c>
      <c r="DH9">
        <v>0.12307999999999999</v>
      </c>
      <c r="DI9" t="s">
        <v>13</v>
      </c>
      <c r="DJ9">
        <v>0.123206</v>
      </c>
      <c r="DK9" t="s">
        <v>13</v>
      </c>
      <c r="DL9">
        <v>0.123206</v>
      </c>
      <c r="DM9" t="s">
        <v>13</v>
      </c>
      <c r="DN9">
        <v>0.123206</v>
      </c>
      <c r="DO9" t="s">
        <v>13</v>
      </c>
      <c r="DP9">
        <v>0.123206</v>
      </c>
      <c r="DQ9" t="s">
        <v>13</v>
      </c>
      <c r="DR9">
        <v>0.12341199999999999</v>
      </c>
      <c r="DS9" t="s">
        <v>13</v>
      </c>
      <c r="DT9">
        <v>0.124058</v>
      </c>
      <c r="DU9" t="s">
        <v>13</v>
      </c>
      <c r="DV9">
        <v>0.126417</v>
      </c>
      <c r="DW9" t="s">
        <v>13</v>
      </c>
      <c r="DX9">
        <v>0.12610499999999999</v>
      </c>
      <c r="DY9" t="s">
        <v>13</v>
      </c>
      <c r="DZ9">
        <v>0.12610499999999999</v>
      </c>
      <c r="EA9" t="s">
        <v>13</v>
      </c>
      <c r="EB9">
        <v>0.12610499999999999</v>
      </c>
      <c r="EC9" t="s">
        <v>13</v>
      </c>
      <c r="ED9">
        <v>0.12371799999999999</v>
      </c>
      <c r="EE9" t="s">
        <v>13</v>
      </c>
      <c r="EF9">
        <v>0.12360400000000001</v>
      </c>
      <c r="EG9" t="s">
        <v>13</v>
      </c>
      <c r="EH9">
        <v>0.12278699999999999</v>
      </c>
      <c r="EI9" t="s">
        <v>13</v>
      </c>
      <c r="EJ9">
        <v>0.122211</v>
      </c>
      <c r="EK9" t="s">
        <v>13</v>
      </c>
      <c r="EL9">
        <v>0.121785</v>
      </c>
      <c r="EM9" t="s">
        <v>13</v>
      </c>
      <c r="EN9">
        <v>0.121785</v>
      </c>
      <c r="EO9" t="s">
        <v>13</v>
      </c>
      <c r="EP9">
        <v>0.121785</v>
      </c>
      <c r="EQ9" t="s">
        <v>13</v>
      </c>
      <c r="ER9">
        <v>0.12188300000000001</v>
      </c>
      <c r="ES9" t="s">
        <v>13</v>
      </c>
      <c r="ET9">
        <v>0.12224599999999999</v>
      </c>
      <c r="EU9" t="s">
        <v>13</v>
      </c>
      <c r="EV9">
        <v>0.122486</v>
      </c>
      <c r="EW9" t="s">
        <v>13</v>
      </c>
      <c r="EX9">
        <v>0.12227200000000001</v>
      </c>
      <c r="EY9" t="s">
        <v>13</v>
      </c>
      <c r="EZ9">
        <v>0.122346</v>
      </c>
      <c r="FA9" t="s">
        <v>13</v>
      </c>
      <c r="FB9">
        <v>0.122346</v>
      </c>
      <c r="FC9" t="s">
        <v>13</v>
      </c>
      <c r="FD9">
        <v>0.122346</v>
      </c>
      <c r="FE9" t="s">
        <v>13</v>
      </c>
      <c r="FF9">
        <v>0.122556</v>
      </c>
      <c r="FG9" t="s">
        <v>13</v>
      </c>
      <c r="FH9">
        <v>0.122886</v>
      </c>
      <c r="FI9" t="s">
        <v>13</v>
      </c>
      <c r="FJ9">
        <v>0.123186</v>
      </c>
      <c r="FK9" t="s">
        <v>13</v>
      </c>
      <c r="FL9">
        <v>0.121782</v>
      </c>
      <c r="FM9" t="s">
        <v>13</v>
      </c>
      <c r="FN9">
        <v>0.122904</v>
      </c>
      <c r="FO9" t="s">
        <v>13</v>
      </c>
      <c r="FP9">
        <v>0.122904</v>
      </c>
      <c r="FQ9" t="s">
        <v>13</v>
      </c>
      <c r="FR9">
        <v>0.122904</v>
      </c>
      <c r="FS9" t="s">
        <v>13</v>
      </c>
      <c r="FT9">
        <v>0.123041</v>
      </c>
      <c r="FU9" t="s">
        <v>13</v>
      </c>
      <c r="FV9">
        <v>0.123167</v>
      </c>
      <c r="FW9" t="s">
        <v>13</v>
      </c>
      <c r="FX9">
        <v>0.12379800000000001</v>
      </c>
      <c r="FY9" t="s">
        <v>13</v>
      </c>
      <c r="FZ9">
        <v>0.123686</v>
      </c>
      <c r="GA9" t="s">
        <v>13</v>
      </c>
      <c r="GB9">
        <v>0.123686</v>
      </c>
      <c r="GC9" t="s">
        <v>13</v>
      </c>
      <c r="GD9">
        <v>0.123686</v>
      </c>
      <c r="GE9" t="s">
        <v>13</v>
      </c>
      <c r="GF9">
        <v>0.123686</v>
      </c>
      <c r="GG9" t="s">
        <v>13</v>
      </c>
      <c r="GH9">
        <v>0.12441000000000001</v>
      </c>
      <c r="GI9" t="s">
        <v>13</v>
      </c>
      <c r="GJ9">
        <v>0.12511</v>
      </c>
      <c r="GK9" t="s">
        <v>13</v>
      </c>
      <c r="GL9">
        <v>0.125447</v>
      </c>
      <c r="GM9" t="s">
        <v>13</v>
      </c>
      <c r="GN9">
        <v>0.125447</v>
      </c>
      <c r="GO9" t="s">
        <v>13</v>
      </c>
      <c r="GP9">
        <v>0.125447</v>
      </c>
      <c r="GQ9" t="s">
        <v>13</v>
      </c>
      <c r="GR9">
        <v>0.125447</v>
      </c>
      <c r="GS9" t="s">
        <v>13</v>
      </c>
      <c r="GT9">
        <v>0.125447</v>
      </c>
      <c r="GU9" t="s">
        <v>13</v>
      </c>
      <c r="GV9">
        <v>0.12992100000000001</v>
      </c>
      <c r="GW9" t="s">
        <v>13</v>
      </c>
      <c r="GX9">
        <v>0.12997900000000001</v>
      </c>
      <c r="GY9" t="s">
        <v>13</v>
      </c>
      <c r="GZ9">
        <v>0.13050999999999999</v>
      </c>
      <c r="HA9" t="s">
        <v>13</v>
      </c>
      <c r="HB9">
        <v>0.12870400000000001</v>
      </c>
      <c r="HC9" t="s">
        <v>13</v>
      </c>
      <c r="HD9">
        <v>0.127415</v>
      </c>
      <c r="HE9" t="s">
        <v>13</v>
      </c>
      <c r="HF9">
        <v>0.127415</v>
      </c>
      <c r="HG9" t="s">
        <v>13</v>
      </c>
      <c r="HH9">
        <v>0.127415</v>
      </c>
      <c r="HI9" t="s">
        <v>13</v>
      </c>
      <c r="HJ9">
        <v>0.125753</v>
      </c>
      <c r="HK9" t="s">
        <v>13</v>
      </c>
      <c r="HL9">
        <v>0.12537000000000001</v>
      </c>
      <c r="HM9" t="s">
        <v>13</v>
      </c>
      <c r="HN9">
        <v>0.124541</v>
      </c>
      <c r="HO9" t="s">
        <v>13</v>
      </c>
      <c r="HP9">
        <v>0.124541</v>
      </c>
      <c r="HQ9" t="s">
        <v>13</v>
      </c>
      <c r="HR9">
        <v>0.124431</v>
      </c>
      <c r="HS9" t="s">
        <v>13</v>
      </c>
      <c r="HT9">
        <v>0.124431</v>
      </c>
      <c r="HU9" t="s">
        <v>13</v>
      </c>
      <c r="HV9">
        <v>0.124431</v>
      </c>
      <c r="HW9" t="s">
        <v>13</v>
      </c>
      <c r="HX9">
        <v>0.113492</v>
      </c>
      <c r="HY9" t="s">
        <v>13</v>
      </c>
      <c r="HZ9">
        <v>0.11351799999999999</v>
      </c>
      <c r="IA9" t="s">
        <v>13</v>
      </c>
      <c r="IB9">
        <v>0.112488</v>
      </c>
      <c r="IC9" t="s">
        <v>13</v>
      </c>
      <c r="ID9">
        <v>0.117678</v>
      </c>
      <c r="IE9" t="s">
        <v>13</v>
      </c>
      <c r="IF9">
        <v>0.11955499999999999</v>
      </c>
      <c r="IG9" t="s">
        <v>13</v>
      </c>
      <c r="IH9">
        <v>0.11955499999999999</v>
      </c>
      <c r="II9" t="s">
        <v>13</v>
      </c>
      <c r="IJ9">
        <v>0.11955499999999999</v>
      </c>
      <c r="IK9" t="s">
        <v>13</v>
      </c>
      <c r="IL9">
        <v>0.12014</v>
      </c>
      <c r="IM9" t="s">
        <v>13</v>
      </c>
      <c r="IN9">
        <v>0.11966499999999999</v>
      </c>
      <c r="IO9" t="s">
        <v>13</v>
      </c>
      <c r="IP9">
        <v>0.119508</v>
      </c>
      <c r="IQ9" t="s">
        <v>13</v>
      </c>
      <c r="IR9">
        <v>0.121307</v>
      </c>
      <c r="IS9" t="s">
        <v>13</v>
      </c>
      <c r="IT9">
        <v>0.119812</v>
      </c>
      <c r="IU9" t="s">
        <v>13</v>
      </c>
      <c r="IV9">
        <v>0.119812</v>
      </c>
      <c r="IW9" t="s">
        <v>13</v>
      </c>
      <c r="IX9">
        <v>0.119812</v>
      </c>
      <c r="IY9" t="s">
        <v>13</v>
      </c>
      <c r="IZ9">
        <v>0.120404</v>
      </c>
      <c r="JA9" t="s">
        <v>13</v>
      </c>
      <c r="JB9">
        <v>0.12024799999999999</v>
      </c>
      <c r="JC9" t="s">
        <v>13</v>
      </c>
      <c r="JD9">
        <v>0.121436</v>
      </c>
      <c r="JE9" t="s">
        <v>13</v>
      </c>
      <c r="JF9">
        <v>0.122335</v>
      </c>
      <c r="JG9" t="s">
        <v>13</v>
      </c>
      <c r="JH9">
        <v>0.122421</v>
      </c>
      <c r="JI9" t="s">
        <v>13</v>
      </c>
      <c r="JJ9">
        <v>0.122421</v>
      </c>
      <c r="JK9" t="s">
        <v>13</v>
      </c>
      <c r="JL9">
        <v>0.122421</v>
      </c>
      <c r="JM9" t="s">
        <v>13</v>
      </c>
      <c r="JN9">
        <v>0.122777</v>
      </c>
      <c r="JO9" t="s">
        <v>13</v>
      </c>
      <c r="JP9">
        <v>0.122793</v>
      </c>
      <c r="JQ9" t="s">
        <v>13</v>
      </c>
      <c r="JR9">
        <v>0.124112</v>
      </c>
      <c r="JS9" t="s">
        <v>13</v>
      </c>
      <c r="JT9">
        <v>0.124364</v>
      </c>
      <c r="JU9" t="s">
        <v>13</v>
      </c>
      <c r="JV9">
        <v>0.124364</v>
      </c>
      <c r="JW9" t="s">
        <v>13</v>
      </c>
      <c r="JX9">
        <v>0.124364</v>
      </c>
      <c r="JY9" t="s">
        <v>13</v>
      </c>
      <c r="JZ9">
        <v>0.124364</v>
      </c>
      <c r="KA9" t="s">
        <v>13</v>
      </c>
      <c r="KB9">
        <v>0.125523</v>
      </c>
      <c r="KC9" t="s">
        <v>13</v>
      </c>
      <c r="KD9">
        <v>0.12862499999999999</v>
      </c>
      <c r="KE9" t="s">
        <v>13</v>
      </c>
      <c r="KF9">
        <v>0.130245</v>
      </c>
      <c r="KG9" t="s">
        <v>13</v>
      </c>
      <c r="KH9">
        <v>0.121406</v>
      </c>
      <c r="KI9" t="s">
        <v>13</v>
      </c>
      <c r="KJ9">
        <v>0.121839</v>
      </c>
      <c r="KK9" t="s">
        <v>13</v>
      </c>
      <c r="KL9">
        <v>0.121839</v>
      </c>
      <c r="KM9" t="s">
        <v>13</v>
      </c>
      <c r="KN9">
        <v>0.121839</v>
      </c>
      <c r="KO9" t="s">
        <v>13</v>
      </c>
      <c r="KP9">
        <v>0.12001299999999999</v>
      </c>
      <c r="KQ9" t="s">
        <v>13</v>
      </c>
      <c r="KR9">
        <v>0.11831</v>
      </c>
      <c r="KS9" t="s">
        <v>13</v>
      </c>
      <c r="KT9">
        <v>0.117617</v>
      </c>
      <c r="KU9" t="s">
        <v>13</v>
      </c>
      <c r="KV9">
        <v>0.11706800000000001</v>
      </c>
      <c r="KW9" t="s">
        <v>13</v>
      </c>
      <c r="KX9">
        <v>0.124233</v>
      </c>
      <c r="KY9" t="s">
        <v>13</v>
      </c>
      <c r="KZ9">
        <v>0.124233</v>
      </c>
      <c r="LA9" t="s">
        <v>13</v>
      </c>
      <c r="LB9">
        <v>0.124233</v>
      </c>
      <c r="LC9" t="s">
        <v>13</v>
      </c>
      <c r="LD9">
        <v>0.12427100000000001</v>
      </c>
      <c r="LE9" t="s">
        <v>13</v>
      </c>
      <c r="LF9">
        <v>0.123763</v>
      </c>
      <c r="LG9" t="s">
        <v>13</v>
      </c>
      <c r="LH9">
        <v>0.121932</v>
      </c>
      <c r="LI9" t="s">
        <v>13</v>
      </c>
      <c r="LJ9">
        <v>0.119534</v>
      </c>
      <c r="LK9" t="s">
        <v>13</v>
      </c>
      <c r="LL9">
        <v>0.118743</v>
      </c>
      <c r="LM9" t="s">
        <v>13</v>
      </c>
      <c r="LN9">
        <v>0.118743</v>
      </c>
      <c r="LO9" t="s">
        <v>13</v>
      </c>
      <c r="LP9">
        <v>0.118743</v>
      </c>
      <c r="LQ9" t="s">
        <v>13</v>
      </c>
      <c r="LR9">
        <v>0.118743</v>
      </c>
      <c r="LS9" t="s">
        <v>13</v>
      </c>
      <c r="LT9">
        <v>0.118601</v>
      </c>
      <c r="LU9" t="s">
        <v>13</v>
      </c>
      <c r="LV9">
        <v>0.11859500000000001</v>
      </c>
      <c r="LW9" t="s">
        <v>13</v>
      </c>
      <c r="LX9">
        <v>0.118372</v>
      </c>
      <c r="LY9" t="s">
        <v>13</v>
      </c>
      <c r="LZ9">
        <v>0.11834600000000001</v>
      </c>
      <c r="MA9" t="s">
        <v>13</v>
      </c>
      <c r="MB9">
        <v>0.11834600000000001</v>
      </c>
      <c r="MC9" t="s">
        <v>13</v>
      </c>
      <c r="MD9">
        <v>0.11834600000000001</v>
      </c>
      <c r="ME9" t="s">
        <v>13</v>
      </c>
      <c r="MF9">
        <v>0.117946</v>
      </c>
      <c r="MG9" t="s">
        <v>13</v>
      </c>
      <c r="MH9">
        <v>0.118979</v>
      </c>
      <c r="MI9" t="s">
        <v>13</v>
      </c>
      <c r="MJ9">
        <v>0.125524</v>
      </c>
      <c r="MK9" t="s">
        <v>13</v>
      </c>
      <c r="ML9">
        <v>0.125524</v>
      </c>
      <c r="MM9" t="s">
        <v>13</v>
      </c>
      <c r="MN9">
        <v>0.125662</v>
      </c>
      <c r="MO9" t="s">
        <v>13</v>
      </c>
      <c r="MP9">
        <v>0.125662</v>
      </c>
      <c r="MQ9" t="s">
        <v>13</v>
      </c>
      <c r="MR9">
        <v>0.125662</v>
      </c>
      <c r="MS9" t="s">
        <v>13</v>
      </c>
      <c r="MT9">
        <v>0.123207</v>
      </c>
      <c r="MU9" t="s">
        <v>13</v>
      </c>
      <c r="MV9">
        <v>0.12277</v>
      </c>
      <c r="MW9" t="s">
        <v>13</v>
      </c>
      <c r="MX9">
        <v>0.122895</v>
      </c>
      <c r="MY9" t="s">
        <v>13</v>
      </c>
      <c r="MZ9">
        <v>0.12268</v>
      </c>
      <c r="NA9" t="s">
        <v>13</v>
      </c>
      <c r="NB9">
        <v>0.123109</v>
      </c>
      <c r="NC9" t="s">
        <v>13</v>
      </c>
      <c r="ND9">
        <v>0.123109</v>
      </c>
      <c r="NE9" t="s">
        <v>13</v>
      </c>
      <c r="NF9">
        <v>0.123109</v>
      </c>
      <c r="NG9" t="s">
        <v>13</v>
      </c>
      <c r="NH9">
        <v>0.12302299999999999</v>
      </c>
      <c r="NI9" t="s">
        <v>13</v>
      </c>
      <c r="NJ9">
        <v>0.12234100000000001</v>
      </c>
      <c r="NK9" t="s">
        <v>13</v>
      </c>
      <c r="NL9">
        <v>0.121142</v>
      </c>
      <c r="NM9" t="s">
        <v>13</v>
      </c>
      <c r="NN9">
        <v>0.120947</v>
      </c>
      <c r="NO9" t="s">
        <v>13</v>
      </c>
      <c r="NP9">
        <v>0.120881</v>
      </c>
      <c r="NQ9" t="s">
        <v>13</v>
      </c>
      <c r="NR9">
        <v>0.120881</v>
      </c>
      <c r="NS9" t="s">
        <v>13</v>
      </c>
      <c r="NT9">
        <v>0.120881</v>
      </c>
      <c r="NU9" t="s">
        <v>13</v>
      </c>
      <c r="NV9">
        <v>0.12071</v>
      </c>
      <c r="NW9" t="s">
        <v>13</v>
      </c>
      <c r="NX9">
        <v>0.120312</v>
      </c>
      <c r="NY9" t="s">
        <v>13</v>
      </c>
      <c r="NZ9">
        <v>0.109192</v>
      </c>
      <c r="OA9" t="s">
        <v>13</v>
      </c>
      <c r="OB9">
        <v>0.10861800000000001</v>
      </c>
      <c r="OC9" t="s">
        <v>13</v>
      </c>
      <c r="OD9">
        <v>0.104112</v>
      </c>
      <c r="OE9" t="s">
        <v>13</v>
      </c>
      <c r="OF9">
        <v>0.104112</v>
      </c>
      <c r="OG9" t="s">
        <v>13</v>
      </c>
      <c r="OH9">
        <v>0.104112</v>
      </c>
      <c r="OI9" t="s">
        <v>13</v>
      </c>
      <c r="OJ9">
        <v>0.104613</v>
      </c>
      <c r="OK9" t="s">
        <v>13</v>
      </c>
      <c r="OL9">
        <v>0.107905</v>
      </c>
      <c r="OM9" t="s">
        <v>13</v>
      </c>
      <c r="ON9">
        <v>0.107783</v>
      </c>
      <c r="OO9" t="s">
        <v>13</v>
      </c>
      <c r="OP9">
        <v>0.106581</v>
      </c>
      <c r="OQ9" t="s">
        <v>13</v>
      </c>
      <c r="OR9">
        <v>0.107389</v>
      </c>
      <c r="OS9" t="s">
        <v>13</v>
      </c>
      <c r="OT9">
        <v>0.107389</v>
      </c>
      <c r="OU9" t="s">
        <v>13</v>
      </c>
      <c r="OV9">
        <v>0.107389</v>
      </c>
      <c r="OW9" t="s">
        <v>13</v>
      </c>
      <c r="OX9">
        <v>0.103265</v>
      </c>
      <c r="OY9" t="s">
        <v>13</v>
      </c>
      <c r="OZ9">
        <v>0.10333000000000001</v>
      </c>
      <c r="PA9" t="s">
        <v>13</v>
      </c>
      <c r="PB9">
        <v>0.1033</v>
      </c>
      <c r="PC9" t="s">
        <v>13</v>
      </c>
      <c r="PD9">
        <v>0.103202</v>
      </c>
      <c r="PE9" t="s">
        <v>13</v>
      </c>
      <c r="PF9">
        <v>0.10316400000000001</v>
      </c>
      <c r="PG9" t="s">
        <v>13</v>
      </c>
      <c r="PH9">
        <v>0.10316400000000001</v>
      </c>
      <c r="PI9" t="s">
        <v>13</v>
      </c>
      <c r="PJ9">
        <v>0.10316400000000001</v>
      </c>
      <c r="PK9" t="s">
        <v>13</v>
      </c>
      <c r="PL9">
        <v>0.102118</v>
      </c>
      <c r="PM9" t="s">
        <v>13</v>
      </c>
      <c r="PN9">
        <v>0.10179299999999999</v>
      </c>
      <c r="PO9" t="s">
        <v>13</v>
      </c>
      <c r="PP9">
        <v>0.102245</v>
      </c>
      <c r="PQ9" t="s">
        <v>13</v>
      </c>
      <c r="PR9">
        <v>0.10230400000000001</v>
      </c>
      <c r="PS9" t="s">
        <v>13</v>
      </c>
      <c r="PT9">
        <v>0.10210900000000001</v>
      </c>
      <c r="PU9" t="s">
        <v>13</v>
      </c>
      <c r="PV9">
        <v>0.10210900000000001</v>
      </c>
      <c r="PW9" t="s">
        <v>13</v>
      </c>
      <c r="PX9">
        <v>0.10210900000000001</v>
      </c>
      <c r="PY9" t="s">
        <v>13</v>
      </c>
      <c r="PZ9">
        <v>0.100851</v>
      </c>
      <c r="QA9" t="s">
        <v>13</v>
      </c>
      <c r="QB9">
        <v>0.100756</v>
      </c>
      <c r="QC9" t="s">
        <v>13</v>
      </c>
      <c r="QD9">
        <v>9.9847000000000005E-2</v>
      </c>
      <c r="QE9" t="s">
        <v>13</v>
      </c>
      <c r="QF9">
        <v>9.9670999999999996E-2</v>
      </c>
      <c r="QG9" t="s">
        <v>13</v>
      </c>
      <c r="QH9">
        <v>9.9177000000000001E-2</v>
      </c>
      <c r="QI9" t="s">
        <v>13</v>
      </c>
      <c r="QJ9">
        <v>9.9177000000000001E-2</v>
      </c>
      <c r="QK9" t="s">
        <v>13</v>
      </c>
      <c r="QL9">
        <v>9.9177000000000001E-2</v>
      </c>
      <c r="QM9" t="s">
        <v>13</v>
      </c>
      <c r="QN9">
        <v>9.8484000000000002E-2</v>
      </c>
      <c r="QO9" t="s">
        <v>13</v>
      </c>
      <c r="QP9">
        <v>0.100901</v>
      </c>
      <c r="QQ9" t="s">
        <v>13</v>
      </c>
      <c r="QR9">
        <v>9.7957000000000002E-2</v>
      </c>
      <c r="QS9" t="s">
        <v>13</v>
      </c>
      <c r="QT9">
        <v>9.7502000000000005E-2</v>
      </c>
      <c r="QU9" t="s">
        <v>13</v>
      </c>
      <c r="QV9">
        <v>9.6704999999999999E-2</v>
      </c>
      <c r="QW9" t="s">
        <v>13</v>
      </c>
      <c r="QX9">
        <v>9.6704999999999999E-2</v>
      </c>
      <c r="QY9" t="s">
        <v>13</v>
      </c>
      <c r="QZ9">
        <v>9.6704999999999999E-2</v>
      </c>
      <c r="RA9" t="s">
        <v>13</v>
      </c>
      <c r="RB9">
        <v>9.6347000000000002E-2</v>
      </c>
      <c r="RC9" t="s">
        <v>13</v>
      </c>
      <c r="RD9">
        <v>9.5646999999999996E-2</v>
      </c>
      <c r="RE9" t="s">
        <v>13</v>
      </c>
      <c r="RF9">
        <v>9.5588999999999993E-2</v>
      </c>
      <c r="RG9" t="s">
        <v>13</v>
      </c>
      <c r="RH9">
        <v>9.4403000000000001E-2</v>
      </c>
      <c r="RI9" t="s">
        <v>14</v>
      </c>
      <c r="RJ9">
        <v>0.23510800000000001</v>
      </c>
      <c r="RK9" t="s">
        <v>13</v>
      </c>
      <c r="RL9">
        <v>9.4367999999999994E-2</v>
      </c>
      <c r="RM9" t="s">
        <v>13</v>
      </c>
      <c r="RN9">
        <v>9.4367999999999994E-2</v>
      </c>
      <c r="RO9" t="s">
        <v>13</v>
      </c>
      <c r="RP9">
        <v>9.4588000000000005E-2</v>
      </c>
      <c r="RQ9" t="s">
        <v>13</v>
      </c>
      <c r="RR9">
        <v>9.4673999999999994E-2</v>
      </c>
      <c r="RS9" t="s">
        <v>13</v>
      </c>
      <c r="RT9">
        <v>9.2284000000000005E-2</v>
      </c>
      <c r="RU9" t="s">
        <v>13</v>
      </c>
      <c r="RV9">
        <v>9.3552999999999997E-2</v>
      </c>
      <c r="RW9" t="s">
        <v>13</v>
      </c>
      <c r="RX9">
        <v>9.3873999999999999E-2</v>
      </c>
      <c r="RY9" t="s">
        <v>13</v>
      </c>
      <c r="RZ9">
        <v>9.3873999999999999E-2</v>
      </c>
      <c r="SA9" t="s">
        <v>13</v>
      </c>
      <c r="SB9">
        <v>9.3873999999999999E-2</v>
      </c>
      <c r="SC9" t="s">
        <v>13</v>
      </c>
      <c r="SD9">
        <v>9.1864000000000001E-2</v>
      </c>
      <c r="SE9" t="s">
        <v>13</v>
      </c>
      <c r="SF9">
        <v>9.3956999999999999E-2</v>
      </c>
      <c r="SG9" t="s">
        <v>13</v>
      </c>
      <c r="SH9">
        <v>9.1702000000000006E-2</v>
      </c>
      <c r="SI9" t="s">
        <v>13</v>
      </c>
      <c r="SJ9">
        <v>9.5406000000000005E-2</v>
      </c>
      <c r="SK9" t="s">
        <v>13</v>
      </c>
      <c r="SL9">
        <v>9.4959000000000002E-2</v>
      </c>
      <c r="SM9" t="s">
        <v>13</v>
      </c>
      <c r="SN9">
        <v>9.4959000000000002E-2</v>
      </c>
      <c r="SO9" t="s">
        <v>13</v>
      </c>
      <c r="SP9">
        <v>9.4959000000000002E-2</v>
      </c>
      <c r="SQ9" t="s">
        <v>13</v>
      </c>
      <c r="SR9">
        <v>9.4754000000000005E-2</v>
      </c>
      <c r="SS9" t="s">
        <v>13</v>
      </c>
      <c r="ST9">
        <v>9.4181000000000001E-2</v>
      </c>
      <c r="SU9" t="s">
        <v>13</v>
      </c>
      <c r="SV9">
        <v>9.3013999999999999E-2</v>
      </c>
      <c r="SW9" t="s">
        <v>13</v>
      </c>
      <c r="SX9">
        <v>9.1304999999999997E-2</v>
      </c>
      <c r="SY9" t="s">
        <v>13</v>
      </c>
      <c r="SZ9">
        <v>9.2175000000000007E-2</v>
      </c>
      <c r="TA9" t="s">
        <v>13</v>
      </c>
      <c r="TB9">
        <v>9.2175000000000007E-2</v>
      </c>
      <c r="TC9" t="s">
        <v>13</v>
      </c>
      <c r="TD9">
        <v>9.2175000000000007E-2</v>
      </c>
      <c r="TE9" t="s">
        <v>13</v>
      </c>
      <c r="TF9">
        <v>9.1810000000000003E-2</v>
      </c>
      <c r="TG9" t="s">
        <v>13</v>
      </c>
      <c r="TH9">
        <v>9.1499999999999998E-2</v>
      </c>
      <c r="TI9" t="s">
        <v>13</v>
      </c>
      <c r="TJ9">
        <v>9.2978000000000005E-2</v>
      </c>
      <c r="TK9" t="s">
        <v>13</v>
      </c>
      <c r="TL9">
        <v>9.3607999999999997E-2</v>
      </c>
      <c r="TM9" t="s">
        <v>13</v>
      </c>
      <c r="TN9">
        <v>9.3896999999999994E-2</v>
      </c>
      <c r="TO9" t="s">
        <v>13</v>
      </c>
      <c r="TP9">
        <v>9.3896999999999994E-2</v>
      </c>
      <c r="TQ9" t="s">
        <v>13</v>
      </c>
      <c r="TR9">
        <v>9.3896999999999994E-2</v>
      </c>
      <c r="TS9" t="s">
        <v>13</v>
      </c>
      <c r="TT9">
        <v>9.6459000000000003E-2</v>
      </c>
      <c r="TU9" t="s">
        <v>13</v>
      </c>
      <c r="TV9">
        <v>9.7378999999999993E-2</v>
      </c>
      <c r="TW9" t="s">
        <v>13</v>
      </c>
      <c r="TX9">
        <v>9.7331000000000001E-2</v>
      </c>
      <c r="TY9" t="s">
        <v>13</v>
      </c>
      <c r="TZ9">
        <v>9.7789000000000001E-2</v>
      </c>
      <c r="UA9" t="s">
        <v>13</v>
      </c>
      <c r="UB9">
        <v>0.10420500000000001</v>
      </c>
      <c r="UC9" t="s">
        <v>13</v>
      </c>
      <c r="UD9">
        <v>0.10420500000000001</v>
      </c>
      <c r="UE9" t="s">
        <v>13</v>
      </c>
      <c r="UF9">
        <v>0.10420500000000001</v>
      </c>
      <c r="UG9" t="s">
        <v>13</v>
      </c>
      <c r="UH9">
        <v>0.10413799999999999</v>
      </c>
      <c r="UI9" t="s">
        <v>13</v>
      </c>
      <c r="UJ9">
        <v>0.104295</v>
      </c>
      <c r="UK9" t="s">
        <v>13</v>
      </c>
      <c r="UL9">
        <v>0.104295</v>
      </c>
      <c r="UM9" t="s">
        <v>13</v>
      </c>
      <c r="UN9">
        <v>0.114332</v>
      </c>
      <c r="UO9" t="s">
        <v>13</v>
      </c>
      <c r="UP9">
        <v>0.11437600000000001</v>
      </c>
      <c r="UQ9" t="s">
        <v>13</v>
      </c>
      <c r="UR9">
        <v>0.11437600000000001</v>
      </c>
      <c r="US9" t="s">
        <v>13</v>
      </c>
      <c r="UT9">
        <v>0.11437600000000001</v>
      </c>
      <c r="UU9" t="s">
        <v>13</v>
      </c>
      <c r="UV9">
        <v>0.11601</v>
      </c>
      <c r="UW9" t="s">
        <v>13</v>
      </c>
      <c r="UX9">
        <v>0.117966</v>
      </c>
      <c r="UY9" t="s">
        <v>13</v>
      </c>
      <c r="UZ9">
        <v>0.11985999999999999</v>
      </c>
      <c r="VA9" t="s">
        <v>13</v>
      </c>
      <c r="VB9">
        <v>0.120243</v>
      </c>
      <c r="VC9" t="s">
        <v>13</v>
      </c>
      <c r="VD9">
        <v>0.124109</v>
      </c>
      <c r="VE9" t="s">
        <v>13</v>
      </c>
      <c r="VF9">
        <v>0.124109</v>
      </c>
      <c r="VG9" t="s">
        <v>13</v>
      </c>
      <c r="VH9">
        <v>0.124109</v>
      </c>
      <c r="VI9" t="s">
        <v>13</v>
      </c>
      <c r="VJ9">
        <v>0.124075</v>
      </c>
      <c r="VK9" t="s">
        <v>13</v>
      </c>
      <c r="VL9">
        <v>0.122974</v>
      </c>
      <c r="VM9" t="s">
        <v>13</v>
      </c>
      <c r="VN9">
        <v>0.122575</v>
      </c>
      <c r="VO9" t="s">
        <v>13</v>
      </c>
      <c r="VP9">
        <v>0.119778</v>
      </c>
      <c r="VQ9" t="s">
        <v>13</v>
      </c>
      <c r="VR9">
        <v>0.117104</v>
      </c>
      <c r="VS9" t="s">
        <v>13</v>
      </c>
      <c r="VT9">
        <v>0.117104</v>
      </c>
      <c r="VU9" t="s">
        <v>13</v>
      </c>
      <c r="VV9">
        <v>0.117104</v>
      </c>
      <c r="VW9" t="s">
        <v>13</v>
      </c>
      <c r="VX9">
        <v>0.11695700000000001</v>
      </c>
      <c r="VY9" t="s">
        <v>13</v>
      </c>
      <c r="VZ9">
        <v>0.116193</v>
      </c>
      <c r="WA9" t="s">
        <v>13</v>
      </c>
      <c r="WB9">
        <v>0.11594699999999999</v>
      </c>
      <c r="WC9" t="s">
        <v>13</v>
      </c>
      <c r="WD9">
        <v>0.11618100000000001</v>
      </c>
      <c r="WE9" t="s">
        <v>13</v>
      </c>
      <c r="WF9">
        <v>0.117299</v>
      </c>
      <c r="WG9" t="s">
        <v>13</v>
      </c>
      <c r="WH9">
        <v>0.117299</v>
      </c>
      <c r="WI9" t="s">
        <v>13</v>
      </c>
      <c r="WJ9">
        <v>0.117299</v>
      </c>
      <c r="WK9" t="s">
        <v>13</v>
      </c>
      <c r="WL9">
        <v>0.118988</v>
      </c>
      <c r="WM9" t="s">
        <v>13</v>
      </c>
      <c r="WN9">
        <v>0.118988</v>
      </c>
      <c r="WO9" t="s">
        <v>13</v>
      </c>
      <c r="WP9">
        <v>0.110615</v>
      </c>
      <c r="WQ9" t="s">
        <v>13</v>
      </c>
      <c r="WR9">
        <v>0.117034</v>
      </c>
    </row>
    <row r="10" spans="1:616" x14ac:dyDescent="0.35">
      <c r="A10" t="s">
        <v>15</v>
      </c>
      <c r="B10">
        <v>0.59915399999999996</v>
      </c>
      <c r="C10" t="s">
        <v>15</v>
      </c>
      <c r="D10">
        <v>0.59915399999999996</v>
      </c>
      <c r="E10" t="s">
        <v>15</v>
      </c>
      <c r="F10">
        <v>0.59915399999999996</v>
      </c>
      <c r="G10" t="s">
        <v>15</v>
      </c>
      <c r="H10">
        <v>0.59915399999999996</v>
      </c>
      <c r="I10" t="s">
        <v>15</v>
      </c>
      <c r="J10">
        <v>0.61711400000000005</v>
      </c>
      <c r="K10" t="s">
        <v>15</v>
      </c>
      <c r="L10">
        <v>0.629695</v>
      </c>
      <c r="M10" t="s">
        <v>15</v>
      </c>
      <c r="N10">
        <v>0.67092099999999999</v>
      </c>
      <c r="O10" t="s">
        <v>15</v>
      </c>
      <c r="P10">
        <v>0.70825499999999997</v>
      </c>
      <c r="Q10" t="s">
        <v>15</v>
      </c>
      <c r="R10">
        <v>0.70825499999999997</v>
      </c>
      <c r="S10" t="s">
        <v>15</v>
      </c>
      <c r="T10">
        <v>0.70825499999999997</v>
      </c>
      <c r="U10" t="s">
        <v>15</v>
      </c>
      <c r="V10">
        <v>0.66829099999999997</v>
      </c>
      <c r="W10" t="s">
        <v>15</v>
      </c>
      <c r="X10">
        <v>0.67664199999999997</v>
      </c>
      <c r="Y10" t="s">
        <v>15</v>
      </c>
      <c r="Z10">
        <v>0.69907699999999995</v>
      </c>
      <c r="AA10" t="s">
        <v>15</v>
      </c>
      <c r="AB10">
        <v>0.68628299999999998</v>
      </c>
      <c r="AC10" t="s">
        <v>15</v>
      </c>
      <c r="AD10">
        <v>0.697357</v>
      </c>
      <c r="AE10" t="s">
        <v>15</v>
      </c>
      <c r="AF10">
        <v>0.697357</v>
      </c>
      <c r="AG10" t="s">
        <v>15</v>
      </c>
      <c r="AH10">
        <v>0.697357</v>
      </c>
      <c r="AI10" t="s">
        <v>15</v>
      </c>
      <c r="AJ10">
        <v>0.67833500000000002</v>
      </c>
      <c r="AK10" t="s">
        <v>15</v>
      </c>
      <c r="AL10">
        <v>0.69754899999999997</v>
      </c>
      <c r="AM10" t="s">
        <v>15</v>
      </c>
      <c r="AN10">
        <v>0.67119700000000004</v>
      </c>
      <c r="AO10" t="s">
        <v>15</v>
      </c>
      <c r="AP10">
        <v>0.71357899999999996</v>
      </c>
      <c r="AQ10" t="s">
        <v>15</v>
      </c>
      <c r="AR10">
        <v>0.67839499999999997</v>
      </c>
      <c r="AS10" t="s">
        <v>15</v>
      </c>
      <c r="AT10">
        <v>0.67839499999999997</v>
      </c>
      <c r="AU10" t="s">
        <v>15</v>
      </c>
      <c r="AV10">
        <v>0.67839499999999997</v>
      </c>
      <c r="AW10" t="s">
        <v>15</v>
      </c>
      <c r="AX10">
        <v>0.64890199999999998</v>
      </c>
      <c r="AY10" t="s">
        <v>15</v>
      </c>
      <c r="AZ10">
        <v>0.66631600000000002</v>
      </c>
      <c r="BA10" t="s">
        <v>15</v>
      </c>
      <c r="BB10">
        <v>0.68343399999999999</v>
      </c>
      <c r="BC10" t="s">
        <v>15</v>
      </c>
      <c r="BD10">
        <v>0.66730100000000003</v>
      </c>
      <c r="BE10" t="s">
        <v>15</v>
      </c>
      <c r="BF10">
        <v>0.66661300000000001</v>
      </c>
      <c r="BG10" t="s">
        <v>15</v>
      </c>
      <c r="BH10">
        <v>0.66661300000000001</v>
      </c>
      <c r="BI10" t="s">
        <v>15</v>
      </c>
      <c r="BJ10">
        <v>0.66661300000000001</v>
      </c>
      <c r="BK10" t="s">
        <v>15</v>
      </c>
      <c r="BL10">
        <v>0.68900300000000003</v>
      </c>
      <c r="BM10" t="s">
        <v>15</v>
      </c>
      <c r="BN10">
        <v>0.68353600000000003</v>
      </c>
      <c r="BO10" t="s">
        <v>15</v>
      </c>
      <c r="BP10">
        <v>0.70632399999999995</v>
      </c>
      <c r="BQ10" t="s">
        <v>15</v>
      </c>
      <c r="BR10">
        <v>0.70497799999999999</v>
      </c>
      <c r="BS10" t="s">
        <v>15</v>
      </c>
      <c r="BT10">
        <v>0.69824299999999995</v>
      </c>
      <c r="BU10" t="s">
        <v>15</v>
      </c>
      <c r="BV10">
        <v>0.69824299999999995</v>
      </c>
      <c r="BW10" t="s">
        <v>15</v>
      </c>
      <c r="BX10">
        <v>0.69824299999999995</v>
      </c>
      <c r="BY10" t="s">
        <v>15</v>
      </c>
      <c r="BZ10">
        <v>0.70099500000000003</v>
      </c>
      <c r="CA10" t="s">
        <v>15</v>
      </c>
      <c r="CB10">
        <v>0.73878200000000005</v>
      </c>
      <c r="CC10" t="s">
        <v>15</v>
      </c>
      <c r="CD10">
        <v>0.74255700000000002</v>
      </c>
      <c r="CE10" t="s">
        <v>15</v>
      </c>
      <c r="CF10">
        <v>0.74591399999999997</v>
      </c>
      <c r="CG10" t="s">
        <v>15</v>
      </c>
      <c r="CH10">
        <v>0.75403299999999995</v>
      </c>
      <c r="CI10" t="s">
        <v>15</v>
      </c>
      <c r="CJ10">
        <v>0.75403299999999995</v>
      </c>
      <c r="CK10" t="s">
        <v>15</v>
      </c>
      <c r="CL10">
        <v>0.75403299999999995</v>
      </c>
      <c r="CM10" t="s">
        <v>15</v>
      </c>
      <c r="CN10">
        <v>0.73011700000000002</v>
      </c>
      <c r="CO10" t="s">
        <v>15</v>
      </c>
      <c r="CP10">
        <v>0.73490900000000003</v>
      </c>
      <c r="CQ10" t="s">
        <v>15</v>
      </c>
      <c r="CR10">
        <v>0.70807900000000001</v>
      </c>
      <c r="CS10" t="s">
        <v>15</v>
      </c>
      <c r="CT10">
        <v>0.70182699999999998</v>
      </c>
      <c r="CU10" t="s">
        <v>15</v>
      </c>
      <c r="CV10">
        <v>0.70941399999999999</v>
      </c>
      <c r="CW10" t="s">
        <v>15</v>
      </c>
      <c r="CX10">
        <v>0.70941399999999999</v>
      </c>
      <c r="CY10" t="s">
        <v>15</v>
      </c>
      <c r="CZ10">
        <v>0.70941399999999999</v>
      </c>
      <c r="DA10" t="s">
        <v>15</v>
      </c>
      <c r="DB10">
        <v>0.75194300000000003</v>
      </c>
      <c r="DC10" t="s">
        <v>15</v>
      </c>
      <c r="DD10">
        <v>0.74899400000000005</v>
      </c>
      <c r="DE10" t="s">
        <v>15</v>
      </c>
      <c r="DF10">
        <v>0.74453899999999995</v>
      </c>
      <c r="DG10" t="s">
        <v>15</v>
      </c>
      <c r="DH10">
        <v>0.75101700000000005</v>
      </c>
      <c r="DI10" t="s">
        <v>15</v>
      </c>
      <c r="DJ10">
        <v>0.74581900000000001</v>
      </c>
      <c r="DK10" t="s">
        <v>15</v>
      </c>
      <c r="DL10">
        <v>0.74581900000000001</v>
      </c>
      <c r="DM10" t="s">
        <v>15</v>
      </c>
      <c r="DN10">
        <v>0.74581900000000001</v>
      </c>
      <c r="DO10" t="s">
        <v>15</v>
      </c>
      <c r="DP10">
        <v>0.74581900000000001</v>
      </c>
      <c r="DQ10" t="s">
        <v>15</v>
      </c>
      <c r="DR10">
        <v>0.79188999999999998</v>
      </c>
      <c r="DS10" t="s">
        <v>15</v>
      </c>
      <c r="DT10">
        <v>0.75397899999999995</v>
      </c>
      <c r="DU10" t="s">
        <v>15</v>
      </c>
      <c r="DV10">
        <v>0.76372899999999999</v>
      </c>
      <c r="DW10" t="s">
        <v>15</v>
      </c>
      <c r="DX10">
        <v>0.77863899999999997</v>
      </c>
      <c r="DY10" t="s">
        <v>15</v>
      </c>
      <c r="DZ10">
        <v>0.77863899999999997</v>
      </c>
      <c r="EA10" t="s">
        <v>15</v>
      </c>
      <c r="EB10">
        <v>0.77863899999999997</v>
      </c>
      <c r="EC10" t="s">
        <v>15</v>
      </c>
      <c r="ED10">
        <v>0.73394099999999995</v>
      </c>
      <c r="EE10" t="s">
        <v>15</v>
      </c>
      <c r="EF10">
        <v>0.74673299999999998</v>
      </c>
      <c r="EG10" t="s">
        <v>15</v>
      </c>
      <c r="EH10">
        <v>0.74328499999999997</v>
      </c>
      <c r="EI10" t="s">
        <v>15</v>
      </c>
      <c r="EJ10">
        <v>0.77235100000000001</v>
      </c>
      <c r="EK10" t="s">
        <v>15</v>
      </c>
      <c r="EL10">
        <v>0.81093800000000005</v>
      </c>
      <c r="EM10" t="s">
        <v>15</v>
      </c>
      <c r="EN10">
        <v>0.81093800000000005</v>
      </c>
      <c r="EO10" t="s">
        <v>15</v>
      </c>
      <c r="EP10">
        <v>0.81093800000000005</v>
      </c>
      <c r="EQ10" t="s">
        <v>15</v>
      </c>
      <c r="ER10">
        <v>0.75256500000000004</v>
      </c>
      <c r="ES10" t="s">
        <v>15</v>
      </c>
      <c r="ET10">
        <v>0.708928</v>
      </c>
      <c r="EU10" t="s">
        <v>15</v>
      </c>
      <c r="EV10">
        <v>0.72218199999999999</v>
      </c>
      <c r="EW10" t="s">
        <v>15</v>
      </c>
      <c r="EX10">
        <v>0.74016400000000004</v>
      </c>
      <c r="EY10" t="s">
        <v>15</v>
      </c>
      <c r="EZ10">
        <v>0.75838899999999998</v>
      </c>
      <c r="FA10" t="s">
        <v>15</v>
      </c>
      <c r="FB10">
        <v>0.75838899999999998</v>
      </c>
      <c r="FC10" t="s">
        <v>15</v>
      </c>
      <c r="FD10">
        <v>0.75838899999999998</v>
      </c>
      <c r="FE10" t="s">
        <v>15</v>
      </c>
      <c r="FF10">
        <v>0.74188500000000002</v>
      </c>
      <c r="FG10" t="s">
        <v>15</v>
      </c>
      <c r="FH10">
        <v>0.74388200000000004</v>
      </c>
      <c r="FI10" t="s">
        <v>15</v>
      </c>
      <c r="FJ10">
        <v>0.71587199999999995</v>
      </c>
      <c r="FK10" t="s">
        <v>15</v>
      </c>
      <c r="FL10">
        <v>0.72835099999999997</v>
      </c>
      <c r="FM10" t="s">
        <v>15</v>
      </c>
      <c r="FN10">
        <v>0.735066</v>
      </c>
      <c r="FO10" t="s">
        <v>15</v>
      </c>
      <c r="FP10">
        <v>0.735066</v>
      </c>
      <c r="FQ10" t="s">
        <v>15</v>
      </c>
      <c r="FR10">
        <v>0.735066</v>
      </c>
      <c r="FS10" t="s">
        <v>15</v>
      </c>
      <c r="FT10">
        <v>0.70758100000000002</v>
      </c>
      <c r="FU10" t="s">
        <v>15</v>
      </c>
      <c r="FV10">
        <v>0.70234099999999999</v>
      </c>
      <c r="FW10" t="s">
        <v>15</v>
      </c>
      <c r="FX10">
        <v>0.77038399999999996</v>
      </c>
      <c r="FY10" t="s">
        <v>15</v>
      </c>
      <c r="FZ10">
        <v>0.71727600000000002</v>
      </c>
      <c r="GA10" t="s">
        <v>15</v>
      </c>
      <c r="GB10">
        <v>0.71727600000000002</v>
      </c>
      <c r="GC10" t="s">
        <v>15</v>
      </c>
      <c r="GD10">
        <v>0.71727600000000002</v>
      </c>
      <c r="GE10" t="s">
        <v>15</v>
      </c>
      <c r="GF10">
        <v>0.71727600000000002</v>
      </c>
      <c r="GG10" t="s">
        <v>15</v>
      </c>
      <c r="GH10">
        <v>0.74407100000000004</v>
      </c>
      <c r="GI10" t="s">
        <v>15</v>
      </c>
      <c r="GJ10">
        <v>0.72553599999999996</v>
      </c>
      <c r="GK10" t="s">
        <v>15</v>
      </c>
      <c r="GL10">
        <v>0.77457100000000001</v>
      </c>
      <c r="GM10" t="s">
        <v>15</v>
      </c>
      <c r="GN10">
        <v>0.77457100000000001</v>
      </c>
      <c r="GO10" t="s">
        <v>15</v>
      </c>
      <c r="GP10">
        <v>0.77457100000000001</v>
      </c>
      <c r="GQ10" t="s">
        <v>15</v>
      </c>
      <c r="GR10">
        <v>0.77457100000000001</v>
      </c>
      <c r="GS10" t="s">
        <v>15</v>
      </c>
      <c r="GT10">
        <v>0.77457100000000001</v>
      </c>
      <c r="GU10" t="s">
        <v>15</v>
      </c>
      <c r="GV10">
        <v>0.75709599999999999</v>
      </c>
      <c r="GW10" t="s">
        <v>15</v>
      </c>
      <c r="GX10">
        <v>0.74827100000000002</v>
      </c>
      <c r="GY10" t="s">
        <v>15</v>
      </c>
      <c r="GZ10">
        <v>0.74519199999999997</v>
      </c>
      <c r="HA10" t="s">
        <v>15</v>
      </c>
      <c r="HB10">
        <v>0.73034299999999996</v>
      </c>
      <c r="HC10" t="s">
        <v>15</v>
      </c>
      <c r="HD10">
        <v>0.73800200000000005</v>
      </c>
      <c r="HE10" t="s">
        <v>15</v>
      </c>
      <c r="HF10">
        <v>0.73800200000000005</v>
      </c>
      <c r="HG10" t="s">
        <v>15</v>
      </c>
      <c r="HH10">
        <v>0.73800200000000005</v>
      </c>
      <c r="HI10" t="s">
        <v>15</v>
      </c>
      <c r="HJ10">
        <v>0.75053599999999998</v>
      </c>
      <c r="HK10" t="s">
        <v>15</v>
      </c>
      <c r="HL10">
        <v>0.74824800000000002</v>
      </c>
      <c r="HM10" t="s">
        <v>15</v>
      </c>
      <c r="HN10">
        <v>0.74329999999999996</v>
      </c>
      <c r="HO10" t="s">
        <v>15</v>
      </c>
      <c r="HP10">
        <v>0.74329999999999996</v>
      </c>
      <c r="HQ10" t="s">
        <v>15</v>
      </c>
      <c r="HR10">
        <v>0.733873</v>
      </c>
      <c r="HS10" t="s">
        <v>15</v>
      </c>
      <c r="HT10">
        <v>0.733873</v>
      </c>
      <c r="HU10" t="s">
        <v>15</v>
      </c>
      <c r="HV10">
        <v>0.733873</v>
      </c>
      <c r="HW10" t="s">
        <v>15</v>
      </c>
      <c r="HX10">
        <v>0.73163</v>
      </c>
      <c r="HY10" t="s">
        <v>15</v>
      </c>
      <c r="HZ10">
        <v>0.70252599999999998</v>
      </c>
      <c r="IA10" t="s">
        <v>15</v>
      </c>
      <c r="IB10">
        <v>0.72080500000000003</v>
      </c>
      <c r="IC10" t="s">
        <v>15</v>
      </c>
      <c r="ID10">
        <v>0.73538300000000001</v>
      </c>
      <c r="IE10" t="s">
        <v>15</v>
      </c>
      <c r="IF10">
        <v>0.75902199999999997</v>
      </c>
      <c r="IG10" t="s">
        <v>15</v>
      </c>
      <c r="IH10">
        <v>0.75902199999999997</v>
      </c>
      <c r="II10" t="s">
        <v>15</v>
      </c>
      <c r="IJ10">
        <v>0.75902199999999997</v>
      </c>
      <c r="IK10" t="s">
        <v>15</v>
      </c>
      <c r="IL10">
        <v>0.76273599999999997</v>
      </c>
      <c r="IM10" t="s">
        <v>15</v>
      </c>
      <c r="IN10">
        <v>0.75971599999999995</v>
      </c>
      <c r="IO10" t="s">
        <v>15</v>
      </c>
      <c r="IP10">
        <v>0.75872200000000001</v>
      </c>
      <c r="IQ10" t="s">
        <v>15</v>
      </c>
      <c r="IR10">
        <v>0.75806200000000001</v>
      </c>
      <c r="IS10" t="s">
        <v>15</v>
      </c>
      <c r="IT10">
        <v>0.76661699999999999</v>
      </c>
      <c r="IU10" t="s">
        <v>15</v>
      </c>
      <c r="IV10">
        <v>0.76661699999999999</v>
      </c>
      <c r="IW10" t="s">
        <v>15</v>
      </c>
      <c r="IX10">
        <v>0.76661699999999999</v>
      </c>
      <c r="IY10" t="s">
        <v>15</v>
      </c>
      <c r="IZ10">
        <v>0.77040699999999995</v>
      </c>
      <c r="JA10" t="s">
        <v>15</v>
      </c>
      <c r="JB10">
        <v>0.75144500000000003</v>
      </c>
      <c r="JC10" t="s">
        <v>15</v>
      </c>
      <c r="JD10">
        <v>0.77398500000000003</v>
      </c>
      <c r="JE10" t="s">
        <v>15</v>
      </c>
      <c r="JF10">
        <v>0.77424099999999996</v>
      </c>
      <c r="JG10" t="s">
        <v>15</v>
      </c>
      <c r="JH10">
        <v>0.75959299999999996</v>
      </c>
      <c r="JI10" t="s">
        <v>15</v>
      </c>
      <c r="JJ10">
        <v>0.75959299999999996</v>
      </c>
      <c r="JK10" t="s">
        <v>15</v>
      </c>
      <c r="JL10">
        <v>0.75959299999999996</v>
      </c>
      <c r="JM10" t="s">
        <v>15</v>
      </c>
      <c r="JN10">
        <v>0.76180400000000004</v>
      </c>
      <c r="JO10" t="s">
        <v>15</v>
      </c>
      <c r="JP10">
        <v>0.78323900000000002</v>
      </c>
      <c r="JQ10" t="s">
        <v>15</v>
      </c>
      <c r="JR10">
        <v>0.76700500000000005</v>
      </c>
      <c r="JS10" t="s">
        <v>15</v>
      </c>
      <c r="JT10">
        <v>0.75775899999999996</v>
      </c>
      <c r="JU10" t="s">
        <v>15</v>
      </c>
      <c r="JV10">
        <v>0.75775899999999996</v>
      </c>
      <c r="JW10" t="s">
        <v>15</v>
      </c>
      <c r="JX10">
        <v>0.75775899999999996</v>
      </c>
      <c r="JY10" t="s">
        <v>15</v>
      </c>
      <c r="JZ10">
        <v>0.75775899999999996</v>
      </c>
      <c r="KA10" t="s">
        <v>15</v>
      </c>
      <c r="KB10">
        <v>0.74769099999999999</v>
      </c>
      <c r="KC10" t="s">
        <v>15</v>
      </c>
      <c r="KD10">
        <v>0.78053099999999997</v>
      </c>
      <c r="KE10" t="s">
        <v>15</v>
      </c>
      <c r="KF10">
        <v>0.78713100000000003</v>
      </c>
      <c r="KG10" t="s">
        <v>15</v>
      </c>
      <c r="KH10">
        <v>0.78423100000000001</v>
      </c>
      <c r="KI10" t="s">
        <v>15</v>
      </c>
      <c r="KJ10">
        <v>0.80154700000000001</v>
      </c>
      <c r="KK10" t="s">
        <v>15</v>
      </c>
      <c r="KL10">
        <v>0.80154700000000001</v>
      </c>
      <c r="KM10" t="s">
        <v>15</v>
      </c>
      <c r="KN10">
        <v>0.80154700000000001</v>
      </c>
      <c r="KO10" t="s">
        <v>15</v>
      </c>
      <c r="KP10">
        <v>0.79429700000000003</v>
      </c>
      <c r="KQ10" t="s">
        <v>15</v>
      </c>
      <c r="KR10">
        <v>0.76736499999999996</v>
      </c>
      <c r="KS10" t="s">
        <v>15</v>
      </c>
      <c r="KT10">
        <v>0.76286900000000002</v>
      </c>
      <c r="KU10" t="s">
        <v>15</v>
      </c>
      <c r="KV10">
        <v>0.74226199999999998</v>
      </c>
      <c r="KW10" t="s">
        <v>15</v>
      </c>
      <c r="KX10">
        <v>0.73383900000000002</v>
      </c>
      <c r="KY10" t="s">
        <v>15</v>
      </c>
      <c r="KZ10">
        <v>0.73383900000000002</v>
      </c>
      <c r="LA10" t="s">
        <v>15</v>
      </c>
      <c r="LB10">
        <v>0.73383900000000002</v>
      </c>
      <c r="LC10" t="s">
        <v>15</v>
      </c>
      <c r="LD10">
        <v>0.751023</v>
      </c>
      <c r="LE10" t="s">
        <v>15</v>
      </c>
      <c r="LF10">
        <v>0.76792199999999999</v>
      </c>
      <c r="LG10" t="s">
        <v>15</v>
      </c>
      <c r="LH10">
        <v>0.72327399999999997</v>
      </c>
      <c r="LI10" t="s">
        <v>15</v>
      </c>
      <c r="LJ10">
        <v>0.67344899999999996</v>
      </c>
      <c r="LK10" t="s">
        <v>15</v>
      </c>
      <c r="LL10">
        <v>0.68225400000000003</v>
      </c>
      <c r="LM10" t="s">
        <v>15</v>
      </c>
      <c r="LN10">
        <v>0.68225400000000003</v>
      </c>
      <c r="LO10" t="s">
        <v>15</v>
      </c>
      <c r="LP10">
        <v>0.68225400000000003</v>
      </c>
      <c r="LQ10" t="s">
        <v>15</v>
      </c>
      <c r="LR10">
        <v>0.68225400000000003</v>
      </c>
      <c r="LS10" t="s">
        <v>15</v>
      </c>
      <c r="LT10">
        <v>0.65641499999999997</v>
      </c>
      <c r="LU10" t="s">
        <v>15</v>
      </c>
      <c r="LV10">
        <v>0.64019499999999996</v>
      </c>
      <c r="LW10" t="s">
        <v>15</v>
      </c>
      <c r="LX10">
        <v>0.60961399999999999</v>
      </c>
      <c r="LY10" t="s">
        <v>15</v>
      </c>
      <c r="LZ10">
        <v>0.65647500000000003</v>
      </c>
      <c r="MA10" t="s">
        <v>15</v>
      </c>
      <c r="MB10">
        <v>0.65647500000000003</v>
      </c>
      <c r="MC10" t="s">
        <v>15</v>
      </c>
      <c r="MD10">
        <v>0.65647500000000003</v>
      </c>
      <c r="ME10" t="s">
        <v>15</v>
      </c>
      <c r="MF10">
        <v>0.64986500000000003</v>
      </c>
      <c r="MG10" t="s">
        <v>15</v>
      </c>
      <c r="MH10">
        <v>0.66293899999999994</v>
      </c>
      <c r="MI10" t="s">
        <v>15</v>
      </c>
      <c r="MJ10">
        <v>0.68171899999999996</v>
      </c>
      <c r="MK10" t="s">
        <v>15</v>
      </c>
      <c r="ML10">
        <v>0.68171899999999996</v>
      </c>
      <c r="MM10" t="s">
        <v>15</v>
      </c>
      <c r="MN10">
        <v>0.68833999999999995</v>
      </c>
      <c r="MO10" t="s">
        <v>15</v>
      </c>
      <c r="MP10">
        <v>0.68833999999999995</v>
      </c>
      <c r="MQ10" t="s">
        <v>15</v>
      </c>
      <c r="MR10">
        <v>0.68833999999999995</v>
      </c>
      <c r="MS10" t="s">
        <v>15</v>
      </c>
      <c r="MT10">
        <v>0.68784599999999996</v>
      </c>
      <c r="MU10" t="s">
        <v>15</v>
      </c>
      <c r="MV10">
        <v>0.675369</v>
      </c>
      <c r="MW10" t="s">
        <v>15</v>
      </c>
      <c r="MX10">
        <v>0.67318599999999995</v>
      </c>
      <c r="MY10" t="s">
        <v>15</v>
      </c>
      <c r="MZ10">
        <v>0.68060100000000001</v>
      </c>
      <c r="NA10" t="s">
        <v>15</v>
      </c>
      <c r="NB10">
        <v>0.71749399999999997</v>
      </c>
      <c r="NC10" t="s">
        <v>15</v>
      </c>
      <c r="ND10">
        <v>0.71749399999999997</v>
      </c>
      <c r="NE10" t="s">
        <v>15</v>
      </c>
      <c r="NF10">
        <v>0.71749399999999997</v>
      </c>
      <c r="NG10" t="s">
        <v>15</v>
      </c>
      <c r="NH10">
        <v>0.74716499999999997</v>
      </c>
      <c r="NI10" t="s">
        <v>15</v>
      </c>
      <c r="NJ10">
        <v>0.73159300000000005</v>
      </c>
      <c r="NK10" t="s">
        <v>15</v>
      </c>
      <c r="NL10">
        <v>0.69470799999999999</v>
      </c>
      <c r="NM10" t="s">
        <v>15</v>
      </c>
      <c r="NN10">
        <v>0.67946499999999999</v>
      </c>
      <c r="NO10" t="s">
        <v>15</v>
      </c>
      <c r="NP10">
        <v>0.68474400000000002</v>
      </c>
      <c r="NQ10" t="s">
        <v>15</v>
      </c>
      <c r="NR10">
        <v>0.68474400000000002</v>
      </c>
      <c r="NS10" t="s">
        <v>15</v>
      </c>
      <c r="NT10">
        <v>0.68474400000000002</v>
      </c>
      <c r="NU10" t="s">
        <v>15</v>
      </c>
      <c r="NV10">
        <v>0.69364300000000001</v>
      </c>
      <c r="NW10" t="s">
        <v>15</v>
      </c>
      <c r="NX10">
        <v>0.69838199999999995</v>
      </c>
      <c r="NY10" t="s">
        <v>15</v>
      </c>
      <c r="NZ10">
        <v>0.693492</v>
      </c>
      <c r="OA10" t="s">
        <v>15</v>
      </c>
      <c r="OB10">
        <v>0.68984599999999996</v>
      </c>
      <c r="OC10" t="s">
        <v>15</v>
      </c>
      <c r="OD10">
        <v>0.71386300000000003</v>
      </c>
      <c r="OE10" t="s">
        <v>15</v>
      </c>
      <c r="OF10">
        <v>0.71386300000000003</v>
      </c>
      <c r="OG10" t="s">
        <v>15</v>
      </c>
      <c r="OH10">
        <v>0.71386300000000003</v>
      </c>
      <c r="OI10" t="s">
        <v>15</v>
      </c>
      <c r="OJ10">
        <v>0.69791400000000003</v>
      </c>
      <c r="OK10" t="s">
        <v>15</v>
      </c>
      <c r="OL10">
        <v>0.72343599999999997</v>
      </c>
      <c r="OM10" t="s">
        <v>15</v>
      </c>
      <c r="ON10">
        <v>0.73651699999999998</v>
      </c>
      <c r="OO10" t="s">
        <v>15</v>
      </c>
      <c r="OP10">
        <v>0.72555199999999997</v>
      </c>
      <c r="OQ10" t="s">
        <v>15</v>
      </c>
      <c r="OR10">
        <v>0.73382000000000003</v>
      </c>
      <c r="OS10" t="s">
        <v>15</v>
      </c>
      <c r="OT10">
        <v>0.73382000000000003</v>
      </c>
      <c r="OU10" t="s">
        <v>15</v>
      </c>
      <c r="OV10">
        <v>0.73382000000000003</v>
      </c>
      <c r="OW10" t="s">
        <v>15</v>
      </c>
      <c r="OX10">
        <v>0.74482300000000001</v>
      </c>
      <c r="OY10" t="s">
        <v>15</v>
      </c>
      <c r="OZ10">
        <v>0.77320800000000001</v>
      </c>
      <c r="PA10" t="s">
        <v>15</v>
      </c>
      <c r="PB10">
        <v>0.78135200000000005</v>
      </c>
      <c r="PC10" t="s">
        <v>15</v>
      </c>
      <c r="PD10">
        <v>0.79176599999999997</v>
      </c>
      <c r="PE10" t="s">
        <v>15</v>
      </c>
      <c r="PF10">
        <v>0.74130600000000002</v>
      </c>
      <c r="PG10" t="s">
        <v>15</v>
      </c>
      <c r="PH10">
        <v>0.74130600000000002</v>
      </c>
      <c r="PI10" t="s">
        <v>15</v>
      </c>
      <c r="PJ10">
        <v>0.74130600000000002</v>
      </c>
      <c r="PK10" t="s">
        <v>15</v>
      </c>
      <c r="PL10">
        <v>0.74758400000000003</v>
      </c>
      <c r="PM10" t="s">
        <v>15</v>
      </c>
      <c r="PN10">
        <v>0.71220899999999998</v>
      </c>
      <c r="PO10" t="s">
        <v>15</v>
      </c>
      <c r="PP10">
        <v>0.69603300000000001</v>
      </c>
      <c r="PQ10" t="s">
        <v>15</v>
      </c>
      <c r="PR10">
        <v>0.69920000000000004</v>
      </c>
      <c r="PS10" t="s">
        <v>15</v>
      </c>
      <c r="PT10">
        <v>0.68959099999999995</v>
      </c>
      <c r="PU10" t="s">
        <v>15</v>
      </c>
      <c r="PV10">
        <v>0.68959099999999995</v>
      </c>
      <c r="PW10" t="s">
        <v>15</v>
      </c>
      <c r="PX10">
        <v>0.68959099999999995</v>
      </c>
      <c r="PY10" t="s">
        <v>15</v>
      </c>
      <c r="PZ10">
        <v>0.67700800000000005</v>
      </c>
      <c r="QA10" t="s">
        <v>15</v>
      </c>
      <c r="QB10">
        <v>0.68511699999999998</v>
      </c>
      <c r="QC10" t="s">
        <v>15</v>
      </c>
      <c r="QD10">
        <v>0.63684099999999999</v>
      </c>
      <c r="QE10" t="s">
        <v>15</v>
      </c>
      <c r="QF10">
        <v>0.65062900000000001</v>
      </c>
      <c r="QG10" t="s">
        <v>15</v>
      </c>
      <c r="QH10">
        <v>0.66898599999999997</v>
      </c>
      <c r="QI10" t="s">
        <v>15</v>
      </c>
      <c r="QJ10">
        <v>0.66898599999999997</v>
      </c>
      <c r="QK10" t="s">
        <v>15</v>
      </c>
      <c r="QL10">
        <v>0.66898599999999997</v>
      </c>
      <c r="QM10" t="s">
        <v>15</v>
      </c>
      <c r="QN10">
        <v>0.66698800000000003</v>
      </c>
      <c r="QO10" t="s">
        <v>15</v>
      </c>
      <c r="QP10">
        <v>0.67237999999999998</v>
      </c>
      <c r="QQ10" t="s">
        <v>15</v>
      </c>
      <c r="QR10">
        <v>0.65942400000000001</v>
      </c>
      <c r="QS10" t="s">
        <v>15</v>
      </c>
      <c r="QT10">
        <v>0.661663</v>
      </c>
      <c r="QU10" t="s">
        <v>15</v>
      </c>
      <c r="QV10">
        <v>0.67598499999999995</v>
      </c>
      <c r="QW10" t="s">
        <v>15</v>
      </c>
      <c r="QX10">
        <v>0.67598499999999995</v>
      </c>
      <c r="QY10" t="s">
        <v>15</v>
      </c>
      <c r="QZ10">
        <v>0.67598499999999995</v>
      </c>
      <c r="RA10" t="s">
        <v>15</v>
      </c>
      <c r="RB10">
        <v>0.67609799999999998</v>
      </c>
      <c r="RC10" t="s">
        <v>15</v>
      </c>
      <c r="RD10">
        <v>0.62565999999999999</v>
      </c>
      <c r="RE10" t="s">
        <v>15</v>
      </c>
      <c r="RF10">
        <v>0.59148400000000001</v>
      </c>
      <c r="RG10" t="s">
        <v>15</v>
      </c>
      <c r="RH10">
        <v>0.58286099999999996</v>
      </c>
      <c r="RI10" t="s">
        <v>16</v>
      </c>
      <c r="RJ10">
        <v>0.17243</v>
      </c>
      <c r="RK10" t="s">
        <v>15</v>
      </c>
      <c r="RL10">
        <v>0.55825999999999998</v>
      </c>
      <c r="RM10" t="s">
        <v>15</v>
      </c>
      <c r="RN10">
        <v>0.55825999999999998</v>
      </c>
      <c r="RO10" t="s">
        <v>15</v>
      </c>
      <c r="RP10">
        <v>0.554419</v>
      </c>
      <c r="RQ10" t="s">
        <v>15</v>
      </c>
      <c r="RR10">
        <v>0.59740700000000002</v>
      </c>
      <c r="RS10" t="s">
        <v>15</v>
      </c>
      <c r="RT10">
        <v>0.61077700000000001</v>
      </c>
      <c r="RU10" t="s">
        <v>15</v>
      </c>
      <c r="RV10">
        <v>0.65012999999999999</v>
      </c>
      <c r="RW10" t="s">
        <v>15</v>
      </c>
      <c r="RX10">
        <v>0.64589200000000002</v>
      </c>
      <c r="RY10" t="s">
        <v>15</v>
      </c>
      <c r="RZ10">
        <v>0.64589200000000002</v>
      </c>
      <c r="SA10" t="s">
        <v>15</v>
      </c>
      <c r="SB10">
        <v>0.64589200000000002</v>
      </c>
      <c r="SC10" t="s">
        <v>15</v>
      </c>
      <c r="SD10">
        <v>0.62193100000000001</v>
      </c>
      <c r="SE10" t="s">
        <v>15</v>
      </c>
      <c r="SF10">
        <v>0.63998200000000005</v>
      </c>
      <c r="SG10" t="s">
        <v>15</v>
      </c>
      <c r="SH10">
        <v>0.63473900000000005</v>
      </c>
      <c r="SI10" t="s">
        <v>15</v>
      </c>
      <c r="SJ10">
        <v>0.62733899999999998</v>
      </c>
      <c r="SK10" t="s">
        <v>15</v>
      </c>
      <c r="SL10">
        <v>0.63419000000000003</v>
      </c>
      <c r="SM10" t="s">
        <v>15</v>
      </c>
      <c r="SN10">
        <v>0.63419000000000003</v>
      </c>
      <c r="SO10" t="s">
        <v>15</v>
      </c>
      <c r="SP10">
        <v>0.63419000000000003</v>
      </c>
      <c r="SQ10" t="s">
        <v>15</v>
      </c>
      <c r="SR10">
        <v>0.62793699999999997</v>
      </c>
      <c r="SS10" t="s">
        <v>15</v>
      </c>
      <c r="ST10">
        <v>0.63628499999999999</v>
      </c>
      <c r="SU10" t="s">
        <v>15</v>
      </c>
      <c r="SV10">
        <v>0.63559600000000005</v>
      </c>
      <c r="SW10" t="s">
        <v>15</v>
      </c>
      <c r="SX10">
        <v>0.64510500000000004</v>
      </c>
      <c r="SY10" t="s">
        <v>15</v>
      </c>
      <c r="SZ10">
        <v>0.61084400000000005</v>
      </c>
      <c r="TA10" t="s">
        <v>15</v>
      </c>
      <c r="TB10">
        <v>0.61084400000000005</v>
      </c>
      <c r="TC10" t="s">
        <v>15</v>
      </c>
      <c r="TD10">
        <v>0.61084400000000005</v>
      </c>
      <c r="TE10" t="s">
        <v>15</v>
      </c>
      <c r="TF10">
        <v>0.617896</v>
      </c>
      <c r="TG10" t="s">
        <v>15</v>
      </c>
      <c r="TH10">
        <v>0.60872999999999999</v>
      </c>
      <c r="TI10" t="s">
        <v>15</v>
      </c>
      <c r="TJ10">
        <v>0.60116800000000004</v>
      </c>
      <c r="TK10" t="s">
        <v>15</v>
      </c>
      <c r="TL10">
        <v>0.59570800000000002</v>
      </c>
      <c r="TM10" t="s">
        <v>15</v>
      </c>
      <c r="TN10">
        <v>0.61741199999999996</v>
      </c>
      <c r="TO10" t="s">
        <v>15</v>
      </c>
      <c r="TP10">
        <v>0.61741199999999996</v>
      </c>
      <c r="TQ10" t="s">
        <v>15</v>
      </c>
      <c r="TR10">
        <v>0.61741199999999996</v>
      </c>
      <c r="TS10" t="s">
        <v>15</v>
      </c>
      <c r="TT10">
        <v>0.64918399999999998</v>
      </c>
      <c r="TU10" t="s">
        <v>15</v>
      </c>
      <c r="TV10">
        <v>0.63277600000000001</v>
      </c>
      <c r="TW10" t="s">
        <v>15</v>
      </c>
      <c r="TX10">
        <v>0.64501500000000001</v>
      </c>
      <c r="TY10" t="s">
        <v>15</v>
      </c>
      <c r="TZ10">
        <v>0.63039800000000001</v>
      </c>
      <c r="UA10" t="s">
        <v>15</v>
      </c>
      <c r="UB10">
        <v>0.63916499999999998</v>
      </c>
      <c r="UC10" t="s">
        <v>15</v>
      </c>
      <c r="UD10">
        <v>0.63916499999999998</v>
      </c>
      <c r="UE10" t="s">
        <v>15</v>
      </c>
      <c r="UF10">
        <v>0.63916499999999998</v>
      </c>
      <c r="UG10" t="s">
        <v>15</v>
      </c>
      <c r="UH10">
        <v>0.63875800000000005</v>
      </c>
      <c r="UI10" t="s">
        <v>15</v>
      </c>
      <c r="UJ10">
        <v>0.63971900000000004</v>
      </c>
      <c r="UK10" t="s">
        <v>15</v>
      </c>
      <c r="UL10">
        <v>0.63971900000000004</v>
      </c>
      <c r="UM10" t="s">
        <v>15</v>
      </c>
      <c r="UN10">
        <v>0.64021799999999995</v>
      </c>
      <c r="UO10" t="s">
        <v>15</v>
      </c>
      <c r="UP10">
        <v>0.66342900000000005</v>
      </c>
      <c r="UQ10" t="s">
        <v>15</v>
      </c>
      <c r="UR10">
        <v>0.66342900000000005</v>
      </c>
      <c r="US10" t="s">
        <v>15</v>
      </c>
      <c r="UT10">
        <v>0.66342900000000005</v>
      </c>
      <c r="UU10" t="s">
        <v>15</v>
      </c>
      <c r="UV10">
        <v>0.65775099999999997</v>
      </c>
      <c r="UW10" t="s">
        <v>15</v>
      </c>
      <c r="UX10">
        <v>0.64932400000000001</v>
      </c>
      <c r="UY10" t="s">
        <v>15</v>
      </c>
      <c r="UZ10">
        <v>0.65710100000000005</v>
      </c>
      <c r="VA10" t="s">
        <v>15</v>
      </c>
      <c r="VB10">
        <v>0.67644800000000005</v>
      </c>
      <c r="VC10" t="s">
        <v>15</v>
      </c>
      <c r="VD10">
        <v>0.67766300000000002</v>
      </c>
      <c r="VE10" t="s">
        <v>15</v>
      </c>
      <c r="VF10">
        <v>0.67766300000000002</v>
      </c>
      <c r="VG10" t="s">
        <v>15</v>
      </c>
      <c r="VH10">
        <v>0.67766300000000002</v>
      </c>
      <c r="VI10" t="s">
        <v>15</v>
      </c>
      <c r="VJ10">
        <v>0.68021299999999996</v>
      </c>
      <c r="VK10" t="s">
        <v>15</v>
      </c>
      <c r="VL10">
        <v>0.67824499999999999</v>
      </c>
      <c r="VM10" t="s">
        <v>15</v>
      </c>
      <c r="VN10">
        <v>0.66387600000000002</v>
      </c>
      <c r="VO10" t="s">
        <v>15</v>
      </c>
      <c r="VP10">
        <v>0.65665399999999996</v>
      </c>
      <c r="VQ10" t="s">
        <v>15</v>
      </c>
      <c r="VR10">
        <v>0.64328600000000002</v>
      </c>
      <c r="VS10" t="s">
        <v>15</v>
      </c>
      <c r="VT10">
        <v>0.64328600000000002</v>
      </c>
      <c r="VU10" t="s">
        <v>15</v>
      </c>
      <c r="VV10">
        <v>0.64328600000000002</v>
      </c>
      <c r="VW10" t="s">
        <v>15</v>
      </c>
      <c r="VX10">
        <v>0.63732</v>
      </c>
      <c r="VY10" t="s">
        <v>15</v>
      </c>
      <c r="VZ10">
        <v>0.62931000000000004</v>
      </c>
      <c r="WA10" t="s">
        <v>15</v>
      </c>
      <c r="WB10">
        <v>0.624139</v>
      </c>
      <c r="WC10" t="s">
        <v>15</v>
      </c>
      <c r="WD10">
        <v>0.601051</v>
      </c>
      <c r="WE10" t="s">
        <v>15</v>
      </c>
      <c r="WF10">
        <v>0.59389499999999995</v>
      </c>
      <c r="WG10" t="s">
        <v>15</v>
      </c>
      <c r="WH10">
        <v>0.59389499999999995</v>
      </c>
      <c r="WI10" t="s">
        <v>15</v>
      </c>
      <c r="WJ10">
        <v>0.59389499999999995</v>
      </c>
      <c r="WK10" t="s">
        <v>15</v>
      </c>
      <c r="WL10">
        <v>0.60113399999999995</v>
      </c>
      <c r="WM10" t="s">
        <v>15</v>
      </c>
      <c r="WN10">
        <v>0.60113399999999995</v>
      </c>
      <c r="WO10" t="s">
        <v>15</v>
      </c>
      <c r="WP10">
        <v>0.57585500000000001</v>
      </c>
      <c r="WQ10" t="s">
        <v>15</v>
      </c>
      <c r="WR10">
        <v>0.58024699999999996</v>
      </c>
    </row>
    <row r="11" spans="1:616" x14ac:dyDescent="0.35">
      <c r="A11" t="s">
        <v>17</v>
      </c>
      <c r="B11">
        <v>0.26152799999999998</v>
      </c>
      <c r="C11" t="s">
        <v>17</v>
      </c>
      <c r="D11">
        <v>0.26152799999999998</v>
      </c>
      <c r="E11" t="s">
        <v>17</v>
      </c>
      <c r="F11">
        <v>0.26152799999999998</v>
      </c>
      <c r="G11" t="s">
        <v>17</v>
      </c>
      <c r="H11">
        <v>0.26152799999999998</v>
      </c>
      <c r="I11" t="s">
        <v>17</v>
      </c>
      <c r="J11">
        <v>0.244309</v>
      </c>
      <c r="K11" t="s">
        <v>17</v>
      </c>
      <c r="L11">
        <v>0.250944</v>
      </c>
      <c r="M11" t="s">
        <v>17</v>
      </c>
      <c r="N11">
        <v>0.258212</v>
      </c>
      <c r="O11" t="s">
        <v>17</v>
      </c>
      <c r="P11">
        <v>0.28581400000000001</v>
      </c>
      <c r="Q11" t="s">
        <v>17</v>
      </c>
      <c r="R11">
        <v>0.28581400000000001</v>
      </c>
      <c r="S11" t="s">
        <v>17</v>
      </c>
      <c r="T11">
        <v>0.28581400000000001</v>
      </c>
      <c r="U11" t="s">
        <v>17</v>
      </c>
      <c r="V11">
        <v>0.28750599999999998</v>
      </c>
      <c r="W11" t="s">
        <v>17</v>
      </c>
      <c r="X11">
        <v>0.27519100000000002</v>
      </c>
      <c r="Y11" t="s">
        <v>17</v>
      </c>
      <c r="Z11">
        <v>0.29808899999999999</v>
      </c>
      <c r="AA11" t="s">
        <v>17</v>
      </c>
      <c r="AB11">
        <v>0.303448</v>
      </c>
      <c r="AC11" t="s">
        <v>17</v>
      </c>
      <c r="AD11">
        <v>0.29092200000000001</v>
      </c>
      <c r="AE11" t="s">
        <v>17</v>
      </c>
      <c r="AF11">
        <v>0.29092200000000001</v>
      </c>
      <c r="AG11" t="s">
        <v>17</v>
      </c>
      <c r="AH11">
        <v>0.29092200000000001</v>
      </c>
      <c r="AI11" t="s">
        <v>17</v>
      </c>
      <c r="AJ11">
        <v>0.29518499999999998</v>
      </c>
      <c r="AK11" t="s">
        <v>17</v>
      </c>
      <c r="AL11">
        <v>0.29280800000000001</v>
      </c>
      <c r="AM11" t="s">
        <v>17</v>
      </c>
      <c r="AN11">
        <v>0.30066700000000002</v>
      </c>
      <c r="AO11" t="s">
        <v>17</v>
      </c>
      <c r="AP11">
        <v>0.300479</v>
      </c>
      <c r="AQ11" t="s">
        <v>17</v>
      </c>
      <c r="AR11">
        <v>0.30173299999999997</v>
      </c>
      <c r="AS11" t="s">
        <v>17</v>
      </c>
      <c r="AT11">
        <v>0.30173299999999997</v>
      </c>
      <c r="AU11" t="s">
        <v>17</v>
      </c>
      <c r="AV11">
        <v>0.30173299999999997</v>
      </c>
      <c r="AW11" t="s">
        <v>17</v>
      </c>
      <c r="AX11">
        <v>0.30374099999999998</v>
      </c>
      <c r="AY11" t="s">
        <v>17</v>
      </c>
      <c r="AZ11">
        <v>0.30603799999999998</v>
      </c>
      <c r="BA11" t="s">
        <v>17</v>
      </c>
      <c r="BB11">
        <v>0.30754799999999999</v>
      </c>
      <c r="BC11" t="s">
        <v>17</v>
      </c>
      <c r="BD11">
        <v>0.30851200000000001</v>
      </c>
      <c r="BE11" t="s">
        <v>17</v>
      </c>
      <c r="BF11">
        <v>0.305977</v>
      </c>
      <c r="BG11" t="s">
        <v>17</v>
      </c>
      <c r="BH11">
        <v>0.305977</v>
      </c>
      <c r="BI11" t="s">
        <v>17</v>
      </c>
      <c r="BJ11">
        <v>0.305977</v>
      </c>
      <c r="BK11" t="s">
        <v>17</v>
      </c>
      <c r="BL11">
        <v>0.30974600000000002</v>
      </c>
      <c r="BM11" t="s">
        <v>17</v>
      </c>
      <c r="BN11">
        <v>0.308255</v>
      </c>
      <c r="BO11" t="s">
        <v>17</v>
      </c>
      <c r="BP11">
        <v>0.30793599999999999</v>
      </c>
      <c r="BQ11" t="s">
        <v>17</v>
      </c>
      <c r="BR11">
        <v>0.30703599999999998</v>
      </c>
      <c r="BS11" t="s">
        <v>17</v>
      </c>
      <c r="BT11">
        <v>0.309562</v>
      </c>
      <c r="BU11" t="s">
        <v>17</v>
      </c>
      <c r="BV11">
        <v>0.309562</v>
      </c>
      <c r="BW11" t="s">
        <v>17</v>
      </c>
      <c r="BX11">
        <v>0.309562</v>
      </c>
      <c r="BY11" t="s">
        <v>17</v>
      </c>
      <c r="BZ11">
        <v>0.30980799999999997</v>
      </c>
      <c r="CA11" t="s">
        <v>17</v>
      </c>
      <c r="CB11">
        <v>0.30353400000000003</v>
      </c>
      <c r="CC11" t="s">
        <v>17</v>
      </c>
      <c r="CD11">
        <v>0.29836000000000001</v>
      </c>
      <c r="CE11" t="s">
        <v>17</v>
      </c>
      <c r="CF11">
        <v>0.304622</v>
      </c>
      <c r="CG11" t="s">
        <v>17</v>
      </c>
      <c r="CH11">
        <v>0.30793700000000002</v>
      </c>
      <c r="CI11" t="s">
        <v>17</v>
      </c>
      <c r="CJ11">
        <v>0.30793700000000002</v>
      </c>
      <c r="CK11" t="s">
        <v>17</v>
      </c>
      <c r="CL11">
        <v>0.30793700000000002</v>
      </c>
      <c r="CM11" t="s">
        <v>17</v>
      </c>
      <c r="CN11">
        <v>0.29872900000000002</v>
      </c>
      <c r="CO11" t="s">
        <v>17</v>
      </c>
      <c r="CP11">
        <v>0.30082199999999998</v>
      </c>
      <c r="CQ11" t="s">
        <v>17</v>
      </c>
      <c r="CR11">
        <v>0.30043199999999998</v>
      </c>
      <c r="CS11" t="s">
        <v>17</v>
      </c>
      <c r="CT11">
        <v>0.308894</v>
      </c>
      <c r="CU11" t="s">
        <v>17</v>
      </c>
      <c r="CV11">
        <v>0.31850600000000001</v>
      </c>
      <c r="CW11" t="s">
        <v>17</v>
      </c>
      <c r="CX11">
        <v>0.31850600000000001</v>
      </c>
      <c r="CY11" t="s">
        <v>17</v>
      </c>
      <c r="CZ11">
        <v>0.31850600000000001</v>
      </c>
      <c r="DA11" t="s">
        <v>17</v>
      </c>
      <c r="DB11">
        <v>0.31706499999999999</v>
      </c>
      <c r="DC11" t="s">
        <v>17</v>
      </c>
      <c r="DD11">
        <v>0.31081300000000001</v>
      </c>
      <c r="DE11" t="s">
        <v>17</v>
      </c>
      <c r="DF11">
        <v>0.31324099999999999</v>
      </c>
      <c r="DG11" t="s">
        <v>17</v>
      </c>
      <c r="DH11">
        <v>0.31737700000000002</v>
      </c>
      <c r="DI11" t="s">
        <v>17</v>
      </c>
      <c r="DJ11">
        <v>0.30593500000000001</v>
      </c>
      <c r="DK11" t="s">
        <v>17</v>
      </c>
      <c r="DL11">
        <v>0.30593500000000001</v>
      </c>
      <c r="DM11" t="s">
        <v>17</v>
      </c>
      <c r="DN11">
        <v>0.30593500000000001</v>
      </c>
      <c r="DO11" t="s">
        <v>17</v>
      </c>
      <c r="DP11">
        <v>0.30593500000000001</v>
      </c>
      <c r="DQ11" t="s">
        <v>17</v>
      </c>
      <c r="DR11">
        <v>0.306446</v>
      </c>
      <c r="DS11" t="s">
        <v>17</v>
      </c>
      <c r="DT11">
        <v>0.316936</v>
      </c>
      <c r="DU11" t="s">
        <v>17</v>
      </c>
      <c r="DV11">
        <v>0.314915</v>
      </c>
      <c r="DW11" t="s">
        <v>17</v>
      </c>
      <c r="DX11">
        <v>0.31614599999999998</v>
      </c>
      <c r="DY11" t="s">
        <v>17</v>
      </c>
      <c r="DZ11">
        <v>0.31614599999999998</v>
      </c>
      <c r="EA11" t="s">
        <v>17</v>
      </c>
      <c r="EB11">
        <v>0.31614599999999998</v>
      </c>
      <c r="EC11" t="s">
        <v>17</v>
      </c>
      <c r="ED11">
        <v>0.311145</v>
      </c>
      <c r="EE11" t="s">
        <v>17</v>
      </c>
      <c r="EF11">
        <v>0.30593999999999999</v>
      </c>
      <c r="EG11" t="s">
        <v>17</v>
      </c>
      <c r="EH11">
        <v>0.31759999999999999</v>
      </c>
      <c r="EI11" t="s">
        <v>17</v>
      </c>
      <c r="EJ11">
        <v>0.29957499999999998</v>
      </c>
      <c r="EK11" t="s">
        <v>17</v>
      </c>
      <c r="EL11">
        <v>0.30919099999999999</v>
      </c>
      <c r="EM11" t="s">
        <v>17</v>
      </c>
      <c r="EN11">
        <v>0.30919099999999999</v>
      </c>
      <c r="EO11" t="s">
        <v>17</v>
      </c>
      <c r="EP11">
        <v>0.30919099999999999</v>
      </c>
      <c r="EQ11" t="s">
        <v>17</v>
      </c>
      <c r="ER11">
        <v>0.302649</v>
      </c>
      <c r="ES11" t="s">
        <v>17</v>
      </c>
      <c r="ET11">
        <v>0.30355199999999999</v>
      </c>
      <c r="EU11" t="s">
        <v>17</v>
      </c>
      <c r="EV11">
        <v>0.304147</v>
      </c>
      <c r="EW11" t="s">
        <v>17</v>
      </c>
      <c r="EX11">
        <v>0.30945400000000001</v>
      </c>
      <c r="EY11" t="s">
        <v>17</v>
      </c>
      <c r="EZ11">
        <v>0.29601</v>
      </c>
      <c r="FA11" t="s">
        <v>17</v>
      </c>
      <c r="FB11">
        <v>0.29601</v>
      </c>
      <c r="FC11" t="s">
        <v>17</v>
      </c>
      <c r="FD11">
        <v>0.29601</v>
      </c>
      <c r="FE11" t="s">
        <v>17</v>
      </c>
      <c r="FF11">
        <v>0.302371</v>
      </c>
      <c r="FG11" t="s">
        <v>17</v>
      </c>
      <c r="FH11">
        <v>0.30318400000000001</v>
      </c>
      <c r="FI11" t="s">
        <v>17</v>
      </c>
      <c r="FJ11">
        <v>0.30294500000000002</v>
      </c>
      <c r="FK11" t="s">
        <v>17</v>
      </c>
      <c r="FL11">
        <v>0.29658299999999999</v>
      </c>
      <c r="FM11" t="s">
        <v>17</v>
      </c>
      <c r="FN11">
        <v>0.30029499999999998</v>
      </c>
      <c r="FO11" t="s">
        <v>17</v>
      </c>
      <c r="FP11">
        <v>0.30029499999999998</v>
      </c>
      <c r="FQ11" t="s">
        <v>17</v>
      </c>
      <c r="FR11">
        <v>0.30029499999999998</v>
      </c>
      <c r="FS11" t="s">
        <v>17</v>
      </c>
      <c r="FT11">
        <v>0.29377500000000001</v>
      </c>
      <c r="FU11" t="s">
        <v>17</v>
      </c>
      <c r="FV11">
        <v>0.294076</v>
      </c>
      <c r="FW11" t="s">
        <v>17</v>
      </c>
      <c r="FX11">
        <v>0.29558099999999998</v>
      </c>
      <c r="FY11" t="s">
        <v>17</v>
      </c>
      <c r="FZ11">
        <v>0.29531299999999999</v>
      </c>
      <c r="GA11" t="s">
        <v>17</v>
      </c>
      <c r="GB11">
        <v>0.29531299999999999</v>
      </c>
      <c r="GC11" t="s">
        <v>17</v>
      </c>
      <c r="GD11">
        <v>0.29531299999999999</v>
      </c>
      <c r="GE11" t="s">
        <v>17</v>
      </c>
      <c r="GF11">
        <v>0.29531299999999999</v>
      </c>
      <c r="GG11" t="s">
        <v>17</v>
      </c>
      <c r="GH11">
        <v>0.297043</v>
      </c>
      <c r="GI11" t="s">
        <v>17</v>
      </c>
      <c r="GJ11">
        <v>0.30668000000000001</v>
      </c>
      <c r="GK11" t="s">
        <v>17</v>
      </c>
      <c r="GL11">
        <v>0.30650699999999997</v>
      </c>
      <c r="GM11" t="s">
        <v>17</v>
      </c>
      <c r="GN11">
        <v>0.30650699999999997</v>
      </c>
      <c r="GO11" t="s">
        <v>17</v>
      </c>
      <c r="GP11">
        <v>0.30650699999999997</v>
      </c>
      <c r="GQ11" t="s">
        <v>17</v>
      </c>
      <c r="GR11">
        <v>0.30650699999999997</v>
      </c>
      <c r="GS11" t="s">
        <v>17</v>
      </c>
      <c r="GT11">
        <v>0.30650699999999997</v>
      </c>
      <c r="GU11" t="s">
        <v>17</v>
      </c>
      <c r="GV11">
        <v>0.30704500000000001</v>
      </c>
      <c r="GW11" t="s">
        <v>17</v>
      </c>
      <c r="GX11">
        <v>0.30617800000000001</v>
      </c>
      <c r="GY11" t="s">
        <v>17</v>
      </c>
      <c r="GZ11">
        <v>0.297348</v>
      </c>
      <c r="HA11" t="s">
        <v>17</v>
      </c>
      <c r="HB11">
        <v>0.29919699999999999</v>
      </c>
      <c r="HC11" t="s">
        <v>17</v>
      </c>
      <c r="HD11">
        <v>0.294234</v>
      </c>
      <c r="HE11" t="s">
        <v>17</v>
      </c>
      <c r="HF11">
        <v>0.294234</v>
      </c>
      <c r="HG11" t="s">
        <v>17</v>
      </c>
      <c r="HH11">
        <v>0.294234</v>
      </c>
      <c r="HI11" t="s">
        <v>17</v>
      </c>
      <c r="HJ11">
        <v>0.28748200000000002</v>
      </c>
      <c r="HK11" t="s">
        <v>17</v>
      </c>
      <c r="HL11">
        <v>0.28370099999999998</v>
      </c>
      <c r="HM11" t="s">
        <v>17</v>
      </c>
      <c r="HN11">
        <v>0.28182499999999999</v>
      </c>
      <c r="HO11" t="s">
        <v>17</v>
      </c>
      <c r="HP11">
        <v>0.28182499999999999</v>
      </c>
      <c r="HQ11" t="s">
        <v>17</v>
      </c>
      <c r="HR11">
        <v>0.295991</v>
      </c>
      <c r="HS11" t="s">
        <v>17</v>
      </c>
      <c r="HT11">
        <v>0.295991</v>
      </c>
      <c r="HU11" t="s">
        <v>17</v>
      </c>
      <c r="HV11">
        <v>0.295991</v>
      </c>
      <c r="HW11" t="s">
        <v>17</v>
      </c>
      <c r="HX11">
        <v>0.28472399999999998</v>
      </c>
      <c r="HY11" t="s">
        <v>17</v>
      </c>
      <c r="HZ11">
        <v>0.28671400000000002</v>
      </c>
      <c r="IA11" t="s">
        <v>17</v>
      </c>
      <c r="IB11">
        <v>0.28220499999999998</v>
      </c>
      <c r="IC11" t="s">
        <v>17</v>
      </c>
      <c r="ID11">
        <v>0.28504499999999999</v>
      </c>
      <c r="IE11" t="s">
        <v>17</v>
      </c>
      <c r="IF11">
        <v>0.29350599999999999</v>
      </c>
      <c r="IG11" t="s">
        <v>17</v>
      </c>
      <c r="IH11">
        <v>0.29350599999999999</v>
      </c>
      <c r="II11" t="s">
        <v>17</v>
      </c>
      <c r="IJ11">
        <v>0.29350599999999999</v>
      </c>
      <c r="IK11" t="s">
        <v>17</v>
      </c>
      <c r="IL11">
        <v>0.29494199999999998</v>
      </c>
      <c r="IM11" t="s">
        <v>17</v>
      </c>
      <c r="IN11">
        <v>0.29083599999999998</v>
      </c>
      <c r="IO11" t="s">
        <v>17</v>
      </c>
      <c r="IP11">
        <v>0.28458800000000001</v>
      </c>
      <c r="IQ11" t="s">
        <v>17</v>
      </c>
      <c r="IR11">
        <v>0.30971799999999999</v>
      </c>
      <c r="IS11" t="s">
        <v>17</v>
      </c>
      <c r="IT11">
        <v>0.32845200000000002</v>
      </c>
      <c r="IU11" t="s">
        <v>17</v>
      </c>
      <c r="IV11">
        <v>0.32845200000000002</v>
      </c>
      <c r="IW11" t="s">
        <v>17</v>
      </c>
      <c r="IX11">
        <v>0.32845200000000002</v>
      </c>
      <c r="IY11" t="s">
        <v>17</v>
      </c>
      <c r="IZ11">
        <v>0.32022200000000001</v>
      </c>
      <c r="JA11" t="s">
        <v>17</v>
      </c>
      <c r="JB11">
        <v>0.323743</v>
      </c>
      <c r="JC11" t="s">
        <v>17</v>
      </c>
      <c r="JD11">
        <v>0.32793499999999998</v>
      </c>
      <c r="JE11" t="s">
        <v>17</v>
      </c>
      <c r="JF11">
        <v>0.33232400000000001</v>
      </c>
      <c r="JG11" t="s">
        <v>17</v>
      </c>
      <c r="JH11">
        <v>0.33954800000000002</v>
      </c>
      <c r="JI11" t="s">
        <v>17</v>
      </c>
      <c r="JJ11">
        <v>0.33954800000000002</v>
      </c>
      <c r="JK11" t="s">
        <v>17</v>
      </c>
      <c r="JL11">
        <v>0.33954800000000002</v>
      </c>
      <c r="JM11" t="s">
        <v>17</v>
      </c>
      <c r="JN11">
        <v>0.33352500000000002</v>
      </c>
      <c r="JO11" t="s">
        <v>17</v>
      </c>
      <c r="JP11">
        <v>0.34158300000000003</v>
      </c>
      <c r="JQ11" t="s">
        <v>17</v>
      </c>
      <c r="JR11">
        <v>0.34525</v>
      </c>
      <c r="JS11" t="s">
        <v>17</v>
      </c>
      <c r="JT11">
        <v>0.348995</v>
      </c>
      <c r="JU11" t="s">
        <v>17</v>
      </c>
      <c r="JV11">
        <v>0.348995</v>
      </c>
      <c r="JW11" t="s">
        <v>17</v>
      </c>
      <c r="JX11">
        <v>0.348995</v>
      </c>
      <c r="JY11" t="s">
        <v>17</v>
      </c>
      <c r="JZ11">
        <v>0.348995</v>
      </c>
      <c r="KA11" t="s">
        <v>17</v>
      </c>
      <c r="KB11">
        <v>0.35224899999999998</v>
      </c>
      <c r="KC11" t="s">
        <v>17</v>
      </c>
      <c r="KD11">
        <v>0.35045999999999999</v>
      </c>
      <c r="KE11" t="s">
        <v>17</v>
      </c>
      <c r="KF11">
        <v>0.363375</v>
      </c>
      <c r="KG11" t="s">
        <v>17</v>
      </c>
      <c r="KH11">
        <v>0.35706900000000003</v>
      </c>
      <c r="KI11" t="s">
        <v>17</v>
      </c>
      <c r="KJ11">
        <v>0.363645</v>
      </c>
      <c r="KK11" t="s">
        <v>17</v>
      </c>
      <c r="KL11">
        <v>0.363645</v>
      </c>
      <c r="KM11" t="s">
        <v>17</v>
      </c>
      <c r="KN11">
        <v>0.363645</v>
      </c>
      <c r="KO11" t="s">
        <v>17</v>
      </c>
      <c r="KP11">
        <v>0.365504</v>
      </c>
      <c r="KQ11" t="s">
        <v>17</v>
      </c>
      <c r="KR11">
        <v>0.361346</v>
      </c>
      <c r="KS11" t="s">
        <v>17</v>
      </c>
      <c r="KT11">
        <v>0.34694799999999998</v>
      </c>
      <c r="KU11" t="s">
        <v>17</v>
      </c>
      <c r="KV11">
        <v>0.32699299999999998</v>
      </c>
      <c r="KW11" t="s">
        <v>17</v>
      </c>
      <c r="KX11">
        <v>0.32430599999999998</v>
      </c>
      <c r="KY11" t="s">
        <v>17</v>
      </c>
      <c r="KZ11">
        <v>0.32430599999999998</v>
      </c>
      <c r="LA11" t="s">
        <v>17</v>
      </c>
      <c r="LB11">
        <v>0.32430599999999998</v>
      </c>
      <c r="LC11" t="s">
        <v>17</v>
      </c>
      <c r="LD11">
        <v>0.324403</v>
      </c>
      <c r="LE11" t="s">
        <v>17</v>
      </c>
      <c r="LF11">
        <v>0.32408799999999999</v>
      </c>
      <c r="LG11" t="s">
        <v>17</v>
      </c>
      <c r="LH11">
        <v>0.30934699999999998</v>
      </c>
      <c r="LI11" t="s">
        <v>17</v>
      </c>
      <c r="LJ11">
        <v>0.301313</v>
      </c>
      <c r="LK11" t="s">
        <v>17</v>
      </c>
      <c r="LL11">
        <v>0.29738199999999998</v>
      </c>
      <c r="LM11" t="s">
        <v>17</v>
      </c>
      <c r="LN11">
        <v>0.29738199999999998</v>
      </c>
      <c r="LO11" t="s">
        <v>17</v>
      </c>
      <c r="LP11">
        <v>0.29738199999999998</v>
      </c>
      <c r="LQ11" t="s">
        <v>17</v>
      </c>
      <c r="LR11">
        <v>0.29738199999999998</v>
      </c>
      <c r="LS11" t="s">
        <v>17</v>
      </c>
      <c r="LT11">
        <v>0.29702499999999998</v>
      </c>
      <c r="LU11" t="s">
        <v>17</v>
      </c>
      <c r="LV11">
        <v>0.29701100000000002</v>
      </c>
      <c r="LW11" t="s">
        <v>17</v>
      </c>
      <c r="LX11">
        <v>0.29645300000000002</v>
      </c>
      <c r="LY11" t="s">
        <v>17</v>
      </c>
      <c r="LZ11">
        <v>0.29252600000000001</v>
      </c>
      <c r="MA11" t="s">
        <v>17</v>
      </c>
      <c r="MB11">
        <v>0.29252600000000001</v>
      </c>
      <c r="MC11" t="s">
        <v>17</v>
      </c>
      <c r="MD11">
        <v>0.29252600000000001</v>
      </c>
      <c r="ME11" t="s">
        <v>17</v>
      </c>
      <c r="MF11">
        <v>0.30404599999999998</v>
      </c>
      <c r="MG11" t="s">
        <v>17</v>
      </c>
      <c r="MH11">
        <v>0.29214899999999999</v>
      </c>
      <c r="MI11" t="s">
        <v>17</v>
      </c>
      <c r="MJ11">
        <v>0.305508</v>
      </c>
      <c r="MK11" t="s">
        <v>17</v>
      </c>
      <c r="ML11">
        <v>0.305508</v>
      </c>
      <c r="MM11" t="s">
        <v>17</v>
      </c>
      <c r="MN11">
        <v>0.30873899999999999</v>
      </c>
      <c r="MO11" t="s">
        <v>17</v>
      </c>
      <c r="MP11">
        <v>0.30873899999999999</v>
      </c>
      <c r="MQ11" t="s">
        <v>17</v>
      </c>
      <c r="MR11">
        <v>0.30873899999999999</v>
      </c>
      <c r="MS11" t="s">
        <v>17</v>
      </c>
      <c r="MT11">
        <v>0.30270799999999998</v>
      </c>
      <c r="MU11" t="s">
        <v>17</v>
      </c>
      <c r="MV11">
        <v>0.30163400000000001</v>
      </c>
      <c r="MW11" t="s">
        <v>17</v>
      </c>
      <c r="MX11">
        <v>0.29722399999999999</v>
      </c>
      <c r="MY11" t="s">
        <v>17</v>
      </c>
      <c r="MZ11">
        <v>0.29764400000000002</v>
      </c>
      <c r="NA11" t="s">
        <v>17</v>
      </c>
      <c r="NB11">
        <v>0.30246699999999999</v>
      </c>
      <c r="NC11" t="s">
        <v>17</v>
      </c>
      <c r="ND11">
        <v>0.30246699999999999</v>
      </c>
      <c r="NE11" t="s">
        <v>17</v>
      </c>
      <c r="NF11">
        <v>0.30246699999999999</v>
      </c>
      <c r="NG11" t="s">
        <v>17</v>
      </c>
      <c r="NH11">
        <v>0.29658800000000002</v>
      </c>
      <c r="NI11" t="s">
        <v>17</v>
      </c>
      <c r="NJ11">
        <v>0.29212700000000003</v>
      </c>
      <c r="NK11" t="s">
        <v>17</v>
      </c>
      <c r="NL11">
        <v>0.29391299999999998</v>
      </c>
      <c r="NM11" t="s">
        <v>17</v>
      </c>
      <c r="NN11">
        <v>0.29344100000000001</v>
      </c>
      <c r="NO11" t="s">
        <v>17</v>
      </c>
      <c r="NP11">
        <v>0.28864099999999998</v>
      </c>
      <c r="NQ11" t="s">
        <v>17</v>
      </c>
      <c r="NR11">
        <v>0.28864099999999998</v>
      </c>
      <c r="NS11" t="s">
        <v>17</v>
      </c>
      <c r="NT11">
        <v>0.28864099999999998</v>
      </c>
      <c r="NU11" t="s">
        <v>17</v>
      </c>
      <c r="NV11">
        <v>0.29657299999999998</v>
      </c>
      <c r="NW11" t="s">
        <v>17</v>
      </c>
      <c r="NX11">
        <v>0.29651899999999998</v>
      </c>
      <c r="NY11" t="s">
        <v>17</v>
      </c>
      <c r="NZ11">
        <v>0.301485</v>
      </c>
      <c r="OA11" t="s">
        <v>17</v>
      </c>
      <c r="OB11">
        <v>0.29081200000000001</v>
      </c>
      <c r="OC11" t="s">
        <v>17</v>
      </c>
      <c r="OD11">
        <v>0.29352200000000001</v>
      </c>
      <c r="OE11" t="s">
        <v>17</v>
      </c>
      <c r="OF11">
        <v>0.29352200000000001</v>
      </c>
      <c r="OG11" t="s">
        <v>17</v>
      </c>
      <c r="OH11">
        <v>0.29352200000000001</v>
      </c>
      <c r="OI11" t="s">
        <v>17</v>
      </c>
      <c r="OJ11">
        <v>0.30130800000000002</v>
      </c>
      <c r="OK11" t="s">
        <v>17</v>
      </c>
      <c r="OL11">
        <v>0.30180200000000001</v>
      </c>
      <c r="OM11" t="s">
        <v>17</v>
      </c>
      <c r="ON11">
        <v>0.302375</v>
      </c>
      <c r="OO11" t="s">
        <v>17</v>
      </c>
      <c r="OP11">
        <v>0.296292</v>
      </c>
      <c r="OQ11" t="s">
        <v>17</v>
      </c>
      <c r="OR11">
        <v>0.29125600000000001</v>
      </c>
      <c r="OS11" t="s">
        <v>17</v>
      </c>
      <c r="OT11">
        <v>0.29125600000000001</v>
      </c>
      <c r="OU11" t="s">
        <v>17</v>
      </c>
      <c r="OV11">
        <v>0.29125600000000001</v>
      </c>
      <c r="OW11" t="s">
        <v>17</v>
      </c>
      <c r="OX11">
        <v>0.29982700000000001</v>
      </c>
      <c r="OY11" t="s">
        <v>17</v>
      </c>
      <c r="OZ11">
        <v>0.29726399999999997</v>
      </c>
      <c r="PA11" t="s">
        <v>17</v>
      </c>
      <c r="PB11">
        <v>0.29167300000000002</v>
      </c>
      <c r="PC11" t="s">
        <v>17</v>
      </c>
      <c r="PD11">
        <v>0.28406700000000001</v>
      </c>
      <c r="PE11" t="s">
        <v>17</v>
      </c>
      <c r="PF11">
        <v>0.27571699999999999</v>
      </c>
      <c r="PG11" t="s">
        <v>17</v>
      </c>
      <c r="PH11">
        <v>0.27571699999999999</v>
      </c>
      <c r="PI11" t="s">
        <v>17</v>
      </c>
      <c r="PJ11">
        <v>0.27571699999999999</v>
      </c>
      <c r="PK11" t="s">
        <v>17</v>
      </c>
      <c r="PL11">
        <v>0.27654899999999999</v>
      </c>
      <c r="PM11" t="s">
        <v>17</v>
      </c>
      <c r="PN11">
        <v>0.28741899999999998</v>
      </c>
      <c r="PO11" t="s">
        <v>17</v>
      </c>
      <c r="PP11">
        <v>0.28687800000000002</v>
      </c>
      <c r="PQ11" t="s">
        <v>17</v>
      </c>
      <c r="PR11">
        <v>0.28704499999999999</v>
      </c>
      <c r="PS11" t="s">
        <v>17</v>
      </c>
      <c r="PT11">
        <v>0.289217</v>
      </c>
      <c r="PU11" t="s">
        <v>17</v>
      </c>
      <c r="PV11">
        <v>0.289217</v>
      </c>
      <c r="PW11" t="s">
        <v>17</v>
      </c>
      <c r="PX11">
        <v>0.289217</v>
      </c>
      <c r="PY11" t="s">
        <v>17</v>
      </c>
      <c r="PZ11">
        <v>0.28565299999999999</v>
      </c>
      <c r="QA11" t="s">
        <v>17</v>
      </c>
      <c r="QB11">
        <v>0.28283700000000001</v>
      </c>
      <c r="QC11" t="s">
        <v>17</v>
      </c>
      <c r="QD11">
        <v>0.28564000000000001</v>
      </c>
      <c r="QE11" t="s">
        <v>17</v>
      </c>
      <c r="QF11">
        <v>0.28513699999999997</v>
      </c>
      <c r="QG11" t="s">
        <v>17</v>
      </c>
      <c r="QH11">
        <v>0.29259000000000002</v>
      </c>
      <c r="QI11" t="s">
        <v>17</v>
      </c>
      <c r="QJ11">
        <v>0.29259000000000002</v>
      </c>
      <c r="QK11" t="s">
        <v>17</v>
      </c>
      <c r="QL11">
        <v>0.29259000000000002</v>
      </c>
      <c r="QM11" t="s">
        <v>17</v>
      </c>
      <c r="QN11">
        <v>0.290545</v>
      </c>
      <c r="QO11" t="s">
        <v>17</v>
      </c>
      <c r="QP11">
        <v>0.297676</v>
      </c>
      <c r="QQ11" t="s">
        <v>17</v>
      </c>
      <c r="QR11">
        <v>0.29337000000000002</v>
      </c>
      <c r="QS11" t="s">
        <v>17</v>
      </c>
      <c r="QT11">
        <v>0.28590500000000002</v>
      </c>
      <c r="QU11" t="s">
        <v>17</v>
      </c>
      <c r="QV11">
        <v>0.28443299999999999</v>
      </c>
      <c r="QW11" t="s">
        <v>17</v>
      </c>
      <c r="QX11">
        <v>0.28443299999999999</v>
      </c>
      <c r="QY11" t="s">
        <v>17</v>
      </c>
      <c r="QZ11">
        <v>0.28443299999999999</v>
      </c>
      <c r="RA11" t="s">
        <v>17</v>
      </c>
      <c r="RB11">
        <v>0.290269</v>
      </c>
      <c r="RC11" t="s">
        <v>17</v>
      </c>
      <c r="RD11">
        <v>0.28987099999999999</v>
      </c>
      <c r="RE11" t="s">
        <v>17</v>
      </c>
      <c r="RF11">
        <v>0.290551</v>
      </c>
      <c r="RG11" t="s">
        <v>17</v>
      </c>
      <c r="RH11">
        <v>0.28441300000000003</v>
      </c>
      <c r="RI11" t="s">
        <v>18</v>
      </c>
      <c r="RJ11">
        <v>1.439063</v>
      </c>
      <c r="RK11" t="s">
        <v>17</v>
      </c>
      <c r="RL11">
        <v>0.28261999999999998</v>
      </c>
      <c r="RM11" t="s">
        <v>17</v>
      </c>
      <c r="RN11">
        <v>0.28261999999999998</v>
      </c>
      <c r="RO11" t="s">
        <v>17</v>
      </c>
      <c r="RP11">
        <v>0.28159000000000001</v>
      </c>
      <c r="RQ11" t="s">
        <v>17</v>
      </c>
      <c r="RR11">
        <v>0.28522900000000001</v>
      </c>
      <c r="RS11" t="s">
        <v>17</v>
      </c>
      <c r="RT11">
        <v>0.28440100000000001</v>
      </c>
      <c r="RU11" t="s">
        <v>17</v>
      </c>
      <c r="RV11">
        <v>0.28661399999999998</v>
      </c>
      <c r="RW11" t="s">
        <v>17</v>
      </c>
      <c r="RX11">
        <v>0.28844999999999998</v>
      </c>
      <c r="RY11" t="s">
        <v>17</v>
      </c>
      <c r="RZ11">
        <v>0.28844999999999998</v>
      </c>
      <c r="SA11" t="s">
        <v>17</v>
      </c>
      <c r="SB11">
        <v>0.28844999999999998</v>
      </c>
      <c r="SC11" t="s">
        <v>17</v>
      </c>
      <c r="SD11">
        <v>0.283107</v>
      </c>
      <c r="SE11" t="s">
        <v>17</v>
      </c>
      <c r="SF11">
        <v>0.284445</v>
      </c>
      <c r="SG11" t="s">
        <v>17</v>
      </c>
      <c r="SH11">
        <v>0.265982</v>
      </c>
      <c r="SI11" t="s">
        <v>17</v>
      </c>
      <c r="SJ11">
        <v>0.25875799999999999</v>
      </c>
      <c r="SK11" t="s">
        <v>17</v>
      </c>
      <c r="SL11">
        <v>0.25352000000000002</v>
      </c>
      <c r="SM11" t="s">
        <v>17</v>
      </c>
      <c r="SN11">
        <v>0.25352000000000002</v>
      </c>
      <c r="SO11" t="s">
        <v>17</v>
      </c>
      <c r="SP11">
        <v>0.25352000000000002</v>
      </c>
      <c r="SQ11" t="s">
        <v>17</v>
      </c>
      <c r="SR11">
        <v>0.24815499999999999</v>
      </c>
      <c r="SS11" t="s">
        <v>17</v>
      </c>
      <c r="ST11">
        <v>0.24585699999999999</v>
      </c>
      <c r="SU11" t="s">
        <v>17</v>
      </c>
      <c r="SV11">
        <v>0.24202199999999999</v>
      </c>
      <c r="SW11" t="s">
        <v>17</v>
      </c>
      <c r="SX11">
        <v>0.238348</v>
      </c>
      <c r="SY11" t="s">
        <v>17</v>
      </c>
      <c r="SZ11">
        <v>0.23671200000000001</v>
      </c>
      <c r="TA11" t="s">
        <v>17</v>
      </c>
      <c r="TB11">
        <v>0.23671200000000001</v>
      </c>
      <c r="TC11" t="s">
        <v>17</v>
      </c>
      <c r="TD11">
        <v>0.23671200000000001</v>
      </c>
      <c r="TE11" t="s">
        <v>17</v>
      </c>
      <c r="TF11">
        <v>0.23344100000000001</v>
      </c>
      <c r="TG11" t="s">
        <v>17</v>
      </c>
      <c r="TH11">
        <v>0.23497899999999999</v>
      </c>
      <c r="TI11" t="s">
        <v>17</v>
      </c>
      <c r="TJ11">
        <v>0.23493600000000001</v>
      </c>
      <c r="TK11" t="s">
        <v>17</v>
      </c>
      <c r="TL11">
        <v>0.234961</v>
      </c>
      <c r="TM11" t="s">
        <v>17</v>
      </c>
      <c r="TN11">
        <v>0.24113399999999999</v>
      </c>
      <c r="TO11" t="s">
        <v>17</v>
      </c>
      <c r="TP11">
        <v>0.24113399999999999</v>
      </c>
      <c r="TQ11" t="s">
        <v>17</v>
      </c>
      <c r="TR11">
        <v>0.24113399999999999</v>
      </c>
      <c r="TS11" t="s">
        <v>17</v>
      </c>
      <c r="TT11">
        <v>0.24689700000000001</v>
      </c>
      <c r="TU11" t="s">
        <v>17</v>
      </c>
      <c r="TV11">
        <v>0.25090200000000001</v>
      </c>
      <c r="TW11" t="s">
        <v>17</v>
      </c>
      <c r="TX11">
        <v>0.25160399999999999</v>
      </c>
      <c r="TY11" t="s">
        <v>17</v>
      </c>
      <c r="TZ11">
        <v>0.243671</v>
      </c>
      <c r="UA11" t="s">
        <v>17</v>
      </c>
      <c r="UB11">
        <v>0.231846</v>
      </c>
      <c r="UC11" t="s">
        <v>17</v>
      </c>
      <c r="UD11">
        <v>0.231846</v>
      </c>
      <c r="UE11" t="s">
        <v>17</v>
      </c>
      <c r="UF11">
        <v>0.231846</v>
      </c>
      <c r="UG11" t="s">
        <v>17</v>
      </c>
      <c r="UH11">
        <v>0.23169899999999999</v>
      </c>
      <c r="UI11" t="s">
        <v>17</v>
      </c>
      <c r="UJ11">
        <v>0.22869600000000001</v>
      </c>
      <c r="UK11" t="s">
        <v>17</v>
      </c>
      <c r="UL11">
        <v>0.22869600000000001</v>
      </c>
      <c r="UM11" t="s">
        <v>17</v>
      </c>
      <c r="UN11">
        <v>0.22719800000000001</v>
      </c>
      <c r="UO11" t="s">
        <v>17</v>
      </c>
      <c r="UP11">
        <v>0.22812399999999999</v>
      </c>
      <c r="UQ11" t="s">
        <v>17</v>
      </c>
      <c r="UR11">
        <v>0.22812399999999999</v>
      </c>
      <c r="US11" t="s">
        <v>17</v>
      </c>
      <c r="UT11">
        <v>0.22812399999999999</v>
      </c>
      <c r="UU11" t="s">
        <v>17</v>
      </c>
      <c r="UV11">
        <v>0.23217699999999999</v>
      </c>
      <c r="UW11" t="s">
        <v>17</v>
      </c>
      <c r="UX11">
        <v>0.23096</v>
      </c>
      <c r="UY11" t="s">
        <v>17</v>
      </c>
      <c r="UZ11">
        <v>0.23553499999999999</v>
      </c>
      <c r="VA11" t="s">
        <v>17</v>
      </c>
      <c r="VB11">
        <v>0.23541799999999999</v>
      </c>
      <c r="VC11" t="s">
        <v>17</v>
      </c>
      <c r="VD11">
        <v>0.24298700000000001</v>
      </c>
      <c r="VE11" t="s">
        <v>17</v>
      </c>
      <c r="VF11">
        <v>0.24298700000000001</v>
      </c>
      <c r="VG11" t="s">
        <v>17</v>
      </c>
      <c r="VH11">
        <v>0.24298700000000001</v>
      </c>
      <c r="VI11" t="s">
        <v>17</v>
      </c>
      <c r="VJ11">
        <v>0.24382000000000001</v>
      </c>
      <c r="VK11" t="s">
        <v>17</v>
      </c>
      <c r="VL11">
        <v>0.24076400000000001</v>
      </c>
      <c r="VM11" t="s">
        <v>17</v>
      </c>
      <c r="VN11">
        <v>0.240872</v>
      </c>
      <c r="VO11" t="s">
        <v>17</v>
      </c>
      <c r="VP11">
        <v>0.23363800000000001</v>
      </c>
      <c r="VQ11" t="s">
        <v>17</v>
      </c>
      <c r="VR11">
        <v>0.227573</v>
      </c>
      <c r="VS11" t="s">
        <v>17</v>
      </c>
      <c r="VT11">
        <v>0.227573</v>
      </c>
      <c r="VU11" t="s">
        <v>17</v>
      </c>
      <c r="VV11">
        <v>0.227573</v>
      </c>
      <c r="VW11" t="s">
        <v>17</v>
      </c>
      <c r="VX11">
        <v>0.22389600000000001</v>
      </c>
      <c r="VY11" t="s">
        <v>17</v>
      </c>
      <c r="VZ11">
        <v>0.22411800000000001</v>
      </c>
      <c r="WA11" t="s">
        <v>17</v>
      </c>
      <c r="WB11">
        <v>0.220279</v>
      </c>
      <c r="WC11" t="s">
        <v>17</v>
      </c>
      <c r="WD11">
        <v>0.21904000000000001</v>
      </c>
      <c r="WE11" t="s">
        <v>17</v>
      </c>
      <c r="WF11">
        <v>0.22114700000000001</v>
      </c>
      <c r="WG11" t="s">
        <v>17</v>
      </c>
      <c r="WH11">
        <v>0.22114700000000001</v>
      </c>
      <c r="WI11" t="s">
        <v>17</v>
      </c>
      <c r="WJ11">
        <v>0.22114700000000001</v>
      </c>
      <c r="WK11" t="s">
        <v>17</v>
      </c>
      <c r="WL11">
        <v>0.232097</v>
      </c>
      <c r="WM11" t="s">
        <v>17</v>
      </c>
      <c r="WN11">
        <v>0.232097</v>
      </c>
      <c r="WO11" t="s">
        <v>17</v>
      </c>
      <c r="WP11">
        <v>0.23417299999999999</v>
      </c>
      <c r="WQ11" t="s">
        <v>17</v>
      </c>
      <c r="WR11">
        <v>0.23320099999999999</v>
      </c>
    </row>
    <row r="12" spans="1:616" x14ac:dyDescent="0.35">
      <c r="A12" t="s">
        <v>19</v>
      </c>
      <c r="B12">
        <v>0.14379</v>
      </c>
      <c r="C12" t="s">
        <v>19</v>
      </c>
      <c r="D12">
        <v>0.14379</v>
      </c>
      <c r="E12" t="s">
        <v>19</v>
      </c>
      <c r="F12">
        <v>0.14379</v>
      </c>
      <c r="G12" t="s">
        <v>19</v>
      </c>
      <c r="H12">
        <v>0.14379</v>
      </c>
      <c r="I12" t="s">
        <v>19</v>
      </c>
      <c r="J12">
        <v>0.13764000000000001</v>
      </c>
      <c r="K12" t="s">
        <v>19</v>
      </c>
      <c r="L12">
        <v>0.13600200000000001</v>
      </c>
      <c r="M12" t="s">
        <v>19</v>
      </c>
      <c r="N12">
        <v>0.14385200000000001</v>
      </c>
      <c r="O12" t="s">
        <v>19</v>
      </c>
      <c r="P12">
        <v>0.148615</v>
      </c>
      <c r="Q12" t="s">
        <v>19</v>
      </c>
      <c r="R12">
        <v>0.148615</v>
      </c>
      <c r="S12" t="s">
        <v>19</v>
      </c>
      <c r="T12">
        <v>0.148615</v>
      </c>
      <c r="U12" t="s">
        <v>19</v>
      </c>
      <c r="V12">
        <v>0.14947099999999999</v>
      </c>
      <c r="W12" t="s">
        <v>19</v>
      </c>
      <c r="X12">
        <v>0.15251700000000001</v>
      </c>
      <c r="Y12" t="s">
        <v>19</v>
      </c>
      <c r="Z12">
        <v>0.156357</v>
      </c>
      <c r="AA12" t="s">
        <v>19</v>
      </c>
      <c r="AB12">
        <v>0.15775900000000001</v>
      </c>
      <c r="AC12" t="s">
        <v>19</v>
      </c>
      <c r="AD12">
        <v>0.15537200000000001</v>
      </c>
      <c r="AE12" t="s">
        <v>19</v>
      </c>
      <c r="AF12">
        <v>0.15537200000000001</v>
      </c>
      <c r="AG12" t="s">
        <v>19</v>
      </c>
      <c r="AH12">
        <v>0.15537200000000001</v>
      </c>
      <c r="AI12" t="s">
        <v>19</v>
      </c>
      <c r="AJ12">
        <v>0.15812799999999999</v>
      </c>
      <c r="AK12" t="s">
        <v>19</v>
      </c>
      <c r="AL12">
        <v>0.161991</v>
      </c>
      <c r="AM12" t="s">
        <v>19</v>
      </c>
      <c r="AN12">
        <v>0.16405600000000001</v>
      </c>
      <c r="AO12" t="s">
        <v>19</v>
      </c>
      <c r="AP12">
        <v>0.16600999999999999</v>
      </c>
      <c r="AQ12" t="s">
        <v>19</v>
      </c>
      <c r="AR12">
        <v>0.16722699999999999</v>
      </c>
      <c r="AS12" t="s">
        <v>19</v>
      </c>
      <c r="AT12">
        <v>0.16722699999999999</v>
      </c>
      <c r="AU12" t="s">
        <v>19</v>
      </c>
      <c r="AV12">
        <v>0.16722699999999999</v>
      </c>
      <c r="AW12" t="s">
        <v>19</v>
      </c>
      <c r="AX12">
        <v>0.17080799999999999</v>
      </c>
      <c r="AY12" t="s">
        <v>19</v>
      </c>
      <c r="AZ12">
        <v>0.17156299999999999</v>
      </c>
      <c r="BA12" t="s">
        <v>19</v>
      </c>
      <c r="BB12">
        <v>0.158689</v>
      </c>
      <c r="BC12" t="s">
        <v>19</v>
      </c>
      <c r="BD12">
        <v>0.158688</v>
      </c>
      <c r="BE12" t="s">
        <v>19</v>
      </c>
      <c r="BF12">
        <v>0.15887399999999999</v>
      </c>
      <c r="BG12" t="s">
        <v>19</v>
      </c>
      <c r="BH12">
        <v>0.15887399999999999</v>
      </c>
      <c r="BI12" t="s">
        <v>19</v>
      </c>
      <c r="BJ12">
        <v>0.15887399999999999</v>
      </c>
      <c r="BK12" t="s">
        <v>19</v>
      </c>
      <c r="BL12">
        <v>0.160326</v>
      </c>
      <c r="BM12" t="s">
        <v>19</v>
      </c>
      <c r="BN12">
        <v>0.159053</v>
      </c>
      <c r="BO12" t="s">
        <v>19</v>
      </c>
      <c r="BP12">
        <v>0.158889</v>
      </c>
      <c r="BQ12" t="s">
        <v>19</v>
      </c>
      <c r="BR12">
        <v>0.17272599999999999</v>
      </c>
      <c r="BS12" t="s">
        <v>19</v>
      </c>
      <c r="BT12">
        <v>0.15881200000000001</v>
      </c>
      <c r="BU12" t="s">
        <v>19</v>
      </c>
      <c r="BV12">
        <v>0.15881200000000001</v>
      </c>
      <c r="BW12" t="s">
        <v>19</v>
      </c>
      <c r="BX12">
        <v>0.15881200000000001</v>
      </c>
      <c r="BY12" t="s">
        <v>19</v>
      </c>
      <c r="BZ12">
        <v>0.159437</v>
      </c>
      <c r="CA12" t="s">
        <v>19</v>
      </c>
      <c r="CB12">
        <v>0.16023999999999999</v>
      </c>
      <c r="CC12" t="s">
        <v>19</v>
      </c>
      <c r="CD12">
        <v>0.16009100000000001</v>
      </c>
      <c r="CE12" t="s">
        <v>19</v>
      </c>
      <c r="CF12">
        <v>0.16081400000000001</v>
      </c>
      <c r="CG12" t="s">
        <v>19</v>
      </c>
      <c r="CH12">
        <v>0.16881699999999999</v>
      </c>
      <c r="CI12" t="s">
        <v>19</v>
      </c>
      <c r="CJ12">
        <v>0.16881699999999999</v>
      </c>
      <c r="CK12" t="s">
        <v>19</v>
      </c>
      <c r="CL12">
        <v>0.16881699999999999</v>
      </c>
      <c r="CM12" t="s">
        <v>19</v>
      </c>
      <c r="CN12">
        <v>0.16922799999999999</v>
      </c>
      <c r="CO12" t="s">
        <v>19</v>
      </c>
      <c r="CP12">
        <v>0.16928499999999999</v>
      </c>
      <c r="CQ12" t="s">
        <v>19</v>
      </c>
      <c r="CR12">
        <v>0.16795299999999999</v>
      </c>
      <c r="CS12" t="s">
        <v>19</v>
      </c>
      <c r="CT12">
        <v>0.16825599999999999</v>
      </c>
      <c r="CU12" t="s">
        <v>19</v>
      </c>
      <c r="CV12">
        <v>0.168628</v>
      </c>
      <c r="CW12" t="s">
        <v>19</v>
      </c>
      <c r="CX12">
        <v>0.168628</v>
      </c>
      <c r="CY12" t="s">
        <v>19</v>
      </c>
      <c r="CZ12">
        <v>0.168628</v>
      </c>
      <c r="DA12" t="s">
        <v>19</v>
      </c>
      <c r="DB12">
        <v>0.16734299999999999</v>
      </c>
      <c r="DC12" t="s">
        <v>19</v>
      </c>
      <c r="DD12">
        <v>0.167689</v>
      </c>
      <c r="DE12" t="s">
        <v>19</v>
      </c>
      <c r="DF12">
        <v>0.16635800000000001</v>
      </c>
      <c r="DG12" t="s">
        <v>19</v>
      </c>
      <c r="DH12">
        <v>0.16647400000000001</v>
      </c>
      <c r="DI12" t="s">
        <v>19</v>
      </c>
      <c r="DJ12">
        <v>0.16664399999999999</v>
      </c>
      <c r="DK12" t="s">
        <v>19</v>
      </c>
      <c r="DL12">
        <v>0.16664399999999999</v>
      </c>
      <c r="DM12" t="s">
        <v>19</v>
      </c>
      <c r="DN12">
        <v>0.16664399999999999</v>
      </c>
      <c r="DO12" t="s">
        <v>19</v>
      </c>
      <c r="DP12">
        <v>0.16664399999999999</v>
      </c>
      <c r="DQ12" t="s">
        <v>19</v>
      </c>
      <c r="DR12">
        <v>0.16692299999999999</v>
      </c>
      <c r="DS12" t="s">
        <v>19</v>
      </c>
      <c r="DT12">
        <v>0.167796</v>
      </c>
      <c r="DU12" t="s">
        <v>19</v>
      </c>
      <c r="DV12">
        <v>0.170988</v>
      </c>
      <c r="DW12" t="s">
        <v>19</v>
      </c>
      <c r="DX12">
        <v>0.170566</v>
      </c>
      <c r="DY12" t="s">
        <v>19</v>
      </c>
      <c r="DZ12">
        <v>0.170566</v>
      </c>
      <c r="EA12" t="s">
        <v>19</v>
      </c>
      <c r="EB12">
        <v>0.170566</v>
      </c>
      <c r="EC12" t="s">
        <v>19</v>
      </c>
      <c r="ED12">
        <v>0.16733700000000001</v>
      </c>
      <c r="EE12" t="s">
        <v>19</v>
      </c>
      <c r="EF12">
        <v>0.167183</v>
      </c>
      <c r="EG12" t="s">
        <v>19</v>
      </c>
      <c r="EH12">
        <v>0.166078</v>
      </c>
      <c r="EI12" t="s">
        <v>19</v>
      </c>
      <c r="EJ12">
        <v>0.153055</v>
      </c>
      <c r="EK12" t="s">
        <v>19</v>
      </c>
      <c r="EL12">
        <v>0.15252099999999999</v>
      </c>
      <c r="EM12" t="s">
        <v>19</v>
      </c>
      <c r="EN12">
        <v>0.15252099999999999</v>
      </c>
      <c r="EO12" t="s">
        <v>19</v>
      </c>
      <c r="EP12">
        <v>0.15252099999999999</v>
      </c>
      <c r="EQ12" t="s">
        <v>19</v>
      </c>
      <c r="ER12">
        <v>0.152643</v>
      </c>
      <c r="ES12" t="s">
        <v>19</v>
      </c>
      <c r="ET12">
        <v>0.15309800000000001</v>
      </c>
      <c r="EU12" t="s">
        <v>19</v>
      </c>
      <c r="EV12">
        <v>0.168738</v>
      </c>
      <c r="EW12" t="s">
        <v>19</v>
      </c>
      <c r="EX12">
        <v>0.165381</v>
      </c>
      <c r="EY12" t="s">
        <v>19</v>
      </c>
      <c r="EZ12">
        <v>0.153223</v>
      </c>
      <c r="FA12" t="s">
        <v>19</v>
      </c>
      <c r="FB12">
        <v>0.153223</v>
      </c>
      <c r="FC12" t="s">
        <v>19</v>
      </c>
      <c r="FD12">
        <v>0.153223</v>
      </c>
      <c r="FE12" t="s">
        <v>19</v>
      </c>
      <c r="FF12">
        <v>0.15348600000000001</v>
      </c>
      <c r="FG12" t="s">
        <v>19</v>
      </c>
      <c r="FH12">
        <v>0.15389900000000001</v>
      </c>
      <c r="FI12" t="s">
        <v>19</v>
      </c>
      <c r="FJ12">
        <v>0.154276</v>
      </c>
      <c r="FK12" t="s">
        <v>19</v>
      </c>
      <c r="FL12">
        <v>0.15282200000000001</v>
      </c>
      <c r="FM12" t="s">
        <v>19</v>
      </c>
      <c r="FN12">
        <v>0.15423000000000001</v>
      </c>
      <c r="FO12" t="s">
        <v>19</v>
      </c>
      <c r="FP12">
        <v>0.15423000000000001</v>
      </c>
      <c r="FQ12" t="s">
        <v>19</v>
      </c>
      <c r="FR12">
        <v>0.15423000000000001</v>
      </c>
      <c r="FS12" t="s">
        <v>19</v>
      </c>
      <c r="FT12">
        <v>0.15440200000000001</v>
      </c>
      <c r="FU12" t="s">
        <v>19</v>
      </c>
      <c r="FV12">
        <v>0.15486900000000001</v>
      </c>
      <c r="FW12" t="s">
        <v>19</v>
      </c>
      <c r="FX12">
        <v>0.15504100000000001</v>
      </c>
      <c r="FY12" t="s">
        <v>19</v>
      </c>
      <c r="FZ12">
        <v>0.15490100000000001</v>
      </c>
      <c r="GA12" t="s">
        <v>19</v>
      </c>
      <c r="GB12">
        <v>0.15490100000000001</v>
      </c>
      <c r="GC12" t="s">
        <v>19</v>
      </c>
      <c r="GD12">
        <v>0.15490100000000001</v>
      </c>
      <c r="GE12" t="s">
        <v>19</v>
      </c>
      <c r="GF12">
        <v>0.15490100000000001</v>
      </c>
      <c r="GG12" t="s">
        <v>19</v>
      </c>
      <c r="GH12">
        <v>0.155808</v>
      </c>
      <c r="GI12" t="s">
        <v>19</v>
      </c>
      <c r="GJ12">
        <v>0.15668499999999999</v>
      </c>
      <c r="GK12" t="s">
        <v>19</v>
      </c>
      <c r="GL12">
        <v>0.157107</v>
      </c>
      <c r="GM12" t="s">
        <v>19</v>
      </c>
      <c r="GN12">
        <v>0.157107</v>
      </c>
      <c r="GO12" t="s">
        <v>19</v>
      </c>
      <c r="GP12">
        <v>0.157107</v>
      </c>
      <c r="GQ12" t="s">
        <v>19</v>
      </c>
      <c r="GR12">
        <v>0.157107</v>
      </c>
      <c r="GS12" t="s">
        <v>19</v>
      </c>
      <c r="GT12">
        <v>0.157107</v>
      </c>
      <c r="GU12" t="s">
        <v>19</v>
      </c>
      <c r="GV12">
        <v>0.15789600000000001</v>
      </c>
      <c r="GW12" t="s">
        <v>19</v>
      </c>
      <c r="GX12">
        <v>0.157967</v>
      </c>
      <c r="GY12" t="s">
        <v>19</v>
      </c>
      <c r="GZ12">
        <v>0.158612</v>
      </c>
      <c r="HA12" t="s">
        <v>19</v>
      </c>
      <c r="HB12">
        <v>0.156417</v>
      </c>
      <c r="HC12" t="s">
        <v>19</v>
      </c>
      <c r="HD12">
        <v>0.15485099999999999</v>
      </c>
      <c r="HE12" t="s">
        <v>19</v>
      </c>
      <c r="HF12">
        <v>0.15485099999999999</v>
      </c>
      <c r="HG12" t="s">
        <v>19</v>
      </c>
      <c r="HH12">
        <v>0.15485099999999999</v>
      </c>
      <c r="HI12" t="s">
        <v>19</v>
      </c>
      <c r="HJ12">
        <v>0.14671799999999999</v>
      </c>
      <c r="HK12" t="s">
        <v>19</v>
      </c>
      <c r="HL12">
        <v>0.14627000000000001</v>
      </c>
      <c r="HM12" t="s">
        <v>19</v>
      </c>
      <c r="HN12">
        <v>0.14530299999999999</v>
      </c>
      <c r="HO12" t="s">
        <v>19</v>
      </c>
      <c r="HP12">
        <v>0.14530299999999999</v>
      </c>
      <c r="HQ12" t="s">
        <v>19</v>
      </c>
      <c r="HR12">
        <v>0.145175</v>
      </c>
      <c r="HS12" t="s">
        <v>19</v>
      </c>
      <c r="HT12">
        <v>0.145175</v>
      </c>
      <c r="HU12" t="s">
        <v>19</v>
      </c>
      <c r="HV12">
        <v>0.145175</v>
      </c>
      <c r="HW12" t="s">
        <v>19</v>
      </c>
      <c r="HX12">
        <v>0.14530999999999999</v>
      </c>
      <c r="HY12" t="s">
        <v>19</v>
      </c>
      <c r="HZ12">
        <v>0.152005</v>
      </c>
      <c r="IA12" t="s">
        <v>19</v>
      </c>
      <c r="IB12">
        <v>0.15032499999999999</v>
      </c>
      <c r="IC12" t="s">
        <v>19</v>
      </c>
      <c r="ID12">
        <v>0.151838</v>
      </c>
      <c r="IE12" t="s">
        <v>19</v>
      </c>
      <c r="IF12">
        <v>0.15426100000000001</v>
      </c>
      <c r="IG12" t="s">
        <v>19</v>
      </c>
      <c r="IH12">
        <v>0.15426100000000001</v>
      </c>
      <c r="II12" t="s">
        <v>19</v>
      </c>
      <c r="IJ12">
        <v>0.15426100000000001</v>
      </c>
      <c r="IK12" t="s">
        <v>19</v>
      </c>
      <c r="IL12">
        <v>0.15501499999999999</v>
      </c>
      <c r="IM12" t="s">
        <v>19</v>
      </c>
      <c r="IN12">
        <v>0.15440200000000001</v>
      </c>
      <c r="IO12" t="s">
        <v>19</v>
      </c>
      <c r="IP12">
        <v>0.1542</v>
      </c>
      <c r="IQ12" t="s">
        <v>19</v>
      </c>
      <c r="IR12">
        <v>0.14371200000000001</v>
      </c>
      <c r="IS12" t="s">
        <v>19</v>
      </c>
      <c r="IT12">
        <v>0.14194100000000001</v>
      </c>
      <c r="IU12" t="s">
        <v>19</v>
      </c>
      <c r="IV12">
        <v>0.14194100000000001</v>
      </c>
      <c r="IW12" t="s">
        <v>19</v>
      </c>
      <c r="IX12">
        <v>0.14194100000000001</v>
      </c>
      <c r="IY12" t="s">
        <v>19</v>
      </c>
      <c r="IZ12">
        <v>0.139541</v>
      </c>
      <c r="JA12" t="s">
        <v>19</v>
      </c>
      <c r="JB12">
        <v>0.13936000000000001</v>
      </c>
      <c r="JC12" t="s">
        <v>19</v>
      </c>
      <c r="JD12">
        <v>0.146367</v>
      </c>
      <c r="JE12" t="s">
        <v>19</v>
      </c>
      <c r="JF12">
        <v>0.133798</v>
      </c>
      <c r="JG12" t="s">
        <v>19</v>
      </c>
      <c r="JH12">
        <v>0.14866399999999999</v>
      </c>
      <c r="JI12" t="s">
        <v>19</v>
      </c>
      <c r="JJ12">
        <v>0.14866399999999999</v>
      </c>
      <c r="JK12" t="s">
        <v>19</v>
      </c>
      <c r="JL12">
        <v>0.14866399999999999</v>
      </c>
      <c r="JM12" t="s">
        <v>19</v>
      </c>
      <c r="JN12">
        <v>0.14909700000000001</v>
      </c>
      <c r="JO12" t="s">
        <v>19</v>
      </c>
      <c r="JP12">
        <v>0.15825900000000001</v>
      </c>
      <c r="JQ12" t="s">
        <v>19</v>
      </c>
      <c r="JR12">
        <v>0.15995799999999999</v>
      </c>
      <c r="JS12" t="s">
        <v>19</v>
      </c>
      <c r="JT12">
        <v>0.16028300000000001</v>
      </c>
      <c r="JU12" t="s">
        <v>19</v>
      </c>
      <c r="JV12">
        <v>0.16028300000000001</v>
      </c>
      <c r="JW12" t="s">
        <v>19</v>
      </c>
      <c r="JX12">
        <v>0.16028300000000001</v>
      </c>
      <c r="JY12" t="s">
        <v>19</v>
      </c>
      <c r="JZ12">
        <v>0.16028300000000001</v>
      </c>
      <c r="KA12" t="s">
        <v>19</v>
      </c>
      <c r="KB12">
        <v>0.161777</v>
      </c>
      <c r="KC12" t="s">
        <v>19</v>
      </c>
      <c r="KD12">
        <v>0.16577500000000001</v>
      </c>
      <c r="KE12" t="s">
        <v>19</v>
      </c>
      <c r="KF12">
        <v>0.18324499999999999</v>
      </c>
      <c r="KG12" t="s">
        <v>19</v>
      </c>
      <c r="KH12">
        <v>0.182196</v>
      </c>
      <c r="KI12" t="s">
        <v>19</v>
      </c>
      <c r="KJ12">
        <v>0.18284600000000001</v>
      </c>
      <c r="KK12" t="s">
        <v>19</v>
      </c>
      <c r="KL12">
        <v>0.18284600000000001</v>
      </c>
      <c r="KM12" t="s">
        <v>19</v>
      </c>
      <c r="KN12">
        <v>0.18284600000000001</v>
      </c>
      <c r="KO12" t="s">
        <v>19</v>
      </c>
      <c r="KP12">
        <v>0.18010499999999999</v>
      </c>
      <c r="KQ12" t="s">
        <v>19</v>
      </c>
      <c r="KR12">
        <v>0.17755000000000001</v>
      </c>
      <c r="KS12" t="s">
        <v>19</v>
      </c>
      <c r="KT12">
        <v>0.176509</v>
      </c>
      <c r="KU12" t="s">
        <v>19</v>
      </c>
      <c r="KV12">
        <v>0.17568500000000001</v>
      </c>
      <c r="KW12" t="s">
        <v>19</v>
      </c>
      <c r="KX12">
        <v>0.18307899999999999</v>
      </c>
      <c r="KY12" t="s">
        <v>19</v>
      </c>
      <c r="KZ12">
        <v>0.18307899999999999</v>
      </c>
      <c r="LA12" t="s">
        <v>19</v>
      </c>
      <c r="LB12">
        <v>0.18307899999999999</v>
      </c>
      <c r="LC12" t="s">
        <v>19</v>
      </c>
      <c r="LD12">
        <v>0.18313399999999999</v>
      </c>
      <c r="LE12" t="s">
        <v>19</v>
      </c>
      <c r="LF12">
        <v>0.18238599999999999</v>
      </c>
      <c r="LG12" t="s">
        <v>19</v>
      </c>
      <c r="LH12">
        <v>0.16341</v>
      </c>
      <c r="LI12" t="s">
        <v>19</v>
      </c>
      <c r="LJ12">
        <v>0.159889</v>
      </c>
      <c r="LK12" t="s">
        <v>19</v>
      </c>
      <c r="LL12">
        <v>0.158831</v>
      </c>
      <c r="LM12" t="s">
        <v>19</v>
      </c>
      <c r="LN12">
        <v>0.158831</v>
      </c>
      <c r="LO12" t="s">
        <v>19</v>
      </c>
      <c r="LP12">
        <v>0.158831</v>
      </c>
      <c r="LQ12" t="s">
        <v>19</v>
      </c>
      <c r="LR12">
        <v>0.158831</v>
      </c>
      <c r="LS12" t="s">
        <v>19</v>
      </c>
      <c r="LT12">
        <v>0.158641</v>
      </c>
      <c r="LU12" t="s">
        <v>19</v>
      </c>
      <c r="LV12">
        <v>0.158633</v>
      </c>
      <c r="LW12" t="s">
        <v>19</v>
      </c>
      <c r="LX12">
        <v>0.158031</v>
      </c>
      <c r="LY12" t="s">
        <v>19</v>
      </c>
      <c r="LZ12">
        <v>0.164073</v>
      </c>
      <c r="MA12" t="s">
        <v>19</v>
      </c>
      <c r="MB12">
        <v>0.164073</v>
      </c>
      <c r="MC12" t="s">
        <v>19</v>
      </c>
      <c r="MD12">
        <v>0.164073</v>
      </c>
      <c r="ME12" t="s">
        <v>19</v>
      </c>
      <c r="MF12">
        <v>0.16109599999999999</v>
      </c>
      <c r="MG12" t="s">
        <v>19</v>
      </c>
      <c r="MH12">
        <v>0.16250700000000001</v>
      </c>
      <c r="MI12" t="s">
        <v>19</v>
      </c>
      <c r="MJ12">
        <v>0.16227</v>
      </c>
      <c r="MK12" t="s">
        <v>19</v>
      </c>
      <c r="ML12">
        <v>0.16227</v>
      </c>
      <c r="MM12" t="s">
        <v>19</v>
      </c>
      <c r="MN12">
        <v>0.15576899999999999</v>
      </c>
      <c r="MO12" t="s">
        <v>19</v>
      </c>
      <c r="MP12">
        <v>0.15576899999999999</v>
      </c>
      <c r="MQ12" t="s">
        <v>19</v>
      </c>
      <c r="MR12">
        <v>0.15576899999999999</v>
      </c>
      <c r="MS12" t="s">
        <v>19</v>
      </c>
      <c r="MT12">
        <v>0.152726</v>
      </c>
      <c r="MU12" t="s">
        <v>19</v>
      </c>
      <c r="MV12">
        <v>0.15218499999999999</v>
      </c>
      <c r="MW12" t="s">
        <v>19</v>
      </c>
      <c r="MX12">
        <v>0.15234</v>
      </c>
      <c r="MY12" t="s">
        <v>19</v>
      </c>
      <c r="MZ12">
        <v>0.15207200000000001</v>
      </c>
      <c r="NA12" t="s">
        <v>19</v>
      </c>
      <c r="NB12">
        <v>0.15260499999999999</v>
      </c>
      <c r="NC12" t="s">
        <v>19</v>
      </c>
      <c r="ND12">
        <v>0.15260499999999999</v>
      </c>
      <c r="NE12" t="s">
        <v>19</v>
      </c>
      <c r="NF12">
        <v>0.15260499999999999</v>
      </c>
      <c r="NG12" t="s">
        <v>19</v>
      </c>
      <c r="NH12">
        <v>0.160524</v>
      </c>
      <c r="NI12" t="s">
        <v>19</v>
      </c>
      <c r="NJ12">
        <v>0.159634</v>
      </c>
      <c r="NK12" t="s">
        <v>19</v>
      </c>
      <c r="NL12">
        <v>0.17534</v>
      </c>
      <c r="NM12" t="s">
        <v>19</v>
      </c>
      <c r="NN12">
        <v>0.189086</v>
      </c>
      <c r="NO12" t="s">
        <v>19</v>
      </c>
      <c r="NP12">
        <v>0.18898400000000001</v>
      </c>
      <c r="NQ12" t="s">
        <v>19</v>
      </c>
      <c r="NR12">
        <v>0.18898400000000001</v>
      </c>
      <c r="NS12" t="s">
        <v>19</v>
      </c>
      <c r="NT12">
        <v>0.18898400000000001</v>
      </c>
      <c r="NU12" t="s">
        <v>19</v>
      </c>
      <c r="NV12">
        <v>0.18871599999999999</v>
      </c>
      <c r="NW12" t="s">
        <v>19</v>
      </c>
      <c r="NX12">
        <v>0.17908199999999999</v>
      </c>
      <c r="NY12" t="s">
        <v>19</v>
      </c>
      <c r="NZ12">
        <v>0.19666600000000001</v>
      </c>
      <c r="OA12" t="s">
        <v>19</v>
      </c>
      <c r="OB12">
        <v>0.21736900000000001</v>
      </c>
      <c r="OC12" t="s">
        <v>19</v>
      </c>
      <c r="OD12">
        <v>0.21668699999999999</v>
      </c>
      <c r="OE12" t="s">
        <v>19</v>
      </c>
      <c r="OF12">
        <v>0.21668699999999999</v>
      </c>
      <c r="OG12" t="s">
        <v>19</v>
      </c>
      <c r="OH12">
        <v>0.21668699999999999</v>
      </c>
      <c r="OI12" t="s">
        <v>19</v>
      </c>
      <c r="OJ12">
        <v>0.21773000000000001</v>
      </c>
      <c r="OK12" t="s">
        <v>19</v>
      </c>
      <c r="OL12">
        <v>0.218748</v>
      </c>
      <c r="OM12" t="s">
        <v>19</v>
      </c>
      <c r="ON12">
        <v>0.218501</v>
      </c>
      <c r="OO12" t="s">
        <v>19</v>
      </c>
      <c r="OP12">
        <v>0.21606300000000001</v>
      </c>
      <c r="OQ12" t="s">
        <v>19</v>
      </c>
      <c r="OR12">
        <v>0.21197199999999999</v>
      </c>
      <c r="OS12" t="s">
        <v>19</v>
      </c>
      <c r="OT12">
        <v>0.21197199999999999</v>
      </c>
      <c r="OU12" t="s">
        <v>19</v>
      </c>
      <c r="OV12">
        <v>0.21197199999999999</v>
      </c>
      <c r="OW12" t="s">
        <v>19</v>
      </c>
      <c r="OX12">
        <v>0.21353900000000001</v>
      </c>
      <c r="OY12" t="s">
        <v>19</v>
      </c>
      <c r="OZ12">
        <v>0.213674</v>
      </c>
      <c r="PA12" t="s">
        <v>19</v>
      </c>
      <c r="PB12">
        <v>0.213611</v>
      </c>
      <c r="PC12" t="s">
        <v>19</v>
      </c>
      <c r="PD12">
        <v>0.22869400000000001</v>
      </c>
      <c r="PE12" t="s">
        <v>19</v>
      </c>
      <c r="PF12">
        <v>0.22860900000000001</v>
      </c>
      <c r="PG12" t="s">
        <v>19</v>
      </c>
      <c r="PH12">
        <v>0.22860900000000001</v>
      </c>
      <c r="PI12" t="s">
        <v>19</v>
      </c>
      <c r="PJ12">
        <v>0.22860900000000001</v>
      </c>
      <c r="PK12" t="s">
        <v>19</v>
      </c>
      <c r="PL12">
        <v>0.22229599999999999</v>
      </c>
      <c r="PM12" t="s">
        <v>19</v>
      </c>
      <c r="PN12">
        <v>0.236096</v>
      </c>
      <c r="PO12" t="s">
        <v>19</v>
      </c>
      <c r="PP12">
        <v>0.23714299999999999</v>
      </c>
      <c r="PQ12" t="s">
        <v>19</v>
      </c>
      <c r="PR12">
        <v>0.23728099999999999</v>
      </c>
      <c r="PS12" t="s">
        <v>19</v>
      </c>
      <c r="PT12">
        <v>0.23682800000000001</v>
      </c>
      <c r="PU12" t="s">
        <v>19</v>
      </c>
      <c r="PV12">
        <v>0.23682800000000001</v>
      </c>
      <c r="PW12" t="s">
        <v>19</v>
      </c>
      <c r="PX12">
        <v>0.23682800000000001</v>
      </c>
      <c r="PY12" t="s">
        <v>19</v>
      </c>
      <c r="PZ12">
        <v>0.23391000000000001</v>
      </c>
      <c r="QA12" t="s">
        <v>19</v>
      </c>
      <c r="QB12">
        <v>0.235291</v>
      </c>
      <c r="QC12" t="s">
        <v>19</v>
      </c>
      <c r="QD12">
        <v>0.23316799999999999</v>
      </c>
      <c r="QE12" t="s">
        <v>19</v>
      </c>
      <c r="QF12">
        <v>0.22434399999999999</v>
      </c>
      <c r="QG12" t="s">
        <v>19</v>
      </c>
      <c r="QH12">
        <v>0.22323299999999999</v>
      </c>
      <c r="QI12" t="s">
        <v>19</v>
      </c>
      <c r="QJ12">
        <v>0.22323299999999999</v>
      </c>
      <c r="QK12" t="s">
        <v>19</v>
      </c>
      <c r="QL12">
        <v>0.22323299999999999</v>
      </c>
      <c r="QM12" t="s">
        <v>19</v>
      </c>
      <c r="QN12">
        <v>0.20477000000000001</v>
      </c>
      <c r="QO12" t="s">
        <v>19</v>
      </c>
      <c r="QP12">
        <v>0.193046</v>
      </c>
      <c r="QQ12" t="s">
        <v>19</v>
      </c>
      <c r="QR12">
        <v>0.187414</v>
      </c>
      <c r="QS12" t="s">
        <v>19</v>
      </c>
      <c r="QT12">
        <v>0.18654299999999999</v>
      </c>
      <c r="QU12" t="s">
        <v>19</v>
      </c>
      <c r="QV12">
        <v>0.184475</v>
      </c>
      <c r="QW12" t="s">
        <v>19</v>
      </c>
      <c r="QX12">
        <v>0.184475</v>
      </c>
      <c r="QY12" t="s">
        <v>19</v>
      </c>
      <c r="QZ12">
        <v>0.184475</v>
      </c>
      <c r="RA12" t="s">
        <v>19</v>
      </c>
      <c r="RB12">
        <v>0.17972399999999999</v>
      </c>
      <c r="RC12" t="s">
        <v>19</v>
      </c>
      <c r="RD12">
        <v>0.17841899999999999</v>
      </c>
      <c r="RE12" t="s">
        <v>19</v>
      </c>
      <c r="RF12">
        <v>0.18234500000000001</v>
      </c>
      <c r="RG12" t="s">
        <v>19</v>
      </c>
      <c r="RH12">
        <v>0.17955099999999999</v>
      </c>
      <c r="RI12" t="s">
        <v>20</v>
      </c>
      <c r="RJ12">
        <v>0.35659000000000002</v>
      </c>
      <c r="RK12" t="s">
        <v>19</v>
      </c>
      <c r="RL12">
        <v>0.16408500000000001</v>
      </c>
      <c r="RM12" t="s">
        <v>19</v>
      </c>
      <c r="RN12">
        <v>0.16408500000000001</v>
      </c>
      <c r="RO12" t="s">
        <v>19</v>
      </c>
      <c r="RP12">
        <v>0.149565</v>
      </c>
      <c r="RQ12" t="s">
        <v>19</v>
      </c>
      <c r="RR12">
        <v>0.1497</v>
      </c>
      <c r="RS12" t="s">
        <v>19</v>
      </c>
      <c r="RT12">
        <v>0.147949</v>
      </c>
      <c r="RU12" t="s">
        <v>19</v>
      </c>
      <c r="RV12">
        <v>0.149982</v>
      </c>
      <c r="RW12" t="s">
        <v>19</v>
      </c>
      <c r="RX12">
        <v>0.15049699999999999</v>
      </c>
      <c r="RY12" t="s">
        <v>19</v>
      </c>
      <c r="RZ12">
        <v>0.15049699999999999</v>
      </c>
      <c r="SA12" t="s">
        <v>19</v>
      </c>
      <c r="SB12">
        <v>0.15049699999999999</v>
      </c>
      <c r="SC12" t="s">
        <v>19</v>
      </c>
      <c r="SD12">
        <v>0.147538</v>
      </c>
      <c r="SE12" t="s">
        <v>19</v>
      </c>
      <c r="SF12">
        <v>0.155722</v>
      </c>
      <c r="SG12" t="s">
        <v>19</v>
      </c>
      <c r="SH12">
        <v>0.15198500000000001</v>
      </c>
      <c r="SI12" t="s">
        <v>19</v>
      </c>
      <c r="SJ12">
        <v>0.15269199999999999</v>
      </c>
      <c r="SK12" t="s">
        <v>19</v>
      </c>
      <c r="SL12">
        <v>0.151976</v>
      </c>
      <c r="SM12" t="s">
        <v>19</v>
      </c>
      <c r="SN12">
        <v>0.151976</v>
      </c>
      <c r="SO12" t="s">
        <v>19</v>
      </c>
      <c r="SP12">
        <v>0.151976</v>
      </c>
      <c r="SQ12" t="s">
        <v>19</v>
      </c>
      <c r="SR12">
        <v>0.15164800000000001</v>
      </c>
      <c r="SS12" t="s">
        <v>19</v>
      </c>
      <c r="ST12">
        <v>0.150732</v>
      </c>
      <c r="SU12" t="s">
        <v>19</v>
      </c>
      <c r="SV12">
        <v>0.148864</v>
      </c>
      <c r="SW12" t="s">
        <v>19</v>
      </c>
      <c r="SX12">
        <v>0.14612800000000001</v>
      </c>
      <c r="SY12" t="s">
        <v>19</v>
      </c>
      <c r="SZ12">
        <v>0.14752000000000001</v>
      </c>
      <c r="TA12" t="s">
        <v>19</v>
      </c>
      <c r="TB12">
        <v>0.14752000000000001</v>
      </c>
      <c r="TC12" t="s">
        <v>19</v>
      </c>
      <c r="TD12">
        <v>0.14752000000000001</v>
      </c>
      <c r="TE12" t="s">
        <v>19</v>
      </c>
      <c r="TF12">
        <v>0.14693600000000001</v>
      </c>
      <c r="TG12" t="s">
        <v>19</v>
      </c>
      <c r="TH12">
        <v>0.145708</v>
      </c>
      <c r="TI12" t="s">
        <v>19</v>
      </c>
      <c r="TJ12">
        <v>0.144205</v>
      </c>
      <c r="TK12" t="s">
        <v>19</v>
      </c>
      <c r="TL12">
        <v>0.145428</v>
      </c>
      <c r="TM12" t="s">
        <v>19</v>
      </c>
      <c r="TN12">
        <v>0.14777100000000001</v>
      </c>
      <c r="TO12" t="s">
        <v>19</v>
      </c>
      <c r="TP12">
        <v>0.14777100000000001</v>
      </c>
      <c r="TQ12" t="s">
        <v>19</v>
      </c>
      <c r="TR12">
        <v>0.14777100000000001</v>
      </c>
      <c r="TS12" t="s">
        <v>19</v>
      </c>
      <c r="TT12">
        <v>0.15180399999999999</v>
      </c>
      <c r="TU12" t="s">
        <v>19</v>
      </c>
      <c r="TV12">
        <v>0.15584899999999999</v>
      </c>
      <c r="TW12" t="s">
        <v>19</v>
      </c>
      <c r="TX12">
        <v>0.14538799999999999</v>
      </c>
      <c r="TY12" t="s">
        <v>19</v>
      </c>
      <c r="TZ12">
        <v>0.14607200000000001</v>
      </c>
      <c r="UA12" t="s">
        <v>19</v>
      </c>
      <c r="UB12">
        <v>0.13697599999999999</v>
      </c>
      <c r="UC12" t="s">
        <v>19</v>
      </c>
      <c r="UD12">
        <v>0.13697599999999999</v>
      </c>
      <c r="UE12" t="s">
        <v>19</v>
      </c>
      <c r="UF12">
        <v>0.13697599999999999</v>
      </c>
      <c r="UG12" t="s">
        <v>19</v>
      </c>
      <c r="UH12">
        <v>0.13978499999999999</v>
      </c>
      <c r="UI12" t="s">
        <v>19</v>
      </c>
      <c r="UJ12">
        <v>0.13788600000000001</v>
      </c>
      <c r="UK12" t="s">
        <v>19</v>
      </c>
      <c r="UL12">
        <v>0.13788600000000001</v>
      </c>
      <c r="UM12" t="s">
        <v>19</v>
      </c>
      <c r="UN12">
        <v>0.14063200000000001</v>
      </c>
      <c r="UO12" t="s">
        <v>19</v>
      </c>
      <c r="UP12">
        <v>0.14068600000000001</v>
      </c>
      <c r="UQ12" t="s">
        <v>19</v>
      </c>
      <c r="UR12">
        <v>0.14068600000000001</v>
      </c>
      <c r="US12" t="s">
        <v>19</v>
      </c>
      <c r="UT12">
        <v>0.14068600000000001</v>
      </c>
      <c r="UU12" t="s">
        <v>19</v>
      </c>
      <c r="UV12">
        <v>0.14111000000000001</v>
      </c>
      <c r="UW12" t="s">
        <v>19</v>
      </c>
      <c r="UX12">
        <v>0.14752799999999999</v>
      </c>
      <c r="UY12" t="s">
        <v>19</v>
      </c>
      <c r="UZ12">
        <v>0.149896</v>
      </c>
      <c r="VA12" t="s">
        <v>19</v>
      </c>
      <c r="VB12">
        <v>0.15037600000000001</v>
      </c>
      <c r="VC12" t="s">
        <v>19</v>
      </c>
      <c r="VD12">
        <v>0.14161599999999999</v>
      </c>
      <c r="VE12" t="s">
        <v>19</v>
      </c>
      <c r="VF12">
        <v>0.14161599999999999</v>
      </c>
      <c r="VG12" t="s">
        <v>19</v>
      </c>
      <c r="VH12">
        <v>0.14161599999999999</v>
      </c>
      <c r="VI12" t="s">
        <v>19</v>
      </c>
      <c r="VJ12">
        <v>0.155168</v>
      </c>
      <c r="VK12" t="s">
        <v>19</v>
      </c>
      <c r="VL12">
        <v>0.15379100000000001</v>
      </c>
      <c r="VM12" t="s">
        <v>19</v>
      </c>
      <c r="VN12">
        <v>0.15329200000000001</v>
      </c>
      <c r="VO12" t="s">
        <v>19</v>
      </c>
      <c r="VP12">
        <v>0.13667299999999999</v>
      </c>
      <c r="VQ12" t="s">
        <v>19</v>
      </c>
      <c r="VR12">
        <v>0.13362199999999999</v>
      </c>
      <c r="VS12" t="s">
        <v>19</v>
      </c>
      <c r="VT12">
        <v>0.13362199999999999</v>
      </c>
      <c r="VU12" t="s">
        <v>19</v>
      </c>
      <c r="VV12">
        <v>0.13362199999999999</v>
      </c>
      <c r="VW12" t="s">
        <v>19</v>
      </c>
      <c r="VX12">
        <v>0.13345499999999999</v>
      </c>
      <c r="VY12" t="s">
        <v>19</v>
      </c>
      <c r="VZ12">
        <v>0.14027200000000001</v>
      </c>
      <c r="WA12" t="s">
        <v>19</v>
      </c>
      <c r="WB12">
        <v>0.13997499999999999</v>
      </c>
      <c r="WC12" t="s">
        <v>19</v>
      </c>
      <c r="WD12">
        <v>0.13363</v>
      </c>
      <c r="WE12" t="s">
        <v>19</v>
      </c>
      <c r="WF12">
        <v>0.14160700000000001</v>
      </c>
      <c r="WG12" t="s">
        <v>19</v>
      </c>
      <c r="WH12">
        <v>0.14160700000000001</v>
      </c>
      <c r="WI12" t="s">
        <v>19</v>
      </c>
      <c r="WJ12">
        <v>0.14160700000000001</v>
      </c>
      <c r="WK12" t="s">
        <v>19</v>
      </c>
      <c r="WL12">
        <v>0.143646</v>
      </c>
      <c r="WM12" t="s">
        <v>19</v>
      </c>
      <c r="WN12">
        <v>0.143646</v>
      </c>
      <c r="WO12" t="s">
        <v>19</v>
      </c>
      <c r="WP12">
        <v>0.146566</v>
      </c>
      <c r="WQ12" t="s">
        <v>19</v>
      </c>
      <c r="WR12">
        <v>0.15048400000000001</v>
      </c>
    </row>
    <row r="13" spans="1:616" x14ac:dyDescent="0.35">
      <c r="A13" t="s">
        <v>21</v>
      </c>
      <c r="B13">
        <v>0.360568</v>
      </c>
      <c r="C13" t="s">
        <v>21</v>
      </c>
      <c r="D13">
        <v>0.360568</v>
      </c>
      <c r="E13" t="s">
        <v>21</v>
      </c>
      <c r="F13">
        <v>0.360568</v>
      </c>
      <c r="G13" t="s">
        <v>21</v>
      </c>
      <c r="H13">
        <v>0.360568</v>
      </c>
      <c r="I13" t="s">
        <v>21</v>
      </c>
      <c r="J13">
        <v>0.32347700000000001</v>
      </c>
      <c r="K13" t="s">
        <v>21</v>
      </c>
      <c r="L13">
        <v>0.34079700000000002</v>
      </c>
      <c r="M13" t="s">
        <v>21</v>
      </c>
      <c r="N13">
        <v>0.36869800000000003</v>
      </c>
      <c r="O13" t="s">
        <v>21</v>
      </c>
      <c r="P13">
        <v>0.37920399999999999</v>
      </c>
      <c r="Q13" t="s">
        <v>21</v>
      </c>
      <c r="R13">
        <v>0.37920399999999999</v>
      </c>
      <c r="S13" t="s">
        <v>21</v>
      </c>
      <c r="T13">
        <v>0.37920399999999999</v>
      </c>
      <c r="U13" t="s">
        <v>21</v>
      </c>
      <c r="V13">
        <v>0.37079099999999998</v>
      </c>
      <c r="W13" t="s">
        <v>21</v>
      </c>
      <c r="X13">
        <v>0.38900400000000002</v>
      </c>
      <c r="Y13" t="s">
        <v>21</v>
      </c>
      <c r="Z13">
        <v>0.373305</v>
      </c>
      <c r="AA13" t="s">
        <v>21</v>
      </c>
      <c r="AB13">
        <v>0.38951400000000003</v>
      </c>
      <c r="AC13" t="s">
        <v>21</v>
      </c>
      <c r="AD13">
        <v>0.39809699999999998</v>
      </c>
      <c r="AE13" t="s">
        <v>21</v>
      </c>
      <c r="AF13">
        <v>0.39809699999999998</v>
      </c>
      <c r="AG13" t="s">
        <v>21</v>
      </c>
      <c r="AH13">
        <v>0.39809699999999998</v>
      </c>
      <c r="AI13" t="s">
        <v>21</v>
      </c>
      <c r="AJ13">
        <v>0.39963300000000002</v>
      </c>
      <c r="AK13" t="s">
        <v>21</v>
      </c>
      <c r="AL13">
        <v>0.38933800000000002</v>
      </c>
      <c r="AM13" t="s">
        <v>21</v>
      </c>
      <c r="AN13">
        <v>0.38977699999999998</v>
      </c>
      <c r="AO13" t="s">
        <v>21</v>
      </c>
      <c r="AP13">
        <v>0.40601900000000002</v>
      </c>
      <c r="AQ13" t="s">
        <v>21</v>
      </c>
      <c r="AR13">
        <v>0.40120499999999998</v>
      </c>
      <c r="AS13" t="s">
        <v>21</v>
      </c>
      <c r="AT13">
        <v>0.40120499999999998</v>
      </c>
      <c r="AU13" t="s">
        <v>21</v>
      </c>
      <c r="AV13">
        <v>0.40120499999999998</v>
      </c>
      <c r="AW13" t="s">
        <v>21</v>
      </c>
      <c r="AX13">
        <v>0.40065400000000001</v>
      </c>
      <c r="AY13" t="s">
        <v>21</v>
      </c>
      <c r="AZ13">
        <v>0.39849699999999999</v>
      </c>
      <c r="BA13" t="s">
        <v>21</v>
      </c>
      <c r="BB13">
        <v>0.40963300000000002</v>
      </c>
      <c r="BC13" t="s">
        <v>21</v>
      </c>
      <c r="BD13">
        <v>0.40765400000000002</v>
      </c>
      <c r="BE13" t="s">
        <v>21</v>
      </c>
      <c r="BF13">
        <v>0.398225</v>
      </c>
      <c r="BG13" t="s">
        <v>21</v>
      </c>
      <c r="BH13">
        <v>0.398225</v>
      </c>
      <c r="BI13" t="s">
        <v>21</v>
      </c>
      <c r="BJ13">
        <v>0.398225</v>
      </c>
      <c r="BK13" t="s">
        <v>21</v>
      </c>
      <c r="BL13">
        <v>0.40186300000000003</v>
      </c>
      <c r="BM13" t="s">
        <v>21</v>
      </c>
      <c r="BN13">
        <v>0.40065800000000001</v>
      </c>
      <c r="BO13" t="s">
        <v>21</v>
      </c>
      <c r="BP13">
        <v>0.40024399999999999</v>
      </c>
      <c r="BQ13" t="s">
        <v>21</v>
      </c>
      <c r="BR13">
        <v>0.40767399999999998</v>
      </c>
      <c r="BS13" t="s">
        <v>21</v>
      </c>
      <c r="BT13">
        <v>0.41231600000000002</v>
      </c>
      <c r="BU13" t="s">
        <v>21</v>
      </c>
      <c r="BV13">
        <v>0.41231600000000002</v>
      </c>
      <c r="BW13" t="s">
        <v>21</v>
      </c>
      <c r="BX13">
        <v>0.41231600000000002</v>
      </c>
      <c r="BY13" t="s">
        <v>21</v>
      </c>
      <c r="BZ13">
        <v>0.39994299999999999</v>
      </c>
      <c r="CA13" t="s">
        <v>21</v>
      </c>
      <c r="CB13">
        <v>0.405976</v>
      </c>
      <c r="CC13" t="s">
        <v>21</v>
      </c>
      <c r="CD13">
        <v>0.40158100000000002</v>
      </c>
      <c r="CE13" t="s">
        <v>21</v>
      </c>
      <c r="CF13">
        <v>0.40339700000000001</v>
      </c>
      <c r="CG13" t="s">
        <v>21</v>
      </c>
      <c r="CH13">
        <v>0.40778700000000001</v>
      </c>
      <c r="CI13" t="s">
        <v>21</v>
      </c>
      <c r="CJ13">
        <v>0.40778700000000001</v>
      </c>
      <c r="CK13" t="s">
        <v>21</v>
      </c>
      <c r="CL13">
        <v>0.40778700000000001</v>
      </c>
      <c r="CM13" t="s">
        <v>21</v>
      </c>
      <c r="CN13">
        <v>0.40877999999999998</v>
      </c>
      <c r="CO13" t="s">
        <v>21</v>
      </c>
      <c r="CP13">
        <v>0.408918</v>
      </c>
      <c r="CQ13" t="s">
        <v>21</v>
      </c>
      <c r="CR13">
        <v>0.43409900000000001</v>
      </c>
      <c r="CS13" t="s">
        <v>21</v>
      </c>
      <c r="CT13">
        <v>0.42675400000000002</v>
      </c>
      <c r="CU13" t="s">
        <v>21</v>
      </c>
      <c r="CV13">
        <v>0.43584299999999998</v>
      </c>
      <c r="CW13" t="s">
        <v>21</v>
      </c>
      <c r="CX13">
        <v>0.43584299999999998</v>
      </c>
      <c r="CY13" t="s">
        <v>21</v>
      </c>
      <c r="CZ13">
        <v>0.43584299999999998</v>
      </c>
      <c r="DA13" t="s">
        <v>21</v>
      </c>
      <c r="DB13">
        <v>0.43656499999999998</v>
      </c>
      <c r="DC13" t="s">
        <v>21</v>
      </c>
      <c r="DD13">
        <v>0.44354399999999999</v>
      </c>
      <c r="DE13" t="s">
        <v>21</v>
      </c>
      <c r="DF13">
        <v>0.440023</v>
      </c>
      <c r="DG13" t="s">
        <v>21</v>
      </c>
      <c r="DH13">
        <v>0.42826500000000001</v>
      </c>
      <c r="DI13" t="s">
        <v>21</v>
      </c>
      <c r="DJ13">
        <v>0.41059000000000001</v>
      </c>
      <c r="DK13" t="s">
        <v>21</v>
      </c>
      <c r="DL13">
        <v>0.41059000000000001</v>
      </c>
      <c r="DM13" t="s">
        <v>21</v>
      </c>
      <c r="DN13">
        <v>0.41059000000000001</v>
      </c>
      <c r="DO13" t="s">
        <v>21</v>
      </c>
      <c r="DP13">
        <v>0.41059000000000001</v>
      </c>
      <c r="DQ13" t="s">
        <v>21</v>
      </c>
      <c r="DR13">
        <v>0.401196</v>
      </c>
      <c r="DS13" t="s">
        <v>21</v>
      </c>
      <c r="DT13">
        <v>0.41950799999999999</v>
      </c>
      <c r="DU13" t="s">
        <v>21</v>
      </c>
      <c r="DV13">
        <v>0.410966</v>
      </c>
      <c r="DW13" t="s">
        <v>21</v>
      </c>
      <c r="DX13">
        <v>0.414072</v>
      </c>
      <c r="DY13" t="s">
        <v>21</v>
      </c>
      <c r="DZ13">
        <v>0.414072</v>
      </c>
      <c r="EA13" t="s">
        <v>21</v>
      </c>
      <c r="EB13">
        <v>0.414072</v>
      </c>
      <c r="EC13" t="s">
        <v>21</v>
      </c>
      <c r="ED13">
        <v>0.40623300000000001</v>
      </c>
      <c r="EE13" t="s">
        <v>21</v>
      </c>
      <c r="EF13">
        <v>0.403839</v>
      </c>
      <c r="EG13" t="s">
        <v>21</v>
      </c>
      <c r="EH13">
        <v>0.40718900000000002</v>
      </c>
      <c r="EI13" t="s">
        <v>21</v>
      </c>
      <c r="EJ13">
        <v>0.42324699999999998</v>
      </c>
      <c r="EK13" t="s">
        <v>21</v>
      </c>
      <c r="EL13">
        <v>0.42176900000000001</v>
      </c>
      <c r="EM13" t="s">
        <v>21</v>
      </c>
      <c r="EN13">
        <v>0.42176900000000001</v>
      </c>
      <c r="EO13" t="s">
        <v>21</v>
      </c>
      <c r="EP13">
        <v>0.42176900000000001</v>
      </c>
      <c r="EQ13" t="s">
        <v>21</v>
      </c>
      <c r="ER13">
        <v>0.442019</v>
      </c>
      <c r="ES13" t="s">
        <v>21</v>
      </c>
      <c r="ET13">
        <v>0.44533400000000001</v>
      </c>
      <c r="EU13" t="s">
        <v>21</v>
      </c>
      <c r="EV13">
        <v>0.46821800000000002</v>
      </c>
      <c r="EW13" t="s">
        <v>21</v>
      </c>
      <c r="EX13">
        <v>0.45341700000000001</v>
      </c>
      <c r="EY13" t="s">
        <v>21</v>
      </c>
      <c r="EZ13">
        <v>0.45169399999999998</v>
      </c>
      <c r="FA13" t="s">
        <v>21</v>
      </c>
      <c r="FB13">
        <v>0.45169399999999998</v>
      </c>
      <c r="FC13" t="s">
        <v>21</v>
      </c>
      <c r="FD13">
        <v>0.45169399999999998</v>
      </c>
      <c r="FE13" t="s">
        <v>21</v>
      </c>
      <c r="FF13">
        <v>0.44446099999999999</v>
      </c>
      <c r="FG13" t="s">
        <v>21</v>
      </c>
      <c r="FH13">
        <v>0.44565700000000003</v>
      </c>
      <c r="FI13" t="s">
        <v>21</v>
      </c>
      <c r="FJ13">
        <v>0.44070999999999999</v>
      </c>
      <c r="FK13" t="s">
        <v>21</v>
      </c>
      <c r="FL13">
        <v>0.43767400000000001</v>
      </c>
      <c r="FM13" t="s">
        <v>21</v>
      </c>
      <c r="FN13">
        <v>0.44170900000000002</v>
      </c>
      <c r="FO13" t="s">
        <v>21</v>
      </c>
      <c r="FP13">
        <v>0.44170900000000002</v>
      </c>
      <c r="FQ13" t="s">
        <v>21</v>
      </c>
      <c r="FR13">
        <v>0.44170900000000002</v>
      </c>
      <c r="FS13" t="s">
        <v>21</v>
      </c>
      <c r="FT13">
        <v>0.440191</v>
      </c>
      <c r="FU13" t="s">
        <v>21</v>
      </c>
      <c r="FV13">
        <v>0.45874999999999999</v>
      </c>
      <c r="FW13" t="s">
        <v>21</v>
      </c>
      <c r="FX13">
        <v>0.46311999999999998</v>
      </c>
      <c r="FY13" t="s">
        <v>21</v>
      </c>
      <c r="FZ13">
        <v>0.45259899999999997</v>
      </c>
      <c r="GA13" t="s">
        <v>21</v>
      </c>
      <c r="GB13">
        <v>0.45259899999999997</v>
      </c>
      <c r="GC13" t="s">
        <v>21</v>
      </c>
      <c r="GD13">
        <v>0.45259899999999997</v>
      </c>
      <c r="GE13" t="s">
        <v>21</v>
      </c>
      <c r="GF13">
        <v>0.45259899999999997</v>
      </c>
      <c r="GG13" t="s">
        <v>21</v>
      </c>
      <c r="GH13">
        <v>0.46541199999999999</v>
      </c>
      <c r="GI13" t="s">
        <v>21</v>
      </c>
      <c r="GJ13">
        <v>0.45576699999999998</v>
      </c>
      <c r="GK13" t="s">
        <v>21</v>
      </c>
      <c r="GL13">
        <v>0.44059900000000002</v>
      </c>
      <c r="GM13" t="s">
        <v>21</v>
      </c>
      <c r="GN13">
        <v>0.44059900000000002</v>
      </c>
      <c r="GO13" t="s">
        <v>21</v>
      </c>
      <c r="GP13">
        <v>0.44059900000000002</v>
      </c>
      <c r="GQ13" t="s">
        <v>21</v>
      </c>
      <c r="GR13">
        <v>0.44059900000000002</v>
      </c>
      <c r="GS13" t="s">
        <v>21</v>
      </c>
      <c r="GT13">
        <v>0.44059900000000002</v>
      </c>
      <c r="GU13" t="s">
        <v>21</v>
      </c>
      <c r="GV13">
        <v>0.41398000000000001</v>
      </c>
      <c r="GW13" t="s">
        <v>21</v>
      </c>
      <c r="GX13">
        <v>0.43889099999999998</v>
      </c>
      <c r="GY13" t="s">
        <v>21</v>
      </c>
      <c r="GZ13">
        <v>0.44068299999999999</v>
      </c>
      <c r="HA13" t="s">
        <v>21</v>
      </c>
      <c r="HB13">
        <v>0.44886599999999999</v>
      </c>
      <c r="HC13" t="s">
        <v>21</v>
      </c>
      <c r="HD13">
        <v>0.46457199999999998</v>
      </c>
      <c r="HE13" t="s">
        <v>21</v>
      </c>
      <c r="HF13">
        <v>0.46457199999999998</v>
      </c>
      <c r="HG13" t="s">
        <v>21</v>
      </c>
      <c r="HH13">
        <v>0.46457199999999998</v>
      </c>
      <c r="HI13" t="s">
        <v>21</v>
      </c>
      <c r="HJ13">
        <v>0.45651799999999998</v>
      </c>
      <c r="HK13" t="s">
        <v>21</v>
      </c>
      <c r="HL13">
        <v>0.45512599999999998</v>
      </c>
      <c r="HM13" t="s">
        <v>21</v>
      </c>
      <c r="HN13">
        <v>0.45211600000000002</v>
      </c>
      <c r="HO13" t="s">
        <v>21</v>
      </c>
      <c r="HP13">
        <v>0.45211600000000002</v>
      </c>
      <c r="HQ13" t="s">
        <v>21</v>
      </c>
      <c r="HR13">
        <v>0.45368999999999998</v>
      </c>
      <c r="HS13" t="s">
        <v>21</v>
      </c>
      <c r="HT13">
        <v>0.45368999999999998</v>
      </c>
      <c r="HU13" t="s">
        <v>21</v>
      </c>
      <c r="HV13">
        <v>0.45368999999999998</v>
      </c>
      <c r="HW13" t="s">
        <v>21</v>
      </c>
      <c r="HX13">
        <v>0.46398499999999998</v>
      </c>
      <c r="HY13" t="s">
        <v>21</v>
      </c>
      <c r="HZ13">
        <v>0.47199099999999999</v>
      </c>
      <c r="IA13" t="s">
        <v>21</v>
      </c>
      <c r="IB13">
        <v>0.45987899999999998</v>
      </c>
      <c r="IC13" t="s">
        <v>21</v>
      </c>
      <c r="ID13">
        <v>0.47636699999999998</v>
      </c>
      <c r="IE13" t="s">
        <v>21</v>
      </c>
      <c r="IF13">
        <v>0.48597499999999999</v>
      </c>
      <c r="IG13" t="s">
        <v>21</v>
      </c>
      <c r="IH13">
        <v>0.48597499999999999</v>
      </c>
      <c r="II13" t="s">
        <v>21</v>
      </c>
      <c r="IJ13">
        <v>0.48597499999999999</v>
      </c>
      <c r="IK13" t="s">
        <v>21</v>
      </c>
      <c r="IL13">
        <v>0.49440600000000001</v>
      </c>
      <c r="IM13" t="s">
        <v>21</v>
      </c>
      <c r="IN13">
        <v>0.50651900000000005</v>
      </c>
      <c r="IO13" t="s">
        <v>21</v>
      </c>
      <c r="IP13">
        <v>0.47775299999999998</v>
      </c>
      <c r="IQ13" t="s">
        <v>21</v>
      </c>
      <c r="IR13">
        <v>0.47068100000000002</v>
      </c>
      <c r="IS13" t="s">
        <v>21</v>
      </c>
      <c r="IT13">
        <v>0.44274400000000003</v>
      </c>
      <c r="IU13" t="s">
        <v>21</v>
      </c>
      <c r="IV13">
        <v>0.44274400000000003</v>
      </c>
      <c r="IW13" t="s">
        <v>21</v>
      </c>
      <c r="IX13">
        <v>0.44274400000000003</v>
      </c>
      <c r="IY13" t="s">
        <v>21</v>
      </c>
      <c r="IZ13">
        <v>0.43279800000000002</v>
      </c>
      <c r="JA13" t="s">
        <v>21</v>
      </c>
      <c r="JB13">
        <v>0.444355</v>
      </c>
      <c r="JC13" t="s">
        <v>21</v>
      </c>
      <c r="JD13">
        <v>0.44670500000000002</v>
      </c>
      <c r="JE13" t="s">
        <v>21</v>
      </c>
      <c r="JF13">
        <v>0.44860499999999998</v>
      </c>
      <c r="JG13" t="s">
        <v>21</v>
      </c>
      <c r="JH13">
        <v>0.42842200000000003</v>
      </c>
      <c r="JI13" t="s">
        <v>21</v>
      </c>
      <c r="JJ13">
        <v>0.42842200000000003</v>
      </c>
      <c r="JK13" t="s">
        <v>21</v>
      </c>
      <c r="JL13">
        <v>0.42842200000000003</v>
      </c>
      <c r="JM13" t="s">
        <v>21</v>
      </c>
      <c r="JN13">
        <v>0.45228299999999999</v>
      </c>
      <c r="JO13" t="s">
        <v>21</v>
      </c>
      <c r="JP13">
        <v>0.452343</v>
      </c>
      <c r="JQ13" t="s">
        <v>21</v>
      </c>
      <c r="JR13">
        <v>0.450965</v>
      </c>
      <c r="JS13" t="s">
        <v>21</v>
      </c>
      <c r="JT13">
        <v>0.41648000000000002</v>
      </c>
      <c r="JU13" t="s">
        <v>21</v>
      </c>
      <c r="JV13">
        <v>0.41648000000000002</v>
      </c>
      <c r="JW13" t="s">
        <v>21</v>
      </c>
      <c r="JX13">
        <v>0.41648000000000002</v>
      </c>
      <c r="JY13" t="s">
        <v>21</v>
      </c>
      <c r="JZ13">
        <v>0.41648000000000002</v>
      </c>
      <c r="KA13" t="s">
        <v>21</v>
      </c>
      <c r="KB13">
        <v>0.42246499999999998</v>
      </c>
      <c r="KC13" t="s">
        <v>21</v>
      </c>
      <c r="KD13">
        <v>0.46951799999999999</v>
      </c>
      <c r="KE13" t="s">
        <v>21</v>
      </c>
      <c r="KF13">
        <v>0.46016600000000002</v>
      </c>
      <c r="KG13" t="s">
        <v>21</v>
      </c>
      <c r="KH13">
        <v>0.477047</v>
      </c>
      <c r="KI13" t="s">
        <v>21</v>
      </c>
      <c r="KJ13">
        <v>0.47657500000000003</v>
      </c>
      <c r="KK13" t="s">
        <v>21</v>
      </c>
      <c r="KL13">
        <v>0.47657500000000003</v>
      </c>
      <c r="KM13" t="s">
        <v>21</v>
      </c>
      <c r="KN13">
        <v>0.47657500000000003</v>
      </c>
      <c r="KO13" t="s">
        <v>21</v>
      </c>
      <c r="KP13">
        <v>0.43298999999999999</v>
      </c>
      <c r="KQ13" t="s">
        <v>21</v>
      </c>
      <c r="KR13">
        <v>0.44375100000000001</v>
      </c>
      <c r="KS13" t="s">
        <v>21</v>
      </c>
      <c r="KT13">
        <v>0.42014400000000002</v>
      </c>
      <c r="KU13" t="s">
        <v>21</v>
      </c>
      <c r="KV13">
        <v>0.38472800000000001</v>
      </c>
      <c r="KW13" t="s">
        <v>21</v>
      </c>
      <c r="KX13">
        <v>0.38900000000000001</v>
      </c>
      <c r="KY13" t="s">
        <v>21</v>
      </c>
      <c r="KZ13">
        <v>0.38900000000000001</v>
      </c>
      <c r="LA13" t="s">
        <v>21</v>
      </c>
      <c r="LB13">
        <v>0.38900000000000001</v>
      </c>
      <c r="LC13" t="s">
        <v>21</v>
      </c>
      <c r="LD13">
        <v>0.38911699999999999</v>
      </c>
      <c r="LE13" t="s">
        <v>21</v>
      </c>
      <c r="LF13">
        <v>0.39996199999999998</v>
      </c>
      <c r="LG13" t="s">
        <v>21</v>
      </c>
      <c r="LH13">
        <v>0.39200400000000002</v>
      </c>
      <c r="LI13" t="s">
        <v>21</v>
      </c>
      <c r="LJ13">
        <v>0.39630399999999999</v>
      </c>
      <c r="LK13" t="s">
        <v>21</v>
      </c>
      <c r="LL13">
        <v>0.39765800000000001</v>
      </c>
      <c r="LM13" t="s">
        <v>21</v>
      </c>
      <c r="LN13">
        <v>0.39765800000000001</v>
      </c>
      <c r="LO13" t="s">
        <v>21</v>
      </c>
      <c r="LP13">
        <v>0.39765800000000001</v>
      </c>
      <c r="LQ13" t="s">
        <v>21</v>
      </c>
      <c r="LR13">
        <v>0.39765800000000001</v>
      </c>
      <c r="LS13" t="s">
        <v>21</v>
      </c>
      <c r="LT13">
        <v>0.40115200000000001</v>
      </c>
      <c r="LU13" t="s">
        <v>21</v>
      </c>
      <c r="LV13">
        <v>0.41503400000000001</v>
      </c>
      <c r="LW13" t="s">
        <v>21</v>
      </c>
      <c r="LX13">
        <v>0.41623700000000002</v>
      </c>
      <c r="LY13" t="s">
        <v>21</v>
      </c>
      <c r="LZ13">
        <v>0.42010799999999998</v>
      </c>
      <c r="MA13" t="s">
        <v>21</v>
      </c>
      <c r="MB13">
        <v>0.42010799999999998</v>
      </c>
      <c r="MC13" t="s">
        <v>21</v>
      </c>
      <c r="MD13">
        <v>0.42010799999999998</v>
      </c>
      <c r="ME13" t="s">
        <v>21</v>
      </c>
      <c r="MF13">
        <v>0.416713</v>
      </c>
      <c r="MG13" t="s">
        <v>21</v>
      </c>
      <c r="MH13">
        <v>0.41438599999999998</v>
      </c>
      <c r="MI13" t="s">
        <v>21</v>
      </c>
      <c r="MJ13">
        <v>0.42135299999999998</v>
      </c>
      <c r="MK13" t="s">
        <v>21</v>
      </c>
      <c r="ML13">
        <v>0.42135299999999998</v>
      </c>
      <c r="MM13" t="s">
        <v>21</v>
      </c>
      <c r="MN13">
        <v>0.40993499999999999</v>
      </c>
      <c r="MO13" t="s">
        <v>21</v>
      </c>
      <c r="MP13">
        <v>0.40993499999999999</v>
      </c>
      <c r="MQ13" t="s">
        <v>21</v>
      </c>
      <c r="MR13">
        <v>0.40993499999999999</v>
      </c>
      <c r="MS13" t="s">
        <v>21</v>
      </c>
      <c r="MT13">
        <v>0.41940300000000003</v>
      </c>
      <c r="MU13" t="s">
        <v>21</v>
      </c>
      <c r="MV13">
        <v>0.42565399999999998</v>
      </c>
      <c r="MW13" t="s">
        <v>21</v>
      </c>
      <c r="MX13">
        <v>0.416404</v>
      </c>
      <c r="MY13" t="s">
        <v>21</v>
      </c>
      <c r="MZ13">
        <v>0.423406</v>
      </c>
      <c r="NA13" t="s">
        <v>21</v>
      </c>
      <c r="NB13">
        <v>0.41518899999999997</v>
      </c>
      <c r="NC13" t="s">
        <v>21</v>
      </c>
      <c r="ND13">
        <v>0.41518899999999997</v>
      </c>
      <c r="NE13" t="s">
        <v>21</v>
      </c>
      <c r="NF13">
        <v>0.41518899999999997</v>
      </c>
      <c r="NG13" t="s">
        <v>21</v>
      </c>
      <c r="NH13">
        <v>0.41295900000000002</v>
      </c>
      <c r="NI13" t="s">
        <v>21</v>
      </c>
      <c r="NJ13">
        <v>0.41645399999999999</v>
      </c>
      <c r="NK13" t="s">
        <v>21</v>
      </c>
      <c r="NL13">
        <v>0.41619</v>
      </c>
      <c r="NM13" t="s">
        <v>21</v>
      </c>
      <c r="NN13">
        <v>0.40408500000000003</v>
      </c>
      <c r="NO13" t="s">
        <v>21</v>
      </c>
      <c r="NP13">
        <v>0.40577000000000002</v>
      </c>
      <c r="NQ13" t="s">
        <v>21</v>
      </c>
      <c r="NR13">
        <v>0.40577000000000002</v>
      </c>
      <c r="NS13" t="s">
        <v>21</v>
      </c>
      <c r="NT13">
        <v>0.40577000000000002</v>
      </c>
      <c r="NU13" t="s">
        <v>21</v>
      </c>
      <c r="NV13">
        <v>0.40519500000000003</v>
      </c>
      <c r="NW13" t="s">
        <v>21</v>
      </c>
      <c r="NX13">
        <v>0.38869100000000001</v>
      </c>
      <c r="NY13" t="s">
        <v>21</v>
      </c>
      <c r="NZ13">
        <v>0.40129999999999999</v>
      </c>
      <c r="OA13" t="s">
        <v>21</v>
      </c>
      <c r="OB13">
        <v>0.41038200000000002</v>
      </c>
      <c r="OC13" t="s">
        <v>21</v>
      </c>
      <c r="OD13">
        <v>0.40351399999999998</v>
      </c>
      <c r="OE13" t="s">
        <v>21</v>
      </c>
      <c r="OF13">
        <v>0.40351399999999998</v>
      </c>
      <c r="OG13" t="s">
        <v>21</v>
      </c>
      <c r="OH13">
        <v>0.40351399999999998</v>
      </c>
      <c r="OI13" t="s">
        <v>21</v>
      </c>
      <c r="OJ13">
        <v>0.41106300000000001</v>
      </c>
      <c r="OK13" t="s">
        <v>21</v>
      </c>
      <c r="OL13">
        <v>0.41298499999999999</v>
      </c>
      <c r="OM13" t="s">
        <v>21</v>
      </c>
      <c r="ON13">
        <v>0.41064400000000001</v>
      </c>
      <c r="OO13" t="s">
        <v>21</v>
      </c>
      <c r="OP13">
        <v>0.40606199999999998</v>
      </c>
      <c r="OQ13" t="s">
        <v>21</v>
      </c>
      <c r="OR13">
        <v>0.40540300000000001</v>
      </c>
      <c r="OS13" t="s">
        <v>21</v>
      </c>
      <c r="OT13">
        <v>0.40540300000000001</v>
      </c>
      <c r="OU13" t="s">
        <v>21</v>
      </c>
      <c r="OV13">
        <v>0.40540300000000001</v>
      </c>
      <c r="OW13" t="s">
        <v>21</v>
      </c>
      <c r="OX13">
        <v>0.41216399999999997</v>
      </c>
      <c r="OY13" t="s">
        <v>21</v>
      </c>
      <c r="OZ13">
        <v>0.406775</v>
      </c>
      <c r="PA13" t="s">
        <v>21</v>
      </c>
      <c r="PB13">
        <v>0.38782899999999998</v>
      </c>
      <c r="PC13" t="s">
        <v>21</v>
      </c>
      <c r="PD13">
        <v>0.387463</v>
      </c>
      <c r="PE13" t="s">
        <v>21</v>
      </c>
      <c r="PF13">
        <v>0.387318</v>
      </c>
      <c r="PG13" t="s">
        <v>21</v>
      </c>
      <c r="PH13">
        <v>0.387318</v>
      </c>
      <c r="PI13" t="s">
        <v>21</v>
      </c>
      <c r="PJ13">
        <v>0.387318</v>
      </c>
      <c r="PK13" t="s">
        <v>21</v>
      </c>
      <c r="PL13">
        <v>0.38339099999999998</v>
      </c>
      <c r="PM13" t="s">
        <v>21</v>
      </c>
      <c r="PN13">
        <v>0.38773800000000003</v>
      </c>
      <c r="PO13" t="s">
        <v>21</v>
      </c>
      <c r="PP13">
        <v>0.39877499999999999</v>
      </c>
      <c r="PQ13" t="s">
        <v>21</v>
      </c>
      <c r="PR13">
        <v>0.39154800000000001</v>
      </c>
      <c r="PS13" t="s">
        <v>21</v>
      </c>
      <c r="PT13">
        <v>0.38521699999999998</v>
      </c>
      <c r="PU13" t="s">
        <v>21</v>
      </c>
      <c r="PV13">
        <v>0.38521699999999998</v>
      </c>
      <c r="PW13" t="s">
        <v>21</v>
      </c>
      <c r="PX13">
        <v>0.38521699999999998</v>
      </c>
      <c r="PY13" t="s">
        <v>21</v>
      </c>
      <c r="PZ13">
        <v>0.38230900000000001</v>
      </c>
      <c r="QA13" t="s">
        <v>21</v>
      </c>
      <c r="QB13">
        <v>0.36238100000000001</v>
      </c>
      <c r="QC13" t="s">
        <v>21</v>
      </c>
      <c r="QD13">
        <v>0.37559999999999999</v>
      </c>
      <c r="QE13" t="s">
        <v>21</v>
      </c>
      <c r="QF13">
        <v>0.35847800000000002</v>
      </c>
      <c r="QG13" t="s">
        <v>21</v>
      </c>
      <c r="QH13">
        <v>0.36216199999999998</v>
      </c>
      <c r="QI13" t="s">
        <v>21</v>
      </c>
      <c r="QJ13">
        <v>0.36216199999999998</v>
      </c>
      <c r="QK13" t="s">
        <v>21</v>
      </c>
      <c r="QL13">
        <v>0.36216199999999998</v>
      </c>
      <c r="QM13" t="s">
        <v>21</v>
      </c>
      <c r="QN13">
        <v>0.36324400000000001</v>
      </c>
      <c r="QO13" t="s">
        <v>21</v>
      </c>
      <c r="QP13">
        <v>0.37215900000000002</v>
      </c>
      <c r="QQ13" t="s">
        <v>21</v>
      </c>
      <c r="QR13">
        <v>0.36669400000000002</v>
      </c>
      <c r="QS13" t="s">
        <v>21</v>
      </c>
      <c r="QT13">
        <v>0.38824900000000001</v>
      </c>
      <c r="QU13" t="s">
        <v>21</v>
      </c>
      <c r="QV13">
        <v>0.37265500000000001</v>
      </c>
      <c r="QW13" t="s">
        <v>21</v>
      </c>
      <c r="QX13">
        <v>0.37265500000000001</v>
      </c>
      <c r="QY13" t="s">
        <v>21</v>
      </c>
      <c r="QZ13">
        <v>0.37265500000000001</v>
      </c>
      <c r="RA13" t="s">
        <v>21</v>
      </c>
      <c r="RB13">
        <v>0.36066500000000001</v>
      </c>
      <c r="RC13" t="s">
        <v>21</v>
      </c>
      <c r="RD13">
        <v>0.37735200000000002</v>
      </c>
      <c r="RE13" t="s">
        <v>21</v>
      </c>
      <c r="RF13">
        <v>0.382386</v>
      </c>
      <c r="RG13" t="s">
        <v>21</v>
      </c>
      <c r="RH13">
        <v>0.372444</v>
      </c>
      <c r="RI13" t="s">
        <v>22</v>
      </c>
      <c r="RJ13">
        <v>9.7896999999999998E-2</v>
      </c>
      <c r="RK13" t="s">
        <v>21</v>
      </c>
      <c r="RL13">
        <v>0.38269599999999998</v>
      </c>
      <c r="RM13" t="s">
        <v>21</v>
      </c>
      <c r="RN13">
        <v>0.38269599999999998</v>
      </c>
      <c r="RO13" t="s">
        <v>21</v>
      </c>
      <c r="RP13">
        <v>0.37838300000000002</v>
      </c>
      <c r="RQ13" t="s">
        <v>21</v>
      </c>
      <c r="RR13">
        <v>0.37003799999999998</v>
      </c>
      <c r="RS13" t="s">
        <v>21</v>
      </c>
      <c r="RT13">
        <v>0.37772699999999998</v>
      </c>
      <c r="RU13" t="s">
        <v>21</v>
      </c>
      <c r="RV13">
        <v>0.37943700000000002</v>
      </c>
      <c r="RW13" t="s">
        <v>21</v>
      </c>
      <c r="RX13">
        <v>0.38423400000000002</v>
      </c>
      <c r="RY13" t="s">
        <v>21</v>
      </c>
      <c r="RZ13">
        <v>0.38423400000000002</v>
      </c>
      <c r="SA13" t="s">
        <v>21</v>
      </c>
      <c r="SB13">
        <v>0.38423400000000002</v>
      </c>
      <c r="SC13" t="s">
        <v>21</v>
      </c>
      <c r="SD13">
        <v>0.37600899999999998</v>
      </c>
      <c r="SE13" t="s">
        <v>21</v>
      </c>
      <c r="SF13">
        <v>0.36709199999999997</v>
      </c>
      <c r="SG13" t="s">
        <v>21</v>
      </c>
      <c r="SH13">
        <v>0.37193100000000001</v>
      </c>
      <c r="SI13" t="s">
        <v>21</v>
      </c>
      <c r="SJ13">
        <v>0.36016900000000002</v>
      </c>
      <c r="SK13" t="s">
        <v>21</v>
      </c>
      <c r="SL13">
        <v>0.36343500000000001</v>
      </c>
      <c r="SM13" t="s">
        <v>21</v>
      </c>
      <c r="SN13">
        <v>0.36343500000000001</v>
      </c>
      <c r="SO13" t="s">
        <v>21</v>
      </c>
      <c r="SP13">
        <v>0.36343500000000001</v>
      </c>
      <c r="SQ13" t="s">
        <v>21</v>
      </c>
      <c r="SR13">
        <v>0.329683</v>
      </c>
      <c r="SS13" t="s">
        <v>21</v>
      </c>
      <c r="ST13">
        <v>0.32932899999999998</v>
      </c>
      <c r="SU13" t="s">
        <v>21</v>
      </c>
      <c r="SV13">
        <v>0.32201200000000002</v>
      </c>
      <c r="SW13" t="s">
        <v>21</v>
      </c>
      <c r="SX13">
        <v>0.31768299999999999</v>
      </c>
      <c r="SY13" t="s">
        <v>21</v>
      </c>
      <c r="SZ13">
        <v>0.31910500000000003</v>
      </c>
      <c r="TA13" t="s">
        <v>21</v>
      </c>
      <c r="TB13">
        <v>0.31910500000000003</v>
      </c>
      <c r="TC13" t="s">
        <v>21</v>
      </c>
      <c r="TD13">
        <v>0.31910500000000003</v>
      </c>
      <c r="TE13" t="s">
        <v>21</v>
      </c>
      <c r="TF13">
        <v>0.31784200000000001</v>
      </c>
      <c r="TG13" t="s">
        <v>21</v>
      </c>
      <c r="TH13">
        <v>0.31676900000000002</v>
      </c>
      <c r="TI13" t="s">
        <v>21</v>
      </c>
      <c r="TJ13">
        <v>0.31456699999999999</v>
      </c>
      <c r="TK13" t="s">
        <v>21</v>
      </c>
      <c r="TL13">
        <v>0.31830399999999998</v>
      </c>
      <c r="TM13" t="s">
        <v>21</v>
      </c>
      <c r="TN13">
        <v>0.31853199999999998</v>
      </c>
      <c r="TO13" t="s">
        <v>21</v>
      </c>
      <c r="TP13">
        <v>0.31853199999999998</v>
      </c>
      <c r="TQ13" t="s">
        <v>21</v>
      </c>
      <c r="TR13">
        <v>0.31853199999999998</v>
      </c>
      <c r="TS13" t="s">
        <v>21</v>
      </c>
      <c r="TT13">
        <v>0.32386900000000002</v>
      </c>
      <c r="TU13" t="s">
        <v>21</v>
      </c>
      <c r="TV13">
        <v>0.323569</v>
      </c>
      <c r="TW13" t="s">
        <v>21</v>
      </c>
      <c r="TX13">
        <v>0.32171699999999998</v>
      </c>
      <c r="TY13" t="s">
        <v>21</v>
      </c>
      <c r="TZ13">
        <v>0.31472499999999998</v>
      </c>
      <c r="UA13" t="s">
        <v>21</v>
      </c>
      <c r="UB13">
        <v>0.32641999999999999</v>
      </c>
      <c r="UC13" t="s">
        <v>21</v>
      </c>
      <c r="UD13">
        <v>0.32641999999999999</v>
      </c>
      <c r="UE13" t="s">
        <v>21</v>
      </c>
      <c r="UF13">
        <v>0.32641999999999999</v>
      </c>
      <c r="UG13" t="s">
        <v>21</v>
      </c>
      <c r="UH13">
        <v>0.31762800000000002</v>
      </c>
      <c r="UI13" t="s">
        <v>21</v>
      </c>
      <c r="UJ13">
        <v>0.323264</v>
      </c>
      <c r="UK13" t="s">
        <v>21</v>
      </c>
      <c r="UL13">
        <v>0.323264</v>
      </c>
      <c r="UM13" t="s">
        <v>21</v>
      </c>
      <c r="UN13">
        <v>0.321795</v>
      </c>
      <c r="UO13" t="s">
        <v>21</v>
      </c>
      <c r="UP13">
        <v>0.32708399999999999</v>
      </c>
      <c r="UQ13" t="s">
        <v>21</v>
      </c>
      <c r="UR13">
        <v>0.32708399999999999</v>
      </c>
      <c r="US13" t="s">
        <v>21</v>
      </c>
      <c r="UT13">
        <v>0.32708399999999999</v>
      </c>
      <c r="UU13" t="s">
        <v>21</v>
      </c>
      <c r="UV13">
        <v>0.31252999999999997</v>
      </c>
      <c r="UW13" t="s">
        <v>21</v>
      </c>
      <c r="UX13">
        <v>0.33360200000000001</v>
      </c>
      <c r="UY13" t="s">
        <v>21</v>
      </c>
      <c r="UZ13">
        <v>0.34073999999999999</v>
      </c>
      <c r="VA13" t="s">
        <v>21</v>
      </c>
      <c r="VB13">
        <v>0.334673</v>
      </c>
      <c r="VC13" t="s">
        <v>21</v>
      </c>
      <c r="VD13">
        <v>0.343586</v>
      </c>
      <c r="VE13" t="s">
        <v>21</v>
      </c>
      <c r="VF13">
        <v>0.343586</v>
      </c>
      <c r="VG13" t="s">
        <v>21</v>
      </c>
      <c r="VH13">
        <v>0.343586</v>
      </c>
      <c r="VI13" t="s">
        <v>21</v>
      </c>
      <c r="VJ13">
        <v>0.35087800000000002</v>
      </c>
      <c r="VK13" t="s">
        <v>21</v>
      </c>
      <c r="VL13">
        <v>0.35142499999999999</v>
      </c>
      <c r="VM13" t="s">
        <v>21</v>
      </c>
      <c r="VN13">
        <v>0.33751399999999998</v>
      </c>
      <c r="VO13" t="s">
        <v>21</v>
      </c>
      <c r="VP13">
        <v>0.33694299999999999</v>
      </c>
      <c r="VQ13" t="s">
        <v>21</v>
      </c>
      <c r="VR13">
        <v>0.33987899999999999</v>
      </c>
      <c r="VS13" t="s">
        <v>21</v>
      </c>
      <c r="VT13">
        <v>0.33987899999999999</v>
      </c>
      <c r="VU13" t="s">
        <v>21</v>
      </c>
      <c r="VV13">
        <v>0.33987899999999999</v>
      </c>
      <c r="VW13" t="s">
        <v>21</v>
      </c>
      <c r="VX13">
        <v>0.33423000000000003</v>
      </c>
      <c r="VY13" t="s">
        <v>21</v>
      </c>
      <c r="VZ13">
        <v>0.34069300000000002</v>
      </c>
      <c r="WA13" t="s">
        <v>21</v>
      </c>
      <c r="WB13">
        <v>0.34342299999999998</v>
      </c>
      <c r="WC13" t="s">
        <v>21</v>
      </c>
      <c r="WD13">
        <v>0.34411700000000001</v>
      </c>
      <c r="WE13" t="s">
        <v>21</v>
      </c>
      <c r="WF13">
        <v>0.32647700000000002</v>
      </c>
      <c r="WG13" t="s">
        <v>21</v>
      </c>
      <c r="WH13">
        <v>0.32647700000000002</v>
      </c>
      <c r="WI13" t="s">
        <v>21</v>
      </c>
      <c r="WJ13">
        <v>0.32647700000000002</v>
      </c>
      <c r="WK13" t="s">
        <v>21</v>
      </c>
      <c r="WL13">
        <v>0.33117799999999997</v>
      </c>
      <c r="WM13" t="s">
        <v>21</v>
      </c>
      <c r="WN13">
        <v>0.33117799999999997</v>
      </c>
      <c r="WO13" t="s">
        <v>21</v>
      </c>
      <c r="WP13">
        <v>0.33068199999999998</v>
      </c>
      <c r="WQ13" t="s">
        <v>21</v>
      </c>
      <c r="WR13">
        <v>0.34137600000000001</v>
      </c>
    </row>
    <row r="14" spans="1:616" x14ac:dyDescent="0.35">
      <c r="A14" t="s">
        <v>23</v>
      </c>
      <c r="B14">
        <v>5.4405429999999999</v>
      </c>
      <c r="C14" t="s">
        <v>23</v>
      </c>
      <c r="D14">
        <v>5.4405429999999999</v>
      </c>
      <c r="E14" t="s">
        <v>23</v>
      </c>
      <c r="F14">
        <v>5.4405429999999999</v>
      </c>
      <c r="G14" t="s">
        <v>23</v>
      </c>
      <c r="H14">
        <v>5.4405429999999999</v>
      </c>
      <c r="I14" t="s">
        <v>23</v>
      </c>
      <c r="J14">
        <v>5.2251880000000002</v>
      </c>
      <c r="K14" t="s">
        <v>23</v>
      </c>
      <c r="L14">
        <v>5.2535920000000003</v>
      </c>
      <c r="M14" t="s">
        <v>23</v>
      </c>
      <c r="N14">
        <v>5.5014539999999998</v>
      </c>
      <c r="O14" t="s">
        <v>23</v>
      </c>
      <c r="P14">
        <v>5.6835839999999997</v>
      </c>
      <c r="Q14" t="s">
        <v>23</v>
      </c>
      <c r="R14">
        <v>5.6835839999999997</v>
      </c>
      <c r="S14" t="s">
        <v>23</v>
      </c>
      <c r="T14">
        <v>5.6835839999999997</v>
      </c>
      <c r="U14" t="s">
        <v>23</v>
      </c>
      <c r="V14">
        <v>5.7403139999999997</v>
      </c>
      <c r="W14" t="s">
        <v>23</v>
      </c>
      <c r="X14">
        <v>5.5783579999999997</v>
      </c>
      <c r="Y14" t="s">
        <v>23</v>
      </c>
      <c r="Z14">
        <v>5.7188119999999998</v>
      </c>
      <c r="AA14" t="s">
        <v>23</v>
      </c>
      <c r="AB14">
        <v>5.7701010000000004</v>
      </c>
      <c r="AC14" t="s">
        <v>23</v>
      </c>
      <c r="AD14">
        <v>5.703093</v>
      </c>
      <c r="AE14" t="s">
        <v>23</v>
      </c>
      <c r="AF14">
        <v>5.703093</v>
      </c>
      <c r="AG14" t="s">
        <v>23</v>
      </c>
      <c r="AH14">
        <v>5.703093</v>
      </c>
      <c r="AI14" t="s">
        <v>23</v>
      </c>
      <c r="AJ14">
        <v>5.5976980000000003</v>
      </c>
      <c r="AK14" t="s">
        <v>23</v>
      </c>
      <c r="AL14">
        <v>5.5327169999999999</v>
      </c>
      <c r="AM14" t="s">
        <v>23</v>
      </c>
      <c r="AN14">
        <v>5.507536</v>
      </c>
      <c r="AO14" t="s">
        <v>23</v>
      </c>
      <c r="AP14">
        <v>5.5731229999999998</v>
      </c>
      <c r="AQ14" t="s">
        <v>23</v>
      </c>
      <c r="AR14">
        <v>5.5265959999999996</v>
      </c>
      <c r="AS14" t="s">
        <v>23</v>
      </c>
      <c r="AT14">
        <v>5.5265959999999996</v>
      </c>
      <c r="AU14" t="s">
        <v>23</v>
      </c>
      <c r="AV14">
        <v>5.5265959999999996</v>
      </c>
      <c r="AW14" t="s">
        <v>23</v>
      </c>
      <c r="AX14">
        <v>5.5678450000000002</v>
      </c>
      <c r="AY14" t="s">
        <v>23</v>
      </c>
      <c r="AZ14">
        <v>5.636469</v>
      </c>
      <c r="BA14" t="s">
        <v>23</v>
      </c>
      <c r="BB14">
        <v>5.7708079999999997</v>
      </c>
      <c r="BC14" t="s">
        <v>23</v>
      </c>
      <c r="BD14">
        <v>5.7930000000000001</v>
      </c>
      <c r="BE14" t="s">
        <v>23</v>
      </c>
      <c r="BF14">
        <v>5.7997719999999999</v>
      </c>
      <c r="BG14" t="s">
        <v>23</v>
      </c>
      <c r="BH14">
        <v>5.7997719999999999</v>
      </c>
      <c r="BI14" t="s">
        <v>23</v>
      </c>
      <c r="BJ14">
        <v>5.7997719999999999</v>
      </c>
      <c r="BK14" t="s">
        <v>23</v>
      </c>
      <c r="BL14">
        <v>5.8303399999999996</v>
      </c>
      <c r="BM14" t="s">
        <v>23</v>
      </c>
      <c r="BN14">
        <v>5.7840759999999998</v>
      </c>
      <c r="BO14" t="s">
        <v>23</v>
      </c>
      <c r="BP14">
        <v>5.7780969999999998</v>
      </c>
      <c r="BQ14" t="s">
        <v>23</v>
      </c>
      <c r="BR14">
        <v>5.6990249999999998</v>
      </c>
      <c r="BS14" t="s">
        <v>23</v>
      </c>
      <c r="BT14">
        <v>5.7639170000000002</v>
      </c>
      <c r="BU14" t="s">
        <v>23</v>
      </c>
      <c r="BV14">
        <v>5.7639170000000002</v>
      </c>
      <c r="BW14" t="s">
        <v>23</v>
      </c>
      <c r="BX14">
        <v>5.7639170000000002</v>
      </c>
      <c r="BY14" t="s">
        <v>23</v>
      </c>
      <c r="BZ14">
        <v>5.7642049999999996</v>
      </c>
      <c r="CA14" t="s">
        <v>23</v>
      </c>
      <c r="CB14">
        <v>5.5678029999999996</v>
      </c>
      <c r="CC14" t="s">
        <v>23</v>
      </c>
      <c r="CD14">
        <v>5.4274849999999999</v>
      </c>
      <c r="CE14" t="s">
        <v>23</v>
      </c>
      <c r="CF14">
        <v>5.452026</v>
      </c>
      <c r="CG14" t="s">
        <v>23</v>
      </c>
      <c r="CH14">
        <v>5.5342339999999997</v>
      </c>
      <c r="CI14" t="s">
        <v>23</v>
      </c>
      <c r="CJ14">
        <v>5.5342339999999997</v>
      </c>
      <c r="CK14" t="s">
        <v>23</v>
      </c>
      <c r="CL14">
        <v>5.5342339999999997</v>
      </c>
      <c r="CM14" t="s">
        <v>23</v>
      </c>
      <c r="CN14">
        <v>5.5247780000000004</v>
      </c>
      <c r="CO14" t="s">
        <v>23</v>
      </c>
      <c r="CP14">
        <v>5.5266440000000001</v>
      </c>
      <c r="CQ14" t="s">
        <v>23</v>
      </c>
      <c r="CR14">
        <v>5.5059069999999997</v>
      </c>
      <c r="CS14" t="s">
        <v>23</v>
      </c>
      <c r="CT14">
        <v>5.5842270000000003</v>
      </c>
      <c r="CU14" t="s">
        <v>23</v>
      </c>
      <c r="CV14">
        <v>5.5737079999999999</v>
      </c>
      <c r="CW14" t="s">
        <v>23</v>
      </c>
      <c r="CX14">
        <v>5.5737079999999999</v>
      </c>
      <c r="CY14" t="s">
        <v>23</v>
      </c>
      <c r="CZ14">
        <v>5.5737079999999999</v>
      </c>
      <c r="DA14" t="s">
        <v>23</v>
      </c>
      <c r="DB14">
        <v>5.4859140000000002</v>
      </c>
      <c r="DC14" t="s">
        <v>23</v>
      </c>
      <c r="DD14">
        <v>5.4518240000000002</v>
      </c>
      <c r="DE14" t="s">
        <v>23</v>
      </c>
      <c r="DF14">
        <v>5.4085530000000004</v>
      </c>
      <c r="DG14" t="s">
        <v>23</v>
      </c>
      <c r="DH14">
        <v>5.434863</v>
      </c>
      <c r="DI14" t="s">
        <v>23</v>
      </c>
      <c r="DJ14">
        <v>5.4178550000000003</v>
      </c>
      <c r="DK14" t="s">
        <v>23</v>
      </c>
      <c r="DL14">
        <v>5.4178550000000003</v>
      </c>
      <c r="DM14" t="s">
        <v>23</v>
      </c>
      <c r="DN14">
        <v>5.4178550000000003</v>
      </c>
      <c r="DO14" t="s">
        <v>23</v>
      </c>
      <c r="DP14">
        <v>5.4178550000000003</v>
      </c>
      <c r="DQ14" t="s">
        <v>23</v>
      </c>
      <c r="DR14">
        <v>5.4721339999999996</v>
      </c>
      <c r="DS14" t="s">
        <v>23</v>
      </c>
      <c r="DT14">
        <v>5.4325749999999999</v>
      </c>
      <c r="DU14" t="s">
        <v>23</v>
      </c>
      <c r="DV14">
        <v>5.5127459999999999</v>
      </c>
      <c r="DW14" t="s">
        <v>23</v>
      </c>
      <c r="DX14">
        <v>5.5453609999999998</v>
      </c>
      <c r="DY14" t="s">
        <v>23</v>
      </c>
      <c r="DZ14">
        <v>5.5453609999999998</v>
      </c>
      <c r="EA14" t="s">
        <v>23</v>
      </c>
      <c r="EB14">
        <v>5.5453609999999998</v>
      </c>
      <c r="EC14" t="s">
        <v>23</v>
      </c>
      <c r="ED14">
        <v>5.4177059999999999</v>
      </c>
      <c r="EE14" t="s">
        <v>23</v>
      </c>
      <c r="EF14">
        <v>5.1635920000000004</v>
      </c>
      <c r="EG14" t="s">
        <v>23</v>
      </c>
      <c r="EH14">
        <v>5.0844800000000001</v>
      </c>
      <c r="EI14" t="s">
        <v>23</v>
      </c>
      <c r="EJ14">
        <v>5.0830279999999997</v>
      </c>
      <c r="EK14" t="s">
        <v>23</v>
      </c>
      <c r="EL14">
        <v>5.0652799999999996</v>
      </c>
      <c r="EM14" t="s">
        <v>23</v>
      </c>
      <c r="EN14">
        <v>5.0652799999999996</v>
      </c>
      <c r="EO14" t="s">
        <v>23</v>
      </c>
      <c r="EP14">
        <v>5.0652799999999996</v>
      </c>
      <c r="EQ14" t="s">
        <v>23</v>
      </c>
      <c r="ER14">
        <v>5.0693479999999997</v>
      </c>
      <c r="ES14" t="s">
        <v>23</v>
      </c>
      <c r="ET14">
        <v>5.0620649999999996</v>
      </c>
      <c r="EU14" t="s">
        <v>23</v>
      </c>
      <c r="EV14">
        <v>5.0271109999999997</v>
      </c>
      <c r="EW14" t="s">
        <v>23</v>
      </c>
      <c r="EX14">
        <v>5.063129</v>
      </c>
      <c r="EY14" t="s">
        <v>23</v>
      </c>
      <c r="EZ14">
        <v>5.0437909999999997</v>
      </c>
      <c r="FA14" t="s">
        <v>23</v>
      </c>
      <c r="FB14">
        <v>5.0437909999999997</v>
      </c>
      <c r="FC14" t="s">
        <v>23</v>
      </c>
      <c r="FD14">
        <v>5.0437909999999997</v>
      </c>
      <c r="FE14" t="s">
        <v>23</v>
      </c>
      <c r="FF14">
        <v>5.0749029999999999</v>
      </c>
      <c r="FG14" t="s">
        <v>23</v>
      </c>
      <c r="FH14">
        <v>5.0885590000000001</v>
      </c>
      <c r="FI14" t="s">
        <v>23</v>
      </c>
      <c r="FJ14">
        <v>5.1009979999999997</v>
      </c>
      <c r="FK14" t="s">
        <v>23</v>
      </c>
      <c r="FL14">
        <v>5.0651450000000002</v>
      </c>
      <c r="FM14" t="s">
        <v>23</v>
      </c>
      <c r="FN14">
        <v>5.0668049999999996</v>
      </c>
      <c r="FO14" t="s">
        <v>23</v>
      </c>
      <c r="FP14">
        <v>5.0668049999999996</v>
      </c>
      <c r="FQ14" t="s">
        <v>23</v>
      </c>
      <c r="FR14">
        <v>5.0668049999999996</v>
      </c>
      <c r="FS14" t="s">
        <v>23</v>
      </c>
      <c r="FT14">
        <v>5.072451</v>
      </c>
      <c r="FU14" t="s">
        <v>23</v>
      </c>
      <c r="FV14">
        <v>5.0550730000000001</v>
      </c>
      <c r="FW14" t="s">
        <v>23</v>
      </c>
      <c r="FX14">
        <v>5.1489969999999996</v>
      </c>
      <c r="FY14" t="s">
        <v>23</v>
      </c>
      <c r="FZ14">
        <v>5.1669980000000004</v>
      </c>
      <c r="GA14" t="s">
        <v>23</v>
      </c>
      <c r="GB14">
        <v>5.1669980000000004</v>
      </c>
      <c r="GC14" t="s">
        <v>23</v>
      </c>
      <c r="GD14">
        <v>5.1669980000000004</v>
      </c>
      <c r="GE14" t="s">
        <v>23</v>
      </c>
      <c r="GF14">
        <v>5.1669980000000004</v>
      </c>
      <c r="GG14" t="s">
        <v>23</v>
      </c>
      <c r="GH14">
        <v>5.151675</v>
      </c>
      <c r="GI14" t="s">
        <v>23</v>
      </c>
      <c r="GJ14">
        <v>5.1348060000000002</v>
      </c>
      <c r="GK14" t="s">
        <v>23</v>
      </c>
      <c r="GL14">
        <v>5.0796739999999998</v>
      </c>
      <c r="GM14" t="s">
        <v>23</v>
      </c>
      <c r="GN14">
        <v>5.0796739999999998</v>
      </c>
      <c r="GO14" t="s">
        <v>23</v>
      </c>
      <c r="GP14">
        <v>5.0796739999999998</v>
      </c>
      <c r="GQ14" t="s">
        <v>23</v>
      </c>
      <c r="GR14">
        <v>5.0796739999999998</v>
      </c>
      <c r="GS14" t="s">
        <v>23</v>
      </c>
      <c r="GT14">
        <v>5.0796739999999998</v>
      </c>
      <c r="GU14" t="s">
        <v>23</v>
      </c>
      <c r="GV14">
        <v>5.1052119999999999</v>
      </c>
      <c r="GW14" t="s">
        <v>23</v>
      </c>
      <c r="GX14">
        <v>5.1999320000000004</v>
      </c>
      <c r="GY14" t="s">
        <v>23</v>
      </c>
      <c r="GZ14">
        <v>5.0819299999999998</v>
      </c>
      <c r="HA14" t="s">
        <v>23</v>
      </c>
      <c r="HB14">
        <v>5.0573680000000003</v>
      </c>
      <c r="HC14" t="s">
        <v>23</v>
      </c>
      <c r="HD14">
        <v>5.0520560000000003</v>
      </c>
      <c r="HE14" t="s">
        <v>23</v>
      </c>
      <c r="HF14">
        <v>5.0520560000000003</v>
      </c>
      <c r="HG14" t="s">
        <v>23</v>
      </c>
      <c r="HH14">
        <v>5.0520560000000003</v>
      </c>
      <c r="HI14" t="s">
        <v>23</v>
      </c>
      <c r="HJ14">
        <v>5.0085110000000004</v>
      </c>
      <c r="HK14" t="s">
        <v>23</v>
      </c>
      <c r="HL14">
        <v>4.9486540000000003</v>
      </c>
      <c r="HM14" t="s">
        <v>23</v>
      </c>
      <c r="HN14">
        <v>4.9602219999999999</v>
      </c>
      <c r="HO14" t="s">
        <v>23</v>
      </c>
      <c r="HP14">
        <v>4.9602219999999999</v>
      </c>
      <c r="HQ14" t="s">
        <v>23</v>
      </c>
      <c r="HR14">
        <v>4.911594</v>
      </c>
      <c r="HS14" t="s">
        <v>23</v>
      </c>
      <c r="HT14">
        <v>4.911594</v>
      </c>
      <c r="HU14" t="s">
        <v>23</v>
      </c>
      <c r="HV14">
        <v>4.911594</v>
      </c>
      <c r="HW14" t="s">
        <v>23</v>
      </c>
      <c r="HX14">
        <v>4.9604619999999997</v>
      </c>
      <c r="HY14" t="s">
        <v>23</v>
      </c>
      <c r="HZ14">
        <v>4.8951500000000001</v>
      </c>
      <c r="IA14" t="s">
        <v>23</v>
      </c>
      <c r="IB14">
        <v>4.9604619999999997</v>
      </c>
      <c r="IC14" t="s">
        <v>23</v>
      </c>
      <c r="ID14">
        <v>5.0103840000000002</v>
      </c>
      <c r="IE14" t="s">
        <v>23</v>
      </c>
      <c r="IF14">
        <v>5.13537</v>
      </c>
      <c r="IG14" t="s">
        <v>23</v>
      </c>
      <c r="IH14">
        <v>5.13537</v>
      </c>
      <c r="II14" t="s">
        <v>23</v>
      </c>
      <c r="IJ14">
        <v>5.13537</v>
      </c>
      <c r="IK14" t="s">
        <v>23</v>
      </c>
      <c r="IL14">
        <v>5.1604939999999999</v>
      </c>
      <c r="IM14" t="s">
        <v>23</v>
      </c>
      <c r="IN14">
        <v>5.1400649999999999</v>
      </c>
      <c r="IO14" t="s">
        <v>23</v>
      </c>
      <c r="IP14">
        <v>5.1783659999999996</v>
      </c>
      <c r="IQ14" t="s">
        <v>23</v>
      </c>
      <c r="IR14">
        <v>5.23346</v>
      </c>
      <c r="IS14" t="s">
        <v>23</v>
      </c>
      <c r="IT14">
        <v>5.1915370000000003</v>
      </c>
      <c r="IU14" t="s">
        <v>23</v>
      </c>
      <c r="IV14">
        <v>5.1915370000000003</v>
      </c>
      <c r="IW14" t="s">
        <v>23</v>
      </c>
      <c r="IX14">
        <v>5.1915370000000003</v>
      </c>
      <c r="IY14" t="s">
        <v>23</v>
      </c>
      <c r="IZ14">
        <v>5.2852509999999997</v>
      </c>
      <c r="JA14" t="s">
        <v>23</v>
      </c>
      <c r="JB14">
        <v>5.2104309999999998</v>
      </c>
      <c r="JC14" t="s">
        <v>23</v>
      </c>
      <c r="JD14">
        <v>5.3076600000000003</v>
      </c>
      <c r="JE14" t="s">
        <v>23</v>
      </c>
      <c r="JF14">
        <v>5.2842840000000004</v>
      </c>
      <c r="JG14" t="s">
        <v>23</v>
      </c>
      <c r="JH14">
        <v>5.3339829999999999</v>
      </c>
      <c r="JI14" t="s">
        <v>23</v>
      </c>
      <c r="JJ14">
        <v>5.3339829999999999</v>
      </c>
      <c r="JK14" t="s">
        <v>23</v>
      </c>
      <c r="JL14">
        <v>5.3339829999999999</v>
      </c>
      <c r="JM14" t="s">
        <v>23</v>
      </c>
      <c r="JN14">
        <v>5.1880980000000001</v>
      </c>
      <c r="JO14" t="s">
        <v>23</v>
      </c>
      <c r="JP14">
        <v>5.2118520000000004</v>
      </c>
      <c r="JQ14" t="s">
        <v>23</v>
      </c>
      <c r="JR14">
        <v>5.1512609999999999</v>
      </c>
      <c r="JS14" t="s">
        <v>23</v>
      </c>
      <c r="JT14">
        <v>4.974869</v>
      </c>
      <c r="JU14" t="s">
        <v>23</v>
      </c>
      <c r="JV14">
        <v>4.974869</v>
      </c>
      <c r="JW14" t="s">
        <v>23</v>
      </c>
      <c r="JX14">
        <v>4.974869</v>
      </c>
      <c r="JY14" t="s">
        <v>23</v>
      </c>
      <c r="JZ14">
        <v>4.974869</v>
      </c>
      <c r="KA14" t="s">
        <v>23</v>
      </c>
      <c r="KB14">
        <v>4.8090950000000001</v>
      </c>
      <c r="KC14" t="s">
        <v>23</v>
      </c>
      <c r="KD14">
        <v>4.9520799999999996</v>
      </c>
      <c r="KE14" t="s">
        <v>23</v>
      </c>
      <c r="KF14">
        <v>5.0878480000000001</v>
      </c>
      <c r="KG14" t="s">
        <v>23</v>
      </c>
      <c r="KH14">
        <v>5.4964849999999998</v>
      </c>
      <c r="KI14" t="s">
        <v>23</v>
      </c>
      <c r="KJ14">
        <v>5.5405280000000001</v>
      </c>
      <c r="KK14" t="s">
        <v>23</v>
      </c>
      <c r="KL14">
        <v>5.5405280000000001</v>
      </c>
      <c r="KM14" t="s">
        <v>23</v>
      </c>
      <c r="KN14">
        <v>5.5405280000000001</v>
      </c>
      <c r="KO14" t="s">
        <v>23</v>
      </c>
      <c r="KP14">
        <v>5.5536329999999996</v>
      </c>
      <c r="KQ14" t="s">
        <v>23</v>
      </c>
      <c r="KR14">
        <v>5.5222249999999997</v>
      </c>
      <c r="KS14" t="s">
        <v>23</v>
      </c>
      <c r="KT14">
        <v>5.5134340000000002</v>
      </c>
      <c r="KU14" t="s">
        <v>23</v>
      </c>
      <c r="KV14">
        <v>5.4642460000000002</v>
      </c>
      <c r="KW14" t="s">
        <v>23</v>
      </c>
      <c r="KX14">
        <v>5.506284</v>
      </c>
      <c r="KY14" t="s">
        <v>23</v>
      </c>
      <c r="KZ14">
        <v>5.506284</v>
      </c>
      <c r="LA14" t="s">
        <v>23</v>
      </c>
      <c r="LB14">
        <v>5.506284</v>
      </c>
      <c r="LC14" t="s">
        <v>23</v>
      </c>
      <c r="LD14">
        <v>5.4845980000000001</v>
      </c>
      <c r="LE14" t="s">
        <v>23</v>
      </c>
      <c r="LF14">
        <v>5.3924700000000003</v>
      </c>
      <c r="LG14" t="s">
        <v>23</v>
      </c>
      <c r="LH14">
        <v>5.3126990000000003</v>
      </c>
      <c r="LI14" t="s">
        <v>23</v>
      </c>
      <c r="LJ14">
        <v>5.2082179999999996</v>
      </c>
      <c r="LK14" t="s">
        <v>23</v>
      </c>
      <c r="LL14">
        <v>5.1737510000000002</v>
      </c>
      <c r="LM14" t="s">
        <v>23</v>
      </c>
      <c r="LN14">
        <v>5.1737510000000002</v>
      </c>
      <c r="LO14" t="s">
        <v>23</v>
      </c>
      <c r="LP14">
        <v>5.1737510000000002</v>
      </c>
      <c r="LQ14" t="s">
        <v>23</v>
      </c>
      <c r="LR14">
        <v>5.1737510000000002</v>
      </c>
      <c r="LS14" t="s">
        <v>23</v>
      </c>
      <c r="LT14">
        <v>5.1675409999999999</v>
      </c>
      <c r="LU14" t="s">
        <v>23</v>
      </c>
      <c r="LV14">
        <v>5.1895709999999999</v>
      </c>
      <c r="LW14" t="s">
        <v>23</v>
      </c>
      <c r="LX14">
        <v>5.135364</v>
      </c>
      <c r="LY14" t="s">
        <v>23</v>
      </c>
      <c r="LZ14">
        <v>5.1564540000000001</v>
      </c>
      <c r="MA14" t="s">
        <v>23</v>
      </c>
      <c r="MB14">
        <v>5.1564540000000001</v>
      </c>
      <c r="MC14" t="s">
        <v>23</v>
      </c>
      <c r="MD14">
        <v>5.1564540000000001</v>
      </c>
      <c r="ME14" t="s">
        <v>23</v>
      </c>
      <c r="MF14">
        <v>5.1390279999999997</v>
      </c>
      <c r="MG14" t="s">
        <v>23</v>
      </c>
      <c r="MH14">
        <v>5.1840320000000002</v>
      </c>
      <c r="MI14" t="s">
        <v>23</v>
      </c>
      <c r="MJ14">
        <v>5.125273</v>
      </c>
      <c r="MK14" t="s">
        <v>23</v>
      </c>
      <c r="ML14">
        <v>5.125273</v>
      </c>
      <c r="MM14" t="s">
        <v>23</v>
      </c>
      <c r="MN14">
        <v>5.1531279999999997</v>
      </c>
      <c r="MO14" t="s">
        <v>23</v>
      </c>
      <c r="MP14">
        <v>5.1531279999999997</v>
      </c>
      <c r="MQ14" t="s">
        <v>23</v>
      </c>
      <c r="MR14">
        <v>5.1531279999999997</v>
      </c>
      <c r="MS14" t="s">
        <v>23</v>
      </c>
      <c r="MT14">
        <v>5.030691</v>
      </c>
      <c r="MU14" t="s">
        <v>23</v>
      </c>
      <c r="MV14">
        <v>5.0779480000000001</v>
      </c>
      <c r="MW14" t="s">
        <v>23</v>
      </c>
      <c r="MX14">
        <v>5.1482919999999996</v>
      </c>
      <c r="MY14" t="s">
        <v>23</v>
      </c>
      <c r="MZ14">
        <v>5.1175689999999996</v>
      </c>
      <c r="NA14" t="s">
        <v>23</v>
      </c>
      <c r="NB14">
        <v>5.135491</v>
      </c>
      <c r="NC14" t="s">
        <v>23</v>
      </c>
      <c r="ND14">
        <v>5.135491</v>
      </c>
      <c r="NE14" t="s">
        <v>23</v>
      </c>
      <c r="NF14">
        <v>5.135491</v>
      </c>
      <c r="NG14" t="s">
        <v>23</v>
      </c>
      <c r="NH14">
        <v>5.1536410000000004</v>
      </c>
      <c r="NI14" t="s">
        <v>23</v>
      </c>
      <c r="NJ14">
        <v>5.125076</v>
      </c>
      <c r="NK14" t="s">
        <v>23</v>
      </c>
      <c r="NL14">
        <v>5.0962440000000004</v>
      </c>
      <c r="NM14" t="s">
        <v>23</v>
      </c>
      <c r="NN14">
        <v>5.109432</v>
      </c>
      <c r="NO14" t="s">
        <v>23</v>
      </c>
      <c r="NP14">
        <v>5.0425579999999997</v>
      </c>
      <c r="NQ14" t="s">
        <v>23</v>
      </c>
      <c r="NR14">
        <v>5.0425579999999997</v>
      </c>
      <c r="NS14" t="s">
        <v>23</v>
      </c>
      <c r="NT14">
        <v>5.0425579999999997</v>
      </c>
      <c r="NU14" t="s">
        <v>23</v>
      </c>
      <c r="NV14">
        <v>5.0567520000000004</v>
      </c>
      <c r="NW14" t="s">
        <v>23</v>
      </c>
      <c r="NX14">
        <v>5.0400830000000001</v>
      </c>
      <c r="NY14" t="s">
        <v>23</v>
      </c>
      <c r="NZ14">
        <v>4.9847330000000003</v>
      </c>
      <c r="OA14" t="s">
        <v>23</v>
      </c>
      <c r="OB14">
        <v>4.9794470000000004</v>
      </c>
      <c r="OC14" t="s">
        <v>23</v>
      </c>
      <c r="OD14">
        <v>4.9846589999999997</v>
      </c>
      <c r="OE14" t="s">
        <v>23</v>
      </c>
      <c r="OF14">
        <v>4.9846589999999997</v>
      </c>
      <c r="OG14" t="s">
        <v>23</v>
      </c>
      <c r="OH14">
        <v>4.9846589999999997</v>
      </c>
      <c r="OI14" t="s">
        <v>23</v>
      </c>
      <c r="OJ14">
        <v>4.945792</v>
      </c>
      <c r="OK14" t="s">
        <v>23</v>
      </c>
      <c r="OL14">
        <v>4.9899680000000002</v>
      </c>
      <c r="OM14" t="s">
        <v>23</v>
      </c>
      <c r="ON14">
        <v>4.963311</v>
      </c>
      <c r="OO14" t="s">
        <v>23</v>
      </c>
      <c r="OP14">
        <v>4.8663439999999998</v>
      </c>
      <c r="OQ14" t="s">
        <v>23</v>
      </c>
      <c r="OR14">
        <v>4.9451320000000001</v>
      </c>
      <c r="OS14" t="s">
        <v>23</v>
      </c>
      <c r="OT14">
        <v>4.9451320000000001</v>
      </c>
      <c r="OU14" t="s">
        <v>23</v>
      </c>
      <c r="OV14">
        <v>4.9451320000000001</v>
      </c>
      <c r="OW14" t="s">
        <v>23</v>
      </c>
      <c r="OX14">
        <v>5.0027949999999999</v>
      </c>
      <c r="OY14" t="s">
        <v>23</v>
      </c>
      <c r="OZ14">
        <v>5.0270820000000001</v>
      </c>
      <c r="PA14" t="s">
        <v>23</v>
      </c>
      <c r="PB14">
        <v>5.046716</v>
      </c>
      <c r="PC14" t="s">
        <v>23</v>
      </c>
      <c r="PD14">
        <v>5.0630480000000002</v>
      </c>
      <c r="PE14" t="s">
        <v>23</v>
      </c>
      <c r="PF14">
        <v>4.9978930000000004</v>
      </c>
      <c r="PG14" t="s">
        <v>23</v>
      </c>
      <c r="PH14">
        <v>4.9978930000000004</v>
      </c>
      <c r="PI14" t="s">
        <v>23</v>
      </c>
      <c r="PJ14">
        <v>4.9978930000000004</v>
      </c>
      <c r="PK14" t="s">
        <v>23</v>
      </c>
      <c r="PL14">
        <v>4.8637249999999996</v>
      </c>
      <c r="PM14" t="s">
        <v>23</v>
      </c>
      <c r="PN14">
        <v>4.8274509999999999</v>
      </c>
      <c r="PO14" t="s">
        <v>23</v>
      </c>
      <c r="PP14">
        <v>4.7234629999999997</v>
      </c>
      <c r="PQ14" t="s">
        <v>23</v>
      </c>
      <c r="PR14">
        <v>4.7680249999999997</v>
      </c>
      <c r="PS14" t="s">
        <v>23</v>
      </c>
      <c r="PT14">
        <v>4.7589230000000002</v>
      </c>
      <c r="PU14" t="s">
        <v>23</v>
      </c>
      <c r="PV14">
        <v>4.7589230000000002</v>
      </c>
      <c r="PW14" t="s">
        <v>23</v>
      </c>
      <c r="PX14">
        <v>4.7589230000000002</v>
      </c>
      <c r="PY14" t="s">
        <v>23</v>
      </c>
      <c r="PZ14">
        <v>4.7002930000000003</v>
      </c>
      <c r="QA14" t="s">
        <v>23</v>
      </c>
      <c r="QB14">
        <v>4.7695259999999999</v>
      </c>
      <c r="QC14" t="s">
        <v>23</v>
      </c>
      <c r="QD14">
        <v>4.7264869999999997</v>
      </c>
      <c r="QE14" t="s">
        <v>23</v>
      </c>
      <c r="QF14">
        <v>4.7386699999999999</v>
      </c>
      <c r="QG14" t="s">
        <v>23</v>
      </c>
      <c r="QH14">
        <v>4.6743709999999998</v>
      </c>
      <c r="QI14" t="s">
        <v>23</v>
      </c>
      <c r="QJ14">
        <v>4.6743709999999998</v>
      </c>
      <c r="QK14" t="s">
        <v>23</v>
      </c>
      <c r="QL14">
        <v>4.6743709999999998</v>
      </c>
      <c r="QM14" t="s">
        <v>23</v>
      </c>
      <c r="QN14">
        <v>4.7025050000000004</v>
      </c>
      <c r="QO14" t="s">
        <v>23</v>
      </c>
      <c r="QP14">
        <v>4.8594489999999997</v>
      </c>
      <c r="QQ14" t="s">
        <v>23</v>
      </c>
      <c r="QR14">
        <v>4.7176749999999998</v>
      </c>
      <c r="QS14" t="s">
        <v>23</v>
      </c>
      <c r="QT14">
        <v>4.7158119999999997</v>
      </c>
      <c r="QU14" t="s">
        <v>23</v>
      </c>
      <c r="QV14">
        <v>4.756901</v>
      </c>
      <c r="QW14" t="s">
        <v>23</v>
      </c>
      <c r="QX14">
        <v>4.756901</v>
      </c>
      <c r="QY14" t="s">
        <v>23</v>
      </c>
      <c r="QZ14">
        <v>4.756901</v>
      </c>
      <c r="RA14" t="s">
        <v>23</v>
      </c>
      <c r="RB14">
        <v>4.7194260000000003</v>
      </c>
      <c r="RC14" t="s">
        <v>23</v>
      </c>
      <c r="RD14">
        <v>4.7245160000000004</v>
      </c>
      <c r="RE14" t="s">
        <v>23</v>
      </c>
      <c r="RF14">
        <v>4.7413410000000002</v>
      </c>
      <c r="RG14" t="s">
        <v>23</v>
      </c>
      <c r="RH14">
        <v>4.6630779999999996</v>
      </c>
      <c r="RI14" t="s">
        <v>24</v>
      </c>
      <c r="RJ14">
        <v>0.162691</v>
      </c>
      <c r="RK14" t="s">
        <v>23</v>
      </c>
      <c r="RL14">
        <v>4.6807670000000003</v>
      </c>
      <c r="RM14" t="s">
        <v>23</v>
      </c>
      <c r="RN14">
        <v>4.6807670000000003</v>
      </c>
      <c r="RO14" t="s">
        <v>23</v>
      </c>
      <c r="RP14">
        <v>4.6722380000000001</v>
      </c>
      <c r="RQ14" t="s">
        <v>23</v>
      </c>
      <c r="RR14">
        <v>4.656962</v>
      </c>
      <c r="RS14" t="s">
        <v>23</v>
      </c>
      <c r="RT14">
        <v>4.6024799999999999</v>
      </c>
      <c r="RU14" t="s">
        <v>23</v>
      </c>
      <c r="RV14">
        <v>4.6462120000000002</v>
      </c>
      <c r="RW14" t="s">
        <v>23</v>
      </c>
      <c r="RX14">
        <v>4.6425859999999997</v>
      </c>
      <c r="RY14" t="s">
        <v>23</v>
      </c>
      <c r="RZ14">
        <v>4.6425859999999997</v>
      </c>
      <c r="SA14" t="s">
        <v>23</v>
      </c>
      <c r="SB14">
        <v>4.6425859999999997</v>
      </c>
      <c r="SC14" t="s">
        <v>23</v>
      </c>
      <c r="SD14">
        <v>4.5432009999999998</v>
      </c>
      <c r="SE14" t="s">
        <v>23</v>
      </c>
      <c r="SF14">
        <v>4.6662749999999997</v>
      </c>
      <c r="SG14" t="s">
        <v>23</v>
      </c>
      <c r="SH14">
        <v>4.5734269999999997</v>
      </c>
      <c r="SI14" t="s">
        <v>23</v>
      </c>
      <c r="SJ14">
        <v>4.4678240000000002</v>
      </c>
      <c r="SK14" t="s">
        <v>23</v>
      </c>
      <c r="SL14">
        <v>4.4283320000000002</v>
      </c>
      <c r="SM14" t="s">
        <v>23</v>
      </c>
      <c r="SN14">
        <v>4.4283320000000002</v>
      </c>
      <c r="SO14" t="s">
        <v>23</v>
      </c>
      <c r="SP14">
        <v>4.4283320000000002</v>
      </c>
      <c r="SQ14" t="s">
        <v>23</v>
      </c>
      <c r="SR14">
        <v>4.3818109999999999</v>
      </c>
      <c r="SS14" t="s">
        <v>23</v>
      </c>
      <c r="ST14">
        <v>4.3737079999999997</v>
      </c>
      <c r="SU14" t="s">
        <v>23</v>
      </c>
      <c r="SV14">
        <v>4.3558130000000004</v>
      </c>
      <c r="SW14" t="s">
        <v>23</v>
      </c>
      <c r="SX14">
        <v>4.2935759999999998</v>
      </c>
      <c r="SY14" t="s">
        <v>23</v>
      </c>
      <c r="SZ14">
        <v>4.3524599999999998</v>
      </c>
      <c r="TA14" t="s">
        <v>23</v>
      </c>
      <c r="TB14">
        <v>4.3524599999999998</v>
      </c>
      <c r="TC14" t="s">
        <v>23</v>
      </c>
      <c r="TD14">
        <v>4.3524599999999998</v>
      </c>
      <c r="TE14" t="s">
        <v>23</v>
      </c>
      <c r="TF14">
        <v>4.2994050000000001</v>
      </c>
      <c r="TG14" t="s">
        <v>23</v>
      </c>
      <c r="TH14">
        <v>4.3027379999999997</v>
      </c>
      <c r="TI14" t="s">
        <v>23</v>
      </c>
      <c r="TJ14">
        <v>4.3162029999999998</v>
      </c>
      <c r="TK14" t="s">
        <v>23</v>
      </c>
      <c r="TL14">
        <v>4.3995220000000002</v>
      </c>
      <c r="TM14" t="s">
        <v>23</v>
      </c>
      <c r="TN14">
        <v>4.4704079999999999</v>
      </c>
      <c r="TO14" t="s">
        <v>23</v>
      </c>
      <c r="TP14">
        <v>4.4704079999999999</v>
      </c>
      <c r="TQ14" t="s">
        <v>23</v>
      </c>
      <c r="TR14">
        <v>4.4704079999999999</v>
      </c>
      <c r="TS14" t="s">
        <v>23</v>
      </c>
      <c r="TT14">
        <v>4.5359389999999999</v>
      </c>
      <c r="TU14" t="s">
        <v>23</v>
      </c>
      <c r="TV14">
        <v>4.598198</v>
      </c>
      <c r="TW14" t="s">
        <v>23</v>
      </c>
      <c r="TX14">
        <v>4.6339230000000002</v>
      </c>
      <c r="TY14" t="s">
        <v>23</v>
      </c>
      <c r="TZ14">
        <v>4.6366430000000003</v>
      </c>
      <c r="UA14" t="s">
        <v>23</v>
      </c>
      <c r="UB14">
        <v>4.7016650000000002</v>
      </c>
      <c r="UC14" t="s">
        <v>23</v>
      </c>
      <c r="UD14">
        <v>4.7016650000000002</v>
      </c>
      <c r="UE14" t="s">
        <v>23</v>
      </c>
      <c r="UF14">
        <v>4.7016650000000002</v>
      </c>
      <c r="UG14" t="s">
        <v>23</v>
      </c>
      <c r="UH14">
        <v>4.71793</v>
      </c>
      <c r="UI14" t="s">
        <v>23</v>
      </c>
      <c r="UJ14">
        <v>4.7250230000000002</v>
      </c>
      <c r="UK14" t="s">
        <v>23</v>
      </c>
      <c r="UL14">
        <v>4.7250230000000002</v>
      </c>
      <c r="UM14" t="s">
        <v>23</v>
      </c>
      <c r="UN14">
        <v>4.7094079999999998</v>
      </c>
      <c r="UO14" t="s">
        <v>23</v>
      </c>
      <c r="UP14">
        <v>4.7498399999999998</v>
      </c>
      <c r="UQ14" t="s">
        <v>23</v>
      </c>
      <c r="UR14">
        <v>4.7498399999999998</v>
      </c>
      <c r="US14" t="s">
        <v>23</v>
      </c>
      <c r="UT14">
        <v>4.7498399999999998</v>
      </c>
      <c r="UU14" t="s">
        <v>23</v>
      </c>
      <c r="UV14">
        <v>4.7835239999999999</v>
      </c>
      <c r="UW14" t="s">
        <v>23</v>
      </c>
      <c r="UX14">
        <v>4.8051110000000001</v>
      </c>
      <c r="UY14" t="s">
        <v>23</v>
      </c>
      <c r="UZ14">
        <v>4.8422130000000001</v>
      </c>
      <c r="VA14" t="s">
        <v>23</v>
      </c>
      <c r="VB14">
        <v>4.8978650000000004</v>
      </c>
      <c r="VC14" t="s">
        <v>23</v>
      </c>
      <c r="VD14">
        <v>5.055345</v>
      </c>
      <c r="VE14" t="s">
        <v>23</v>
      </c>
      <c r="VF14">
        <v>5.055345</v>
      </c>
      <c r="VG14" t="s">
        <v>23</v>
      </c>
      <c r="VH14">
        <v>5.055345</v>
      </c>
      <c r="VI14" t="s">
        <v>23</v>
      </c>
      <c r="VJ14">
        <v>5.0746640000000003</v>
      </c>
      <c r="VK14" t="s">
        <v>23</v>
      </c>
      <c r="VL14">
        <v>5.0090919999999999</v>
      </c>
      <c r="VM14" t="s">
        <v>23</v>
      </c>
      <c r="VN14">
        <v>5.013306</v>
      </c>
      <c r="VO14" t="s">
        <v>23</v>
      </c>
      <c r="VP14">
        <v>4.8789059999999997</v>
      </c>
      <c r="VQ14" t="s">
        <v>23</v>
      </c>
      <c r="VR14">
        <v>4.7699879999999997</v>
      </c>
      <c r="VS14" t="s">
        <v>23</v>
      </c>
      <c r="VT14">
        <v>4.7699879999999997</v>
      </c>
      <c r="VU14" t="s">
        <v>23</v>
      </c>
      <c r="VV14">
        <v>4.7699879999999997</v>
      </c>
      <c r="VW14" t="s">
        <v>23</v>
      </c>
      <c r="VX14">
        <v>4.7835369999999999</v>
      </c>
      <c r="VY14" t="s">
        <v>23</v>
      </c>
      <c r="VZ14">
        <v>4.6940860000000004</v>
      </c>
      <c r="WA14" t="s">
        <v>23</v>
      </c>
      <c r="WB14">
        <v>4.6454250000000004</v>
      </c>
      <c r="WC14" t="s">
        <v>23</v>
      </c>
      <c r="WD14">
        <v>4.6936059999999999</v>
      </c>
      <c r="WE14" t="s">
        <v>23</v>
      </c>
      <c r="WF14">
        <v>4.7387579999999998</v>
      </c>
      <c r="WG14" t="s">
        <v>23</v>
      </c>
      <c r="WH14">
        <v>4.7387579999999998</v>
      </c>
      <c r="WI14" t="s">
        <v>23</v>
      </c>
      <c r="WJ14">
        <v>4.7387579999999998</v>
      </c>
      <c r="WK14" t="s">
        <v>23</v>
      </c>
      <c r="WL14">
        <v>4.8069980000000001</v>
      </c>
      <c r="WM14" t="s">
        <v>23</v>
      </c>
      <c r="WN14">
        <v>4.8069980000000001</v>
      </c>
      <c r="WO14" t="s">
        <v>23</v>
      </c>
      <c r="WP14">
        <v>4.8641699999999997</v>
      </c>
      <c r="WQ14" t="s">
        <v>23</v>
      </c>
      <c r="WR14">
        <v>4.9941800000000001</v>
      </c>
    </row>
    <row r="15" spans="1:616" x14ac:dyDescent="0.35">
      <c r="A15" t="s">
        <v>25</v>
      </c>
      <c r="B15">
        <v>0.34806599999999999</v>
      </c>
      <c r="C15" t="s">
        <v>25</v>
      </c>
      <c r="D15">
        <v>0.34806599999999999</v>
      </c>
      <c r="E15" t="s">
        <v>25</v>
      </c>
      <c r="F15">
        <v>0.34806599999999999</v>
      </c>
      <c r="G15" t="s">
        <v>25</v>
      </c>
      <c r="H15">
        <v>0.34806599999999999</v>
      </c>
      <c r="I15" t="s">
        <v>25</v>
      </c>
      <c r="J15">
        <v>0.31169599999999997</v>
      </c>
      <c r="K15" t="s">
        <v>25</v>
      </c>
      <c r="L15">
        <v>0.304921</v>
      </c>
      <c r="M15" t="s">
        <v>25</v>
      </c>
      <c r="N15">
        <v>0.322521</v>
      </c>
      <c r="O15" t="s">
        <v>25</v>
      </c>
      <c r="P15">
        <v>0.33319900000000002</v>
      </c>
      <c r="Q15" t="s">
        <v>25</v>
      </c>
      <c r="R15">
        <v>0.33319900000000002</v>
      </c>
      <c r="S15" t="s">
        <v>25</v>
      </c>
      <c r="T15">
        <v>0.33319900000000002</v>
      </c>
      <c r="U15" t="s">
        <v>25</v>
      </c>
      <c r="V15">
        <v>0.34868300000000002</v>
      </c>
      <c r="W15" t="s">
        <v>25</v>
      </c>
      <c r="X15">
        <v>0.363039</v>
      </c>
      <c r="Y15" t="s">
        <v>25</v>
      </c>
      <c r="Z15">
        <v>0.39051599999999997</v>
      </c>
      <c r="AA15" t="s">
        <v>25</v>
      </c>
      <c r="AB15">
        <v>0.39401799999999998</v>
      </c>
      <c r="AC15" t="s">
        <v>25</v>
      </c>
      <c r="AD15">
        <v>0.38805600000000001</v>
      </c>
      <c r="AE15" t="s">
        <v>25</v>
      </c>
      <c r="AF15">
        <v>0.38805600000000001</v>
      </c>
      <c r="AG15" t="s">
        <v>25</v>
      </c>
      <c r="AH15">
        <v>0.38805600000000001</v>
      </c>
      <c r="AI15" t="s">
        <v>25</v>
      </c>
      <c r="AJ15">
        <v>0.39494000000000001</v>
      </c>
      <c r="AK15" t="s">
        <v>25</v>
      </c>
      <c r="AL15">
        <v>0.40531099999999998</v>
      </c>
      <c r="AM15" t="s">
        <v>25</v>
      </c>
      <c r="AN15">
        <v>0.40818599999999999</v>
      </c>
      <c r="AO15" t="s">
        <v>25</v>
      </c>
      <c r="AP15">
        <v>0.42093999999999998</v>
      </c>
      <c r="AQ15" t="s">
        <v>25</v>
      </c>
      <c r="AR15">
        <v>0.41342499999999999</v>
      </c>
      <c r="AS15" t="s">
        <v>25</v>
      </c>
      <c r="AT15">
        <v>0.41342499999999999</v>
      </c>
      <c r="AU15" t="s">
        <v>25</v>
      </c>
      <c r="AV15">
        <v>0.41342499999999999</v>
      </c>
      <c r="AW15" t="s">
        <v>25</v>
      </c>
      <c r="AX15">
        <v>0.41487099999999999</v>
      </c>
      <c r="AY15" t="s">
        <v>25</v>
      </c>
      <c r="AZ15">
        <v>0.41670299999999999</v>
      </c>
      <c r="BA15" t="s">
        <v>25</v>
      </c>
      <c r="BB15">
        <v>0.40876099999999999</v>
      </c>
      <c r="BC15" t="s">
        <v>25</v>
      </c>
      <c r="BD15">
        <v>0.39314300000000002</v>
      </c>
      <c r="BE15" t="s">
        <v>25</v>
      </c>
      <c r="BF15">
        <v>0.39360299999999998</v>
      </c>
      <c r="BG15" t="s">
        <v>25</v>
      </c>
      <c r="BH15">
        <v>0.39360299999999998</v>
      </c>
      <c r="BI15" t="s">
        <v>25</v>
      </c>
      <c r="BJ15">
        <v>0.39360299999999998</v>
      </c>
      <c r="BK15" t="s">
        <v>25</v>
      </c>
      <c r="BL15">
        <v>0.42114000000000001</v>
      </c>
      <c r="BM15" t="s">
        <v>25</v>
      </c>
      <c r="BN15">
        <v>0.39404699999999998</v>
      </c>
      <c r="BO15" t="s">
        <v>25</v>
      </c>
      <c r="BP15">
        <v>0.39363999999999999</v>
      </c>
      <c r="BQ15" t="s">
        <v>25</v>
      </c>
      <c r="BR15">
        <v>0.39126300000000003</v>
      </c>
      <c r="BS15" t="s">
        <v>25</v>
      </c>
      <c r="BT15">
        <v>0.39571800000000001</v>
      </c>
      <c r="BU15" t="s">
        <v>25</v>
      </c>
      <c r="BV15">
        <v>0.39571800000000001</v>
      </c>
      <c r="BW15" t="s">
        <v>25</v>
      </c>
      <c r="BX15">
        <v>0.39571800000000001</v>
      </c>
      <c r="BY15" t="s">
        <v>25</v>
      </c>
      <c r="BZ15">
        <v>0.43537199999999998</v>
      </c>
      <c r="CA15" t="s">
        <v>25</v>
      </c>
      <c r="CB15">
        <v>0.42662499999999998</v>
      </c>
      <c r="CC15" t="s">
        <v>25</v>
      </c>
      <c r="CD15">
        <v>0.42622700000000002</v>
      </c>
      <c r="CE15" t="s">
        <v>25</v>
      </c>
      <c r="CF15">
        <v>0.42815399999999998</v>
      </c>
      <c r="CG15" t="s">
        <v>25</v>
      </c>
      <c r="CH15">
        <v>0.44391199999999997</v>
      </c>
      <c r="CI15" t="s">
        <v>25</v>
      </c>
      <c r="CJ15">
        <v>0.44391199999999997</v>
      </c>
      <c r="CK15" t="s">
        <v>25</v>
      </c>
      <c r="CL15">
        <v>0.44391199999999997</v>
      </c>
      <c r="CM15" t="s">
        <v>25</v>
      </c>
      <c r="CN15">
        <v>0.444992</v>
      </c>
      <c r="CO15" t="s">
        <v>25</v>
      </c>
      <c r="CP15">
        <v>0.44514300000000001</v>
      </c>
      <c r="CQ15" t="s">
        <v>25</v>
      </c>
      <c r="CR15">
        <v>0.43611899999999998</v>
      </c>
      <c r="CS15" t="s">
        <v>25</v>
      </c>
      <c r="CT15">
        <v>0.39819300000000002</v>
      </c>
      <c r="CU15" t="s">
        <v>25</v>
      </c>
      <c r="CV15">
        <v>0.39907199999999998</v>
      </c>
      <c r="CW15" t="s">
        <v>25</v>
      </c>
      <c r="CX15">
        <v>0.39907199999999998</v>
      </c>
      <c r="CY15" t="s">
        <v>25</v>
      </c>
      <c r="CZ15">
        <v>0.39907199999999998</v>
      </c>
      <c r="DA15" t="s">
        <v>25</v>
      </c>
      <c r="DB15">
        <v>0.39658199999999999</v>
      </c>
      <c r="DC15" t="s">
        <v>25</v>
      </c>
      <c r="DD15">
        <v>0.440946</v>
      </c>
      <c r="DE15" t="s">
        <v>25</v>
      </c>
      <c r="DF15">
        <v>0.437446</v>
      </c>
      <c r="DG15" t="s">
        <v>25</v>
      </c>
      <c r="DH15">
        <v>0.399447</v>
      </c>
      <c r="DI15" t="s">
        <v>25</v>
      </c>
      <c r="DJ15">
        <v>0.39437800000000001</v>
      </c>
      <c r="DK15" t="s">
        <v>25</v>
      </c>
      <c r="DL15">
        <v>0.39437800000000001</v>
      </c>
      <c r="DM15" t="s">
        <v>25</v>
      </c>
      <c r="DN15">
        <v>0.39437800000000001</v>
      </c>
      <c r="DO15" t="s">
        <v>25</v>
      </c>
      <c r="DP15">
        <v>0.39437800000000001</v>
      </c>
      <c r="DQ15" t="s">
        <v>25</v>
      </c>
      <c r="DR15">
        <v>0.40052399999999999</v>
      </c>
      <c r="DS15" t="s">
        <v>25</v>
      </c>
      <c r="DT15">
        <v>0.40813500000000003</v>
      </c>
      <c r="DU15" t="s">
        <v>25</v>
      </c>
      <c r="DV15">
        <v>0.41589799999999999</v>
      </c>
      <c r="DW15" t="s">
        <v>25</v>
      </c>
      <c r="DX15">
        <v>0.41487299999999999</v>
      </c>
      <c r="DY15" t="s">
        <v>25</v>
      </c>
      <c r="DZ15">
        <v>0.41487299999999999</v>
      </c>
      <c r="EA15" t="s">
        <v>25</v>
      </c>
      <c r="EB15">
        <v>0.41487299999999999</v>
      </c>
      <c r="EC15" t="s">
        <v>25</v>
      </c>
      <c r="ED15">
        <v>0.40701799999999999</v>
      </c>
      <c r="EE15" t="s">
        <v>25</v>
      </c>
      <c r="EF15">
        <v>0.40664299999999998</v>
      </c>
      <c r="EG15" t="s">
        <v>25</v>
      </c>
      <c r="EH15">
        <v>0.40395599999999998</v>
      </c>
      <c r="EI15" t="s">
        <v>25</v>
      </c>
      <c r="EJ15">
        <v>0.39119500000000001</v>
      </c>
      <c r="EK15" t="s">
        <v>25</v>
      </c>
      <c r="EL15">
        <v>0.39957500000000001</v>
      </c>
      <c r="EM15" t="s">
        <v>25</v>
      </c>
      <c r="EN15">
        <v>0.39957500000000001</v>
      </c>
      <c r="EO15" t="s">
        <v>25</v>
      </c>
      <c r="EP15">
        <v>0.39957500000000001</v>
      </c>
      <c r="EQ15" t="s">
        <v>25</v>
      </c>
      <c r="ER15">
        <v>0.39989599999999997</v>
      </c>
      <c r="ES15" t="s">
        <v>25</v>
      </c>
      <c r="ET15">
        <v>0.38750200000000001</v>
      </c>
      <c r="EU15" t="s">
        <v>25</v>
      </c>
      <c r="EV15">
        <v>0.388262</v>
      </c>
      <c r="EW15" t="s">
        <v>25</v>
      </c>
      <c r="EX15">
        <v>0.38051600000000002</v>
      </c>
      <c r="EY15" t="s">
        <v>25</v>
      </c>
      <c r="EZ15">
        <v>0.38074799999999998</v>
      </c>
      <c r="FA15" t="s">
        <v>25</v>
      </c>
      <c r="FB15">
        <v>0.38074799999999998</v>
      </c>
      <c r="FC15" t="s">
        <v>25</v>
      </c>
      <c r="FD15">
        <v>0.38074799999999998</v>
      </c>
      <c r="FE15" t="s">
        <v>25</v>
      </c>
      <c r="FF15">
        <v>0.38957399999999998</v>
      </c>
      <c r="FG15" t="s">
        <v>25</v>
      </c>
      <c r="FH15">
        <v>0.39062200000000002</v>
      </c>
      <c r="FI15" t="s">
        <v>25</v>
      </c>
      <c r="FJ15">
        <v>0.39157700000000001</v>
      </c>
      <c r="FK15" t="s">
        <v>25</v>
      </c>
      <c r="FL15">
        <v>0.38711200000000001</v>
      </c>
      <c r="FM15" t="s">
        <v>25</v>
      </c>
      <c r="FN15">
        <v>0.38248500000000002</v>
      </c>
      <c r="FO15" t="s">
        <v>25</v>
      </c>
      <c r="FP15">
        <v>0.38248500000000002</v>
      </c>
      <c r="FQ15" t="s">
        <v>25</v>
      </c>
      <c r="FR15">
        <v>0.38248500000000002</v>
      </c>
      <c r="FS15" t="s">
        <v>25</v>
      </c>
      <c r="FT15">
        <v>0.382911</v>
      </c>
      <c r="FU15" t="s">
        <v>25</v>
      </c>
      <c r="FV15">
        <v>0.383303</v>
      </c>
      <c r="FW15" t="s">
        <v>25</v>
      </c>
      <c r="FX15">
        <v>0.39241999999999999</v>
      </c>
      <c r="FY15" t="s">
        <v>25</v>
      </c>
      <c r="FZ15">
        <v>0.392065</v>
      </c>
      <c r="GA15" t="s">
        <v>25</v>
      </c>
      <c r="GB15">
        <v>0.392065</v>
      </c>
      <c r="GC15" t="s">
        <v>25</v>
      </c>
      <c r="GD15">
        <v>0.392065</v>
      </c>
      <c r="GE15" t="s">
        <v>25</v>
      </c>
      <c r="GF15">
        <v>0.392065</v>
      </c>
      <c r="GG15" t="s">
        <v>25</v>
      </c>
      <c r="GH15">
        <v>0.38717099999999999</v>
      </c>
      <c r="GI15" t="s">
        <v>25</v>
      </c>
      <c r="GJ15">
        <v>0.389349</v>
      </c>
      <c r="GK15" t="s">
        <v>25</v>
      </c>
      <c r="GL15">
        <v>0.39039699999999999</v>
      </c>
      <c r="GM15" t="s">
        <v>25</v>
      </c>
      <c r="GN15">
        <v>0.39039699999999999</v>
      </c>
      <c r="GO15" t="s">
        <v>25</v>
      </c>
      <c r="GP15">
        <v>0.39039699999999999</v>
      </c>
      <c r="GQ15" t="s">
        <v>25</v>
      </c>
      <c r="GR15">
        <v>0.39039699999999999</v>
      </c>
      <c r="GS15" t="s">
        <v>25</v>
      </c>
      <c r="GT15">
        <v>0.39039699999999999</v>
      </c>
      <c r="GU15" t="s">
        <v>25</v>
      </c>
      <c r="GV15">
        <v>0.39235999999999999</v>
      </c>
      <c r="GW15" t="s">
        <v>25</v>
      </c>
      <c r="GX15">
        <v>0.39253399999999999</v>
      </c>
      <c r="GY15" t="s">
        <v>25</v>
      </c>
      <c r="GZ15">
        <v>0.39413700000000002</v>
      </c>
      <c r="HA15" t="s">
        <v>25</v>
      </c>
      <c r="HB15">
        <v>0.38868200000000003</v>
      </c>
      <c r="HC15" t="s">
        <v>25</v>
      </c>
      <c r="HD15">
        <v>0.38479200000000002</v>
      </c>
      <c r="HE15" t="s">
        <v>25</v>
      </c>
      <c r="HF15">
        <v>0.38479200000000002</v>
      </c>
      <c r="HG15" t="s">
        <v>25</v>
      </c>
      <c r="HH15">
        <v>0.38479200000000002</v>
      </c>
      <c r="HI15" t="s">
        <v>25</v>
      </c>
      <c r="HJ15">
        <v>0.379772</v>
      </c>
      <c r="HK15" t="s">
        <v>25</v>
      </c>
      <c r="HL15">
        <v>0.37861400000000001</v>
      </c>
      <c r="HM15" t="s">
        <v>25</v>
      </c>
      <c r="HN15">
        <v>0.38578200000000001</v>
      </c>
      <c r="HO15" t="s">
        <v>25</v>
      </c>
      <c r="HP15">
        <v>0.38578200000000001</v>
      </c>
      <c r="HQ15" t="s">
        <v>25</v>
      </c>
      <c r="HR15">
        <v>0.38544200000000001</v>
      </c>
      <c r="HS15" t="s">
        <v>25</v>
      </c>
      <c r="HT15">
        <v>0.38544200000000001</v>
      </c>
      <c r="HU15" t="s">
        <v>25</v>
      </c>
      <c r="HV15">
        <v>0.38544200000000001</v>
      </c>
      <c r="HW15" t="s">
        <v>25</v>
      </c>
      <c r="HX15">
        <v>0.38580100000000001</v>
      </c>
      <c r="HY15" t="s">
        <v>25</v>
      </c>
      <c r="HZ15">
        <v>0.38588899999999998</v>
      </c>
      <c r="IA15" t="s">
        <v>25</v>
      </c>
      <c r="IB15">
        <v>0.38345200000000002</v>
      </c>
      <c r="IC15" t="s">
        <v>25</v>
      </c>
      <c r="ID15">
        <v>0.38731100000000002</v>
      </c>
      <c r="IE15" t="s">
        <v>25</v>
      </c>
      <c r="IF15">
        <v>0.39349000000000001</v>
      </c>
      <c r="IG15" t="s">
        <v>25</v>
      </c>
      <c r="IH15">
        <v>0.39349000000000001</v>
      </c>
      <c r="II15" t="s">
        <v>25</v>
      </c>
      <c r="IJ15">
        <v>0.39349000000000001</v>
      </c>
      <c r="IK15" t="s">
        <v>25</v>
      </c>
      <c r="IL15">
        <v>0.39541500000000002</v>
      </c>
      <c r="IM15" t="s">
        <v>25</v>
      </c>
      <c r="IN15">
        <v>0.39384999999999998</v>
      </c>
      <c r="IO15" t="s">
        <v>25</v>
      </c>
      <c r="IP15">
        <v>0.39333499999999999</v>
      </c>
      <c r="IQ15" t="s">
        <v>25</v>
      </c>
      <c r="IR15">
        <v>0.39925500000000003</v>
      </c>
      <c r="IS15" t="s">
        <v>25</v>
      </c>
      <c r="IT15">
        <v>0.39433499999999999</v>
      </c>
      <c r="IU15" t="s">
        <v>25</v>
      </c>
      <c r="IV15">
        <v>0.39433499999999999</v>
      </c>
      <c r="IW15" t="s">
        <v>25</v>
      </c>
      <c r="IX15">
        <v>0.39433499999999999</v>
      </c>
      <c r="IY15" t="s">
        <v>25</v>
      </c>
      <c r="IZ15">
        <v>0.40178799999999998</v>
      </c>
      <c r="JA15" t="s">
        <v>25</v>
      </c>
      <c r="JB15">
        <v>0.40126699999999998</v>
      </c>
      <c r="JC15" t="s">
        <v>25</v>
      </c>
      <c r="JD15">
        <v>0.41078199999999998</v>
      </c>
      <c r="JE15" t="s">
        <v>25</v>
      </c>
      <c r="JF15">
        <v>0.41252899999999998</v>
      </c>
      <c r="JG15" t="s">
        <v>25</v>
      </c>
      <c r="JH15">
        <v>0.41058800000000001</v>
      </c>
      <c r="JI15" t="s">
        <v>25</v>
      </c>
      <c r="JJ15">
        <v>0.41058800000000001</v>
      </c>
      <c r="JK15" t="s">
        <v>25</v>
      </c>
      <c r="JL15">
        <v>0.41058800000000001</v>
      </c>
      <c r="JM15" t="s">
        <v>25</v>
      </c>
      <c r="JN15">
        <v>0.40394999999999998</v>
      </c>
      <c r="JO15" t="s">
        <v>25</v>
      </c>
      <c r="JP15">
        <v>0.40288499999999999</v>
      </c>
      <c r="JQ15" t="s">
        <v>25</v>
      </c>
      <c r="JR15">
        <v>0.40834100000000001</v>
      </c>
      <c r="JS15" t="s">
        <v>25</v>
      </c>
      <c r="JT15">
        <v>0.40916999999999998</v>
      </c>
      <c r="JU15" t="s">
        <v>25</v>
      </c>
      <c r="JV15">
        <v>0.40916999999999998</v>
      </c>
      <c r="JW15" t="s">
        <v>25</v>
      </c>
      <c r="JX15">
        <v>0.40916999999999998</v>
      </c>
      <c r="JY15" t="s">
        <v>25</v>
      </c>
      <c r="JZ15">
        <v>0.40916999999999998</v>
      </c>
      <c r="KA15" t="s">
        <v>25</v>
      </c>
      <c r="KB15">
        <v>0.41298600000000002</v>
      </c>
      <c r="KC15" t="s">
        <v>25</v>
      </c>
      <c r="KD15">
        <v>0.42319000000000001</v>
      </c>
      <c r="KE15" t="s">
        <v>25</v>
      </c>
      <c r="KF15">
        <v>0.42852099999999999</v>
      </c>
      <c r="KG15" t="s">
        <v>25</v>
      </c>
      <c r="KH15">
        <v>0.426068</v>
      </c>
      <c r="KI15" t="s">
        <v>25</v>
      </c>
      <c r="KJ15">
        <v>0.42759000000000003</v>
      </c>
      <c r="KK15" t="s">
        <v>25</v>
      </c>
      <c r="KL15">
        <v>0.42759000000000003</v>
      </c>
      <c r="KM15" t="s">
        <v>25</v>
      </c>
      <c r="KN15">
        <v>0.42759000000000003</v>
      </c>
      <c r="KO15" t="s">
        <v>25</v>
      </c>
      <c r="KP15">
        <v>0.42117900000000003</v>
      </c>
      <c r="KQ15" t="s">
        <v>25</v>
      </c>
      <c r="KR15">
        <v>0.40370099999999998</v>
      </c>
      <c r="KS15" t="s">
        <v>25</v>
      </c>
      <c r="KT15">
        <v>0.40019300000000002</v>
      </c>
      <c r="KU15" t="s">
        <v>25</v>
      </c>
      <c r="KV15">
        <v>0.40401500000000001</v>
      </c>
      <c r="KW15" t="s">
        <v>25</v>
      </c>
      <c r="KX15">
        <v>0.40194800000000003</v>
      </c>
      <c r="KY15" t="s">
        <v>25</v>
      </c>
      <c r="KZ15">
        <v>0.40194800000000003</v>
      </c>
      <c r="LA15" t="s">
        <v>25</v>
      </c>
      <c r="LB15">
        <v>0.40194800000000003</v>
      </c>
      <c r="LC15" t="s">
        <v>25</v>
      </c>
      <c r="LD15">
        <v>0.40206799999999998</v>
      </c>
      <c r="LE15" t="s">
        <v>25</v>
      </c>
      <c r="LF15">
        <v>0.39760600000000001</v>
      </c>
      <c r="LG15" t="s">
        <v>25</v>
      </c>
      <c r="LH15">
        <v>0.39172499999999999</v>
      </c>
      <c r="LI15" t="s">
        <v>25</v>
      </c>
      <c r="LJ15">
        <v>0.403086</v>
      </c>
      <c r="LK15" t="s">
        <v>25</v>
      </c>
      <c r="LL15">
        <v>0.400418</v>
      </c>
      <c r="LM15" t="s">
        <v>25</v>
      </c>
      <c r="LN15">
        <v>0.400418</v>
      </c>
      <c r="LO15" t="s">
        <v>25</v>
      </c>
      <c r="LP15">
        <v>0.400418</v>
      </c>
      <c r="LQ15" t="s">
        <v>25</v>
      </c>
      <c r="LR15">
        <v>0.400418</v>
      </c>
      <c r="LS15" t="s">
        <v>25</v>
      </c>
      <c r="LT15">
        <v>0.39993800000000002</v>
      </c>
      <c r="LU15" t="s">
        <v>25</v>
      </c>
      <c r="LV15">
        <v>0.394515</v>
      </c>
      <c r="LW15" t="s">
        <v>25</v>
      </c>
      <c r="LX15">
        <v>0.36896099999999998</v>
      </c>
      <c r="LY15" t="s">
        <v>25</v>
      </c>
      <c r="LZ15">
        <v>0.36887900000000001</v>
      </c>
      <c r="MA15" t="s">
        <v>25</v>
      </c>
      <c r="MB15">
        <v>0.36887900000000001</v>
      </c>
      <c r="MC15" t="s">
        <v>25</v>
      </c>
      <c r="MD15">
        <v>0.36887900000000001</v>
      </c>
      <c r="ME15" t="s">
        <v>25</v>
      </c>
      <c r="MF15">
        <v>0.36763200000000001</v>
      </c>
      <c r="MG15" t="s">
        <v>25</v>
      </c>
      <c r="MH15">
        <v>0.39036999999999999</v>
      </c>
      <c r="MI15" t="s">
        <v>25</v>
      </c>
      <c r="MJ15">
        <v>0.39300000000000002</v>
      </c>
      <c r="MK15" t="s">
        <v>25</v>
      </c>
      <c r="ML15">
        <v>0.39300000000000002</v>
      </c>
      <c r="MM15" t="s">
        <v>25</v>
      </c>
      <c r="MN15">
        <v>0.39343299999999998</v>
      </c>
      <c r="MO15" t="s">
        <v>25</v>
      </c>
      <c r="MP15">
        <v>0.39343299999999998</v>
      </c>
      <c r="MQ15" t="s">
        <v>25</v>
      </c>
      <c r="MR15">
        <v>0.39343299999999998</v>
      </c>
      <c r="MS15" t="s">
        <v>25</v>
      </c>
      <c r="MT15">
        <v>0.38839000000000001</v>
      </c>
      <c r="MU15" t="s">
        <v>25</v>
      </c>
      <c r="MV15">
        <v>0.38490600000000003</v>
      </c>
      <c r="MW15" t="s">
        <v>25</v>
      </c>
      <c r="MX15">
        <v>0.38529799999999997</v>
      </c>
      <c r="MY15" t="s">
        <v>25</v>
      </c>
      <c r="MZ15">
        <v>0.41040300000000002</v>
      </c>
      <c r="NA15" t="s">
        <v>25</v>
      </c>
      <c r="NB15">
        <v>0.37646499999999999</v>
      </c>
      <c r="NC15" t="s">
        <v>25</v>
      </c>
      <c r="ND15">
        <v>0.37646499999999999</v>
      </c>
      <c r="NE15" t="s">
        <v>25</v>
      </c>
      <c r="NF15">
        <v>0.37646499999999999</v>
      </c>
      <c r="NG15" t="s">
        <v>25</v>
      </c>
      <c r="NH15">
        <v>0.40100000000000002</v>
      </c>
      <c r="NI15" t="s">
        <v>25</v>
      </c>
      <c r="NJ15">
        <v>0.414518</v>
      </c>
      <c r="NK15" t="s">
        <v>25</v>
      </c>
      <c r="NL15">
        <v>0.41045399999999999</v>
      </c>
      <c r="NM15" t="s">
        <v>25</v>
      </c>
      <c r="NN15">
        <v>0.38489600000000002</v>
      </c>
      <c r="NO15" t="s">
        <v>25</v>
      </c>
      <c r="NP15">
        <v>0.410609</v>
      </c>
      <c r="NQ15" t="s">
        <v>25</v>
      </c>
      <c r="NR15">
        <v>0.410609</v>
      </c>
      <c r="NS15" t="s">
        <v>25</v>
      </c>
      <c r="NT15">
        <v>0.410609</v>
      </c>
      <c r="NU15" t="s">
        <v>25</v>
      </c>
      <c r="NV15">
        <v>0.410028</v>
      </c>
      <c r="NW15" t="s">
        <v>25</v>
      </c>
      <c r="NX15">
        <v>0.40764400000000001</v>
      </c>
      <c r="NY15" t="s">
        <v>25</v>
      </c>
      <c r="NZ15">
        <v>0.403167</v>
      </c>
      <c r="OA15" t="s">
        <v>25</v>
      </c>
      <c r="OB15">
        <v>0.365512</v>
      </c>
      <c r="OC15" t="s">
        <v>25</v>
      </c>
      <c r="OD15">
        <v>0.37246000000000001</v>
      </c>
      <c r="OE15" t="s">
        <v>25</v>
      </c>
      <c r="OF15">
        <v>0.37246000000000001</v>
      </c>
      <c r="OG15" t="s">
        <v>25</v>
      </c>
      <c r="OH15">
        <v>0.37246000000000001</v>
      </c>
      <c r="OI15" t="s">
        <v>25</v>
      </c>
      <c r="OJ15">
        <v>0.37425399999999998</v>
      </c>
      <c r="OK15" t="s">
        <v>25</v>
      </c>
      <c r="OL15">
        <v>0.40869899999999998</v>
      </c>
      <c r="OM15" t="s">
        <v>25</v>
      </c>
      <c r="ON15">
        <v>0.40823900000000002</v>
      </c>
      <c r="OO15" t="s">
        <v>25</v>
      </c>
      <c r="OP15">
        <v>0.40368399999999999</v>
      </c>
      <c r="OQ15" t="s">
        <v>25</v>
      </c>
      <c r="OR15">
        <v>0.40674300000000002</v>
      </c>
      <c r="OS15" t="s">
        <v>25</v>
      </c>
      <c r="OT15">
        <v>0.40674300000000002</v>
      </c>
      <c r="OU15" t="s">
        <v>25</v>
      </c>
      <c r="OV15">
        <v>0.40674300000000002</v>
      </c>
      <c r="OW15" t="s">
        <v>25</v>
      </c>
      <c r="OX15">
        <v>0.394897</v>
      </c>
      <c r="OY15" t="s">
        <v>25</v>
      </c>
      <c r="OZ15">
        <v>0.39463399999999998</v>
      </c>
      <c r="PA15" t="s">
        <v>25</v>
      </c>
      <c r="PB15">
        <v>0.39451799999999998</v>
      </c>
      <c r="PC15" t="s">
        <v>25</v>
      </c>
      <c r="PD15">
        <v>0.39414500000000002</v>
      </c>
      <c r="PE15" t="s">
        <v>25</v>
      </c>
      <c r="PF15">
        <v>0.39451000000000003</v>
      </c>
      <c r="PG15" t="s">
        <v>25</v>
      </c>
      <c r="PH15">
        <v>0.39451000000000003</v>
      </c>
      <c r="PI15" t="s">
        <v>25</v>
      </c>
      <c r="PJ15">
        <v>0.39451000000000003</v>
      </c>
      <c r="PK15" t="s">
        <v>25</v>
      </c>
      <c r="PL15">
        <v>0.39051000000000002</v>
      </c>
      <c r="PM15" t="s">
        <v>25</v>
      </c>
      <c r="PN15">
        <v>0.389268</v>
      </c>
      <c r="PO15" t="s">
        <v>25</v>
      </c>
      <c r="PP15">
        <v>0.39099499999999998</v>
      </c>
      <c r="PQ15" t="s">
        <v>25</v>
      </c>
      <c r="PR15">
        <v>0.39071400000000001</v>
      </c>
      <c r="PS15" t="s">
        <v>25</v>
      </c>
      <c r="PT15">
        <v>0.38996799999999998</v>
      </c>
      <c r="PU15" t="s">
        <v>25</v>
      </c>
      <c r="PV15">
        <v>0.38996799999999998</v>
      </c>
      <c r="PW15" t="s">
        <v>25</v>
      </c>
      <c r="PX15">
        <v>0.38996799999999998</v>
      </c>
      <c r="PY15" t="s">
        <v>25</v>
      </c>
      <c r="PZ15">
        <v>0.41017399999999998</v>
      </c>
      <c r="QA15" t="s">
        <v>25</v>
      </c>
      <c r="QB15">
        <v>0.40001799999999998</v>
      </c>
      <c r="QC15" t="s">
        <v>25</v>
      </c>
      <c r="QD15">
        <v>0.39640799999999998</v>
      </c>
      <c r="QE15" t="s">
        <v>25</v>
      </c>
      <c r="QF15">
        <v>0.39570899999999998</v>
      </c>
      <c r="QG15" t="s">
        <v>25</v>
      </c>
      <c r="QH15">
        <v>0.39325399999999999</v>
      </c>
      <c r="QI15" t="s">
        <v>25</v>
      </c>
      <c r="QJ15">
        <v>0.39325399999999999</v>
      </c>
      <c r="QK15" t="s">
        <v>25</v>
      </c>
      <c r="QL15">
        <v>0.39325399999999999</v>
      </c>
      <c r="QM15" t="s">
        <v>25</v>
      </c>
      <c r="QN15">
        <v>0.39050499999999999</v>
      </c>
      <c r="QO15" t="s">
        <v>25</v>
      </c>
      <c r="QP15">
        <v>0.42326799999999998</v>
      </c>
      <c r="QQ15" t="s">
        <v>25</v>
      </c>
      <c r="QR15">
        <v>0.391351</v>
      </c>
      <c r="QS15" t="s">
        <v>25</v>
      </c>
      <c r="QT15">
        <v>0.37005500000000002</v>
      </c>
      <c r="QU15" t="s">
        <v>25</v>
      </c>
      <c r="QV15">
        <v>0.405667</v>
      </c>
      <c r="QW15" t="s">
        <v>25</v>
      </c>
      <c r="QX15">
        <v>0.405667</v>
      </c>
      <c r="QY15" t="s">
        <v>25</v>
      </c>
      <c r="QZ15">
        <v>0.405667</v>
      </c>
      <c r="RA15" t="s">
        <v>25</v>
      </c>
      <c r="RB15">
        <v>0.38491700000000001</v>
      </c>
      <c r="RC15" t="s">
        <v>25</v>
      </c>
      <c r="RD15">
        <v>0.38450899999999999</v>
      </c>
      <c r="RE15" t="s">
        <v>25</v>
      </c>
      <c r="RF15">
        <v>0.40098499999999998</v>
      </c>
      <c r="RG15" t="s">
        <v>25</v>
      </c>
      <c r="RH15">
        <v>0.37715199999999999</v>
      </c>
      <c r="RI15" t="s">
        <v>26</v>
      </c>
      <c r="RJ15">
        <v>0.19672300000000001</v>
      </c>
      <c r="RK15" t="s">
        <v>25</v>
      </c>
      <c r="RL15">
        <v>0.38643699999999997</v>
      </c>
      <c r="RM15" t="s">
        <v>25</v>
      </c>
      <c r="RN15">
        <v>0.38643699999999997</v>
      </c>
      <c r="RO15" t="s">
        <v>25</v>
      </c>
      <c r="RP15">
        <v>0.392536</v>
      </c>
      <c r="RQ15" t="s">
        <v>25</v>
      </c>
      <c r="RR15">
        <v>0.39714500000000003</v>
      </c>
      <c r="RS15" t="s">
        <v>25</v>
      </c>
      <c r="RT15">
        <v>0.39249800000000001</v>
      </c>
      <c r="RU15" t="s">
        <v>25</v>
      </c>
      <c r="RV15">
        <v>0.397893</v>
      </c>
      <c r="RW15" t="s">
        <v>25</v>
      </c>
      <c r="RX15">
        <v>0.380247</v>
      </c>
      <c r="RY15" t="s">
        <v>25</v>
      </c>
      <c r="RZ15">
        <v>0.380247</v>
      </c>
      <c r="SA15" t="s">
        <v>25</v>
      </c>
      <c r="SB15">
        <v>0.380247</v>
      </c>
      <c r="SC15" t="s">
        <v>25</v>
      </c>
      <c r="SD15">
        <v>0.39071299999999998</v>
      </c>
      <c r="SE15" t="s">
        <v>25</v>
      </c>
      <c r="SF15">
        <v>0.39961099999999999</v>
      </c>
      <c r="SG15" t="s">
        <v>25</v>
      </c>
      <c r="SH15">
        <v>0.371448</v>
      </c>
      <c r="SI15" t="s">
        <v>25</v>
      </c>
      <c r="SJ15">
        <v>0.38801000000000002</v>
      </c>
      <c r="SK15" t="s">
        <v>25</v>
      </c>
      <c r="SL15">
        <v>0.386189</v>
      </c>
      <c r="SM15" t="s">
        <v>25</v>
      </c>
      <c r="SN15">
        <v>0.386189</v>
      </c>
      <c r="SO15" t="s">
        <v>25</v>
      </c>
      <c r="SP15">
        <v>0.386189</v>
      </c>
      <c r="SQ15" t="s">
        <v>25</v>
      </c>
      <c r="SR15">
        <v>0.36786099999999999</v>
      </c>
      <c r="SS15" t="s">
        <v>25</v>
      </c>
      <c r="ST15">
        <v>0.36563800000000002</v>
      </c>
      <c r="SU15" t="s">
        <v>25</v>
      </c>
      <c r="SV15">
        <v>0.36991499999999999</v>
      </c>
      <c r="SW15" t="s">
        <v>25</v>
      </c>
      <c r="SX15">
        <v>0.38040800000000002</v>
      </c>
      <c r="SY15" t="s">
        <v>25</v>
      </c>
      <c r="SZ15">
        <v>0.38403100000000001</v>
      </c>
      <c r="TA15" t="s">
        <v>25</v>
      </c>
      <c r="TB15">
        <v>0.38403100000000001</v>
      </c>
      <c r="TC15" t="s">
        <v>25</v>
      </c>
      <c r="TD15">
        <v>0.38403100000000001</v>
      </c>
      <c r="TE15" t="s">
        <v>25</v>
      </c>
      <c r="TF15">
        <v>0.356431</v>
      </c>
      <c r="TG15" t="s">
        <v>25</v>
      </c>
      <c r="TH15">
        <v>0.38815100000000002</v>
      </c>
      <c r="TI15" t="s">
        <v>25</v>
      </c>
      <c r="TJ15">
        <v>0.38936500000000002</v>
      </c>
      <c r="TK15" t="s">
        <v>25</v>
      </c>
      <c r="TL15">
        <v>0.39200200000000002</v>
      </c>
      <c r="TM15" t="s">
        <v>25</v>
      </c>
      <c r="TN15">
        <v>0.39431699999999997</v>
      </c>
      <c r="TO15" t="s">
        <v>25</v>
      </c>
      <c r="TP15">
        <v>0.39431699999999997</v>
      </c>
      <c r="TQ15" t="s">
        <v>25</v>
      </c>
      <c r="TR15">
        <v>0.39431699999999997</v>
      </c>
      <c r="TS15" t="s">
        <v>25</v>
      </c>
      <c r="TT15">
        <v>0.409188</v>
      </c>
      <c r="TU15" t="s">
        <v>25</v>
      </c>
      <c r="TV15">
        <v>0.41309000000000001</v>
      </c>
      <c r="TW15" t="s">
        <v>25</v>
      </c>
      <c r="TX15">
        <v>0.41150500000000001</v>
      </c>
      <c r="TY15" t="s">
        <v>25</v>
      </c>
      <c r="TZ15">
        <v>0.413441</v>
      </c>
      <c r="UA15" t="s">
        <v>25</v>
      </c>
      <c r="UB15">
        <v>0.41004000000000002</v>
      </c>
      <c r="UC15" t="s">
        <v>25</v>
      </c>
      <c r="UD15">
        <v>0.41004000000000002</v>
      </c>
      <c r="UE15" t="s">
        <v>25</v>
      </c>
      <c r="UF15">
        <v>0.41004000000000002</v>
      </c>
      <c r="UG15" t="s">
        <v>25</v>
      </c>
      <c r="UH15">
        <v>0.37520199999999998</v>
      </c>
      <c r="UI15" t="s">
        <v>25</v>
      </c>
      <c r="UJ15">
        <v>0.41694599999999998</v>
      </c>
      <c r="UK15" t="s">
        <v>25</v>
      </c>
      <c r="UL15">
        <v>0.41694599999999998</v>
      </c>
      <c r="UM15" t="s">
        <v>25</v>
      </c>
      <c r="UN15">
        <v>0.41914499999999999</v>
      </c>
      <c r="UO15" t="s">
        <v>25</v>
      </c>
      <c r="UP15">
        <v>0.40853099999999998</v>
      </c>
      <c r="UQ15" t="s">
        <v>25</v>
      </c>
      <c r="UR15">
        <v>0.40853099999999998</v>
      </c>
      <c r="US15" t="s">
        <v>25</v>
      </c>
      <c r="UT15">
        <v>0.40853099999999998</v>
      </c>
      <c r="UU15" t="s">
        <v>25</v>
      </c>
      <c r="UV15">
        <v>0.413522</v>
      </c>
      <c r="UW15" t="s">
        <v>25</v>
      </c>
      <c r="UX15">
        <v>0.41858400000000001</v>
      </c>
      <c r="UY15" t="s">
        <v>25</v>
      </c>
      <c r="UZ15">
        <v>0.41656300000000002</v>
      </c>
      <c r="VA15" t="s">
        <v>25</v>
      </c>
      <c r="VB15">
        <v>0.41887099999999999</v>
      </c>
      <c r="VC15" t="s">
        <v>25</v>
      </c>
      <c r="VD15">
        <v>0.43233899999999997</v>
      </c>
      <c r="VE15" t="s">
        <v>25</v>
      </c>
      <c r="VF15">
        <v>0.43233899999999997</v>
      </c>
      <c r="VG15" t="s">
        <v>25</v>
      </c>
      <c r="VH15">
        <v>0.43233899999999997</v>
      </c>
      <c r="VI15" t="s">
        <v>25</v>
      </c>
      <c r="VJ15">
        <v>0.42970599999999998</v>
      </c>
      <c r="VK15" t="s">
        <v>25</v>
      </c>
      <c r="VL15">
        <v>0.423402</v>
      </c>
      <c r="VM15" t="s">
        <v>25</v>
      </c>
      <c r="VN15">
        <v>0.42252499999999998</v>
      </c>
      <c r="VO15" t="s">
        <v>25</v>
      </c>
      <c r="VP15">
        <v>0.41724899999999998</v>
      </c>
      <c r="VQ15" t="s">
        <v>25</v>
      </c>
      <c r="VR15">
        <v>0.40793499999999999</v>
      </c>
      <c r="VS15" t="s">
        <v>25</v>
      </c>
      <c r="VT15">
        <v>0.40793499999999999</v>
      </c>
      <c r="VU15" t="s">
        <v>25</v>
      </c>
      <c r="VV15">
        <v>0.40793499999999999</v>
      </c>
      <c r="VW15" t="s">
        <v>25</v>
      </c>
      <c r="VX15">
        <v>0.41168700000000003</v>
      </c>
      <c r="VY15" t="s">
        <v>25</v>
      </c>
      <c r="VZ15">
        <v>0.408997</v>
      </c>
      <c r="WA15" t="s">
        <v>25</v>
      </c>
      <c r="WB15">
        <v>0.41235699999999997</v>
      </c>
      <c r="WC15" t="s">
        <v>25</v>
      </c>
      <c r="WD15">
        <v>0.41319099999999997</v>
      </c>
      <c r="WE15" t="s">
        <v>25</v>
      </c>
      <c r="WF15">
        <v>0.407663</v>
      </c>
      <c r="WG15" t="s">
        <v>25</v>
      </c>
      <c r="WH15">
        <v>0.407663</v>
      </c>
      <c r="WI15" t="s">
        <v>25</v>
      </c>
      <c r="WJ15">
        <v>0.407663</v>
      </c>
      <c r="WK15" t="s">
        <v>25</v>
      </c>
      <c r="WL15">
        <v>0.41546100000000002</v>
      </c>
      <c r="WM15" t="s">
        <v>25</v>
      </c>
      <c r="WN15">
        <v>0.41546100000000002</v>
      </c>
      <c r="WO15" t="s">
        <v>25</v>
      </c>
      <c r="WP15">
        <v>0.41898800000000003</v>
      </c>
      <c r="WQ15" t="s">
        <v>25</v>
      </c>
      <c r="WR15">
        <v>0.42463299999999998</v>
      </c>
    </row>
    <row r="16" spans="1:616" x14ac:dyDescent="0.35">
      <c r="A16" t="s">
        <v>27</v>
      </c>
      <c r="B16">
        <v>0.32991799999999999</v>
      </c>
      <c r="C16" t="s">
        <v>27</v>
      </c>
      <c r="D16">
        <v>0.32991799999999999</v>
      </c>
      <c r="E16" t="s">
        <v>27</v>
      </c>
      <c r="F16">
        <v>0.32991799999999999</v>
      </c>
      <c r="G16" t="s">
        <v>27</v>
      </c>
      <c r="H16">
        <v>0.32991799999999999</v>
      </c>
      <c r="I16" t="s">
        <v>27</v>
      </c>
      <c r="J16">
        <v>0.31580599999999998</v>
      </c>
      <c r="K16" t="s">
        <v>27</v>
      </c>
      <c r="L16">
        <v>0.33573500000000001</v>
      </c>
      <c r="M16" t="s">
        <v>27</v>
      </c>
      <c r="N16">
        <v>0.35008899999999998</v>
      </c>
      <c r="O16" t="s">
        <v>27</v>
      </c>
      <c r="P16">
        <v>0.36167899999999997</v>
      </c>
      <c r="Q16" t="s">
        <v>27</v>
      </c>
      <c r="R16">
        <v>0.36167899999999997</v>
      </c>
      <c r="S16" t="s">
        <v>27</v>
      </c>
      <c r="T16">
        <v>0.36167899999999997</v>
      </c>
      <c r="U16" t="s">
        <v>27</v>
      </c>
      <c r="V16">
        <v>0.37557299999999999</v>
      </c>
      <c r="W16" t="s">
        <v>27</v>
      </c>
      <c r="X16">
        <v>0.38413000000000003</v>
      </c>
      <c r="Y16" t="s">
        <v>27</v>
      </c>
      <c r="Z16">
        <v>0.39565499999999998</v>
      </c>
      <c r="AA16" t="s">
        <v>27</v>
      </c>
      <c r="AB16">
        <v>0.40107300000000001</v>
      </c>
      <c r="AC16" t="s">
        <v>27</v>
      </c>
      <c r="AD16">
        <v>0.39316299999999998</v>
      </c>
      <c r="AE16" t="s">
        <v>27</v>
      </c>
      <c r="AF16">
        <v>0.39316299999999998</v>
      </c>
      <c r="AG16" t="s">
        <v>27</v>
      </c>
      <c r="AH16">
        <v>0.39316299999999998</v>
      </c>
      <c r="AI16" t="s">
        <v>27</v>
      </c>
      <c r="AJ16">
        <v>0.40950799999999998</v>
      </c>
      <c r="AK16" t="s">
        <v>27</v>
      </c>
      <c r="AL16">
        <v>0.40391300000000002</v>
      </c>
      <c r="AM16" t="s">
        <v>27</v>
      </c>
      <c r="AN16">
        <v>0.43069400000000002</v>
      </c>
      <c r="AO16" t="s">
        <v>27</v>
      </c>
      <c r="AP16">
        <v>0.438774</v>
      </c>
      <c r="AQ16" t="s">
        <v>27</v>
      </c>
      <c r="AR16">
        <v>0.444963</v>
      </c>
      <c r="AS16" t="s">
        <v>27</v>
      </c>
      <c r="AT16">
        <v>0.444963</v>
      </c>
      <c r="AU16" t="s">
        <v>27</v>
      </c>
      <c r="AV16">
        <v>0.444963</v>
      </c>
      <c r="AW16" t="s">
        <v>27</v>
      </c>
      <c r="AX16">
        <v>0.439558</v>
      </c>
      <c r="AY16" t="s">
        <v>27</v>
      </c>
      <c r="AZ16">
        <v>0.44549499999999997</v>
      </c>
      <c r="BA16" t="s">
        <v>27</v>
      </c>
      <c r="BB16">
        <v>0.44204700000000002</v>
      </c>
      <c r="BC16" t="s">
        <v>27</v>
      </c>
      <c r="BD16">
        <v>0.43701200000000001</v>
      </c>
      <c r="BE16" t="s">
        <v>27</v>
      </c>
      <c r="BF16">
        <v>0.43147400000000002</v>
      </c>
      <c r="BG16" t="s">
        <v>27</v>
      </c>
      <c r="BH16">
        <v>0.43147400000000002</v>
      </c>
      <c r="BI16" t="s">
        <v>27</v>
      </c>
      <c r="BJ16">
        <v>0.43147400000000002</v>
      </c>
      <c r="BK16" t="s">
        <v>27</v>
      </c>
      <c r="BL16">
        <v>0.44253799999999999</v>
      </c>
      <c r="BM16" t="s">
        <v>27</v>
      </c>
      <c r="BN16">
        <v>0.43700800000000001</v>
      </c>
      <c r="BO16" t="s">
        <v>27</v>
      </c>
      <c r="BP16">
        <v>0.44462200000000002</v>
      </c>
      <c r="BQ16" t="s">
        <v>27</v>
      </c>
      <c r="BR16">
        <v>0.44293900000000003</v>
      </c>
      <c r="BS16" t="s">
        <v>27</v>
      </c>
      <c r="BT16">
        <v>0.44696900000000001</v>
      </c>
      <c r="BU16" t="s">
        <v>27</v>
      </c>
      <c r="BV16">
        <v>0.44696900000000001</v>
      </c>
      <c r="BW16" t="s">
        <v>27</v>
      </c>
      <c r="BX16">
        <v>0.44696900000000001</v>
      </c>
      <c r="BY16" t="s">
        <v>27</v>
      </c>
      <c r="BZ16">
        <v>0.44873000000000002</v>
      </c>
      <c r="CA16" t="s">
        <v>27</v>
      </c>
      <c r="CB16">
        <v>0.44996599999999998</v>
      </c>
      <c r="CC16" t="s">
        <v>27</v>
      </c>
      <c r="CD16">
        <v>0.45158999999999999</v>
      </c>
      <c r="CE16" t="s">
        <v>27</v>
      </c>
      <c r="CF16">
        <v>0.45978999999999998</v>
      </c>
      <c r="CG16" t="s">
        <v>27</v>
      </c>
      <c r="CH16">
        <v>0.46583200000000002</v>
      </c>
      <c r="CI16" t="s">
        <v>27</v>
      </c>
      <c r="CJ16">
        <v>0.46583200000000002</v>
      </c>
      <c r="CK16" t="s">
        <v>27</v>
      </c>
      <c r="CL16">
        <v>0.46583200000000002</v>
      </c>
      <c r="CM16" t="s">
        <v>27</v>
      </c>
      <c r="CN16">
        <v>0.45032499999999998</v>
      </c>
      <c r="CO16" t="s">
        <v>27</v>
      </c>
      <c r="CP16">
        <v>0.46192100000000003</v>
      </c>
      <c r="CQ16" t="s">
        <v>27</v>
      </c>
      <c r="CR16">
        <v>0.44280399999999998</v>
      </c>
      <c r="CS16" t="s">
        <v>27</v>
      </c>
      <c r="CT16">
        <v>0.44670599999999999</v>
      </c>
      <c r="CU16" t="s">
        <v>27</v>
      </c>
      <c r="CV16">
        <v>0.45079999999999998</v>
      </c>
      <c r="CW16" t="s">
        <v>27</v>
      </c>
      <c r="CX16">
        <v>0.45079999999999998</v>
      </c>
      <c r="CY16" t="s">
        <v>27</v>
      </c>
      <c r="CZ16">
        <v>0.45079999999999998</v>
      </c>
      <c r="DA16" t="s">
        <v>27</v>
      </c>
      <c r="DB16">
        <v>0.45045200000000002</v>
      </c>
      <c r="DC16" t="s">
        <v>27</v>
      </c>
      <c r="DD16">
        <v>0.41325299999999998</v>
      </c>
      <c r="DE16" t="s">
        <v>27</v>
      </c>
      <c r="DF16">
        <v>0.40997299999999998</v>
      </c>
      <c r="DG16" t="s">
        <v>27</v>
      </c>
      <c r="DH16">
        <v>0.42662699999999998</v>
      </c>
      <c r="DI16" t="s">
        <v>27</v>
      </c>
      <c r="DJ16">
        <v>0.42296699999999998</v>
      </c>
      <c r="DK16" t="s">
        <v>27</v>
      </c>
      <c r="DL16">
        <v>0.42296699999999998</v>
      </c>
      <c r="DM16" t="s">
        <v>27</v>
      </c>
      <c r="DN16">
        <v>0.42296699999999998</v>
      </c>
      <c r="DO16" t="s">
        <v>27</v>
      </c>
      <c r="DP16">
        <v>0.42296699999999998</v>
      </c>
      <c r="DQ16" t="s">
        <v>27</v>
      </c>
      <c r="DR16">
        <v>0.42777799999999999</v>
      </c>
      <c r="DS16" t="s">
        <v>27</v>
      </c>
      <c r="DT16">
        <v>0.41970400000000002</v>
      </c>
      <c r="DU16" t="s">
        <v>27</v>
      </c>
      <c r="DV16">
        <v>0.42768699999999998</v>
      </c>
      <c r="DW16" t="s">
        <v>27</v>
      </c>
      <c r="DX16">
        <v>0.43397000000000002</v>
      </c>
      <c r="DY16" t="s">
        <v>27</v>
      </c>
      <c r="DZ16">
        <v>0.43397000000000002</v>
      </c>
      <c r="EA16" t="s">
        <v>27</v>
      </c>
      <c r="EB16">
        <v>0.43397000000000002</v>
      </c>
      <c r="EC16" t="s">
        <v>27</v>
      </c>
      <c r="ED16">
        <v>0.430896</v>
      </c>
      <c r="EE16" t="s">
        <v>27</v>
      </c>
      <c r="EF16">
        <v>0.43358099999999999</v>
      </c>
      <c r="EG16" t="s">
        <v>27</v>
      </c>
      <c r="EH16">
        <v>0.42969499999999999</v>
      </c>
      <c r="EI16" t="s">
        <v>27</v>
      </c>
      <c r="EJ16">
        <v>0.42971199999999998</v>
      </c>
      <c r="EK16" t="s">
        <v>27</v>
      </c>
      <c r="EL16">
        <v>0.42315000000000003</v>
      </c>
      <c r="EM16" t="s">
        <v>27</v>
      </c>
      <c r="EN16">
        <v>0.42315000000000003</v>
      </c>
      <c r="EO16" t="s">
        <v>27</v>
      </c>
      <c r="EP16">
        <v>0.42315000000000003</v>
      </c>
      <c r="EQ16" t="s">
        <v>27</v>
      </c>
      <c r="ER16">
        <v>0.41639799999999999</v>
      </c>
      <c r="ES16" t="s">
        <v>27</v>
      </c>
      <c r="ET16">
        <v>0.42475299999999999</v>
      </c>
      <c r="EU16" t="s">
        <v>27</v>
      </c>
      <c r="EV16">
        <v>0.42253200000000002</v>
      </c>
      <c r="EW16" t="s">
        <v>27</v>
      </c>
      <c r="EX16">
        <v>0.426875</v>
      </c>
      <c r="EY16" t="s">
        <v>27</v>
      </c>
      <c r="EZ16">
        <v>0.42001500000000003</v>
      </c>
      <c r="FA16" t="s">
        <v>27</v>
      </c>
      <c r="FB16">
        <v>0.42001500000000003</v>
      </c>
      <c r="FC16" t="s">
        <v>27</v>
      </c>
      <c r="FD16">
        <v>0.42001500000000003</v>
      </c>
      <c r="FE16" t="s">
        <v>27</v>
      </c>
      <c r="FF16">
        <v>0.42582999999999999</v>
      </c>
      <c r="FG16" t="s">
        <v>27</v>
      </c>
      <c r="FH16">
        <v>0.42493300000000001</v>
      </c>
      <c r="FI16" t="s">
        <v>27</v>
      </c>
      <c r="FJ16">
        <v>0.42494799999999999</v>
      </c>
      <c r="FK16" t="s">
        <v>27</v>
      </c>
      <c r="FL16">
        <v>0.42718800000000001</v>
      </c>
      <c r="FM16" t="s">
        <v>27</v>
      </c>
      <c r="FN16">
        <v>0.43214799999999998</v>
      </c>
      <c r="FO16" t="s">
        <v>27</v>
      </c>
      <c r="FP16">
        <v>0.43214799999999998</v>
      </c>
      <c r="FQ16" t="s">
        <v>27</v>
      </c>
      <c r="FR16">
        <v>0.43214799999999998</v>
      </c>
      <c r="FS16" t="s">
        <v>27</v>
      </c>
      <c r="FT16">
        <v>0.42956100000000003</v>
      </c>
      <c r="FU16" t="s">
        <v>27</v>
      </c>
      <c r="FV16">
        <v>0.42795299999999997</v>
      </c>
      <c r="FW16" t="s">
        <v>27</v>
      </c>
      <c r="FX16">
        <v>0.43220199999999998</v>
      </c>
      <c r="FY16" t="s">
        <v>27</v>
      </c>
      <c r="FZ16">
        <v>0.431811</v>
      </c>
      <c r="GA16" t="s">
        <v>27</v>
      </c>
      <c r="GB16">
        <v>0.431811</v>
      </c>
      <c r="GC16" t="s">
        <v>27</v>
      </c>
      <c r="GD16">
        <v>0.431811</v>
      </c>
      <c r="GE16" t="s">
        <v>27</v>
      </c>
      <c r="GF16">
        <v>0.431811</v>
      </c>
      <c r="GG16" t="s">
        <v>27</v>
      </c>
      <c r="GH16">
        <v>0.43537399999999998</v>
      </c>
      <c r="GI16" t="s">
        <v>27</v>
      </c>
      <c r="GJ16">
        <v>0.44198300000000001</v>
      </c>
      <c r="GK16" t="s">
        <v>27</v>
      </c>
      <c r="GL16">
        <v>0.44525799999999999</v>
      </c>
      <c r="GM16" t="s">
        <v>27</v>
      </c>
      <c r="GN16">
        <v>0.44525799999999999</v>
      </c>
      <c r="GO16" t="s">
        <v>27</v>
      </c>
      <c r="GP16">
        <v>0.44525799999999999</v>
      </c>
      <c r="GQ16" t="s">
        <v>27</v>
      </c>
      <c r="GR16">
        <v>0.44525799999999999</v>
      </c>
      <c r="GS16" t="s">
        <v>27</v>
      </c>
      <c r="GT16">
        <v>0.44525799999999999</v>
      </c>
      <c r="GU16" t="s">
        <v>27</v>
      </c>
      <c r="GV16">
        <v>0.44854500000000003</v>
      </c>
      <c r="GW16" t="s">
        <v>27</v>
      </c>
      <c r="GX16">
        <v>0.448745</v>
      </c>
      <c r="GY16" t="s">
        <v>27</v>
      </c>
      <c r="GZ16">
        <v>0.44531300000000001</v>
      </c>
      <c r="HA16" t="s">
        <v>27</v>
      </c>
      <c r="HB16">
        <v>0.42150100000000001</v>
      </c>
      <c r="HC16" t="s">
        <v>27</v>
      </c>
      <c r="HD16">
        <v>0.43680999999999998</v>
      </c>
      <c r="HE16" t="s">
        <v>27</v>
      </c>
      <c r="HF16">
        <v>0.43680999999999998</v>
      </c>
      <c r="HG16" t="s">
        <v>27</v>
      </c>
      <c r="HH16">
        <v>0.43680999999999998</v>
      </c>
      <c r="HI16" t="s">
        <v>27</v>
      </c>
      <c r="HJ16">
        <v>0.40981000000000001</v>
      </c>
      <c r="HK16" t="s">
        <v>27</v>
      </c>
      <c r="HL16">
        <v>0.428786</v>
      </c>
      <c r="HM16" t="s">
        <v>27</v>
      </c>
      <c r="HN16">
        <v>0.42193199999999997</v>
      </c>
      <c r="HO16" t="s">
        <v>27</v>
      </c>
      <c r="HP16">
        <v>0.42193199999999997</v>
      </c>
      <c r="HQ16" t="s">
        <v>27</v>
      </c>
      <c r="HR16">
        <v>0.43460799999999999</v>
      </c>
      <c r="HS16" t="s">
        <v>27</v>
      </c>
      <c r="HT16">
        <v>0.43460799999999999</v>
      </c>
      <c r="HU16" t="s">
        <v>27</v>
      </c>
      <c r="HV16">
        <v>0.43460799999999999</v>
      </c>
      <c r="HW16" t="s">
        <v>27</v>
      </c>
      <c r="HX16">
        <v>0.42195300000000002</v>
      </c>
      <c r="HY16" t="s">
        <v>27</v>
      </c>
      <c r="HZ16">
        <v>0.42707400000000001</v>
      </c>
      <c r="IA16" t="s">
        <v>27</v>
      </c>
      <c r="IB16">
        <v>0.42120600000000002</v>
      </c>
      <c r="IC16" t="s">
        <v>27</v>
      </c>
      <c r="ID16">
        <v>0.41739900000000002</v>
      </c>
      <c r="IE16" t="s">
        <v>27</v>
      </c>
      <c r="IF16">
        <v>0.43427700000000002</v>
      </c>
      <c r="IG16" t="s">
        <v>27</v>
      </c>
      <c r="IH16">
        <v>0.43427700000000002</v>
      </c>
      <c r="II16" t="s">
        <v>27</v>
      </c>
      <c r="IJ16">
        <v>0.43427700000000002</v>
      </c>
      <c r="IK16" t="s">
        <v>27</v>
      </c>
      <c r="IL16">
        <v>0.43640099999999998</v>
      </c>
      <c r="IM16" t="s">
        <v>27</v>
      </c>
      <c r="IN16">
        <v>0.43365100000000001</v>
      </c>
      <c r="IO16" t="s">
        <v>27</v>
      </c>
      <c r="IP16">
        <v>0.43103999999999998</v>
      </c>
      <c r="IQ16" t="s">
        <v>27</v>
      </c>
      <c r="IR16">
        <v>0.437529</v>
      </c>
      <c r="IS16" t="s">
        <v>27</v>
      </c>
      <c r="IT16">
        <v>0.43623299999999998</v>
      </c>
      <c r="IU16" t="s">
        <v>27</v>
      </c>
      <c r="IV16">
        <v>0.43623299999999998</v>
      </c>
      <c r="IW16" t="s">
        <v>27</v>
      </c>
      <c r="IX16">
        <v>0.43623299999999998</v>
      </c>
      <c r="IY16" t="s">
        <v>27</v>
      </c>
      <c r="IZ16">
        <v>0.43736000000000003</v>
      </c>
      <c r="JA16" t="s">
        <v>27</v>
      </c>
      <c r="JB16">
        <v>0.44090400000000002</v>
      </c>
      <c r="JC16" t="s">
        <v>27</v>
      </c>
      <c r="JD16">
        <v>0.46082800000000002</v>
      </c>
      <c r="JE16" t="s">
        <v>27</v>
      </c>
      <c r="JF16">
        <v>0.46383000000000002</v>
      </c>
      <c r="JG16" t="s">
        <v>27</v>
      </c>
      <c r="JH16">
        <v>0.463113</v>
      </c>
      <c r="JI16" t="s">
        <v>27</v>
      </c>
      <c r="JJ16">
        <v>0.463113</v>
      </c>
      <c r="JK16" t="s">
        <v>27</v>
      </c>
      <c r="JL16">
        <v>0.463113</v>
      </c>
      <c r="JM16" t="s">
        <v>27</v>
      </c>
      <c r="JN16">
        <v>0.46446100000000001</v>
      </c>
      <c r="JO16" t="s">
        <v>27</v>
      </c>
      <c r="JP16">
        <v>0.46870800000000001</v>
      </c>
      <c r="JQ16" t="s">
        <v>27</v>
      </c>
      <c r="JR16">
        <v>0.464223</v>
      </c>
      <c r="JS16" t="s">
        <v>27</v>
      </c>
      <c r="JT16">
        <v>0.47152300000000003</v>
      </c>
      <c r="JU16" t="s">
        <v>27</v>
      </c>
      <c r="JV16">
        <v>0.47152300000000003</v>
      </c>
      <c r="JW16" t="s">
        <v>27</v>
      </c>
      <c r="JX16">
        <v>0.47152300000000003</v>
      </c>
      <c r="JY16" t="s">
        <v>27</v>
      </c>
      <c r="JZ16">
        <v>0.47152300000000003</v>
      </c>
      <c r="KA16" t="s">
        <v>27</v>
      </c>
      <c r="KB16">
        <v>0.47592000000000001</v>
      </c>
      <c r="KC16" t="s">
        <v>27</v>
      </c>
      <c r="KD16">
        <v>0.483296</v>
      </c>
      <c r="KE16" t="s">
        <v>27</v>
      </c>
      <c r="KF16">
        <v>0.48050700000000002</v>
      </c>
      <c r="KG16" t="s">
        <v>27</v>
      </c>
      <c r="KH16">
        <v>0.48989199999999999</v>
      </c>
      <c r="KI16" t="s">
        <v>27</v>
      </c>
      <c r="KJ16">
        <v>0.47060299999999999</v>
      </c>
      <c r="KK16" t="s">
        <v>27</v>
      </c>
      <c r="KL16">
        <v>0.47060299999999999</v>
      </c>
      <c r="KM16" t="s">
        <v>27</v>
      </c>
      <c r="KN16">
        <v>0.47060299999999999</v>
      </c>
      <c r="KO16" t="s">
        <v>27</v>
      </c>
      <c r="KP16">
        <v>0.45809499999999997</v>
      </c>
      <c r="KQ16" t="s">
        <v>27</v>
      </c>
      <c r="KR16">
        <v>0.46019599999999999</v>
      </c>
      <c r="KS16" t="s">
        <v>27</v>
      </c>
      <c r="KT16">
        <v>0.47994700000000001</v>
      </c>
      <c r="KU16" t="s">
        <v>27</v>
      </c>
      <c r="KV16">
        <v>0.46174799999999999</v>
      </c>
      <c r="KW16" t="s">
        <v>27</v>
      </c>
      <c r="KX16">
        <v>0.462561</v>
      </c>
      <c r="KY16" t="s">
        <v>27</v>
      </c>
      <c r="KZ16">
        <v>0.462561</v>
      </c>
      <c r="LA16" t="s">
        <v>27</v>
      </c>
      <c r="LB16">
        <v>0.462561</v>
      </c>
      <c r="LC16" t="s">
        <v>27</v>
      </c>
      <c r="LD16">
        <v>0.44999400000000001</v>
      </c>
      <c r="LE16" t="s">
        <v>27</v>
      </c>
      <c r="LF16">
        <v>0.44499300000000003</v>
      </c>
      <c r="LG16" t="s">
        <v>27</v>
      </c>
      <c r="LH16">
        <v>0.44464300000000001</v>
      </c>
      <c r="LI16" t="s">
        <v>27</v>
      </c>
      <c r="LJ16">
        <v>0.454231</v>
      </c>
      <c r="LK16" t="s">
        <v>27</v>
      </c>
      <c r="LL16">
        <v>0.45426</v>
      </c>
      <c r="LM16" t="s">
        <v>27</v>
      </c>
      <c r="LN16">
        <v>0.45426</v>
      </c>
      <c r="LO16" t="s">
        <v>27</v>
      </c>
      <c r="LP16">
        <v>0.45426</v>
      </c>
      <c r="LQ16" t="s">
        <v>27</v>
      </c>
      <c r="LR16">
        <v>0.45426</v>
      </c>
      <c r="LS16" t="s">
        <v>27</v>
      </c>
      <c r="LT16">
        <v>0.45371499999999998</v>
      </c>
      <c r="LU16" t="s">
        <v>27</v>
      </c>
      <c r="LV16">
        <v>0.452683</v>
      </c>
      <c r="LW16" t="s">
        <v>27</v>
      </c>
      <c r="LX16">
        <v>0.45284099999999999</v>
      </c>
      <c r="LY16" t="s">
        <v>27</v>
      </c>
      <c r="LZ16">
        <v>0.446691</v>
      </c>
      <c r="MA16" t="s">
        <v>27</v>
      </c>
      <c r="MB16">
        <v>0.446691</v>
      </c>
      <c r="MC16" t="s">
        <v>27</v>
      </c>
      <c r="MD16">
        <v>0.446691</v>
      </c>
      <c r="ME16" t="s">
        <v>27</v>
      </c>
      <c r="MF16">
        <v>0.44216699999999998</v>
      </c>
      <c r="MG16" t="s">
        <v>27</v>
      </c>
      <c r="MH16">
        <v>0.45617600000000003</v>
      </c>
      <c r="MI16" t="s">
        <v>27</v>
      </c>
      <c r="MJ16">
        <v>0.475103</v>
      </c>
      <c r="MK16" t="s">
        <v>27</v>
      </c>
      <c r="ML16">
        <v>0.475103</v>
      </c>
      <c r="MM16" t="s">
        <v>27</v>
      </c>
      <c r="MN16">
        <v>0.45547199999999999</v>
      </c>
      <c r="MO16" t="s">
        <v>27</v>
      </c>
      <c r="MP16">
        <v>0.45547199999999999</v>
      </c>
      <c r="MQ16" t="s">
        <v>27</v>
      </c>
      <c r="MR16">
        <v>0.45547199999999999</v>
      </c>
      <c r="MS16" t="s">
        <v>27</v>
      </c>
      <c r="MT16">
        <v>0.44756299999999999</v>
      </c>
      <c r="MU16" t="s">
        <v>27</v>
      </c>
      <c r="MV16">
        <v>0.44302200000000003</v>
      </c>
      <c r="MW16" t="s">
        <v>27</v>
      </c>
      <c r="MX16">
        <v>0.44741599999999998</v>
      </c>
      <c r="MY16" t="s">
        <v>27</v>
      </c>
      <c r="MZ16">
        <v>0.44269500000000001</v>
      </c>
      <c r="NA16" t="s">
        <v>27</v>
      </c>
      <c r="NB16">
        <v>0.44424599999999997</v>
      </c>
      <c r="NC16" t="s">
        <v>27</v>
      </c>
      <c r="ND16">
        <v>0.44424599999999997</v>
      </c>
      <c r="NE16" t="s">
        <v>27</v>
      </c>
      <c r="NF16">
        <v>0.44424599999999997</v>
      </c>
      <c r="NG16" t="s">
        <v>27</v>
      </c>
      <c r="NH16">
        <v>0.44393500000000002</v>
      </c>
      <c r="NI16" t="s">
        <v>27</v>
      </c>
      <c r="NJ16">
        <v>0.44834099999999999</v>
      </c>
      <c r="NK16" t="s">
        <v>27</v>
      </c>
      <c r="NL16">
        <v>0.45074599999999998</v>
      </c>
      <c r="NM16" t="s">
        <v>27</v>
      </c>
      <c r="NN16">
        <v>0.44226300000000002</v>
      </c>
      <c r="NO16" t="s">
        <v>27</v>
      </c>
      <c r="NP16">
        <v>0.43620599999999998</v>
      </c>
      <c r="NQ16" t="s">
        <v>27</v>
      </c>
      <c r="NR16">
        <v>0.43620599999999998</v>
      </c>
      <c r="NS16" t="s">
        <v>27</v>
      </c>
      <c r="NT16">
        <v>0.43620599999999998</v>
      </c>
      <c r="NU16" t="s">
        <v>27</v>
      </c>
      <c r="NV16">
        <v>0.43558799999999998</v>
      </c>
      <c r="NW16" t="s">
        <v>27</v>
      </c>
      <c r="NX16">
        <v>0.42932900000000002</v>
      </c>
      <c r="NY16" t="s">
        <v>27</v>
      </c>
      <c r="NZ16">
        <v>0.42461399999999999</v>
      </c>
      <c r="OA16" t="s">
        <v>27</v>
      </c>
      <c r="OB16">
        <v>0.42143199999999997</v>
      </c>
      <c r="OC16" t="s">
        <v>27</v>
      </c>
      <c r="OD16">
        <v>0.41726999999999997</v>
      </c>
      <c r="OE16" t="s">
        <v>27</v>
      </c>
      <c r="OF16">
        <v>0.41726999999999997</v>
      </c>
      <c r="OG16" t="s">
        <v>27</v>
      </c>
      <c r="OH16">
        <v>0.41726999999999997</v>
      </c>
      <c r="OI16" t="s">
        <v>27</v>
      </c>
      <c r="OJ16">
        <v>0.42118</v>
      </c>
      <c r="OK16" t="s">
        <v>27</v>
      </c>
      <c r="OL16">
        <v>0.423149</v>
      </c>
      <c r="OM16" t="s">
        <v>27</v>
      </c>
      <c r="ON16">
        <v>0.42648900000000001</v>
      </c>
      <c r="OO16" t="s">
        <v>27</v>
      </c>
      <c r="OP16">
        <v>0.41607</v>
      </c>
      <c r="OQ16" t="s">
        <v>27</v>
      </c>
      <c r="OR16">
        <v>0.421124</v>
      </c>
      <c r="OS16" t="s">
        <v>27</v>
      </c>
      <c r="OT16">
        <v>0.421124</v>
      </c>
      <c r="OU16" t="s">
        <v>27</v>
      </c>
      <c r="OV16">
        <v>0.421124</v>
      </c>
      <c r="OW16" t="s">
        <v>27</v>
      </c>
      <c r="OX16">
        <v>0.43094100000000002</v>
      </c>
      <c r="OY16" t="s">
        <v>27</v>
      </c>
      <c r="OZ16">
        <v>0.43121300000000001</v>
      </c>
      <c r="PA16" t="s">
        <v>27</v>
      </c>
      <c r="PB16">
        <v>0.43108600000000002</v>
      </c>
      <c r="PC16" t="s">
        <v>27</v>
      </c>
      <c r="PD16">
        <v>0.42110900000000001</v>
      </c>
      <c r="PE16" t="s">
        <v>27</v>
      </c>
      <c r="PF16">
        <v>0.42860500000000001</v>
      </c>
      <c r="PG16" t="s">
        <v>27</v>
      </c>
      <c r="PH16">
        <v>0.42860500000000001</v>
      </c>
      <c r="PI16" t="s">
        <v>27</v>
      </c>
      <c r="PJ16">
        <v>0.42860500000000001</v>
      </c>
      <c r="PK16" t="s">
        <v>27</v>
      </c>
      <c r="PL16">
        <v>0.42615399999999998</v>
      </c>
      <c r="PM16" t="s">
        <v>27</v>
      </c>
      <c r="PN16">
        <v>0.42479899999999998</v>
      </c>
      <c r="PO16" t="s">
        <v>27</v>
      </c>
      <c r="PP16">
        <v>0.419097</v>
      </c>
      <c r="PQ16" t="s">
        <v>27</v>
      </c>
      <c r="PR16">
        <v>0.41269899999999998</v>
      </c>
      <c r="PS16" t="s">
        <v>27</v>
      </c>
      <c r="PT16">
        <v>0.42138100000000001</v>
      </c>
      <c r="PU16" t="s">
        <v>27</v>
      </c>
      <c r="PV16">
        <v>0.42138100000000001</v>
      </c>
      <c r="PW16" t="s">
        <v>27</v>
      </c>
      <c r="PX16">
        <v>0.42138100000000001</v>
      </c>
      <c r="PY16" t="s">
        <v>27</v>
      </c>
      <c r="PZ16">
        <v>0.41993000000000003</v>
      </c>
      <c r="QA16" t="s">
        <v>27</v>
      </c>
      <c r="QB16">
        <v>0.416765</v>
      </c>
      <c r="QC16" t="s">
        <v>27</v>
      </c>
      <c r="QD16">
        <v>0.41859800000000003</v>
      </c>
      <c r="QE16" t="s">
        <v>27</v>
      </c>
      <c r="QF16">
        <v>0.40855399999999997</v>
      </c>
      <c r="QG16" t="s">
        <v>27</v>
      </c>
      <c r="QH16">
        <v>0.40745599999999998</v>
      </c>
      <c r="QI16" t="s">
        <v>27</v>
      </c>
      <c r="QJ16">
        <v>0.40745599999999998</v>
      </c>
      <c r="QK16" t="s">
        <v>27</v>
      </c>
      <c r="QL16">
        <v>0.40745599999999998</v>
      </c>
      <c r="QM16" t="s">
        <v>27</v>
      </c>
      <c r="QN16">
        <v>0.405528</v>
      </c>
      <c r="QO16" t="s">
        <v>27</v>
      </c>
      <c r="QP16">
        <v>0.41736499999999999</v>
      </c>
      <c r="QQ16" t="s">
        <v>27</v>
      </c>
      <c r="QR16">
        <v>0.41159000000000001</v>
      </c>
      <c r="QS16" t="s">
        <v>27</v>
      </c>
      <c r="QT16">
        <v>0.41696</v>
      </c>
      <c r="QU16" t="s">
        <v>27</v>
      </c>
      <c r="QV16">
        <v>0.41897200000000001</v>
      </c>
      <c r="QW16" t="s">
        <v>27</v>
      </c>
      <c r="QX16">
        <v>0.41897200000000001</v>
      </c>
      <c r="QY16" t="s">
        <v>27</v>
      </c>
      <c r="QZ16">
        <v>0.41897200000000001</v>
      </c>
      <c r="RA16" t="s">
        <v>27</v>
      </c>
      <c r="RB16">
        <v>0.41381899999999999</v>
      </c>
      <c r="RC16" t="s">
        <v>27</v>
      </c>
      <c r="RD16">
        <v>0.40902699999999997</v>
      </c>
      <c r="RE16" t="s">
        <v>27</v>
      </c>
      <c r="RF16">
        <v>0.406995</v>
      </c>
      <c r="RG16" t="s">
        <v>27</v>
      </c>
      <c r="RH16">
        <v>0.40459000000000001</v>
      </c>
      <c r="RI16" t="s">
        <v>28</v>
      </c>
      <c r="RJ16">
        <v>0.89245300000000005</v>
      </c>
      <c r="RK16" t="s">
        <v>27</v>
      </c>
      <c r="RL16">
        <v>0.40091500000000002</v>
      </c>
      <c r="RM16" t="s">
        <v>27</v>
      </c>
      <c r="RN16">
        <v>0.40091500000000002</v>
      </c>
      <c r="RO16" t="s">
        <v>27</v>
      </c>
      <c r="RP16">
        <v>0.39743600000000001</v>
      </c>
      <c r="RQ16" t="s">
        <v>27</v>
      </c>
      <c r="RR16">
        <v>0.39779399999999998</v>
      </c>
      <c r="RS16" t="s">
        <v>27</v>
      </c>
      <c r="RT16">
        <v>0.37566699999999997</v>
      </c>
      <c r="RU16" t="s">
        <v>27</v>
      </c>
      <c r="RV16">
        <v>0.39677200000000001</v>
      </c>
      <c r="RW16" t="s">
        <v>27</v>
      </c>
      <c r="RX16">
        <v>0.39991199999999999</v>
      </c>
      <c r="RY16" t="s">
        <v>27</v>
      </c>
      <c r="RZ16">
        <v>0.39991199999999999</v>
      </c>
      <c r="SA16" t="s">
        <v>27</v>
      </c>
      <c r="SB16">
        <v>0.39991199999999999</v>
      </c>
      <c r="SC16" t="s">
        <v>27</v>
      </c>
      <c r="SD16">
        <v>0.39222099999999999</v>
      </c>
      <c r="SE16" t="s">
        <v>27</v>
      </c>
      <c r="SF16">
        <v>0.40026400000000001</v>
      </c>
      <c r="SG16" t="s">
        <v>27</v>
      </c>
      <c r="SH16">
        <v>0.39065800000000001</v>
      </c>
      <c r="SI16" t="s">
        <v>27</v>
      </c>
      <c r="SJ16">
        <v>0.382581</v>
      </c>
      <c r="SK16" t="s">
        <v>27</v>
      </c>
      <c r="SL16">
        <v>0.399279</v>
      </c>
      <c r="SM16" t="s">
        <v>27</v>
      </c>
      <c r="SN16">
        <v>0.399279</v>
      </c>
      <c r="SO16" t="s">
        <v>27</v>
      </c>
      <c r="SP16">
        <v>0.399279</v>
      </c>
      <c r="SQ16" t="s">
        <v>27</v>
      </c>
      <c r="SR16">
        <v>0.391708</v>
      </c>
      <c r="SS16" t="s">
        <v>27</v>
      </c>
      <c r="ST16">
        <v>0.37933699999999998</v>
      </c>
      <c r="SU16" t="s">
        <v>27</v>
      </c>
      <c r="SV16">
        <v>0.37792999999999999</v>
      </c>
      <c r="SW16" t="s">
        <v>27</v>
      </c>
      <c r="SX16">
        <v>0.36613499999999999</v>
      </c>
      <c r="SY16" t="s">
        <v>27</v>
      </c>
      <c r="SZ16">
        <v>0.36635899999999999</v>
      </c>
      <c r="TA16" t="s">
        <v>27</v>
      </c>
      <c r="TB16">
        <v>0.36635899999999999</v>
      </c>
      <c r="TC16" t="s">
        <v>27</v>
      </c>
      <c r="TD16">
        <v>0.36635899999999999</v>
      </c>
      <c r="TE16" t="s">
        <v>27</v>
      </c>
      <c r="TF16">
        <v>0.36572100000000002</v>
      </c>
      <c r="TG16" t="s">
        <v>27</v>
      </c>
      <c r="TH16">
        <v>0.363676</v>
      </c>
      <c r="TI16" t="s">
        <v>27</v>
      </c>
      <c r="TJ16">
        <v>0.36481400000000003</v>
      </c>
      <c r="TK16" t="s">
        <v>27</v>
      </c>
      <c r="TL16">
        <v>0.367284</v>
      </c>
      <c r="TM16" t="s">
        <v>27</v>
      </c>
      <c r="TN16">
        <v>0.376527</v>
      </c>
      <c r="TO16" t="s">
        <v>27</v>
      </c>
      <c r="TP16">
        <v>0.376527</v>
      </c>
      <c r="TQ16" t="s">
        <v>27</v>
      </c>
      <c r="TR16">
        <v>0.376527</v>
      </c>
      <c r="TS16" t="s">
        <v>27</v>
      </c>
      <c r="TT16">
        <v>0.38082500000000002</v>
      </c>
      <c r="TU16" t="s">
        <v>27</v>
      </c>
      <c r="TV16">
        <v>0.38704300000000003</v>
      </c>
      <c r="TW16" t="s">
        <v>27</v>
      </c>
      <c r="TX16">
        <v>0.38771499999999998</v>
      </c>
      <c r="TY16" t="s">
        <v>27</v>
      </c>
      <c r="TZ16">
        <v>0.38780700000000001</v>
      </c>
      <c r="UA16" t="s">
        <v>27</v>
      </c>
      <c r="UB16">
        <v>0.39338200000000001</v>
      </c>
      <c r="UC16" t="s">
        <v>27</v>
      </c>
      <c r="UD16">
        <v>0.39338200000000001</v>
      </c>
      <c r="UE16" t="s">
        <v>27</v>
      </c>
      <c r="UF16">
        <v>0.39338200000000001</v>
      </c>
      <c r="UG16" t="s">
        <v>27</v>
      </c>
      <c r="UH16">
        <v>0.392258</v>
      </c>
      <c r="UI16" t="s">
        <v>27</v>
      </c>
      <c r="UJ16">
        <v>0.391098</v>
      </c>
      <c r="UK16" t="s">
        <v>27</v>
      </c>
      <c r="UL16">
        <v>0.391098</v>
      </c>
      <c r="UM16" t="s">
        <v>27</v>
      </c>
      <c r="UN16">
        <v>0.39315499999999998</v>
      </c>
      <c r="UO16" t="s">
        <v>27</v>
      </c>
      <c r="UP16">
        <v>0.39505800000000002</v>
      </c>
      <c r="UQ16" t="s">
        <v>27</v>
      </c>
      <c r="UR16">
        <v>0.39505800000000002</v>
      </c>
      <c r="US16" t="s">
        <v>27</v>
      </c>
      <c r="UT16">
        <v>0.39505800000000002</v>
      </c>
      <c r="UU16" t="s">
        <v>27</v>
      </c>
      <c r="UV16">
        <v>0.39537</v>
      </c>
      <c r="UW16" t="s">
        <v>27</v>
      </c>
      <c r="UX16">
        <v>0.40203800000000001</v>
      </c>
      <c r="UY16" t="s">
        <v>27</v>
      </c>
      <c r="UZ16">
        <v>0.407582</v>
      </c>
      <c r="VA16" t="s">
        <v>27</v>
      </c>
      <c r="VB16">
        <v>0.40888799999999997</v>
      </c>
      <c r="VC16" t="s">
        <v>27</v>
      </c>
      <c r="VD16">
        <v>0.41075499999999998</v>
      </c>
      <c r="VE16" t="s">
        <v>27</v>
      </c>
      <c r="VF16">
        <v>0.41075499999999998</v>
      </c>
      <c r="VG16" t="s">
        <v>27</v>
      </c>
      <c r="VH16">
        <v>0.41075499999999998</v>
      </c>
      <c r="VI16" t="s">
        <v>27</v>
      </c>
      <c r="VJ16">
        <v>0.40030500000000002</v>
      </c>
      <c r="VK16" t="s">
        <v>27</v>
      </c>
      <c r="VL16">
        <v>0.415379</v>
      </c>
      <c r="VM16" t="s">
        <v>27</v>
      </c>
      <c r="VN16">
        <v>0.41496</v>
      </c>
      <c r="VO16" t="s">
        <v>27</v>
      </c>
      <c r="VP16">
        <v>0.40730499999999997</v>
      </c>
      <c r="VQ16" t="s">
        <v>27</v>
      </c>
      <c r="VR16">
        <v>0.39909899999999998</v>
      </c>
      <c r="VS16" t="s">
        <v>27</v>
      </c>
      <c r="VT16">
        <v>0.39909899999999998</v>
      </c>
      <c r="VU16" t="s">
        <v>27</v>
      </c>
      <c r="VV16">
        <v>0.39909899999999998</v>
      </c>
      <c r="VW16" t="s">
        <v>27</v>
      </c>
      <c r="VX16">
        <v>0.39505600000000002</v>
      </c>
      <c r="VY16" t="s">
        <v>27</v>
      </c>
      <c r="VZ16">
        <v>0.39247399999999999</v>
      </c>
      <c r="WA16" t="s">
        <v>27</v>
      </c>
      <c r="WB16">
        <v>0.38198300000000002</v>
      </c>
      <c r="WC16" t="s">
        <v>27</v>
      </c>
      <c r="WD16">
        <v>0.39683400000000002</v>
      </c>
      <c r="WE16" t="s">
        <v>27</v>
      </c>
      <c r="WF16">
        <v>0.38021899999999997</v>
      </c>
      <c r="WG16" t="s">
        <v>27</v>
      </c>
      <c r="WH16">
        <v>0.38021899999999997</v>
      </c>
      <c r="WI16" t="s">
        <v>27</v>
      </c>
      <c r="WJ16">
        <v>0.38021899999999997</v>
      </c>
      <c r="WK16" t="s">
        <v>27</v>
      </c>
      <c r="WL16">
        <v>0.39560699999999999</v>
      </c>
      <c r="WM16" t="s">
        <v>27</v>
      </c>
      <c r="WN16">
        <v>0.39560699999999999</v>
      </c>
      <c r="WO16" t="s">
        <v>27</v>
      </c>
      <c r="WP16">
        <v>0.40272799999999997</v>
      </c>
      <c r="WQ16" t="s">
        <v>27</v>
      </c>
      <c r="WR16">
        <v>0.413493</v>
      </c>
    </row>
    <row r="17" spans="1:616" x14ac:dyDescent="0.35">
      <c r="A17" t="s">
        <v>29</v>
      </c>
      <c r="B17">
        <v>0</v>
      </c>
      <c r="C17" t="s">
        <v>29</v>
      </c>
      <c r="D17">
        <v>0</v>
      </c>
      <c r="E17" t="s">
        <v>29</v>
      </c>
      <c r="F17">
        <v>0</v>
      </c>
      <c r="G17" t="s">
        <v>29</v>
      </c>
      <c r="H17">
        <v>0</v>
      </c>
      <c r="I17" t="s">
        <v>29</v>
      </c>
      <c r="J17">
        <v>0</v>
      </c>
      <c r="K17" t="s">
        <v>29</v>
      </c>
      <c r="L17">
        <v>0</v>
      </c>
      <c r="M17" t="s">
        <v>29</v>
      </c>
      <c r="N17">
        <v>0</v>
      </c>
      <c r="O17" t="s">
        <v>29</v>
      </c>
      <c r="P17">
        <v>0</v>
      </c>
      <c r="Q17" t="s">
        <v>29</v>
      </c>
      <c r="R17">
        <v>0</v>
      </c>
      <c r="S17" t="s">
        <v>29</v>
      </c>
      <c r="T17">
        <v>0</v>
      </c>
      <c r="U17" t="s">
        <v>29</v>
      </c>
      <c r="V17">
        <v>0</v>
      </c>
      <c r="W17" t="s">
        <v>29</v>
      </c>
      <c r="X17">
        <v>0</v>
      </c>
      <c r="Y17" t="s">
        <v>29</v>
      </c>
      <c r="Z17">
        <v>0</v>
      </c>
      <c r="AA17" t="s">
        <v>29</v>
      </c>
      <c r="AB17">
        <v>0</v>
      </c>
      <c r="AC17" t="s">
        <v>29</v>
      </c>
      <c r="AD17">
        <v>0</v>
      </c>
      <c r="AE17" t="s">
        <v>29</v>
      </c>
      <c r="AF17">
        <v>0</v>
      </c>
      <c r="AG17" t="s">
        <v>29</v>
      </c>
      <c r="AH17">
        <v>0</v>
      </c>
      <c r="AI17" t="s">
        <v>29</v>
      </c>
      <c r="AJ17">
        <v>0</v>
      </c>
      <c r="AK17" t="s">
        <v>29</v>
      </c>
      <c r="AL17">
        <v>0</v>
      </c>
      <c r="AM17" t="s">
        <v>29</v>
      </c>
      <c r="AN17">
        <v>0</v>
      </c>
      <c r="AO17" t="s">
        <v>29</v>
      </c>
      <c r="AP17">
        <v>0</v>
      </c>
      <c r="AQ17" t="s">
        <v>29</v>
      </c>
      <c r="AR17">
        <v>0</v>
      </c>
      <c r="AS17" t="s">
        <v>29</v>
      </c>
      <c r="AT17">
        <v>0</v>
      </c>
      <c r="AU17" t="s">
        <v>29</v>
      </c>
      <c r="AV17">
        <v>0</v>
      </c>
      <c r="AW17" t="s">
        <v>29</v>
      </c>
      <c r="AX17">
        <v>0</v>
      </c>
      <c r="AY17" t="s">
        <v>29</v>
      </c>
      <c r="AZ17">
        <v>0</v>
      </c>
      <c r="BA17" t="s">
        <v>29</v>
      </c>
      <c r="BB17">
        <v>0</v>
      </c>
      <c r="BC17" t="s">
        <v>29</v>
      </c>
      <c r="BD17">
        <v>0</v>
      </c>
      <c r="BE17" t="s">
        <v>29</v>
      </c>
      <c r="BF17">
        <v>0</v>
      </c>
      <c r="BG17" t="s">
        <v>29</v>
      </c>
      <c r="BH17">
        <v>0</v>
      </c>
      <c r="BI17" t="s">
        <v>29</v>
      </c>
      <c r="BJ17">
        <v>0</v>
      </c>
      <c r="BK17" t="s">
        <v>29</v>
      </c>
      <c r="BL17">
        <v>0</v>
      </c>
      <c r="BM17" t="s">
        <v>29</v>
      </c>
      <c r="BN17">
        <v>0</v>
      </c>
      <c r="BO17" t="s">
        <v>29</v>
      </c>
      <c r="BP17">
        <v>0</v>
      </c>
      <c r="BQ17" t="s">
        <v>29</v>
      </c>
      <c r="BR17">
        <v>0</v>
      </c>
      <c r="BS17" t="s">
        <v>29</v>
      </c>
      <c r="BT17">
        <v>0</v>
      </c>
      <c r="BU17" t="s">
        <v>29</v>
      </c>
      <c r="BV17">
        <v>0</v>
      </c>
      <c r="BW17" t="s">
        <v>29</v>
      </c>
      <c r="BX17">
        <v>0</v>
      </c>
      <c r="BY17" t="s">
        <v>29</v>
      </c>
      <c r="BZ17">
        <v>0</v>
      </c>
      <c r="CA17" t="s">
        <v>29</v>
      </c>
      <c r="CB17">
        <v>0</v>
      </c>
      <c r="CC17" t="s">
        <v>29</v>
      </c>
      <c r="CD17">
        <v>0</v>
      </c>
      <c r="CE17" t="s">
        <v>29</v>
      </c>
      <c r="CF17">
        <v>0</v>
      </c>
      <c r="CG17" t="s">
        <v>29</v>
      </c>
      <c r="CH17">
        <v>0</v>
      </c>
      <c r="CI17" t="s">
        <v>29</v>
      </c>
      <c r="CJ17">
        <v>0</v>
      </c>
      <c r="CK17" t="s">
        <v>29</v>
      </c>
      <c r="CL17">
        <v>0</v>
      </c>
      <c r="CM17" t="s">
        <v>29</v>
      </c>
      <c r="CN17">
        <v>0</v>
      </c>
      <c r="CO17" t="s">
        <v>29</v>
      </c>
      <c r="CP17">
        <v>0</v>
      </c>
      <c r="CQ17" t="s">
        <v>29</v>
      </c>
      <c r="CR17">
        <v>0</v>
      </c>
      <c r="CS17" t="s">
        <v>29</v>
      </c>
      <c r="CT17">
        <v>0</v>
      </c>
      <c r="CU17" t="s">
        <v>29</v>
      </c>
      <c r="CV17">
        <v>0</v>
      </c>
      <c r="CW17" t="s">
        <v>29</v>
      </c>
      <c r="CX17">
        <v>0</v>
      </c>
      <c r="CY17" t="s">
        <v>29</v>
      </c>
      <c r="CZ17">
        <v>0</v>
      </c>
      <c r="DA17" t="s">
        <v>29</v>
      </c>
      <c r="DB17">
        <v>0</v>
      </c>
      <c r="DC17" t="s">
        <v>29</v>
      </c>
      <c r="DD17">
        <v>0</v>
      </c>
      <c r="DE17" t="s">
        <v>29</v>
      </c>
      <c r="DF17">
        <v>0</v>
      </c>
      <c r="DG17" t="s">
        <v>29</v>
      </c>
      <c r="DH17">
        <v>0</v>
      </c>
      <c r="DI17" t="s">
        <v>29</v>
      </c>
      <c r="DJ17">
        <v>0</v>
      </c>
      <c r="DK17" t="s">
        <v>29</v>
      </c>
      <c r="DL17">
        <v>0</v>
      </c>
      <c r="DM17" t="s">
        <v>29</v>
      </c>
      <c r="DN17">
        <v>0</v>
      </c>
      <c r="DO17" t="s">
        <v>29</v>
      </c>
      <c r="DP17">
        <v>0</v>
      </c>
      <c r="DQ17" t="s">
        <v>29</v>
      </c>
      <c r="DR17">
        <v>0</v>
      </c>
      <c r="DS17" t="s">
        <v>29</v>
      </c>
      <c r="DT17">
        <v>0</v>
      </c>
      <c r="DU17" t="s">
        <v>29</v>
      </c>
      <c r="DV17">
        <v>0</v>
      </c>
      <c r="DW17" t="s">
        <v>29</v>
      </c>
      <c r="DX17">
        <v>0</v>
      </c>
      <c r="DY17" t="s">
        <v>29</v>
      </c>
      <c r="DZ17">
        <v>0</v>
      </c>
      <c r="EA17" t="s">
        <v>29</v>
      </c>
      <c r="EB17">
        <v>0</v>
      </c>
      <c r="EC17" t="s">
        <v>29</v>
      </c>
      <c r="ED17">
        <v>0</v>
      </c>
      <c r="EE17" t="s">
        <v>29</v>
      </c>
      <c r="EF17">
        <v>0</v>
      </c>
      <c r="EG17" t="s">
        <v>29</v>
      </c>
      <c r="EH17">
        <v>0</v>
      </c>
      <c r="EI17" t="s">
        <v>29</v>
      </c>
      <c r="EJ17">
        <v>0</v>
      </c>
      <c r="EK17" t="s">
        <v>29</v>
      </c>
      <c r="EL17">
        <v>0</v>
      </c>
      <c r="EM17" t="s">
        <v>29</v>
      </c>
      <c r="EN17">
        <v>0</v>
      </c>
      <c r="EO17" t="s">
        <v>29</v>
      </c>
      <c r="EP17">
        <v>0</v>
      </c>
      <c r="EQ17" t="s">
        <v>29</v>
      </c>
      <c r="ER17">
        <v>0</v>
      </c>
      <c r="ES17" t="s">
        <v>29</v>
      </c>
      <c r="ET17">
        <v>0</v>
      </c>
      <c r="EU17" t="s">
        <v>29</v>
      </c>
      <c r="EV17">
        <v>0</v>
      </c>
      <c r="EW17" t="s">
        <v>29</v>
      </c>
      <c r="EX17">
        <v>0</v>
      </c>
      <c r="EY17" t="s">
        <v>29</v>
      </c>
      <c r="EZ17">
        <v>0</v>
      </c>
      <c r="FA17" t="s">
        <v>29</v>
      </c>
      <c r="FB17">
        <v>0</v>
      </c>
      <c r="FC17" t="s">
        <v>29</v>
      </c>
      <c r="FD17">
        <v>0</v>
      </c>
      <c r="FE17" t="s">
        <v>29</v>
      </c>
      <c r="FF17">
        <v>0</v>
      </c>
      <c r="FG17" t="s">
        <v>29</v>
      </c>
      <c r="FH17">
        <v>0</v>
      </c>
      <c r="FI17" t="s">
        <v>29</v>
      </c>
      <c r="FJ17">
        <v>0</v>
      </c>
      <c r="FK17" t="s">
        <v>29</v>
      </c>
      <c r="FL17">
        <v>0</v>
      </c>
      <c r="FM17" t="s">
        <v>29</v>
      </c>
      <c r="FN17">
        <v>0</v>
      </c>
      <c r="FO17" t="s">
        <v>29</v>
      </c>
      <c r="FP17">
        <v>0</v>
      </c>
      <c r="FQ17" t="s">
        <v>29</v>
      </c>
      <c r="FR17">
        <v>0</v>
      </c>
      <c r="FS17" t="s">
        <v>29</v>
      </c>
      <c r="FT17">
        <v>0</v>
      </c>
      <c r="FU17" t="s">
        <v>29</v>
      </c>
      <c r="FV17">
        <v>0</v>
      </c>
      <c r="FW17" t="s">
        <v>29</v>
      </c>
      <c r="FX17">
        <v>0</v>
      </c>
      <c r="FY17" t="s">
        <v>29</v>
      </c>
      <c r="FZ17">
        <v>0</v>
      </c>
      <c r="GA17" t="s">
        <v>29</v>
      </c>
      <c r="GB17">
        <v>0</v>
      </c>
      <c r="GC17" t="s">
        <v>29</v>
      </c>
      <c r="GD17">
        <v>0</v>
      </c>
      <c r="GE17" t="s">
        <v>29</v>
      </c>
      <c r="GF17">
        <v>0</v>
      </c>
      <c r="GG17" t="s">
        <v>29</v>
      </c>
      <c r="GH17">
        <v>0</v>
      </c>
      <c r="GI17" t="s">
        <v>29</v>
      </c>
      <c r="GJ17">
        <v>0</v>
      </c>
      <c r="GK17" t="s">
        <v>29</v>
      </c>
      <c r="GL17">
        <v>0</v>
      </c>
      <c r="GM17" t="s">
        <v>29</v>
      </c>
      <c r="GN17">
        <v>0</v>
      </c>
      <c r="GO17" t="s">
        <v>29</v>
      </c>
      <c r="GP17">
        <v>0</v>
      </c>
      <c r="GQ17" t="s">
        <v>29</v>
      </c>
      <c r="GR17">
        <v>0</v>
      </c>
      <c r="GS17" t="s">
        <v>29</v>
      </c>
      <c r="GT17">
        <v>0</v>
      </c>
      <c r="GU17" t="s">
        <v>29</v>
      </c>
      <c r="GV17">
        <v>0</v>
      </c>
      <c r="GW17" t="s">
        <v>29</v>
      </c>
      <c r="GX17">
        <v>0</v>
      </c>
      <c r="GY17" t="s">
        <v>29</v>
      </c>
      <c r="GZ17">
        <v>0</v>
      </c>
      <c r="HA17" t="s">
        <v>29</v>
      </c>
      <c r="HB17">
        <v>0</v>
      </c>
      <c r="HC17" t="s">
        <v>29</v>
      </c>
      <c r="HD17">
        <v>0</v>
      </c>
      <c r="HE17" t="s">
        <v>29</v>
      </c>
      <c r="HF17">
        <v>0</v>
      </c>
      <c r="HG17" t="s">
        <v>29</v>
      </c>
      <c r="HH17">
        <v>0</v>
      </c>
      <c r="HI17" t="s">
        <v>29</v>
      </c>
      <c r="HJ17">
        <v>0</v>
      </c>
      <c r="HK17" t="s">
        <v>29</v>
      </c>
      <c r="HL17">
        <v>0</v>
      </c>
      <c r="HM17" t="s">
        <v>29</v>
      </c>
      <c r="HN17">
        <v>0</v>
      </c>
      <c r="HO17" t="s">
        <v>29</v>
      </c>
      <c r="HP17">
        <v>0</v>
      </c>
      <c r="HQ17" t="s">
        <v>29</v>
      </c>
      <c r="HR17">
        <v>0</v>
      </c>
      <c r="HS17" t="s">
        <v>29</v>
      </c>
      <c r="HT17">
        <v>0</v>
      </c>
      <c r="HU17" t="s">
        <v>29</v>
      </c>
      <c r="HV17">
        <v>0</v>
      </c>
      <c r="HW17" t="s">
        <v>29</v>
      </c>
      <c r="HX17">
        <v>0</v>
      </c>
      <c r="HY17" t="s">
        <v>29</v>
      </c>
      <c r="HZ17">
        <v>0</v>
      </c>
      <c r="IA17" t="s">
        <v>29</v>
      </c>
      <c r="IB17">
        <v>0</v>
      </c>
      <c r="IC17" t="s">
        <v>29</v>
      </c>
      <c r="ID17">
        <v>0</v>
      </c>
      <c r="IE17" t="s">
        <v>29</v>
      </c>
      <c r="IF17">
        <v>0</v>
      </c>
      <c r="IG17" t="s">
        <v>29</v>
      </c>
      <c r="IH17">
        <v>0</v>
      </c>
      <c r="II17" t="s">
        <v>29</v>
      </c>
      <c r="IJ17">
        <v>0</v>
      </c>
      <c r="IK17" t="s">
        <v>29</v>
      </c>
      <c r="IL17">
        <v>0</v>
      </c>
      <c r="IM17" t="s">
        <v>29</v>
      </c>
      <c r="IN17">
        <v>0</v>
      </c>
      <c r="IO17" t="s">
        <v>29</v>
      </c>
      <c r="IP17">
        <v>0</v>
      </c>
      <c r="IQ17" t="s">
        <v>29</v>
      </c>
      <c r="IR17">
        <v>0</v>
      </c>
      <c r="IS17" t="s">
        <v>29</v>
      </c>
      <c r="IT17">
        <v>0</v>
      </c>
      <c r="IU17" t="s">
        <v>29</v>
      </c>
      <c r="IV17">
        <v>0</v>
      </c>
      <c r="IW17" t="s">
        <v>29</v>
      </c>
      <c r="IX17">
        <v>0</v>
      </c>
      <c r="IY17" t="s">
        <v>29</v>
      </c>
      <c r="IZ17">
        <v>0</v>
      </c>
      <c r="JA17" t="s">
        <v>29</v>
      </c>
      <c r="JB17">
        <v>0</v>
      </c>
      <c r="JC17" t="s">
        <v>29</v>
      </c>
      <c r="JD17">
        <v>0</v>
      </c>
      <c r="JE17" t="s">
        <v>29</v>
      </c>
      <c r="JF17">
        <v>0</v>
      </c>
      <c r="JG17" t="s">
        <v>29</v>
      </c>
      <c r="JH17">
        <v>0</v>
      </c>
      <c r="JI17" t="s">
        <v>29</v>
      </c>
      <c r="JJ17">
        <v>0</v>
      </c>
      <c r="JK17" t="s">
        <v>29</v>
      </c>
      <c r="JL17">
        <v>0</v>
      </c>
      <c r="JM17" t="s">
        <v>29</v>
      </c>
      <c r="JN17">
        <v>0</v>
      </c>
      <c r="JO17" t="s">
        <v>29</v>
      </c>
      <c r="JP17">
        <v>0</v>
      </c>
      <c r="JQ17" t="s">
        <v>29</v>
      </c>
      <c r="JR17">
        <v>0</v>
      </c>
      <c r="JS17" t="s">
        <v>29</v>
      </c>
      <c r="JT17">
        <v>0</v>
      </c>
      <c r="JU17" t="s">
        <v>29</v>
      </c>
      <c r="JV17">
        <v>0</v>
      </c>
      <c r="JW17" t="s">
        <v>29</v>
      </c>
      <c r="JX17">
        <v>0</v>
      </c>
      <c r="JY17" t="s">
        <v>29</v>
      </c>
      <c r="JZ17">
        <v>0</v>
      </c>
      <c r="KA17" t="s">
        <v>29</v>
      </c>
      <c r="KB17">
        <v>0</v>
      </c>
      <c r="KC17" t="s">
        <v>29</v>
      </c>
      <c r="KD17">
        <v>0</v>
      </c>
      <c r="KE17" t="s">
        <v>29</v>
      </c>
      <c r="KF17">
        <v>0</v>
      </c>
      <c r="KG17" t="s">
        <v>29</v>
      </c>
      <c r="KH17">
        <v>0</v>
      </c>
      <c r="KI17" t="s">
        <v>29</v>
      </c>
      <c r="KJ17">
        <v>0</v>
      </c>
      <c r="KK17" t="s">
        <v>29</v>
      </c>
      <c r="KL17">
        <v>0</v>
      </c>
      <c r="KM17" t="s">
        <v>29</v>
      </c>
      <c r="KN17">
        <v>0</v>
      </c>
      <c r="KO17" t="s">
        <v>29</v>
      </c>
      <c r="KP17">
        <v>0</v>
      </c>
      <c r="KQ17" t="s">
        <v>29</v>
      </c>
      <c r="KR17">
        <v>0</v>
      </c>
      <c r="KS17" t="s">
        <v>29</v>
      </c>
      <c r="KT17">
        <v>0</v>
      </c>
      <c r="KU17" t="s">
        <v>29</v>
      </c>
      <c r="KV17">
        <v>0</v>
      </c>
      <c r="KW17" t="s">
        <v>29</v>
      </c>
      <c r="KX17">
        <v>0</v>
      </c>
      <c r="KY17" t="s">
        <v>29</v>
      </c>
      <c r="KZ17">
        <v>0</v>
      </c>
      <c r="LA17" t="s">
        <v>29</v>
      </c>
      <c r="LB17">
        <v>0</v>
      </c>
      <c r="LC17" t="s">
        <v>29</v>
      </c>
      <c r="LD17">
        <v>0</v>
      </c>
      <c r="LE17" t="s">
        <v>29</v>
      </c>
      <c r="LF17">
        <v>0</v>
      </c>
      <c r="LG17" t="s">
        <v>29</v>
      </c>
      <c r="LH17">
        <v>0</v>
      </c>
      <c r="LI17" t="s">
        <v>29</v>
      </c>
      <c r="LJ17">
        <v>0</v>
      </c>
      <c r="LK17" t="s">
        <v>29</v>
      </c>
      <c r="LL17">
        <v>0</v>
      </c>
      <c r="LM17" t="s">
        <v>29</v>
      </c>
      <c r="LN17">
        <v>0</v>
      </c>
      <c r="LO17" t="s">
        <v>29</v>
      </c>
      <c r="LP17">
        <v>0</v>
      </c>
      <c r="LQ17" t="s">
        <v>29</v>
      </c>
      <c r="LR17">
        <v>0</v>
      </c>
      <c r="LS17" t="s">
        <v>29</v>
      </c>
      <c r="LT17">
        <v>0</v>
      </c>
      <c r="LU17" t="s">
        <v>29</v>
      </c>
      <c r="LV17">
        <v>0</v>
      </c>
      <c r="LW17" t="s">
        <v>29</v>
      </c>
      <c r="LX17">
        <v>0</v>
      </c>
      <c r="LY17" t="s">
        <v>29</v>
      </c>
      <c r="LZ17">
        <v>0</v>
      </c>
      <c r="MA17" t="s">
        <v>29</v>
      </c>
      <c r="MB17">
        <v>0</v>
      </c>
      <c r="MC17" t="s">
        <v>29</v>
      </c>
      <c r="MD17">
        <v>0</v>
      </c>
      <c r="ME17" t="s">
        <v>29</v>
      </c>
      <c r="MF17">
        <v>0</v>
      </c>
      <c r="MG17" t="s">
        <v>29</v>
      </c>
      <c r="MH17">
        <v>0</v>
      </c>
      <c r="MI17" t="s">
        <v>29</v>
      </c>
      <c r="MJ17">
        <v>0</v>
      </c>
      <c r="MK17" t="s">
        <v>29</v>
      </c>
      <c r="ML17">
        <v>0</v>
      </c>
      <c r="MM17" t="s">
        <v>29</v>
      </c>
      <c r="MN17">
        <v>0</v>
      </c>
      <c r="MO17" t="s">
        <v>29</v>
      </c>
      <c r="MP17">
        <v>0</v>
      </c>
      <c r="MQ17" t="s">
        <v>29</v>
      </c>
      <c r="MR17">
        <v>0</v>
      </c>
      <c r="MS17" t="s">
        <v>29</v>
      </c>
      <c r="MT17">
        <v>0</v>
      </c>
      <c r="MU17" t="s">
        <v>29</v>
      </c>
      <c r="MV17">
        <v>0</v>
      </c>
      <c r="MW17" t="s">
        <v>29</v>
      </c>
      <c r="MX17">
        <v>0</v>
      </c>
      <c r="MY17" t="s">
        <v>29</v>
      </c>
      <c r="MZ17">
        <v>0</v>
      </c>
      <c r="NA17" t="s">
        <v>29</v>
      </c>
      <c r="NB17">
        <v>0</v>
      </c>
      <c r="NC17" t="s">
        <v>29</v>
      </c>
      <c r="ND17">
        <v>0</v>
      </c>
      <c r="NE17" t="s">
        <v>29</v>
      </c>
      <c r="NF17">
        <v>0</v>
      </c>
      <c r="NG17" t="s">
        <v>29</v>
      </c>
      <c r="NH17">
        <v>0</v>
      </c>
      <c r="NI17" t="s">
        <v>29</v>
      </c>
      <c r="NJ17">
        <v>0</v>
      </c>
      <c r="NK17" t="s">
        <v>29</v>
      </c>
      <c r="NL17">
        <v>0</v>
      </c>
      <c r="NM17" t="s">
        <v>29</v>
      </c>
      <c r="NN17">
        <v>0</v>
      </c>
      <c r="NO17" t="s">
        <v>29</v>
      </c>
      <c r="NP17">
        <v>0</v>
      </c>
      <c r="NQ17" t="s">
        <v>29</v>
      </c>
      <c r="NR17">
        <v>0</v>
      </c>
      <c r="NS17" t="s">
        <v>29</v>
      </c>
      <c r="NT17">
        <v>0</v>
      </c>
      <c r="NU17" t="s">
        <v>29</v>
      </c>
      <c r="NV17">
        <v>0</v>
      </c>
      <c r="NW17" t="s">
        <v>29</v>
      </c>
      <c r="NX17">
        <v>0</v>
      </c>
      <c r="NY17" t="s">
        <v>29</v>
      </c>
      <c r="NZ17">
        <v>0</v>
      </c>
      <c r="OA17" t="s">
        <v>29</v>
      </c>
      <c r="OB17">
        <v>0</v>
      </c>
      <c r="OC17" t="s">
        <v>29</v>
      </c>
      <c r="OD17">
        <v>0</v>
      </c>
      <c r="OE17" t="s">
        <v>29</v>
      </c>
      <c r="OF17">
        <v>0</v>
      </c>
      <c r="OG17" t="s">
        <v>29</v>
      </c>
      <c r="OH17">
        <v>0</v>
      </c>
      <c r="OI17" t="s">
        <v>29</v>
      </c>
      <c r="OJ17">
        <v>0</v>
      </c>
      <c r="OK17" t="s">
        <v>29</v>
      </c>
      <c r="OL17">
        <v>0</v>
      </c>
      <c r="OM17" t="s">
        <v>29</v>
      </c>
      <c r="ON17">
        <v>0</v>
      </c>
      <c r="OO17" t="s">
        <v>29</v>
      </c>
      <c r="OP17">
        <v>0</v>
      </c>
      <c r="OQ17" t="s">
        <v>29</v>
      </c>
      <c r="OR17">
        <v>0</v>
      </c>
      <c r="OS17" t="s">
        <v>29</v>
      </c>
      <c r="OT17">
        <v>0</v>
      </c>
      <c r="OU17" t="s">
        <v>29</v>
      </c>
      <c r="OV17">
        <v>0</v>
      </c>
      <c r="OW17" t="s">
        <v>29</v>
      </c>
      <c r="OX17">
        <v>0</v>
      </c>
      <c r="OY17" t="s">
        <v>29</v>
      </c>
      <c r="OZ17">
        <v>0</v>
      </c>
      <c r="PA17" t="s">
        <v>29</v>
      </c>
      <c r="PB17">
        <v>0</v>
      </c>
      <c r="PC17" t="s">
        <v>29</v>
      </c>
      <c r="PD17">
        <v>0</v>
      </c>
      <c r="PE17" t="s">
        <v>29</v>
      </c>
      <c r="PF17">
        <v>0</v>
      </c>
      <c r="PG17" t="s">
        <v>29</v>
      </c>
      <c r="PH17">
        <v>0</v>
      </c>
      <c r="PI17" t="s">
        <v>29</v>
      </c>
      <c r="PJ17">
        <v>0</v>
      </c>
      <c r="PK17" t="s">
        <v>29</v>
      </c>
      <c r="PL17">
        <v>0</v>
      </c>
      <c r="PM17" t="s">
        <v>29</v>
      </c>
      <c r="PN17">
        <v>0</v>
      </c>
      <c r="PO17" t="s">
        <v>29</v>
      </c>
      <c r="PP17">
        <v>0</v>
      </c>
      <c r="PQ17" t="s">
        <v>29</v>
      </c>
      <c r="PR17">
        <v>0</v>
      </c>
      <c r="PS17" t="s">
        <v>29</v>
      </c>
      <c r="PT17">
        <v>0</v>
      </c>
      <c r="PU17" t="s">
        <v>29</v>
      </c>
      <c r="PV17">
        <v>0</v>
      </c>
      <c r="PW17" t="s">
        <v>29</v>
      </c>
      <c r="PX17">
        <v>0</v>
      </c>
      <c r="PY17" t="s">
        <v>29</v>
      </c>
      <c r="PZ17">
        <v>0</v>
      </c>
      <c r="QA17" t="s">
        <v>29</v>
      </c>
      <c r="QB17">
        <v>0</v>
      </c>
      <c r="QC17" t="s">
        <v>29</v>
      </c>
      <c r="QD17">
        <v>0</v>
      </c>
      <c r="QE17" t="s">
        <v>29</v>
      </c>
      <c r="QF17">
        <v>0</v>
      </c>
      <c r="QG17" t="s">
        <v>29</v>
      </c>
      <c r="QH17">
        <v>0</v>
      </c>
      <c r="QI17" t="s">
        <v>29</v>
      </c>
      <c r="QJ17">
        <v>0</v>
      </c>
      <c r="QK17" t="s">
        <v>29</v>
      </c>
      <c r="QL17">
        <v>0</v>
      </c>
      <c r="QM17" t="s">
        <v>29</v>
      </c>
      <c r="QN17">
        <v>0</v>
      </c>
      <c r="QO17" t="s">
        <v>29</v>
      </c>
      <c r="QP17">
        <v>0</v>
      </c>
      <c r="QQ17" t="s">
        <v>29</v>
      </c>
      <c r="QR17">
        <v>0</v>
      </c>
      <c r="QS17" t="s">
        <v>29</v>
      </c>
      <c r="QT17">
        <v>0</v>
      </c>
      <c r="QU17" t="s">
        <v>29</v>
      </c>
      <c r="QV17">
        <v>0</v>
      </c>
      <c r="QW17" t="s">
        <v>29</v>
      </c>
      <c r="QX17">
        <v>0</v>
      </c>
      <c r="QY17" t="s">
        <v>29</v>
      </c>
      <c r="QZ17">
        <v>0</v>
      </c>
      <c r="RA17" t="s">
        <v>29</v>
      </c>
      <c r="RB17">
        <v>0</v>
      </c>
      <c r="RC17" t="s">
        <v>29</v>
      </c>
      <c r="RD17">
        <v>0</v>
      </c>
      <c r="RE17" t="s">
        <v>29</v>
      </c>
      <c r="RF17">
        <v>0</v>
      </c>
      <c r="RG17" t="s">
        <v>29</v>
      </c>
      <c r="RH17">
        <v>0</v>
      </c>
      <c r="RI17" t="s">
        <v>30</v>
      </c>
      <c r="RJ17">
        <v>0.22279399999999999</v>
      </c>
      <c r="RK17" t="s">
        <v>29</v>
      </c>
      <c r="RL17">
        <v>0</v>
      </c>
      <c r="RM17" t="s">
        <v>29</v>
      </c>
      <c r="RN17">
        <v>0</v>
      </c>
      <c r="RO17" t="s">
        <v>29</v>
      </c>
      <c r="RP17">
        <v>0</v>
      </c>
      <c r="RQ17" t="s">
        <v>29</v>
      </c>
      <c r="RR17">
        <v>0</v>
      </c>
      <c r="RS17" t="s">
        <v>29</v>
      </c>
      <c r="RT17">
        <v>0</v>
      </c>
      <c r="RU17" t="s">
        <v>29</v>
      </c>
      <c r="RV17">
        <v>0</v>
      </c>
      <c r="RW17" t="s">
        <v>29</v>
      </c>
      <c r="RX17">
        <v>0</v>
      </c>
      <c r="RY17" t="s">
        <v>29</v>
      </c>
      <c r="RZ17">
        <v>0</v>
      </c>
      <c r="SA17" t="s">
        <v>29</v>
      </c>
      <c r="SB17">
        <v>0</v>
      </c>
      <c r="SC17" t="s">
        <v>29</v>
      </c>
      <c r="SD17">
        <v>0</v>
      </c>
      <c r="SE17" t="s">
        <v>29</v>
      </c>
      <c r="SF17">
        <v>0</v>
      </c>
      <c r="SG17" t="s">
        <v>29</v>
      </c>
      <c r="SH17">
        <v>0</v>
      </c>
      <c r="SI17" t="s">
        <v>29</v>
      </c>
      <c r="SJ17">
        <v>0</v>
      </c>
      <c r="SK17" t="s">
        <v>29</v>
      </c>
      <c r="SL17">
        <v>0</v>
      </c>
      <c r="SM17" t="s">
        <v>29</v>
      </c>
      <c r="SN17">
        <v>0</v>
      </c>
      <c r="SO17" t="s">
        <v>29</v>
      </c>
      <c r="SP17">
        <v>0</v>
      </c>
      <c r="SQ17" t="s">
        <v>29</v>
      </c>
      <c r="SR17">
        <v>0</v>
      </c>
      <c r="SS17" t="s">
        <v>29</v>
      </c>
      <c r="ST17">
        <v>0</v>
      </c>
      <c r="SU17" t="s">
        <v>29</v>
      </c>
      <c r="SV17">
        <v>0</v>
      </c>
      <c r="SW17" t="s">
        <v>29</v>
      </c>
      <c r="SX17">
        <v>0</v>
      </c>
      <c r="SY17" t="s">
        <v>29</v>
      </c>
      <c r="SZ17">
        <v>0</v>
      </c>
      <c r="TA17" t="s">
        <v>29</v>
      </c>
      <c r="TB17">
        <v>0</v>
      </c>
      <c r="TC17" t="s">
        <v>29</v>
      </c>
      <c r="TD17">
        <v>0</v>
      </c>
      <c r="TE17" t="s">
        <v>29</v>
      </c>
      <c r="TF17">
        <v>0</v>
      </c>
      <c r="TG17" t="s">
        <v>29</v>
      </c>
      <c r="TH17">
        <v>0</v>
      </c>
      <c r="TI17" t="s">
        <v>29</v>
      </c>
      <c r="TJ17">
        <v>0</v>
      </c>
      <c r="TK17" t="s">
        <v>29</v>
      </c>
      <c r="TL17">
        <v>0</v>
      </c>
      <c r="TM17" t="s">
        <v>29</v>
      </c>
      <c r="TN17">
        <v>0</v>
      </c>
      <c r="TO17" t="s">
        <v>29</v>
      </c>
      <c r="TP17">
        <v>0</v>
      </c>
      <c r="TQ17" t="s">
        <v>29</v>
      </c>
      <c r="TR17">
        <v>0</v>
      </c>
      <c r="TS17" t="s">
        <v>29</v>
      </c>
      <c r="TT17">
        <v>0</v>
      </c>
      <c r="TU17" t="s">
        <v>29</v>
      </c>
      <c r="TV17">
        <v>0</v>
      </c>
      <c r="TW17" t="s">
        <v>29</v>
      </c>
      <c r="TX17">
        <v>0</v>
      </c>
      <c r="TY17" t="s">
        <v>29</v>
      </c>
      <c r="TZ17">
        <v>0</v>
      </c>
      <c r="UA17" t="s">
        <v>29</v>
      </c>
      <c r="UB17">
        <v>0</v>
      </c>
      <c r="UC17" t="s">
        <v>29</v>
      </c>
      <c r="UD17">
        <v>0</v>
      </c>
      <c r="UE17" t="s">
        <v>29</v>
      </c>
      <c r="UF17">
        <v>0</v>
      </c>
      <c r="UG17" t="s">
        <v>29</v>
      </c>
      <c r="UH17">
        <v>0</v>
      </c>
      <c r="UI17" t="s">
        <v>29</v>
      </c>
      <c r="UJ17">
        <v>0</v>
      </c>
      <c r="UK17" t="s">
        <v>29</v>
      </c>
      <c r="UL17">
        <v>0</v>
      </c>
      <c r="UM17" t="s">
        <v>29</v>
      </c>
      <c r="UN17">
        <v>0</v>
      </c>
      <c r="UO17" t="s">
        <v>29</v>
      </c>
      <c r="UP17">
        <v>0</v>
      </c>
      <c r="UQ17" t="s">
        <v>29</v>
      </c>
      <c r="UR17">
        <v>0</v>
      </c>
      <c r="US17" t="s">
        <v>29</v>
      </c>
      <c r="UT17">
        <v>0</v>
      </c>
      <c r="UU17" t="s">
        <v>29</v>
      </c>
      <c r="UV17">
        <v>0</v>
      </c>
      <c r="UW17" t="s">
        <v>29</v>
      </c>
      <c r="UX17">
        <v>0</v>
      </c>
      <c r="UY17" t="s">
        <v>29</v>
      </c>
      <c r="UZ17">
        <v>0</v>
      </c>
      <c r="VA17" t="s">
        <v>29</v>
      </c>
      <c r="VB17">
        <v>0</v>
      </c>
      <c r="VC17" t="s">
        <v>29</v>
      </c>
      <c r="VD17">
        <v>0</v>
      </c>
      <c r="VE17" t="s">
        <v>29</v>
      </c>
      <c r="VF17">
        <v>0</v>
      </c>
      <c r="VG17" t="s">
        <v>29</v>
      </c>
      <c r="VH17">
        <v>0</v>
      </c>
      <c r="VI17" t="s">
        <v>29</v>
      </c>
      <c r="VJ17">
        <v>0</v>
      </c>
      <c r="VK17" t="s">
        <v>29</v>
      </c>
      <c r="VL17">
        <v>0</v>
      </c>
      <c r="VM17" t="s">
        <v>29</v>
      </c>
      <c r="VN17">
        <v>0</v>
      </c>
      <c r="VO17" t="s">
        <v>29</v>
      </c>
      <c r="VP17">
        <v>0</v>
      </c>
      <c r="VQ17" t="s">
        <v>29</v>
      </c>
      <c r="VR17">
        <v>0</v>
      </c>
      <c r="VS17" t="s">
        <v>29</v>
      </c>
      <c r="VT17">
        <v>0</v>
      </c>
      <c r="VU17" t="s">
        <v>29</v>
      </c>
      <c r="VV17">
        <v>0</v>
      </c>
      <c r="VW17" t="s">
        <v>29</v>
      </c>
      <c r="VX17">
        <v>0</v>
      </c>
      <c r="VY17" t="s">
        <v>29</v>
      </c>
      <c r="VZ17">
        <v>0</v>
      </c>
      <c r="WA17" t="s">
        <v>29</v>
      </c>
      <c r="WB17">
        <v>0</v>
      </c>
      <c r="WC17" t="s">
        <v>29</v>
      </c>
      <c r="WD17">
        <v>0</v>
      </c>
      <c r="WE17" t="s">
        <v>29</v>
      </c>
      <c r="WF17">
        <v>0</v>
      </c>
      <c r="WG17" t="s">
        <v>29</v>
      </c>
      <c r="WH17">
        <v>0</v>
      </c>
      <c r="WI17" t="s">
        <v>29</v>
      </c>
      <c r="WJ17">
        <v>0</v>
      </c>
      <c r="WK17" t="s">
        <v>29</v>
      </c>
      <c r="WL17">
        <v>0</v>
      </c>
      <c r="WM17" t="s">
        <v>29</v>
      </c>
      <c r="WN17">
        <v>0</v>
      </c>
      <c r="WO17" t="s">
        <v>29</v>
      </c>
      <c r="WP17">
        <v>0</v>
      </c>
      <c r="WQ17" t="s">
        <v>29</v>
      </c>
      <c r="WR17">
        <v>0</v>
      </c>
    </row>
    <row r="18" spans="1:616" x14ac:dyDescent="0.35">
      <c r="A18" t="s">
        <v>31</v>
      </c>
      <c r="B18">
        <v>8.4069999999999995E-3</v>
      </c>
      <c r="C18" t="s">
        <v>31</v>
      </c>
      <c r="D18">
        <v>8.4069999999999995E-3</v>
      </c>
      <c r="E18" t="s">
        <v>31</v>
      </c>
      <c r="F18">
        <v>8.4069999999999995E-3</v>
      </c>
      <c r="G18" t="s">
        <v>31</v>
      </c>
      <c r="H18">
        <v>8.4069999999999995E-3</v>
      </c>
      <c r="I18" t="s">
        <v>31</v>
      </c>
      <c r="J18">
        <v>8.0479999999999996E-3</v>
      </c>
      <c r="K18" t="s">
        <v>31</v>
      </c>
      <c r="L18">
        <v>8.0920000000000002E-3</v>
      </c>
      <c r="M18" t="s">
        <v>31</v>
      </c>
      <c r="N18">
        <v>8.5590000000000006E-3</v>
      </c>
      <c r="O18" t="s">
        <v>31</v>
      </c>
      <c r="P18">
        <v>8.8419999999999992E-3</v>
      </c>
      <c r="Q18" t="s">
        <v>31</v>
      </c>
      <c r="R18">
        <v>8.8419999999999992E-3</v>
      </c>
      <c r="S18" t="s">
        <v>31</v>
      </c>
      <c r="T18">
        <v>8.8419999999999992E-3</v>
      </c>
      <c r="U18" t="s">
        <v>31</v>
      </c>
      <c r="V18">
        <v>9.0519999999999993E-3</v>
      </c>
      <c r="W18" t="s">
        <v>31</v>
      </c>
      <c r="X18">
        <v>9.2359999999999994E-3</v>
      </c>
      <c r="Y18" t="s">
        <v>31</v>
      </c>
      <c r="Z18">
        <v>9.469E-3</v>
      </c>
      <c r="AA18" t="s">
        <v>31</v>
      </c>
      <c r="AB18">
        <v>9.554E-3</v>
      </c>
      <c r="AC18" t="s">
        <v>31</v>
      </c>
      <c r="AD18">
        <v>9.4090000000000007E-3</v>
      </c>
      <c r="AE18" t="s">
        <v>31</v>
      </c>
      <c r="AF18">
        <v>9.4090000000000007E-3</v>
      </c>
      <c r="AG18" t="s">
        <v>31</v>
      </c>
      <c r="AH18">
        <v>9.4090000000000007E-3</v>
      </c>
      <c r="AI18" t="s">
        <v>31</v>
      </c>
      <c r="AJ18">
        <v>9.5759999999999994E-3</v>
      </c>
      <c r="AK18" t="s">
        <v>31</v>
      </c>
      <c r="AL18">
        <v>9.8270000000000007E-3</v>
      </c>
      <c r="AM18" t="s">
        <v>31</v>
      </c>
      <c r="AN18">
        <v>9.9349999999999994E-3</v>
      </c>
      <c r="AO18" t="s">
        <v>31</v>
      </c>
      <c r="AP18">
        <v>1.0052999999999999E-2</v>
      </c>
      <c r="AQ18" t="s">
        <v>31</v>
      </c>
      <c r="AR18">
        <v>1.0127000000000001E-2</v>
      </c>
      <c r="AS18" t="s">
        <v>31</v>
      </c>
      <c r="AT18">
        <v>1.0127000000000001E-2</v>
      </c>
      <c r="AU18" t="s">
        <v>31</v>
      </c>
      <c r="AV18">
        <v>1.0127000000000001E-2</v>
      </c>
      <c r="AW18" t="s">
        <v>31</v>
      </c>
      <c r="AX18">
        <v>1.0161999999999999E-2</v>
      </c>
      <c r="AY18" t="s">
        <v>31</v>
      </c>
      <c r="AZ18">
        <v>1.0207000000000001E-2</v>
      </c>
      <c r="BA18" t="s">
        <v>31</v>
      </c>
      <c r="BB18">
        <v>1.0290000000000001E-2</v>
      </c>
      <c r="BC18" t="s">
        <v>31</v>
      </c>
      <c r="BD18">
        <v>1.0290000000000001E-2</v>
      </c>
      <c r="BE18" t="s">
        <v>31</v>
      </c>
      <c r="BF18">
        <v>1.0302E-2</v>
      </c>
      <c r="BG18" t="s">
        <v>31</v>
      </c>
      <c r="BH18">
        <v>1.0302E-2</v>
      </c>
      <c r="BI18" t="s">
        <v>31</v>
      </c>
      <c r="BJ18">
        <v>1.0302E-2</v>
      </c>
      <c r="BK18" t="s">
        <v>31</v>
      </c>
      <c r="BL18">
        <v>1.0396000000000001E-2</v>
      </c>
      <c r="BM18" t="s">
        <v>31</v>
      </c>
      <c r="BN18">
        <v>1.0312999999999999E-2</v>
      </c>
      <c r="BO18" t="s">
        <v>31</v>
      </c>
      <c r="BP18">
        <v>1.0454E-2</v>
      </c>
      <c r="BQ18" t="s">
        <v>31</v>
      </c>
      <c r="BR18">
        <v>1.0390999999999999E-2</v>
      </c>
      <c r="BS18" t="s">
        <v>31</v>
      </c>
      <c r="BT18">
        <v>1.0508999999999999E-2</v>
      </c>
      <c r="BU18" t="s">
        <v>31</v>
      </c>
      <c r="BV18">
        <v>1.0508999999999999E-2</v>
      </c>
      <c r="BW18" t="s">
        <v>31</v>
      </c>
      <c r="BX18">
        <v>1.0508999999999999E-2</v>
      </c>
      <c r="BY18" t="s">
        <v>31</v>
      </c>
      <c r="BZ18">
        <v>1.0551E-2</v>
      </c>
      <c r="CA18" t="s">
        <v>31</v>
      </c>
      <c r="CB18">
        <v>1.0604000000000001E-2</v>
      </c>
      <c r="CC18" t="s">
        <v>31</v>
      </c>
      <c r="CD18">
        <v>1.0593999999999999E-2</v>
      </c>
      <c r="CE18" t="s">
        <v>31</v>
      </c>
      <c r="CF18">
        <v>1.0642E-2</v>
      </c>
      <c r="CG18" t="s">
        <v>31</v>
      </c>
      <c r="CH18">
        <v>1.0758E-2</v>
      </c>
      <c r="CI18" t="s">
        <v>31</v>
      </c>
      <c r="CJ18">
        <v>1.0758E-2</v>
      </c>
      <c r="CK18" t="s">
        <v>31</v>
      </c>
      <c r="CL18">
        <v>1.0758E-2</v>
      </c>
      <c r="CM18" t="s">
        <v>31</v>
      </c>
      <c r="CN18">
        <v>1.0784E-2</v>
      </c>
      <c r="CO18" t="s">
        <v>31</v>
      </c>
      <c r="CP18">
        <v>1.0788000000000001E-2</v>
      </c>
      <c r="CQ18" t="s">
        <v>31</v>
      </c>
      <c r="CR18">
        <v>1.0703000000000001E-2</v>
      </c>
      <c r="CS18" t="s">
        <v>31</v>
      </c>
      <c r="CT18">
        <v>1.0722000000000001E-2</v>
      </c>
      <c r="CU18" t="s">
        <v>31</v>
      </c>
      <c r="CV18">
        <v>1.0746E-2</v>
      </c>
      <c r="CW18" t="s">
        <v>31</v>
      </c>
      <c r="CX18">
        <v>1.0746E-2</v>
      </c>
      <c r="CY18" t="s">
        <v>31</v>
      </c>
      <c r="CZ18">
        <v>1.0746E-2</v>
      </c>
      <c r="DA18" t="s">
        <v>31</v>
      </c>
      <c r="DB18">
        <v>1.0664E-2</v>
      </c>
      <c r="DC18" t="s">
        <v>31</v>
      </c>
      <c r="DD18">
        <v>1.0685999999999999E-2</v>
      </c>
      <c r="DE18" t="s">
        <v>31</v>
      </c>
      <c r="DF18">
        <v>1.0600999999999999E-2</v>
      </c>
      <c r="DG18" t="s">
        <v>31</v>
      </c>
      <c r="DH18">
        <v>1.0607999999999999E-2</v>
      </c>
      <c r="DI18" t="s">
        <v>31</v>
      </c>
      <c r="DJ18">
        <v>1.0619E-2</v>
      </c>
      <c r="DK18" t="s">
        <v>31</v>
      </c>
      <c r="DL18">
        <v>1.0619E-2</v>
      </c>
      <c r="DM18" t="s">
        <v>31</v>
      </c>
      <c r="DN18">
        <v>1.0619E-2</v>
      </c>
      <c r="DO18" t="s">
        <v>31</v>
      </c>
      <c r="DP18">
        <v>1.0619E-2</v>
      </c>
      <c r="DQ18" t="s">
        <v>31</v>
      </c>
      <c r="DR18">
        <v>1.0637000000000001E-2</v>
      </c>
      <c r="DS18" t="s">
        <v>31</v>
      </c>
      <c r="DT18">
        <v>1.0692999999999999E-2</v>
      </c>
      <c r="DU18" t="s">
        <v>31</v>
      </c>
      <c r="DV18">
        <v>1.1054E-2</v>
      </c>
      <c r="DW18" t="s">
        <v>31</v>
      </c>
      <c r="DX18">
        <v>1.1183999999999999E-2</v>
      </c>
      <c r="DY18" t="s">
        <v>31</v>
      </c>
      <c r="DZ18">
        <v>1.1183999999999999E-2</v>
      </c>
      <c r="EA18" t="s">
        <v>31</v>
      </c>
      <c r="EB18">
        <v>1.1183999999999999E-2</v>
      </c>
      <c r="EC18" t="s">
        <v>31</v>
      </c>
      <c r="ED18">
        <v>1.0973E-2</v>
      </c>
      <c r="EE18" t="s">
        <v>31</v>
      </c>
      <c r="EF18">
        <v>1.0962E-2</v>
      </c>
      <c r="EG18" t="s">
        <v>31</v>
      </c>
      <c r="EH18">
        <v>1.089E-2</v>
      </c>
      <c r="EI18" t="s">
        <v>31</v>
      </c>
      <c r="EJ18">
        <v>1.0534E-2</v>
      </c>
      <c r="EK18" t="s">
        <v>31</v>
      </c>
      <c r="EL18">
        <v>1.0619E-2</v>
      </c>
      <c r="EM18" t="s">
        <v>31</v>
      </c>
      <c r="EN18">
        <v>1.0619E-2</v>
      </c>
      <c r="EO18" t="s">
        <v>31</v>
      </c>
      <c r="EP18">
        <v>1.0619E-2</v>
      </c>
      <c r="EQ18" t="s">
        <v>31</v>
      </c>
      <c r="ER18">
        <v>1.0626999999999999E-2</v>
      </c>
      <c r="ES18" t="s">
        <v>31</v>
      </c>
      <c r="ET18">
        <v>1.0689000000000001E-2</v>
      </c>
      <c r="EU18" t="s">
        <v>31</v>
      </c>
      <c r="EV18">
        <v>1.0710000000000001E-2</v>
      </c>
      <c r="EW18" t="s">
        <v>31</v>
      </c>
      <c r="EX18">
        <v>1.0692E-2</v>
      </c>
      <c r="EY18" t="s">
        <v>31</v>
      </c>
      <c r="EZ18">
        <v>1.0697999999999999E-2</v>
      </c>
      <c r="FA18" t="s">
        <v>31</v>
      </c>
      <c r="FB18">
        <v>1.0697999999999999E-2</v>
      </c>
      <c r="FC18" t="s">
        <v>31</v>
      </c>
      <c r="FD18">
        <v>1.0697999999999999E-2</v>
      </c>
      <c r="FE18" t="s">
        <v>31</v>
      </c>
      <c r="FF18">
        <v>1.0716E-2</v>
      </c>
      <c r="FG18" t="s">
        <v>31</v>
      </c>
      <c r="FH18">
        <v>9.8860000000000007E-3</v>
      </c>
      <c r="FI18" t="s">
        <v>31</v>
      </c>
      <c r="FJ18">
        <v>9.8480000000000009E-3</v>
      </c>
      <c r="FK18" t="s">
        <v>31</v>
      </c>
      <c r="FL18">
        <v>1.0557E-2</v>
      </c>
      <c r="FM18" t="s">
        <v>31</v>
      </c>
      <c r="FN18">
        <v>1.0655E-2</v>
      </c>
      <c r="FO18" t="s">
        <v>31</v>
      </c>
      <c r="FP18">
        <v>1.0655E-2</v>
      </c>
      <c r="FQ18" t="s">
        <v>31</v>
      </c>
      <c r="FR18">
        <v>1.0655E-2</v>
      </c>
      <c r="FS18" t="s">
        <v>31</v>
      </c>
      <c r="FT18">
        <v>1.0052E-2</v>
      </c>
      <c r="FU18" t="s">
        <v>31</v>
      </c>
      <c r="FV18">
        <v>1.077E-2</v>
      </c>
      <c r="FW18" t="s">
        <v>31</v>
      </c>
      <c r="FX18">
        <v>1.0114E-2</v>
      </c>
      <c r="FY18" t="s">
        <v>31</v>
      </c>
      <c r="FZ18">
        <v>1.0104E-2</v>
      </c>
      <c r="GA18" t="s">
        <v>31</v>
      </c>
      <c r="GB18">
        <v>1.0104E-2</v>
      </c>
      <c r="GC18" t="s">
        <v>31</v>
      </c>
      <c r="GD18">
        <v>1.0104E-2</v>
      </c>
      <c r="GE18" t="s">
        <v>31</v>
      </c>
      <c r="GF18">
        <v>1.0104E-2</v>
      </c>
      <c r="GG18" t="s">
        <v>31</v>
      </c>
      <c r="GH18">
        <v>1.0163999999999999E-2</v>
      </c>
      <c r="GI18" t="s">
        <v>31</v>
      </c>
      <c r="GJ18">
        <v>1.0220999999999999E-2</v>
      </c>
      <c r="GK18" t="s">
        <v>31</v>
      </c>
      <c r="GL18">
        <v>1.0248E-2</v>
      </c>
      <c r="GM18" t="s">
        <v>31</v>
      </c>
      <c r="GN18">
        <v>1.0248E-2</v>
      </c>
      <c r="GO18" t="s">
        <v>31</v>
      </c>
      <c r="GP18">
        <v>1.0248E-2</v>
      </c>
      <c r="GQ18" t="s">
        <v>31</v>
      </c>
      <c r="GR18">
        <v>1.0248E-2</v>
      </c>
      <c r="GS18" t="s">
        <v>31</v>
      </c>
      <c r="GT18">
        <v>1.0248E-2</v>
      </c>
      <c r="GU18" t="s">
        <v>31</v>
      </c>
      <c r="GV18">
        <v>1.03E-2</v>
      </c>
      <c r="GW18" t="s">
        <v>31</v>
      </c>
      <c r="GX18">
        <v>1.0557E-2</v>
      </c>
      <c r="GY18" t="s">
        <v>31</v>
      </c>
      <c r="GZ18">
        <v>1.0345999999999999E-2</v>
      </c>
      <c r="HA18" t="s">
        <v>31</v>
      </c>
      <c r="HB18">
        <v>9.4540000000000006E-3</v>
      </c>
      <c r="HC18" t="s">
        <v>31</v>
      </c>
      <c r="HD18">
        <v>8.6490000000000004E-3</v>
      </c>
      <c r="HE18" t="s">
        <v>31</v>
      </c>
      <c r="HF18">
        <v>8.6490000000000004E-3</v>
      </c>
      <c r="HG18" t="s">
        <v>31</v>
      </c>
      <c r="HH18">
        <v>8.6490000000000004E-3</v>
      </c>
      <c r="HI18" t="s">
        <v>31</v>
      </c>
      <c r="HJ18">
        <v>8.5360000000000002E-3</v>
      </c>
      <c r="HK18" t="s">
        <v>31</v>
      </c>
      <c r="HL18">
        <v>8.5100000000000002E-3</v>
      </c>
      <c r="HM18" t="s">
        <v>31</v>
      </c>
      <c r="HN18">
        <v>8.4539999999999997E-3</v>
      </c>
      <c r="HO18" t="s">
        <v>31</v>
      </c>
      <c r="HP18">
        <v>8.4539999999999997E-3</v>
      </c>
      <c r="HQ18" t="s">
        <v>31</v>
      </c>
      <c r="HR18">
        <v>8.4469999999999996E-3</v>
      </c>
      <c r="HS18" t="s">
        <v>31</v>
      </c>
      <c r="HT18">
        <v>8.4469999999999996E-3</v>
      </c>
      <c r="HU18" t="s">
        <v>31</v>
      </c>
      <c r="HV18">
        <v>8.4469999999999996E-3</v>
      </c>
      <c r="HW18" t="s">
        <v>31</v>
      </c>
      <c r="HX18">
        <v>8.4550000000000007E-3</v>
      </c>
      <c r="HY18" t="s">
        <v>31</v>
      </c>
      <c r="HZ18">
        <v>9.3629999999999998E-3</v>
      </c>
      <c r="IA18" t="s">
        <v>31</v>
      </c>
      <c r="IB18">
        <v>9.2779999999999998E-3</v>
      </c>
      <c r="IC18" t="s">
        <v>31</v>
      </c>
      <c r="ID18">
        <v>9.3710000000000009E-3</v>
      </c>
      <c r="IE18" t="s">
        <v>31</v>
      </c>
      <c r="IF18">
        <v>9.5200000000000007E-3</v>
      </c>
      <c r="IG18" t="s">
        <v>31</v>
      </c>
      <c r="IH18">
        <v>9.5200000000000007E-3</v>
      </c>
      <c r="II18" t="s">
        <v>31</v>
      </c>
      <c r="IJ18">
        <v>9.5200000000000007E-3</v>
      </c>
      <c r="IK18" t="s">
        <v>31</v>
      </c>
      <c r="IL18">
        <v>9.5670000000000009E-3</v>
      </c>
      <c r="IM18" t="s">
        <v>31</v>
      </c>
      <c r="IN18">
        <v>9.2219999999999993E-3</v>
      </c>
      <c r="IO18" t="s">
        <v>31</v>
      </c>
      <c r="IP18">
        <v>9.2099999999999994E-3</v>
      </c>
      <c r="IQ18" t="s">
        <v>31</v>
      </c>
      <c r="IR18">
        <v>8.7250000000000001E-3</v>
      </c>
      <c r="IS18" t="s">
        <v>31</v>
      </c>
      <c r="IT18">
        <v>8.1560000000000001E-3</v>
      </c>
      <c r="IU18" t="s">
        <v>31</v>
      </c>
      <c r="IV18">
        <v>8.1560000000000001E-3</v>
      </c>
      <c r="IW18" t="s">
        <v>31</v>
      </c>
      <c r="IX18">
        <v>8.1560000000000001E-3</v>
      </c>
      <c r="IY18" t="s">
        <v>31</v>
      </c>
      <c r="IZ18">
        <v>8.1960000000000002E-3</v>
      </c>
      <c r="JA18" t="s">
        <v>31</v>
      </c>
      <c r="JB18">
        <v>8.1860000000000006E-3</v>
      </c>
      <c r="JC18" t="s">
        <v>31</v>
      </c>
      <c r="JD18">
        <v>8.4220000000000007E-3</v>
      </c>
      <c r="JE18" t="s">
        <v>31</v>
      </c>
      <c r="JF18">
        <v>9.0849999999999993E-3</v>
      </c>
      <c r="JG18" t="s">
        <v>31</v>
      </c>
      <c r="JH18">
        <v>9.5610000000000001E-3</v>
      </c>
      <c r="JI18" t="s">
        <v>31</v>
      </c>
      <c r="JJ18">
        <v>9.5610000000000001E-3</v>
      </c>
      <c r="JK18" t="s">
        <v>31</v>
      </c>
      <c r="JL18">
        <v>9.5610000000000001E-3</v>
      </c>
      <c r="JM18" t="s">
        <v>31</v>
      </c>
      <c r="JN18">
        <v>1.0029E-2</v>
      </c>
      <c r="JO18" t="s">
        <v>31</v>
      </c>
      <c r="JP18">
        <v>1.0031E-2</v>
      </c>
      <c r="JQ18" t="s">
        <v>31</v>
      </c>
      <c r="JR18">
        <v>1.0137999999999999E-2</v>
      </c>
      <c r="JS18" t="s">
        <v>31</v>
      </c>
      <c r="JT18">
        <v>1.0031999999999999E-2</v>
      </c>
      <c r="JU18" t="s">
        <v>31</v>
      </c>
      <c r="JV18">
        <v>1.0031999999999999E-2</v>
      </c>
      <c r="JW18" t="s">
        <v>31</v>
      </c>
      <c r="JX18">
        <v>1.0031999999999999E-2</v>
      </c>
      <c r="JY18" t="s">
        <v>31</v>
      </c>
      <c r="JZ18">
        <v>1.0031999999999999E-2</v>
      </c>
      <c r="KA18" t="s">
        <v>31</v>
      </c>
      <c r="KB18">
        <v>1.0125E-2</v>
      </c>
      <c r="KC18" t="s">
        <v>31</v>
      </c>
      <c r="KD18">
        <v>1.0375000000000001E-2</v>
      </c>
      <c r="KE18" t="s">
        <v>31</v>
      </c>
      <c r="KF18">
        <v>1.0506E-2</v>
      </c>
      <c r="KG18" t="s">
        <v>31</v>
      </c>
      <c r="KH18">
        <v>9.6170000000000005E-3</v>
      </c>
      <c r="KI18" t="s">
        <v>31</v>
      </c>
      <c r="KJ18">
        <v>9.6509999999999999E-3</v>
      </c>
      <c r="KK18" t="s">
        <v>31</v>
      </c>
      <c r="KL18">
        <v>9.6509999999999999E-3</v>
      </c>
      <c r="KM18" t="s">
        <v>31</v>
      </c>
      <c r="KN18">
        <v>9.6509999999999999E-3</v>
      </c>
      <c r="KO18" t="s">
        <v>31</v>
      </c>
      <c r="KP18">
        <v>1.0456999999999999E-2</v>
      </c>
      <c r="KQ18" t="s">
        <v>31</v>
      </c>
      <c r="KR18">
        <v>1.0309E-2</v>
      </c>
      <c r="KS18" t="s">
        <v>31</v>
      </c>
      <c r="KT18">
        <v>1.0248E-2</v>
      </c>
      <c r="KU18" t="s">
        <v>31</v>
      </c>
      <c r="KV18">
        <v>1.052E-2</v>
      </c>
      <c r="KW18" t="s">
        <v>31</v>
      </c>
      <c r="KX18">
        <v>1.0467000000000001E-2</v>
      </c>
      <c r="KY18" t="s">
        <v>31</v>
      </c>
      <c r="KZ18">
        <v>1.0467000000000001E-2</v>
      </c>
      <c r="LA18" t="s">
        <v>31</v>
      </c>
      <c r="LB18">
        <v>1.0467000000000001E-2</v>
      </c>
      <c r="LC18" t="s">
        <v>31</v>
      </c>
      <c r="LD18">
        <v>1.047E-2</v>
      </c>
      <c r="LE18" t="s">
        <v>31</v>
      </c>
      <c r="LF18">
        <v>1.0776000000000001E-2</v>
      </c>
      <c r="LG18" t="s">
        <v>31</v>
      </c>
      <c r="LH18">
        <v>1.0616E-2</v>
      </c>
      <c r="LI18" t="s">
        <v>31</v>
      </c>
      <c r="LJ18">
        <v>1.0101000000000001E-2</v>
      </c>
      <c r="LK18" t="s">
        <v>31</v>
      </c>
      <c r="LL18">
        <v>9.7300000000000008E-3</v>
      </c>
      <c r="LM18" t="s">
        <v>31</v>
      </c>
      <c r="LN18">
        <v>9.7300000000000008E-3</v>
      </c>
      <c r="LO18" t="s">
        <v>31</v>
      </c>
      <c r="LP18">
        <v>9.7300000000000008E-3</v>
      </c>
      <c r="LQ18" t="s">
        <v>31</v>
      </c>
      <c r="LR18">
        <v>9.7300000000000008E-3</v>
      </c>
      <c r="LS18" t="s">
        <v>31</v>
      </c>
      <c r="LT18">
        <v>9.4149999999999998E-3</v>
      </c>
      <c r="LU18" t="s">
        <v>31</v>
      </c>
      <c r="LV18">
        <v>9.1109999999999993E-3</v>
      </c>
      <c r="LW18" t="s">
        <v>31</v>
      </c>
      <c r="LX18">
        <v>9.0939999999999997E-3</v>
      </c>
      <c r="LY18" t="s">
        <v>31</v>
      </c>
      <c r="LZ18">
        <v>8.7889999999999999E-3</v>
      </c>
      <c r="MA18" t="s">
        <v>31</v>
      </c>
      <c r="MB18">
        <v>8.7889999999999999E-3</v>
      </c>
      <c r="MC18" t="s">
        <v>31</v>
      </c>
      <c r="MD18">
        <v>8.7889999999999999E-3</v>
      </c>
      <c r="ME18" t="s">
        <v>31</v>
      </c>
      <c r="MF18">
        <v>8.7589999999999994E-3</v>
      </c>
      <c r="MG18" t="s">
        <v>31</v>
      </c>
      <c r="MH18">
        <v>9.3229999999999997E-3</v>
      </c>
      <c r="MI18" t="s">
        <v>31</v>
      </c>
      <c r="MJ18">
        <v>1.0225E-2</v>
      </c>
      <c r="MK18" t="s">
        <v>31</v>
      </c>
      <c r="ML18">
        <v>1.0225E-2</v>
      </c>
      <c r="MM18" t="s">
        <v>31</v>
      </c>
      <c r="MN18">
        <v>1.0237E-2</v>
      </c>
      <c r="MO18" t="s">
        <v>31</v>
      </c>
      <c r="MP18">
        <v>1.0237E-2</v>
      </c>
      <c r="MQ18" t="s">
        <v>31</v>
      </c>
      <c r="MR18">
        <v>1.0237E-2</v>
      </c>
      <c r="MS18" t="s">
        <v>31</v>
      </c>
      <c r="MT18">
        <v>1.0037000000000001E-2</v>
      </c>
      <c r="MU18" t="s">
        <v>31</v>
      </c>
      <c r="MV18">
        <v>1.0000999999999999E-2</v>
      </c>
      <c r="MW18" t="s">
        <v>31</v>
      </c>
      <c r="MX18">
        <v>1.0366999999999999E-2</v>
      </c>
      <c r="MY18" t="s">
        <v>31</v>
      </c>
      <c r="MZ18">
        <v>1.0201E-2</v>
      </c>
      <c r="NA18" t="s">
        <v>31</v>
      </c>
      <c r="NB18">
        <v>1.0236E-2</v>
      </c>
      <c r="NC18" t="s">
        <v>31</v>
      </c>
      <c r="ND18">
        <v>1.0236E-2</v>
      </c>
      <c r="NE18" t="s">
        <v>31</v>
      </c>
      <c r="NF18">
        <v>1.0236E-2</v>
      </c>
      <c r="NG18" t="s">
        <v>31</v>
      </c>
      <c r="NH18">
        <v>1.0229E-2</v>
      </c>
      <c r="NI18" t="s">
        <v>31</v>
      </c>
      <c r="NJ18">
        <v>1.0173E-2</v>
      </c>
      <c r="NK18" t="s">
        <v>31</v>
      </c>
      <c r="NL18">
        <v>1.0219000000000001E-2</v>
      </c>
      <c r="NM18" t="s">
        <v>31</v>
      </c>
      <c r="NN18">
        <v>1.0201999999999999E-2</v>
      </c>
      <c r="NO18" t="s">
        <v>31</v>
      </c>
      <c r="NP18">
        <v>1.0196999999999999E-2</v>
      </c>
      <c r="NQ18" t="s">
        <v>31</v>
      </c>
      <c r="NR18">
        <v>1.0196999999999999E-2</v>
      </c>
      <c r="NS18" t="s">
        <v>31</v>
      </c>
      <c r="NT18">
        <v>1.0196999999999999E-2</v>
      </c>
      <c r="NU18" t="s">
        <v>31</v>
      </c>
      <c r="NV18">
        <v>1.0473E-2</v>
      </c>
      <c r="NW18" t="s">
        <v>31</v>
      </c>
      <c r="NX18">
        <v>1.0236E-2</v>
      </c>
      <c r="NY18" t="s">
        <v>31</v>
      </c>
      <c r="NZ18">
        <v>1.0898E-2</v>
      </c>
      <c r="OA18" t="s">
        <v>31</v>
      </c>
      <c r="OB18">
        <v>1.0840000000000001E-2</v>
      </c>
      <c r="OC18" t="s">
        <v>31</v>
      </c>
      <c r="OD18">
        <v>1.0949E-2</v>
      </c>
      <c r="OE18" t="s">
        <v>31</v>
      </c>
      <c r="OF18">
        <v>1.0949E-2</v>
      </c>
      <c r="OG18" t="s">
        <v>31</v>
      </c>
      <c r="OH18">
        <v>1.0949E-2</v>
      </c>
      <c r="OI18" t="s">
        <v>31</v>
      </c>
      <c r="OJ18">
        <v>1.1001E-2</v>
      </c>
      <c r="OK18" t="s">
        <v>31</v>
      </c>
      <c r="OL18">
        <v>1.1053E-2</v>
      </c>
      <c r="OM18" t="s">
        <v>31</v>
      </c>
      <c r="ON18">
        <v>1.1039999999999999E-2</v>
      </c>
      <c r="OO18" t="s">
        <v>31</v>
      </c>
      <c r="OP18">
        <v>1.0917E-2</v>
      </c>
      <c r="OQ18" t="s">
        <v>31</v>
      </c>
      <c r="OR18">
        <v>0.01</v>
      </c>
      <c r="OS18" t="s">
        <v>31</v>
      </c>
      <c r="OT18">
        <v>0.01</v>
      </c>
      <c r="OU18" t="s">
        <v>31</v>
      </c>
      <c r="OV18">
        <v>0.01</v>
      </c>
      <c r="OW18" t="s">
        <v>31</v>
      </c>
      <c r="OX18">
        <v>9.2680000000000002E-3</v>
      </c>
      <c r="OY18" t="s">
        <v>31</v>
      </c>
      <c r="OZ18">
        <v>9.2739999999999993E-3</v>
      </c>
      <c r="PA18" t="s">
        <v>31</v>
      </c>
      <c r="PB18">
        <v>9.2709999999999997E-3</v>
      </c>
      <c r="PC18" t="s">
        <v>31</v>
      </c>
      <c r="PD18">
        <v>9.2619999999999994E-3</v>
      </c>
      <c r="PE18" t="s">
        <v>31</v>
      </c>
      <c r="PF18">
        <v>9.2589999999999999E-3</v>
      </c>
      <c r="PG18" t="s">
        <v>31</v>
      </c>
      <c r="PH18">
        <v>9.2589999999999999E-3</v>
      </c>
      <c r="PI18" t="s">
        <v>31</v>
      </c>
      <c r="PJ18">
        <v>9.2589999999999999E-3</v>
      </c>
      <c r="PK18" t="s">
        <v>31</v>
      </c>
      <c r="PL18">
        <v>9.1649999999999995E-3</v>
      </c>
      <c r="PM18" t="s">
        <v>31</v>
      </c>
      <c r="PN18">
        <v>8.8240000000000002E-3</v>
      </c>
      <c r="PO18" t="s">
        <v>31</v>
      </c>
      <c r="PP18">
        <v>8.5489999999999993E-3</v>
      </c>
      <c r="PQ18" t="s">
        <v>31</v>
      </c>
      <c r="PR18">
        <v>8.5540000000000008E-3</v>
      </c>
      <c r="PS18" t="s">
        <v>31</v>
      </c>
      <c r="PT18">
        <v>8.3669999999999994E-3</v>
      </c>
      <c r="PU18" t="s">
        <v>31</v>
      </c>
      <c r="PV18">
        <v>8.3669999999999994E-3</v>
      </c>
      <c r="PW18" t="s">
        <v>31</v>
      </c>
      <c r="PX18">
        <v>8.3669999999999994E-3</v>
      </c>
      <c r="PY18" t="s">
        <v>31</v>
      </c>
      <c r="PZ18">
        <v>8.4329999999999995E-3</v>
      </c>
      <c r="QA18" t="s">
        <v>31</v>
      </c>
      <c r="QB18">
        <v>9.2460000000000007E-3</v>
      </c>
      <c r="QC18" t="s">
        <v>31</v>
      </c>
      <c r="QD18">
        <v>8.9940000000000003E-3</v>
      </c>
      <c r="QE18" t="s">
        <v>31</v>
      </c>
      <c r="QF18">
        <v>9.0910000000000001E-3</v>
      </c>
      <c r="QG18" t="s">
        <v>31</v>
      </c>
      <c r="QH18">
        <v>9.0449999999999992E-3</v>
      </c>
      <c r="QI18" t="s">
        <v>31</v>
      </c>
      <c r="QJ18">
        <v>9.0449999999999992E-3</v>
      </c>
      <c r="QK18" t="s">
        <v>31</v>
      </c>
      <c r="QL18">
        <v>9.0449999999999992E-3</v>
      </c>
      <c r="QM18" t="s">
        <v>31</v>
      </c>
      <c r="QN18">
        <v>9.9769999999999998E-3</v>
      </c>
      <c r="QO18" t="s">
        <v>31</v>
      </c>
      <c r="QP18">
        <v>1.1325999999999999E-2</v>
      </c>
      <c r="QQ18" t="s">
        <v>31</v>
      </c>
      <c r="QR18">
        <v>1.0501E-2</v>
      </c>
      <c r="QS18" t="s">
        <v>31</v>
      </c>
      <c r="QT18">
        <v>1.1601999999999999E-2</v>
      </c>
      <c r="QU18" t="s">
        <v>31</v>
      </c>
      <c r="QV18">
        <v>1.1507E-2</v>
      </c>
      <c r="QW18" t="s">
        <v>31</v>
      </c>
      <c r="QX18">
        <v>1.1507E-2</v>
      </c>
      <c r="QY18" t="s">
        <v>31</v>
      </c>
      <c r="QZ18">
        <v>1.1507E-2</v>
      </c>
      <c r="RA18" t="s">
        <v>31</v>
      </c>
      <c r="RB18">
        <v>1.1464E-2</v>
      </c>
      <c r="RC18" t="s">
        <v>31</v>
      </c>
      <c r="RD18">
        <v>1.1381E-2</v>
      </c>
      <c r="RE18" t="s">
        <v>31</v>
      </c>
      <c r="RF18">
        <v>1.2607999999999999E-2</v>
      </c>
      <c r="RG18" t="s">
        <v>31</v>
      </c>
      <c r="RH18">
        <v>1.2451E-2</v>
      </c>
      <c r="RI18" t="s">
        <v>32</v>
      </c>
      <c r="RJ18">
        <v>9.6616999999999995E-2</v>
      </c>
      <c r="RK18" t="s">
        <v>31</v>
      </c>
      <c r="RL18">
        <v>1.2447E-2</v>
      </c>
      <c r="RM18" t="s">
        <v>31</v>
      </c>
      <c r="RN18">
        <v>1.2447E-2</v>
      </c>
      <c r="RO18" t="s">
        <v>31</v>
      </c>
      <c r="RP18">
        <v>1.3272000000000001E-2</v>
      </c>
      <c r="RQ18" t="s">
        <v>31</v>
      </c>
      <c r="RR18">
        <v>1.3284000000000001E-2</v>
      </c>
      <c r="RS18" t="s">
        <v>31</v>
      </c>
      <c r="RT18">
        <v>1.3129E-2</v>
      </c>
      <c r="RU18" t="s">
        <v>31</v>
      </c>
      <c r="RV18">
        <v>1.3309E-2</v>
      </c>
      <c r="RW18" t="s">
        <v>31</v>
      </c>
      <c r="RX18">
        <v>1.3355000000000001E-2</v>
      </c>
      <c r="RY18" t="s">
        <v>31</v>
      </c>
      <c r="RZ18">
        <v>1.3355000000000001E-2</v>
      </c>
      <c r="SA18" t="s">
        <v>31</v>
      </c>
      <c r="SB18">
        <v>1.3355000000000001E-2</v>
      </c>
      <c r="SC18" t="s">
        <v>31</v>
      </c>
      <c r="SD18">
        <v>1.3487000000000001E-2</v>
      </c>
      <c r="SE18" t="s">
        <v>31</v>
      </c>
      <c r="SF18">
        <v>1.3794000000000001E-2</v>
      </c>
      <c r="SG18" t="s">
        <v>31</v>
      </c>
      <c r="SH18">
        <v>1.3462999999999999E-2</v>
      </c>
      <c r="SI18" t="s">
        <v>31</v>
      </c>
      <c r="SJ18">
        <v>1.3098E-2</v>
      </c>
      <c r="SK18" t="s">
        <v>31</v>
      </c>
      <c r="SL18">
        <v>1.3036000000000001E-2</v>
      </c>
      <c r="SM18" t="s">
        <v>31</v>
      </c>
      <c r="SN18">
        <v>1.3036000000000001E-2</v>
      </c>
      <c r="SO18" t="s">
        <v>31</v>
      </c>
      <c r="SP18">
        <v>1.3036000000000001E-2</v>
      </c>
      <c r="SQ18" t="s">
        <v>31</v>
      </c>
      <c r="SR18">
        <v>1.3008E-2</v>
      </c>
      <c r="SS18" t="s">
        <v>31</v>
      </c>
      <c r="ST18">
        <v>1.2930000000000001E-2</v>
      </c>
      <c r="SU18" t="s">
        <v>31</v>
      </c>
      <c r="SV18">
        <v>1.3264E-2</v>
      </c>
      <c r="SW18" t="s">
        <v>31</v>
      </c>
      <c r="SX18">
        <v>1.2534999999999999E-2</v>
      </c>
      <c r="SY18" t="s">
        <v>31</v>
      </c>
      <c r="SZ18">
        <v>1.2654E-2</v>
      </c>
      <c r="TA18" t="s">
        <v>31</v>
      </c>
      <c r="TB18">
        <v>1.2654E-2</v>
      </c>
      <c r="TC18" t="s">
        <v>31</v>
      </c>
      <c r="TD18">
        <v>1.2654E-2</v>
      </c>
      <c r="TE18" t="s">
        <v>31</v>
      </c>
      <c r="TF18">
        <v>1.2456999999999999E-2</v>
      </c>
      <c r="TG18" t="s">
        <v>31</v>
      </c>
      <c r="TH18">
        <v>1.261E-2</v>
      </c>
      <c r="TI18" t="s">
        <v>31</v>
      </c>
      <c r="TJ18">
        <v>1.2454E-2</v>
      </c>
      <c r="TK18" t="s">
        <v>31</v>
      </c>
      <c r="TL18">
        <v>1.2735E-2</v>
      </c>
      <c r="TM18" t="s">
        <v>31</v>
      </c>
      <c r="TN18">
        <v>1.2741000000000001E-2</v>
      </c>
      <c r="TO18" t="s">
        <v>31</v>
      </c>
      <c r="TP18">
        <v>1.2741000000000001E-2</v>
      </c>
      <c r="TQ18" t="s">
        <v>31</v>
      </c>
      <c r="TR18">
        <v>1.2741000000000001E-2</v>
      </c>
      <c r="TS18" t="s">
        <v>31</v>
      </c>
      <c r="TT18">
        <v>1.1985000000000001E-2</v>
      </c>
      <c r="TU18" t="s">
        <v>31</v>
      </c>
      <c r="TV18">
        <v>1.1450999999999999E-2</v>
      </c>
      <c r="TW18" t="s">
        <v>31</v>
      </c>
      <c r="TX18">
        <v>1.1004999999999999E-2</v>
      </c>
      <c r="TY18" t="s">
        <v>31</v>
      </c>
      <c r="TZ18">
        <v>1.0407E-2</v>
      </c>
      <c r="UA18" t="s">
        <v>31</v>
      </c>
      <c r="UB18">
        <v>1.0272999999999999E-2</v>
      </c>
      <c r="UC18" t="s">
        <v>31</v>
      </c>
      <c r="UD18">
        <v>1.0272999999999999E-2</v>
      </c>
      <c r="UE18" t="s">
        <v>31</v>
      </c>
      <c r="UF18">
        <v>1.0272999999999999E-2</v>
      </c>
      <c r="UG18" t="s">
        <v>31</v>
      </c>
      <c r="UH18">
        <v>9.3740000000000004E-3</v>
      </c>
      <c r="UI18" t="s">
        <v>31</v>
      </c>
      <c r="UJ18">
        <v>9.3880000000000005E-3</v>
      </c>
      <c r="UK18" t="s">
        <v>31</v>
      </c>
      <c r="UL18">
        <v>9.3880000000000005E-3</v>
      </c>
      <c r="UM18" t="s">
        <v>31</v>
      </c>
      <c r="UN18">
        <v>8.5529999999999998E-3</v>
      </c>
      <c r="UO18" t="s">
        <v>31</v>
      </c>
      <c r="UP18">
        <v>8.8199999999999997E-3</v>
      </c>
      <c r="UQ18" t="s">
        <v>31</v>
      </c>
      <c r="UR18">
        <v>8.8199999999999997E-3</v>
      </c>
      <c r="US18" t="s">
        <v>31</v>
      </c>
      <c r="UT18">
        <v>8.8199999999999997E-3</v>
      </c>
      <c r="UU18" t="s">
        <v>31</v>
      </c>
      <c r="UV18">
        <v>8.8459999999999997E-3</v>
      </c>
      <c r="UW18" t="s">
        <v>31</v>
      </c>
      <c r="UX18">
        <v>8.9949999999999995E-3</v>
      </c>
      <c r="UY18" t="s">
        <v>31</v>
      </c>
      <c r="UZ18">
        <v>1.0095E-2</v>
      </c>
      <c r="VA18" t="s">
        <v>31</v>
      </c>
      <c r="VB18">
        <v>1.0127000000000001E-2</v>
      </c>
      <c r="VC18" t="s">
        <v>31</v>
      </c>
      <c r="VD18">
        <v>1.0453E-2</v>
      </c>
      <c r="VE18" t="s">
        <v>31</v>
      </c>
      <c r="VF18">
        <v>1.0453E-2</v>
      </c>
      <c r="VG18" t="s">
        <v>31</v>
      </c>
      <c r="VH18">
        <v>1.0453E-2</v>
      </c>
      <c r="VI18" t="s">
        <v>31</v>
      </c>
      <c r="VJ18">
        <v>1.0449999999999999E-2</v>
      </c>
      <c r="VK18" t="s">
        <v>31</v>
      </c>
      <c r="VL18">
        <v>9.4330000000000004E-3</v>
      </c>
      <c r="VM18" t="s">
        <v>31</v>
      </c>
      <c r="VN18">
        <v>9.4029999999999999E-3</v>
      </c>
      <c r="VO18" t="s">
        <v>31</v>
      </c>
      <c r="VP18">
        <v>9.3790000000000002E-3</v>
      </c>
      <c r="VQ18" t="s">
        <v>31</v>
      </c>
      <c r="VR18">
        <v>8.7159999999999998E-3</v>
      </c>
      <c r="VS18" t="s">
        <v>31</v>
      </c>
      <c r="VT18">
        <v>8.7159999999999998E-3</v>
      </c>
      <c r="VU18" t="s">
        <v>31</v>
      </c>
      <c r="VV18">
        <v>8.7159999999999998E-3</v>
      </c>
      <c r="VW18" t="s">
        <v>31</v>
      </c>
      <c r="VX18">
        <v>8.1200000000000005E-3</v>
      </c>
      <c r="VY18" t="s">
        <v>31</v>
      </c>
      <c r="VZ18">
        <v>8.0669999999999995E-3</v>
      </c>
      <c r="WA18" t="s">
        <v>31</v>
      </c>
      <c r="WB18">
        <v>7.9179999999999997E-3</v>
      </c>
      <c r="WC18" t="s">
        <v>31</v>
      </c>
      <c r="WD18">
        <v>7.9340000000000001E-3</v>
      </c>
      <c r="WE18" t="s">
        <v>31</v>
      </c>
      <c r="WF18">
        <v>8.0099999999999998E-3</v>
      </c>
      <c r="WG18" t="s">
        <v>31</v>
      </c>
      <c r="WH18">
        <v>8.0099999999999998E-3</v>
      </c>
      <c r="WI18" t="s">
        <v>31</v>
      </c>
      <c r="WJ18">
        <v>8.0099999999999998E-3</v>
      </c>
      <c r="WK18" t="s">
        <v>31</v>
      </c>
      <c r="WL18">
        <v>8.1250000000000003E-3</v>
      </c>
      <c r="WM18" t="s">
        <v>31</v>
      </c>
      <c r="WN18">
        <v>8.1250000000000003E-3</v>
      </c>
      <c r="WO18" t="s">
        <v>31</v>
      </c>
      <c r="WP18">
        <v>7.6E-3</v>
      </c>
      <c r="WQ18" t="s">
        <v>31</v>
      </c>
      <c r="WR18">
        <v>7.2350000000000001E-3</v>
      </c>
    </row>
    <row r="19" spans="1:616" x14ac:dyDescent="0.35">
      <c r="A19" t="s">
        <v>33</v>
      </c>
      <c r="B19">
        <v>0.90550299999999995</v>
      </c>
      <c r="C19" t="s">
        <v>33</v>
      </c>
      <c r="D19">
        <v>0.90550299999999995</v>
      </c>
      <c r="E19" t="s">
        <v>33</v>
      </c>
      <c r="F19">
        <v>0.90550299999999995</v>
      </c>
      <c r="G19" t="s">
        <v>33</v>
      </c>
      <c r="H19">
        <v>0.90550299999999995</v>
      </c>
      <c r="I19" t="s">
        <v>33</v>
      </c>
      <c r="J19">
        <v>0.87858999999999998</v>
      </c>
      <c r="K19" t="s">
        <v>33</v>
      </c>
      <c r="L19">
        <v>0.87148300000000001</v>
      </c>
      <c r="M19" t="s">
        <v>33</v>
      </c>
      <c r="N19">
        <v>0.85474700000000003</v>
      </c>
      <c r="O19" t="s">
        <v>33</v>
      </c>
      <c r="P19">
        <v>0.88304400000000005</v>
      </c>
      <c r="Q19" t="s">
        <v>33</v>
      </c>
      <c r="R19">
        <v>0.88304400000000005</v>
      </c>
      <c r="S19" t="s">
        <v>33</v>
      </c>
      <c r="T19">
        <v>0.88304400000000005</v>
      </c>
      <c r="U19" t="s">
        <v>33</v>
      </c>
      <c r="V19">
        <v>0.89956100000000006</v>
      </c>
      <c r="W19" t="s">
        <v>33</v>
      </c>
      <c r="X19">
        <v>0.90432500000000005</v>
      </c>
      <c r="Y19" t="s">
        <v>33</v>
      </c>
      <c r="Z19">
        <v>0.94563600000000003</v>
      </c>
      <c r="AA19" t="s">
        <v>33</v>
      </c>
      <c r="AB19">
        <v>0.92231300000000005</v>
      </c>
      <c r="AC19" t="s">
        <v>33</v>
      </c>
      <c r="AD19">
        <v>0.908358</v>
      </c>
      <c r="AE19" t="s">
        <v>33</v>
      </c>
      <c r="AF19">
        <v>0.908358</v>
      </c>
      <c r="AG19" t="s">
        <v>33</v>
      </c>
      <c r="AH19">
        <v>0.908358</v>
      </c>
      <c r="AI19" t="s">
        <v>33</v>
      </c>
      <c r="AJ19">
        <v>0.92165799999999998</v>
      </c>
      <c r="AK19" t="s">
        <v>33</v>
      </c>
      <c r="AL19">
        <v>0.92180600000000001</v>
      </c>
      <c r="AM19" t="s">
        <v>33</v>
      </c>
      <c r="AN19">
        <v>0.91438299999999995</v>
      </c>
      <c r="AO19" t="s">
        <v>33</v>
      </c>
      <c r="AP19">
        <v>0.924288</v>
      </c>
      <c r="AQ19" t="s">
        <v>33</v>
      </c>
      <c r="AR19">
        <v>0.94891099999999995</v>
      </c>
      <c r="AS19" t="s">
        <v>33</v>
      </c>
      <c r="AT19">
        <v>0.94891099999999995</v>
      </c>
      <c r="AU19" t="s">
        <v>33</v>
      </c>
      <c r="AV19">
        <v>0.94891099999999995</v>
      </c>
      <c r="AW19" t="s">
        <v>33</v>
      </c>
      <c r="AX19">
        <v>0.95421900000000004</v>
      </c>
      <c r="AY19" t="s">
        <v>33</v>
      </c>
      <c r="AZ19">
        <v>0.944442</v>
      </c>
      <c r="BA19" t="s">
        <v>33</v>
      </c>
      <c r="BB19">
        <v>0.95610499999999998</v>
      </c>
      <c r="BC19" t="s">
        <v>33</v>
      </c>
      <c r="BD19">
        <v>0.95711199999999996</v>
      </c>
      <c r="BE19" t="s">
        <v>33</v>
      </c>
      <c r="BF19">
        <v>0.98748199999999997</v>
      </c>
      <c r="BG19" t="s">
        <v>33</v>
      </c>
      <c r="BH19">
        <v>0.98748199999999997</v>
      </c>
      <c r="BI19" t="s">
        <v>33</v>
      </c>
      <c r="BJ19">
        <v>0.98748199999999997</v>
      </c>
      <c r="BK19" t="s">
        <v>33</v>
      </c>
      <c r="BL19">
        <v>0.99243300000000001</v>
      </c>
      <c r="BM19" t="s">
        <v>33</v>
      </c>
      <c r="BN19">
        <v>0.985568</v>
      </c>
      <c r="BO19" t="s">
        <v>33</v>
      </c>
      <c r="BP19">
        <v>0.94823400000000002</v>
      </c>
      <c r="BQ19" t="s">
        <v>33</v>
      </c>
      <c r="BR19">
        <v>0.93548900000000001</v>
      </c>
      <c r="BS19" t="s">
        <v>33</v>
      </c>
      <c r="BT19">
        <v>0.922817</v>
      </c>
      <c r="BU19" t="s">
        <v>33</v>
      </c>
      <c r="BV19">
        <v>0.922817</v>
      </c>
      <c r="BW19" t="s">
        <v>33</v>
      </c>
      <c r="BX19">
        <v>0.922817</v>
      </c>
      <c r="BY19" t="s">
        <v>33</v>
      </c>
      <c r="BZ19">
        <v>0.97328599999999998</v>
      </c>
      <c r="CA19" t="s">
        <v>33</v>
      </c>
      <c r="CB19">
        <v>0.92293199999999997</v>
      </c>
      <c r="CC19" t="s">
        <v>33</v>
      </c>
      <c r="CD19">
        <v>0.92104799999999998</v>
      </c>
      <c r="CE19" t="s">
        <v>33</v>
      </c>
      <c r="CF19">
        <v>0.92418599999999995</v>
      </c>
      <c r="CG19" t="s">
        <v>33</v>
      </c>
      <c r="CH19">
        <v>0.94566399999999995</v>
      </c>
      <c r="CI19" t="s">
        <v>33</v>
      </c>
      <c r="CJ19">
        <v>0.94566399999999995</v>
      </c>
      <c r="CK19" t="s">
        <v>33</v>
      </c>
      <c r="CL19">
        <v>0.94566399999999995</v>
      </c>
      <c r="CM19" t="s">
        <v>33</v>
      </c>
      <c r="CN19">
        <v>0.96253299999999997</v>
      </c>
      <c r="CO19" t="s">
        <v>33</v>
      </c>
      <c r="CP19">
        <v>0.97430799999999995</v>
      </c>
      <c r="CQ19" t="s">
        <v>33</v>
      </c>
      <c r="CR19">
        <v>1.0100169999999999</v>
      </c>
      <c r="CS19" t="s">
        <v>33</v>
      </c>
      <c r="CT19">
        <v>0.99321700000000002</v>
      </c>
      <c r="CU19" t="s">
        <v>33</v>
      </c>
      <c r="CV19">
        <v>1.012</v>
      </c>
      <c r="CW19" t="s">
        <v>33</v>
      </c>
      <c r="CX19">
        <v>1.012</v>
      </c>
      <c r="CY19" t="s">
        <v>33</v>
      </c>
      <c r="CZ19">
        <v>1.012</v>
      </c>
      <c r="DA19" t="s">
        <v>33</v>
      </c>
      <c r="DB19">
        <v>1.004291</v>
      </c>
      <c r="DC19" t="s">
        <v>33</v>
      </c>
      <c r="DD19">
        <v>0.94862500000000005</v>
      </c>
      <c r="DE19" t="s">
        <v>33</v>
      </c>
      <c r="DF19">
        <v>0.94211900000000004</v>
      </c>
      <c r="DG19" t="s">
        <v>33</v>
      </c>
      <c r="DH19">
        <v>0.96426999999999996</v>
      </c>
      <c r="DI19" t="s">
        <v>33</v>
      </c>
      <c r="DJ19">
        <v>1.003171</v>
      </c>
      <c r="DK19" t="s">
        <v>33</v>
      </c>
      <c r="DL19">
        <v>1.003171</v>
      </c>
      <c r="DM19" t="s">
        <v>33</v>
      </c>
      <c r="DN19">
        <v>1.003171</v>
      </c>
      <c r="DO19" t="s">
        <v>33</v>
      </c>
      <c r="DP19">
        <v>1.003171</v>
      </c>
      <c r="DQ19" t="s">
        <v>33</v>
      </c>
      <c r="DR19">
        <v>1.016138</v>
      </c>
      <c r="DS19" t="s">
        <v>33</v>
      </c>
      <c r="DT19">
        <v>1.0266139999999999</v>
      </c>
      <c r="DU19" t="s">
        <v>33</v>
      </c>
      <c r="DV19">
        <v>0.96308099999999996</v>
      </c>
      <c r="DW19" t="s">
        <v>33</v>
      </c>
      <c r="DX19">
        <v>0.93867999999999996</v>
      </c>
      <c r="DY19" t="s">
        <v>33</v>
      </c>
      <c r="DZ19">
        <v>0.93867999999999996</v>
      </c>
      <c r="EA19" t="s">
        <v>33</v>
      </c>
      <c r="EB19">
        <v>0.93867999999999996</v>
      </c>
      <c r="EC19" t="s">
        <v>33</v>
      </c>
      <c r="ED19">
        <v>0.91988000000000003</v>
      </c>
      <c r="EE19" t="s">
        <v>33</v>
      </c>
      <c r="EF19">
        <v>0.92005999999999999</v>
      </c>
      <c r="EG19" t="s">
        <v>33</v>
      </c>
      <c r="EH19">
        <v>0.91398100000000004</v>
      </c>
      <c r="EI19" t="s">
        <v>33</v>
      </c>
      <c r="EJ19">
        <v>0.90156400000000003</v>
      </c>
      <c r="EK19" t="s">
        <v>33</v>
      </c>
      <c r="EL19">
        <v>0.90651899999999996</v>
      </c>
      <c r="EM19" t="s">
        <v>33</v>
      </c>
      <c r="EN19">
        <v>0.90651899999999996</v>
      </c>
      <c r="EO19" t="s">
        <v>33</v>
      </c>
      <c r="EP19">
        <v>0.90651899999999996</v>
      </c>
      <c r="EQ19" t="s">
        <v>33</v>
      </c>
      <c r="ER19">
        <v>0.90217800000000004</v>
      </c>
      <c r="ES19" t="s">
        <v>33</v>
      </c>
      <c r="ET19">
        <v>0.90995199999999998</v>
      </c>
      <c r="EU19" t="s">
        <v>33</v>
      </c>
      <c r="EV19">
        <v>0.91173700000000002</v>
      </c>
      <c r="EW19" t="s">
        <v>33</v>
      </c>
      <c r="EX19">
        <v>0.91115999999999997</v>
      </c>
      <c r="EY19" t="s">
        <v>33</v>
      </c>
      <c r="EZ19">
        <v>0.91069699999999998</v>
      </c>
      <c r="FA19" t="s">
        <v>33</v>
      </c>
      <c r="FB19">
        <v>0.91069699999999998</v>
      </c>
      <c r="FC19" t="s">
        <v>33</v>
      </c>
      <c r="FD19">
        <v>0.91069699999999998</v>
      </c>
      <c r="FE19" t="s">
        <v>33</v>
      </c>
      <c r="FF19">
        <v>0.91633699999999996</v>
      </c>
      <c r="FG19" t="s">
        <v>33</v>
      </c>
      <c r="FH19">
        <v>0.919825</v>
      </c>
      <c r="FI19" t="s">
        <v>33</v>
      </c>
      <c r="FJ19">
        <v>0.91695000000000004</v>
      </c>
      <c r="FK19" t="s">
        <v>33</v>
      </c>
      <c r="FL19">
        <v>0.90953300000000004</v>
      </c>
      <c r="FM19" t="s">
        <v>33</v>
      </c>
      <c r="FN19">
        <v>0.95062800000000003</v>
      </c>
      <c r="FO19" t="s">
        <v>33</v>
      </c>
      <c r="FP19">
        <v>0.95062800000000003</v>
      </c>
      <c r="FQ19" t="s">
        <v>33</v>
      </c>
      <c r="FR19">
        <v>0.95062800000000003</v>
      </c>
      <c r="FS19" t="s">
        <v>33</v>
      </c>
      <c r="FT19">
        <v>0.94657100000000005</v>
      </c>
      <c r="FU19" t="s">
        <v>33</v>
      </c>
      <c r="FV19">
        <v>0.93729600000000002</v>
      </c>
      <c r="FW19" t="s">
        <v>33</v>
      </c>
      <c r="FX19">
        <v>0.92150100000000001</v>
      </c>
      <c r="FY19" t="s">
        <v>33</v>
      </c>
      <c r="FZ19">
        <v>0.92683899999999997</v>
      </c>
      <c r="GA19" t="s">
        <v>33</v>
      </c>
      <c r="GB19">
        <v>0.92683899999999997</v>
      </c>
      <c r="GC19" t="s">
        <v>33</v>
      </c>
      <c r="GD19">
        <v>0.92683899999999997</v>
      </c>
      <c r="GE19" t="s">
        <v>33</v>
      </c>
      <c r="GF19">
        <v>0.92683899999999997</v>
      </c>
      <c r="GG19" t="s">
        <v>33</v>
      </c>
      <c r="GH19">
        <v>0.952963</v>
      </c>
      <c r="GI19" t="s">
        <v>33</v>
      </c>
      <c r="GJ19">
        <v>0.95728199999999997</v>
      </c>
      <c r="GK19" t="s">
        <v>33</v>
      </c>
      <c r="GL19">
        <v>0.97029299999999996</v>
      </c>
      <c r="GM19" t="s">
        <v>33</v>
      </c>
      <c r="GN19">
        <v>0.97029299999999996</v>
      </c>
      <c r="GO19" t="s">
        <v>33</v>
      </c>
      <c r="GP19">
        <v>0.97029299999999996</v>
      </c>
      <c r="GQ19" t="s">
        <v>33</v>
      </c>
      <c r="GR19">
        <v>0.97029299999999996</v>
      </c>
      <c r="GS19" t="s">
        <v>33</v>
      </c>
      <c r="GT19">
        <v>0.97029299999999996</v>
      </c>
      <c r="GU19" t="s">
        <v>33</v>
      </c>
      <c r="GV19">
        <v>0.94476199999999999</v>
      </c>
      <c r="GW19" t="s">
        <v>33</v>
      </c>
      <c r="GX19">
        <v>0.97560500000000006</v>
      </c>
      <c r="GY19" t="s">
        <v>33</v>
      </c>
      <c r="GZ19">
        <v>0.95957499999999996</v>
      </c>
      <c r="HA19" t="s">
        <v>33</v>
      </c>
      <c r="HB19">
        <v>0.94629600000000003</v>
      </c>
      <c r="HC19" t="s">
        <v>33</v>
      </c>
      <c r="HD19">
        <v>0.96664600000000001</v>
      </c>
      <c r="HE19" t="s">
        <v>33</v>
      </c>
      <c r="HF19">
        <v>0.96664600000000001</v>
      </c>
      <c r="HG19" t="s">
        <v>33</v>
      </c>
      <c r="HH19">
        <v>0.96664600000000001</v>
      </c>
      <c r="HI19" t="s">
        <v>33</v>
      </c>
      <c r="HJ19">
        <v>0.94084100000000004</v>
      </c>
      <c r="HK19" t="s">
        <v>33</v>
      </c>
      <c r="HL19">
        <v>0.93088899999999997</v>
      </c>
      <c r="HM19" t="s">
        <v>33</v>
      </c>
      <c r="HN19">
        <v>0.92473399999999994</v>
      </c>
      <c r="HO19" t="s">
        <v>33</v>
      </c>
      <c r="HP19">
        <v>0.92473399999999994</v>
      </c>
      <c r="HQ19" t="s">
        <v>33</v>
      </c>
      <c r="HR19">
        <v>0.92391800000000002</v>
      </c>
      <c r="HS19" t="s">
        <v>33</v>
      </c>
      <c r="HT19">
        <v>0.92391800000000002</v>
      </c>
      <c r="HU19" t="s">
        <v>33</v>
      </c>
      <c r="HV19">
        <v>0.92391800000000002</v>
      </c>
      <c r="HW19" t="s">
        <v>33</v>
      </c>
      <c r="HX19">
        <v>0.91171199999999997</v>
      </c>
      <c r="HY19" t="s">
        <v>33</v>
      </c>
      <c r="HZ19">
        <v>0.90991</v>
      </c>
      <c r="IA19" t="s">
        <v>33</v>
      </c>
      <c r="IB19">
        <v>0.90065499999999998</v>
      </c>
      <c r="IC19" t="s">
        <v>33</v>
      </c>
      <c r="ID19">
        <v>0.905694</v>
      </c>
      <c r="IE19" t="s">
        <v>33</v>
      </c>
      <c r="IF19">
        <v>0.93547899999999995</v>
      </c>
      <c r="IG19" t="s">
        <v>33</v>
      </c>
      <c r="IH19">
        <v>0.93547899999999995</v>
      </c>
      <c r="II19" t="s">
        <v>33</v>
      </c>
      <c r="IJ19">
        <v>0.93547899999999995</v>
      </c>
      <c r="IK19" t="s">
        <v>33</v>
      </c>
      <c r="IL19">
        <v>0.90717999999999999</v>
      </c>
      <c r="IM19" t="s">
        <v>33</v>
      </c>
      <c r="IN19">
        <v>0.92098500000000005</v>
      </c>
      <c r="IO19" t="s">
        <v>33</v>
      </c>
      <c r="IP19">
        <v>0.92080099999999998</v>
      </c>
      <c r="IQ19" t="s">
        <v>33</v>
      </c>
      <c r="IR19">
        <v>0.93258700000000005</v>
      </c>
      <c r="IS19" t="s">
        <v>33</v>
      </c>
      <c r="IT19">
        <v>0.94158500000000001</v>
      </c>
      <c r="IU19" t="s">
        <v>33</v>
      </c>
      <c r="IV19">
        <v>0.94158500000000001</v>
      </c>
      <c r="IW19" t="s">
        <v>33</v>
      </c>
      <c r="IX19">
        <v>0.94158500000000001</v>
      </c>
      <c r="IY19" t="s">
        <v>33</v>
      </c>
      <c r="IZ19">
        <v>0.94726999999999995</v>
      </c>
      <c r="JA19" t="s">
        <v>33</v>
      </c>
      <c r="JB19">
        <v>0.93678600000000001</v>
      </c>
      <c r="JC19" t="s">
        <v>33</v>
      </c>
      <c r="JD19">
        <v>0.95538599999999996</v>
      </c>
      <c r="JE19" t="s">
        <v>33</v>
      </c>
      <c r="JF19">
        <v>0.95945000000000003</v>
      </c>
      <c r="JG19" t="s">
        <v>33</v>
      </c>
      <c r="JH19">
        <v>0.93925199999999998</v>
      </c>
      <c r="JI19" t="s">
        <v>33</v>
      </c>
      <c r="JJ19">
        <v>0.93925199999999998</v>
      </c>
      <c r="JK19" t="s">
        <v>33</v>
      </c>
      <c r="JL19">
        <v>0.93925199999999998</v>
      </c>
      <c r="JM19" t="s">
        <v>33</v>
      </c>
      <c r="JN19">
        <v>0.94198599999999999</v>
      </c>
      <c r="JO19" t="s">
        <v>33</v>
      </c>
      <c r="JP19">
        <v>0.92222199999999999</v>
      </c>
      <c r="JQ19" t="s">
        <v>33</v>
      </c>
      <c r="JR19">
        <v>0.93212300000000003</v>
      </c>
      <c r="JS19" t="s">
        <v>33</v>
      </c>
      <c r="JT19">
        <v>0.93401599999999996</v>
      </c>
      <c r="JU19" t="s">
        <v>33</v>
      </c>
      <c r="JV19">
        <v>0.93401599999999996</v>
      </c>
      <c r="JW19" t="s">
        <v>33</v>
      </c>
      <c r="JX19">
        <v>0.93401599999999996</v>
      </c>
      <c r="JY19" t="s">
        <v>33</v>
      </c>
      <c r="JZ19">
        <v>0.93401599999999996</v>
      </c>
      <c r="KA19" t="s">
        <v>33</v>
      </c>
      <c r="KB19">
        <v>0.94486599999999998</v>
      </c>
      <c r="KC19" t="s">
        <v>33</v>
      </c>
      <c r="KD19">
        <v>0.98685299999999998</v>
      </c>
      <c r="KE19" t="s">
        <v>33</v>
      </c>
      <c r="KF19">
        <v>0.98929199999999995</v>
      </c>
      <c r="KG19" t="s">
        <v>33</v>
      </c>
      <c r="KH19">
        <v>0.97810699999999995</v>
      </c>
      <c r="KI19" t="s">
        <v>33</v>
      </c>
      <c r="KJ19">
        <v>0.996004</v>
      </c>
      <c r="KK19" t="s">
        <v>33</v>
      </c>
      <c r="KL19">
        <v>0.996004</v>
      </c>
      <c r="KM19" t="s">
        <v>33</v>
      </c>
      <c r="KN19">
        <v>0.996004</v>
      </c>
      <c r="KO19" t="s">
        <v>33</v>
      </c>
      <c r="KP19">
        <v>0.97234200000000004</v>
      </c>
      <c r="KQ19" t="s">
        <v>33</v>
      </c>
      <c r="KR19">
        <v>0.96822600000000003</v>
      </c>
      <c r="KS19" t="s">
        <v>33</v>
      </c>
      <c r="KT19">
        <v>0.96683200000000002</v>
      </c>
      <c r="KU19" t="s">
        <v>33</v>
      </c>
      <c r="KV19">
        <v>0.94422200000000001</v>
      </c>
      <c r="KW19" t="s">
        <v>33</v>
      </c>
      <c r="KX19">
        <v>0.95315899999999998</v>
      </c>
      <c r="KY19" t="s">
        <v>33</v>
      </c>
      <c r="KZ19">
        <v>0.95315899999999998</v>
      </c>
      <c r="LA19" t="s">
        <v>33</v>
      </c>
      <c r="LB19">
        <v>0.95315899999999998</v>
      </c>
      <c r="LC19" t="s">
        <v>33</v>
      </c>
      <c r="LD19">
        <v>0.97145400000000004</v>
      </c>
      <c r="LE19" t="s">
        <v>33</v>
      </c>
      <c r="LF19">
        <v>0.96854200000000001</v>
      </c>
      <c r="LG19" t="s">
        <v>33</v>
      </c>
      <c r="LH19">
        <v>0.96357000000000004</v>
      </c>
      <c r="LI19" t="s">
        <v>33</v>
      </c>
      <c r="LJ19">
        <v>0.93646799999999997</v>
      </c>
      <c r="LK19" t="s">
        <v>33</v>
      </c>
      <c r="LL19">
        <v>0.94140500000000005</v>
      </c>
      <c r="LM19" t="s">
        <v>33</v>
      </c>
      <c r="LN19">
        <v>0.94140500000000005</v>
      </c>
      <c r="LO19" t="s">
        <v>33</v>
      </c>
      <c r="LP19">
        <v>0.94140500000000005</v>
      </c>
      <c r="LQ19" t="s">
        <v>33</v>
      </c>
      <c r="LR19">
        <v>0.94140500000000005</v>
      </c>
      <c r="LS19" t="s">
        <v>33</v>
      </c>
      <c r="LT19">
        <v>0.95341900000000002</v>
      </c>
      <c r="LU19" t="s">
        <v>33</v>
      </c>
      <c r="LV19">
        <v>0.98067099999999996</v>
      </c>
      <c r="LW19" t="s">
        <v>33</v>
      </c>
      <c r="LX19">
        <v>0.95965699999999998</v>
      </c>
      <c r="LY19" t="s">
        <v>33</v>
      </c>
      <c r="LZ19">
        <v>0.95944399999999996</v>
      </c>
      <c r="MA19" t="s">
        <v>33</v>
      </c>
      <c r="MB19">
        <v>0.95944399999999996</v>
      </c>
      <c r="MC19" t="s">
        <v>33</v>
      </c>
      <c r="MD19">
        <v>0.95944399999999996</v>
      </c>
      <c r="ME19" t="s">
        <v>33</v>
      </c>
      <c r="MF19">
        <v>0.94815799999999995</v>
      </c>
      <c r="MG19" t="s">
        <v>33</v>
      </c>
      <c r="MH19">
        <v>0.96356200000000003</v>
      </c>
      <c r="MI19" t="s">
        <v>33</v>
      </c>
      <c r="MJ19">
        <v>0.95777100000000004</v>
      </c>
      <c r="MK19" t="s">
        <v>33</v>
      </c>
      <c r="ML19">
        <v>0.95777100000000004</v>
      </c>
      <c r="MM19" t="s">
        <v>33</v>
      </c>
      <c r="MN19">
        <v>0.98403099999999999</v>
      </c>
      <c r="MO19" t="s">
        <v>33</v>
      </c>
      <c r="MP19">
        <v>0.98403099999999999</v>
      </c>
      <c r="MQ19" t="s">
        <v>33</v>
      </c>
      <c r="MR19">
        <v>0.98403099999999999</v>
      </c>
      <c r="MS19" t="s">
        <v>33</v>
      </c>
      <c r="MT19">
        <v>0.93218800000000002</v>
      </c>
      <c r="MU19" t="s">
        <v>33</v>
      </c>
      <c r="MV19">
        <v>0.95055199999999995</v>
      </c>
      <c r="MW19" t="s">
        <v>33</v>
      </c>
      <c r="MX19">
        <v>0.96631100000000003</v>
      </c>
      <c r="MY19" t="s">
        <v>33</v>
      </c>
      <c r="MZ19">
        <v>0.97150499999999995</v>
      </c>
      <c r="NA19" t="s">
        <v>33</v>
      </c>
      <c r="NB19">
        <v>0.950214</v>
      </c>
      <c r="NC19" t="s">
        <v>33</v>
      </c>
      <c r="ND19">
        <v>0.950214</v>
      </c>
      <c r="NE19" t="s">
        <v>33</v>
      </c>
      <c r="NF19">
        <v>0.950214</v>
      </c>
      <c r="NG19" t="s">
        <v>33</v>
      </c>
      <c r="NH19">
        <v>0.93276800000000004</v>
      </c>
      <c r="NI19" t="s">
        <v>33</v>
      </c>
      <c r="NJ19">
        <v>0.92759800000000003</v>
      </c>
      <c r="NK19" t="s">
        <v>33</v>
      </c>
      <c r="NL19">
        <v>0.91850399999999999</v>
      </c>
      <c r="NM19" t="s">
        <v>33</v>
      </c>
      <c r="NN19">
        <v>0.93643600000000005</v>
      </c>
      <c r="NO19" t="s">
        <v>33</v>
      </c>
      <c r="NP19">
        <v>0.93107799999999996</v>
      </c>
      <c r="NQ19" t="s">
        <v>33</v>
      </c>
      <c r="NR19">
        <v>0.93107799999999996</v>
      </c>
      <c r="NS19" t="s">
        <v>33</v>
      </c>
      <c r="NT19">
        <v>0.93107799999999996</v>
      </c>
      <c r="NU19" t="s">
        <v>33</v>
      </c>
      <c r="NV19">
        <v>0.99271200000000004</v>
      </c>
      <c r="NW19" t="s">
        <v>33</v>
      </c>
      <c r="NX19">
        <v>0.98943999999999999</v>
      </c>
      <c r="NY19" t="s">
        <v>33</v>
      </c>
      <c r="NZ19">
        <v>0.94229499999999999</v>
      </c>
      <c r="OA19" t="s">
        <v>33</v>
      </c>
      <c r="OB19">
        <v>0.94018999999999997</v>
      </c>
      <c r="OC19" t="s">
        <v>33</v>
      </c>
      <c r="OD19">
        <v>0.94196899999999995</v>
      </c>
      <c r="OE19" t="s">
        <v>33</v>
      </c>
      <c r="OF19">
        <v>0.94196899999999995</v>
      </c>
      <c r="OG19" t="s">
        <v>33</v>
      </c>
      <c r="OH19">
        <v>0.94196899999999995</v>
      </c>
      <c r="OI19" t="s">
        <v>33</v>
      </c>
      <c r="OJ19">
        <v>0.93223599999999995</v>
      </c>
      <c r="OK19" t="s">
        <v>33</v>
      </c>
      <c r="OL19">
        <v>0.935639</v>
      </c>
      <c r="OM19" t="s">
        <v>33</v>
      </c>
      <c r="ON19">
        <v>0.94126600000000005</v>
      </c>
      <c r="OO19" t="s">
        <v>33</v>
      </c>
      <c r="OP19">
        <v>0.92793300000000001</v>
      </c>
      <c r="OQ19" t="s">
        <v>33</v>
      </c>
      <c r="OR19">
        <v>0.93211200000000005</v>
      </c>
      <c r="OS19" t="s">
        <v>33</v>
      </c>
      <c r="OT19">
        <v>0.93211200000000005</v>
      </c>
      <c r="OU19" t="s">
        <v>33</v>
      </c>
      <c r="OV19">
        <v>0.93211200000000005</v>
      </c>
      <c r="OW19" t="s">
        <v>33</v>
      </c>
      <c r="OX19">
        <v>0.939002</v>
      </c>
      <c r="OY19" t="s">
        <v>33</v>
      </c>
      <c r="OZ19">
        <v>0.94726600000000005</v>
      </c>
      <c r="PA19" t="s">
        <v>33</v>
      </c>
      <c r="PB19">
        <v>0.90289699999999995</v>
      </c>
      <c r="PC19" t="s">
        <v>33</v>
      </c>
      <c r="PD19">
        <v>0.90012899999999996</v>
      </c>
      <c r="PE19" t="s">
        <v>33</v>
      </c>
      <c r="PF19">
        <v>0.92755299999999996</v>
      </c>
      <c r="PG19" t="s">
        <v>33</v>
      </c>
      <c r="PH19">
        <v>0.92755299999999996</v>
      </c>
      <c r="PI19" t="s">
        <v>33</v>
      </c>
      <c r="PJ19">
        <v>0.92755299999999996</v>
      </c>
      <c r="PK19" t="s">
        <v>33</v>
      </c>
      <c r="PL19">
        <v>0.92288599999999998</v>
      </c>
      <c r="PM19" t="s">
        <v>33</v>
      </c>
      <c r="PN19">
        <v>0.901061</v>
      </c>
      <c r="PO19" t="s">
        <v>33</v>
      </c>
      <c r="PP19">
        <v>0.89557100000000001</v>
      </c>
      <c r="PQ19" t="s">
        <v>33</v>
      </c>
      <c r="PR19">
        <v>0.91127800000000003</v>
      </c>
      <c r="PS19" t="s">
        <v>33</v>
      </c>
      <c r="PT19">
        <v>0.912381</v>
      </c>
      <c r="PU19" t="s">
        <v>33</v>
      </c>
      <c r="PV19">
        <v>0.912381</v>
      </c>
      <c r="PW19" t="s">
        <v>33</v>
      </c>
      <c r="PX19">
        <v>0.912381</v>
      </c>
      <c r="PY19" t="s">
        <v>33</v>
      </c>
      <c r="PZ19">
        <v>0.90114000000000005</v>
      </c>
      <c r="QA19" t="s">
        <v>33</v>
      </c>
      <c r="QB19">
        <v>0.92246399999999995</v>
      </c>
      <c r="QC19" t="s">
        <v>33</v>
      </c>
      <c r="QD19">
        <v>0.91413999999999995</v>
      </c>
      <c r="QE19" t="s">
        <v>33</v>
      </c>
      <c r="QF19">
        <v>0.87900800000000001</v>
      </c>
      <c r="QG19" t="s">
        <v>33</v>
      </c>
      <c r="QH19">
        <v>0.87187300000000001</v>
      </c>
      <c r="QI19" t="s">
        <v>33</v>
      </c>
      <c r="QJ19">
        <v>0.87187300000000001</v>
      </c>
      <c r="QK19" t="s">
        <v>33</v>
      </c>
      <c r="QL19">
        <v>0.87187300000000001</v>
      </c>
      <c r="QM19" t="s">
        <v>33</v>
      </c>
      <c r="QN19">
        <v>0.86209899999999995</v>
      </c>
      <c r="QO19" t="s">
        <v>33</v>
      </c>
      <c r="QP19">
        <v>0.88231400000000004</v>
      </c>
      <c r="QQ19" t="s">
        <v>33</v>
      </c>
      <c r="QR19">
        <v>0.85657300000000003</v>
      </c>
      <c r="QS19" t="s">
        <v>33</v>
      </c>
      <c r="QT19">
        <v>0.86716499999999996</v>
      </c>
      <c r="QU19" t="s">
        <v>33</v>
      </c>
      <c r="QV19">
        <v>0.84923999999999999</v>
      </c>
      <c r="QW19" t="s">
        <v>33</v>
      </c>
      <c r="QX19">
        <v>0.84923999999999999</v>
      </c>
      <c r="QY19" t="s">
        <v>33</v>
      </c>
      <c r="QZ19">
        <v>0.84923999999999999</v>
      </c>
      <c r="RA19" t="s">
        <v>33</v>
      </c>
      <c r="RB19">
        <v>0.838889</v>
      </c>
      <c r="RC19" t="s">
        <v>33</v>
      </c>
      <c r="RD19">
        <v>0.83994400000000002</v>
      </c>
      <c r="RE19" t="s">
        <v>33</v>
      </c>
      <c r="RF19">
        <v>0.84033000000000002</v>
      </c>
      <c r="RG19" t="s">
        <v>33</v>
      </c>
      <c r="RH19">
        <v>0.82902100000000001</v>
      </c>
      <c r="RI19" t="s">
        <v>34</v>
      </c>
      <c r="RJ19">
        <v>0.39374799999999999</v>
      </c>
      <c r="RK19" t="s">
        <v>33</v>
      </c>
      <c r="RL19">
        <v>0.85251600000000005</v>
      </c>
      <c r="RM19" t="s">
        <v>33</v>
      </c>
      <c r="RN19">
        <v>0.85251600000000005</v>
      </c>
      <c r="RO19" t="s">
        <v>33</v>
      </c>
      <c r="RP19">
        <v>0.84832300000000005</v>
      </c>
      <c r="RQ19" t="s">
        <v>33</v>
      </c>
      <c r="RR19">
        <v>0.845549</v>
      </c>
      <c r="RS19" t="s">
        <v>33</v>
      </c>
      <c r="RT19">
        <v>0.83390900000000001</v>
      </c>
      <c r="RU19" t="s">
        <v>33</v>
      </c>
      <c r="RV19">
        <v>0.84536999999999995</v>
      </c>
      <c r="RW19" t="s">
        <v>33</v>
      </c>
      <c r="RX19">
        <v>0.81981999999999999</v>
      </c>
      <c r="RY19" t="s">
        <v>33</v>
      </c>
      <c r="RZ19">
        <v>0.81981999999999999</v>
      </c>
      <c r="SA19" t="s">
        <v>33</v>
      </c>
      <c r="SB19">
        <v>0.81981999999999999</v>
      </c>
      <c r="SC19" t="s">
        <v>33</v>
      </c>
      <c r="SD19">
        <v>0.83011500000000005</v>
      </c>
      <c r="SE19" t="s">
        <v>33</v>
      </c>
      <c r="SF19">
        <v>0.84991000000000005</v>
      </c>
      <c r="SG19" t="s">
        <v>33</v>
      </c>
      <c r="SH19">
        <v>0.82603899999999997</v>
      </c>
      <c r="SI19" t="s">
        <v>33</v>
      </c>
      <c r="SJ19">
        <v>0.80782799999999999</v>
      </c>
      <c r="SK19" t="s">
        <v>33</v>
      </c>
      <c r="SL19">
        <v>0.80319700000000005</v>
      </c>
      <c r="SM19" t="s">
        <v>33</v>
      </c>
      <c r="SN19">
        <v>0.80319700000000005</v>
      </c>
      <c r="SO19" t="s">
        <v>33</v>
      </c>
      <c r="SP19">
        <v>0.80319700000000005</v>
      </c>
      <c r="SQ19" t="s">
        <v>33</v>
      </c>
      <c r="SR19">
        <v>0.803983</v>
      </c>
      <c r="SS19" t="s">
        <v>33</v>
      </c>
      <c r="ST19">
        <v>0.80079299999999998</v>
      </c>
      <c r="SU19" t="s">
        <v>33</v>
      </c>
      <c r="SV19">
        <v>0.79004700000000005</v>
      </c>
      <c r="SW19" t="s">
        <v>33</v>
      </c>
      <c r="SX19">
        <v>0.77633600000000003</v>
      </c>
      <c r="SY19" t="s">
        <v>33</v>
      </c>
      <c r="SZ19">
        <v>0.77801600000000004</v>
      </c>
      <c r="TA19" t="s">
        <v>33</v>
      </c>
      <c r="TB19">
        <v>0.77801600000000004</v>
      </c>
      <c r="TC19" t="s">
        <v>33</v>
      </c>
      <c r="TD19">
        <v>0.77801600000000004</v>
      </c>
      <c r="TE19" t="s">
        <v>33</v>
      </c>
      <c r="TF19">
        <v>0.78550799999999998</v>
      </c>
      <c r="TG19" t="s">
        <v>33</v>
      </c>
      <c r="TH19">
        <v>0.77880300000000002</v>
      </c>
      <c r="TI19" t="s">
        <v>33</v>
      </c>
      <c r="TJ19">
        <v>0.79668600000000001</v>
      </c>
      <c r="TK19" t="s">
        <v>33</v>
      </c>
      <c r="TL19">
        <v>0.79798800000000003</v>
      </c>
      <c r="TM19" t="s">
        <v>33</v>
      </c>
      <c r="TN19">
        <v>0.83163600000000004</v>
      </c>
      <c r="TO19" t="s">
        <v>33</v>
      </c>
      <c r="TP19">
        <v>0.83163600000000004</v>
      </c>
      <c r="TQ19" t="s">
        <v>33</v>
      </c>
      <c r="TR19">
        <v>0.83163600000000004</v>
      </c>
      <c r="TS19" t="s">
        <v>33</v>
      </c>
      <c r="TT19">
        <v>0.82101199999999996</v>
      </c>
      <c r="TU19" t="s">
        <v>33</v>
      </c>
      <c r="TV19">
        <v>0.82798000000000005</v>
      </c>
      <c r="TW19" t="s">
        <v>33</v>
      </c>
      <c r="TX19">
        <v>0.827573</v>
      </c>
      <c r="TY19" t="s">
        <v>33</v>
      </c>
      <c r="TZ19">
        <v>0.83319900000000002</v>
      </c>
      <c r="UA19" t="s">
        <v>33</v>
      </c>
      <c r="UB19">
        <v>0.87203299999999995</v>
      </c>
      <c r="UC19" t="s">
        <v>33</v>
      </c>
      <c r="UD19">
        <v>0.87203299999999995</v>
      </c>
      <c r="UE19" t="s">
        <v>33</v>
      </c>
      <c r="UF19">
        <v>0.87203299999999995</v>
      </c>
      <c r="UG19" t="s">
        <v>33</v>
      </c>
      <c r="UH19">
        <v>0.87410100000000002</v>
      </c>
      <c r="UI19" t="s">
        <v>33</v>
      </c>
      <c r="UJ19">
        <v>0.87541500000000005</v>
      </c>
      <c r="UK19" t="s">
        <v>33</v>
      </c>
      <c r="UL19">
        <v>0.87541500000000005</v>
      </c>
      <c r="UM19" t="s">
        <v>33</v>
      </c>
      <c r="UN19">
        <v>0.86733700000000002</v>
      </c>
      <c r="UO19" t="s">
        <v>33</v>
      </c>
      <c r="UP19">
        <v>0.86854799999999999</v>
      </c>
      <c r="UQ19" t="s">
        <v>33</v>
      </c>
      <c r="UR19">
        <v>0.86854799999999999</v>
      </c>
      <c r="US19" t="s">
        <v>33</v>
      </c>
      <c r="UT19">
        <v>0.86854799999999999</v>
      </c>
      <c r="UU19" t="s">
        <v>33</v>
      </c>
      <c r="UV19">
        <v>0.873803</v>
      </c>
      <c r="UW19" t="s">
        <v>33</v>
      </c>
      <c r="UX19">
        <v>0.89122000000000001</v>
      </c>
      <c r="UY19" t="s">
        <v>33</v>
      </c>
      <c r="UZ19">
        <v>0.901891</v>
      </c>
      <c r="VA19" t="s">
        <v>33</v>
      </c>
      <c r="VB19">
        <v>0.88108900000000001</v>
      </c>
      <c r="VC19" t="s">
        <v>33</v>
      </c>
      <c r="VD19">
        <v>0.86145499999999997</v>
      </c>
      <c r="VE19" t="s">
        <v>33</v>
      </c>
      <c r="VF19">
        <v>0.86145499999999997</v>
      </c>
      <c r="VG19" t="s">
        <v>33</v>
      </c>
      <c r="VH19">
        <v>0.86145499999999997</v>
      </c>
      <c r="VI19" t="s">
        <v>33</v>
      </c>
      <c r="VJ19">
        <v>0.85839699999999997</v>
      </c>
      <c r="VK19" t="s">
        <v>33</v>
      </c>
      <c r="VL19">
        <v>0.90855200000000003</v>
      </c>
      <c r="VM19" t="s">
        <v>33</v>
      </c>
      <c r="VN19">
        <v>0.91024899999999997</v>
      </c>
      <c r="VO19" t="s">
        <v>33</v>
      </c>
      <c r="VP19">
        <v>0.87314000000000003</v>
      </c>
      <c r="VQ19" t="s">
        <v>33</v>
      </c>
      <c r="VR19">
        <v>0.85187299999999999</v>
      </c>
      <c r="VS19" t="s">
        <v>33</v>
      </c>
      <c r="VT19">
        <v>0.85187299999999999</v>
      </c>
      <c r="VU19" t="s">
        <v>33</v>
      </c>
      <c r="VV19">
        <v>0.85187299999999999</v>
      </c>
      <c r="VW19" t="s">
        <v>33</v>
      </c>
      <c r="VX19">
        <v>0.85878200000000005</v>
      </c>
      <c r="VY19" t="s">
        <v>33</v>
      </c>
      <c r="VZ19">
        <v>0.86021400000000003</v>
      </c>
      <c r="WA19" t="s">
        <v>33</v>
      </c>
      <c r="WB19">
        <v>0.79425299999999999</v>
      </c>
      <c r="WC19" t="s">
        <v>33</v>
      </c>
      <c r="WD19">
        <v>0.80906400000000001</v>
      </c>
      <c r="WE19" t="s">
        <v>33</v>
      </c>
      <c r="WF19">
        <v>0.81595799999999996</v>
      </c>
      <c r="WG19" t="s">
        <v>33</v>
      </c>
      <c r="WH19">
        <v>0.81595799999999996</v>
      </c>
      <c r="WI19" t="s">
        <v>33</v>
      </c>
      <c r="WJ19">
        <v>0.81595799999999996</v>
      </c>
      <c r="WK19" t="s">
        <v>33</v>
      </c>
      <c r="WL19">
        <v>0.824102</v>
      </c>
      <c r="WM19" t="s">
        <v>33</v>
      </c>
      <c r="WN19">
        <v>0.824102</v>
      </c>
      <c r="WO19" t="s">
        <v>33</v>
      </c>
      <c r="WP19">
        <v>0.83625300000000002</v>
      </c>
      <c r="WQ19" t="s">
        <v>33</v>
      </c>
      <c r="WR19">
        <v>0.84821400000000002</v>
      </c>
    </row>
    <row r="20" spans="1:616" x14ac:dyDescent="0.35">
      <c r="A20" t="s">
        <v>35</v>
      </c>
      <c r="B20">
        <v>6.3794709999999997</v>
      </c>
      <c r="C20" t="s">
        <v>35</v>
      </c>
      <c r="D20">
        <v>6.3794709999999997</v>
      </c>
      <c r="E20" t="s">
        <v>35</v>
      </c>
      <c r="F20">
        <v>6.3794709999999997</v>
      </c>
      <c r="G20" t="s">
        <v>35</v>
      </c>
      <c r="H20">
        <v>6.3794709999999997</v>
      </c>
      <c r="I20" t="s">
        <v>35</v>
      </c>
      <c r="J20">
        <v>6.2001819999999999</v>
      </c>
      <c r="K20" t="s">
        <v>35</v>
      </c>
      <c r="L20">
        <v>6.0927410000000002</v>
      </c>
      <c r="M20" t="s">
        <v>35</v>
      </c>
      <c r="N20">
        <v>6.3200149999999997</v>
      </c>
      <c r="O20" t="s">
        <v>35</v>
      </c>
      <c r="P20">
        <v>6.3364510000000003</v>
      </c>
      <c r="Q20" t="s">
        <v>35</v>
      </c>
      <c r="R20">
        <v>6.3364510000000003</v>
      </c>
      <c r="S20" t="s">
        <v>35</v>
      </c>
      <c r="T20">
        <v>6.3364510000000003</v>
      </c>
      <c r="U20" t="s">
        <v>35</v>
      </c>
      <c r="V20">
        <v>6.4604530000000002</v>
      </c>
      <c r="W20" t="s">
        <v>35</v>
      </c>
      <c r="X20">
        <v>6.4981059999999999</v>
      </c>
      <c r="Y20" t="s">
        <v>35</v>
      </c>
      <c r="Z20">
        <v>6.6341910000000004</v>
      </c>
      <c r="AA20" t="s">
        <v>35</v>
      </c>
      <c r="AB20">
        <v>6.6242530000000004</v>
      </c>
      <c r="AC20" t="s">
        <v>35</v>
      </c>
      <c r="AD20">
        <v>6.5513789999999998</v>
      </c>
      <c r="AE20" t="s">
        <v>35</v>
      </c>
      <c r="AF20">
        <v>6.5513789999999998</v>
      </c>
      <c r="AG20" t="s">
        <v>35</v>
      </c>
      <c r="AH20">
        <v>6.5513789999999998</v>
      </c>
      <c r="AI20" t="s">
        <v>35</v>
      </c>
      <c r="AJ20">
        <v>6.3891920000000004</v>
      </c>
      <c r="AK20" t="s">
        <v>35</v>
      </c>
      <c r="AL20">
        <v>6.556978</v>
      </c>
      <c r="AM20" t="s">
        <v>35</v>
      </c>
      <c r="AN20">
        <v>6.3832170000000001</v>
      </c>
      <c r="AO20" t="s">
        <v>35</v>
      </c>
      <c r="AP20">
        <v>6.5030729999999997</v>
      </c>
      <c r="AQ20" t="s">
        <v>35</v>
      </c>
      <c r="AR20">
        <v>6.7715509999999997</v>
      </c>
      <c r="AS20" t="s">
        <v>35</v>
      </c>
      <c r="AT20">
        <v>6.7715509999999997</v>
      </c>
      <c r="AU20" t="s">
        <v>35</v>
      </c>
      <c r="AV20">
        <v>6.7715509999999997</v>
      </c>
      <c r="AW20" t="s">
        <v>35</v>
      </c>
      <c r="AX20">
        <v>6.2043439999999999</v>
      </c>
      <c r="AY20" t="s">
        <v>35</v>
      </c>
      <c r="AZ20">
        <v>6.2762560000000001</v>
      </c>
      <c r="BA20" t="s">
        <v>35</v>
      </c>
      <c r="BB20">
        <v>6.3568990000000003</v>
      </c>
      <c r="BC20" t="s">
        <v>35</v>
      </c>
      <c r="BD20">
        <v>6.4615970000000003</v>
      </c>
      <c r="BE20" t="s">
        <v>35</v>
      </c>
      <c r="BF20">
        <v>6.3343769999999999</v>
      </c>
      <c r="BG20" t="s">
        <v>35</v>
      </c>
      <c r="BH20">
        <v>6.3343769999999999</v>
      </c>
      <c r="BI20" t="s">
        <v>35</v>
      </c>
      <c r="BJ20">
        <v>6.3343769999999999</v>
      </c>
      <c r="BK20" t="s">
        <v>35</v>
      </c>
      <c r="BL20">
        <v>6.4073659999999997</v>
      </c>
      <c r="BM20" t="s">
        <v>35</v>
      </c>
      <c r="BN20">
        <v>6.4464740000000003</v>
      </c>
      <c r="BO20" t="s">
        <v>35</v>
      </c>
      <c r="BP20">
        <v>6.4547860000000004</v>
      </c>
      <c r="BQ20" t="s">
        <v>35</v>
      </c>
      <c r="BR20">
        <v>6.4753499999999997</v>
      </c>
      <c r="BS20" t="s">
        <v>35</v>
      </c>
      <c r="BT20">
        <v>6.4587490000000001</v>
      </c>
      <c r="BU20" t="s">
        <v>35</v>
      </c>
      <c r="BV20">
        <v>6.4587490000000001</v>
      </c>
      <c r="BW20" t="s">
        <v>35</v>
      </c>
      <c r="BX20">
        <v>6.4587490000000001</v>
      </c>
      <c r="BY20" t="s">
        <v>35</v>
      </c>
      <c r="BZ20">
        <v>6.4539749999999998</v>
      </c>
      <c r="CA20" t="s">
        <v>35</v>
      </c>
      <c r="CB20">
        <v>6.683942</v>
      </c>
      <c r="CC20" t="s">
        <v>35</v>
      </c>
      <c r="CD20">
        <v>6.6777069999999998</v>
      </c>
      <c r="CE20" t="s">
        <v>35</v>
      </c>
      <c r="CF20">
        <v>6.7383920000000002</v>
      </c>
      <c r="CG20" t="s">
        <v>35</v>
      </c>
      <c r="CH20">
        <v>6.8425539999999998</v>
      </c>
      <c r="CI20" t="s">
        <v>35</v>
      </c>
      <c r="CJ20">
        <v>6.8425539999999998</v>
      </c>
      <c r="CK20" t="s">
        <v>35</v>
      </c>
      <c r="CL20">
        <v>6.8425539999999998</v>
      </c>
      <c r="CM20" t="s">
        <v>35</v>
      </c>
      <c r="CN20">
        <v>6.9518990000000001</v>
      </c>
      <c r="CO20" t="s">
        <v>35</v>
      </c>
      <c r="CP20">
        <v>7.062424</v>
      </c>
      <c r="CQ20" t="s">
        <v>35</v>
      </c>
      <c r="CR20">
        <v>7.052848</v>
      </c>
      <c r="CS20" t="s">
        <v>35</v>
      </c>
      <c r="CT20">
        <v>7.0195020000000001</v>
      </c>
      <c r="CU20" t="s">
        <v>35</v>
      </c>
      <c r="CV20">
        <v>7.0349930000000001</v>
      </c>
      <c r="CW20" t="s">
        <v>35</v>
      </c>
      <c r="CX20">
        <v>7.0349930000000001</v>
      </c>
      <c r="CY20" t="s">
        <v>35</v>
      </c>
      <c r="CZ20">
        <v>7.0349930000000001</v>
      </c>
      <c r="DA20" t="s">
        <v>35</v>
      </c>
      <c r="DB20">
        <v>7.1647259999999999</v>
      </c>
      <c r="DC20" t="s">
        <v>35</v>
      </c>
      <c r="DD20">
        <v>7.0876900000000003</v>
      </c>
      <c r="DE20" t="s">
        <v>35</v>
      </c>
      <c r="DF20">
        <v>6.9858750000000001</v>
      </c>
      <c r="DG20" t="s">
        <v>35</v>
      </c>
      <c r="DH20">
        <v>6.9603349999999997</v>
      </c>
      <c r="DI20" t="s">
        <v>35</v>
      </c>
      <c r="DJ20">
        <v>6.906612</v>
      </c>
      <c r="DK20" t="s">
        <v>35</v>
      </c>
      <c r="DL20">
        <v>6.906612</v>
      </c>
      <c r="DM20" t="s">
        <v>35</v>
      </c>
      <c r="DN20">
        <v>6.906612</v>
      </c>
      <c r="DO20" t="s">
        <v>35</v>
      </c>
      <c r="DP20">
        <v>6.906612</v>
      </c>
      <c r="DQ20" t="s">
        <v>35</v>
      </c>
      <c r="DR20">
        <v>6.4610089999999998</v>
      </c>
      <c r="DS20" t="s">
        <v>35</v>
      </c>
      <c r="DT20">
        <v>6.3722719999999997</v>
      </c>
      <c r="DU20" t="s">
        <v>35</v>
      </c>
      <c r="DV20">
        <v>6.2437300000000002</v>
      </c>
      <c r="DW20" t="s">
        <v>35</v>
      </c>
      <c r="DX20">
        <v>6.5086069999999996</v>
      </c>
      <c r="DY20" t="s">
        <v>35</v>
      </c>
      <c r="DZ20">
        <v>6.5086069999999996</v>
      </c>
      <c r="EA20" t="s">
        <v>35</v>
      </c>
      <c r="EB20">
        <v>6.5086069999999996</v>
      </c>
      <c r="EC20" t="s">
        <v>35</v>
      </c>
      <c r="ED20">
        <v>7.2255649999999996</v>
      </c>
      <c r="EE20" t="s">
        <v>35</v>
      </c>
      <c r="EF20">
        <v>7.1120710000000003</v>
      </c>
      <c r="EG20" t="s">
        <v>35</v>
      </c>
      <c r="EH20">
        <v>7.0954030000000001</v>
      </c>
      <c r="EI20" t="s">
        <v>35</v>
      </c>
      <c r="EJ20">
        <v>7.0621289999999997</v>
      </c>
      <c r="EK20" t="s">
        <v>35</v>
      </c>
      <c r="EL20">
        <v>7.09762</v>
      </c>
      <c r="EM20" t="s">
        <v>35</v>
      </c>
      <c r="EN20">
        <v>7.09762</v>
      </c>
      <c r="EO20" t="s">
        <v>35</v>
      </c>
      <c r="EP20">
        <v>7.09762</v>
      </c>
      <c r="EQ20" t="s">
        <v>35</v>
      </c>
      <c r="ER20">
        <v>7.2237150000000003</v>
      </c>
      <c r="ES20" t="s">
        <v>35</v>
      </c>
      <c r="ET20">
        <v>7.2301599999999997</v>
      </c>
      <c r="EU20" t="s">
        <v>35</v>
      </c>
      <c r="EV20">
        <v>7.3653360000000001</v>
      </c>
      <c r="EW20" t="s">
        <v>35</v>
      </c>
      <c r="EX20">
        <v>7.2467769999999998</v>
      </c>
      <c r="EY20" t="s">
        <v>35</v>
      </c>
      <c r="EZ20">
        <v>7.2511830000000002</v>
      </c>
      <c r="FA20" t="s">
        <v>35</v>
      </c>
      <c r="FB20">
        <v>7.2511830000000002</v>
      </c>
      <c r="FC20" t="s">
        <v>35</v>
      </c>
      <c r="FD20">
        <v>7.2511830000000002</v>
      </c>
      <c r="FE20" t="s">
        <v>35</v>
      </c>
      <c r="FF20">
        <v>7.3090260000000002</v>
      </c>
      <c r="FG20" t="s">
        <v>35</v>
      </c>
      <c r="FH20">
        <v>7.3438670000000004</v>
      </c>
      <c r="FI20" t="s">
        <v>35</v>
      </c>
      <c r="FJ20">
        <v>7.4226609999999997</v>
      </c>
      <c r="FK20" t="s">
        <v>35</v>
      </c>
      <c r="FL20">
        <v>7.4432790000000004</v>
      </c>
      <c r="FM20" t="s">
        <v>35</v>
      </c>
      <c r="FN20">
        <v>7.4360249999999999</v>
      </c>
      <c r="FO20" t="s">
        <v>35</v>
      </c>
      <c r="FP20">
        <v>7.4360249999999999</v>
      </c>
      <c r="FQ20" t="s">
        <v>35</v>
      </c>
      <c r="FR20">
        <v>7.4360249999999999</v>
      </c>
      <c r="FS20" t="s">
        <v>35</v>
      </c>
      <c r="FT20">
        <v>7.4746959999999998</v>
      </c>
      <c r="FU20" t="s">
        <v>35</v>
      </c>
      <c r="FV20">
        <v>7.3302630000000004</v>
      </c>
      <c r="FW20" t="s">
        <v>35</v>
      </c>
      <c r="FX20">
        <v>7.1079249999999998</v>
      </c>
      <c r="FY20" t="s">
        <v>35</v>
      </c>
      <c r="FZ20">
        <v>6.9640430000000002</v>
      </c>
      <c r="GA20" t="s">
        <v>35</v>
      </c>
      <c r="GB20">
        <v>6.9640430000000002</v>
      </c>
      <c r="GC20" t="s">
        <v>35</v>
      </c>
      <c r="GD20">
        <v>6.9640430000000002</v>
      </c>
      <c r="GE20" t="s">
        <v>35</v>
      </c>
      <c r="GF20">
        <v>6.9640430000000002</v>
      </c>
      <c r="GG20" t="s">
        <v>35</v>
      </c>
      <c r="GH20">
        <v>7.0201979999999997</v>
      </c>
      <c r="GI20" t="s">
        <v>35</v>
      </c>
      <c r="GJ20">
        <v>7.1060290000000004</v>
      </c>
      <c r="GK20" t="s">
        <v>35</v>
      </c>
      <c r="GL20">
        <v>7.0632010000000003</v>
      </c>
      <c r="GM20" t="s">
        <v>35</v>
      </c>
      <c r="GN20">
        <v>7.0632010000000003</v>
      </c>
      <c r="GO20" t="s">
        <v>35</v>
      </c>
      <c r="GP20">
        <v>7.0632010000000003</v>
      </c>
      <c r="GQ20" t="s">
        <v>35</v>
      </c>
      <c r="GR20">
        <v>7.0632010000000003</v>
      </c>
      <c r="GS20" t="s">
        <v>35</v>
      </c>
      <c r="GT20">
        <v>7.0632010000000003</v>
      </c>
      <c r="GU20" t="s">
        <v>35</v>
      </c>
      <c r="GV20">
        <v>6.7250949999999996</v>
      </c>
      <c r="GW20" t="s">
        <v>35</v>
      </c>
      <c r="GX20">
        <v>6.7592420000000004</v>
      </c>
      <c r="GY20" t="s">
        <v>35</v>
      </c>
      <c r="GZ20">
        <v>6.8493890000000004</v>
      </c>
      <c r="HA20" t="s">
        <v>35</v>
      </c>
      <c r="HB20">
        <v>6.7700199999999997</v>
      </c>
      <c r="HC20" t="s">
        <v>35</v>
      </c>
      <c r="HD20">
        <v>6.7785900000000003</v>
      </c>
      <c r="HE20" t="s">
        <v>35</v>
      </c>
      <c r="HF20">
        <v>6.7785900000000003</v>
      </c>
      <c r="HG20" t="s">
        <v>35</v>
      </c>
      <c r="HH20">
        <v>6.7785900000000003</v>
      </c>
      <c r="HI20" t="s">
        <v>35</v>
      </c>
      <c r="HJ20">
        <v>6.7202989999999998</v>
      </c>
      <c r="HK20" t="s">
        <v>35</v>
      </c>
      <c r="HL20">
        <v>6.7148250000000003</v>
      </c>
      <c r="HM20" t="s">
        <v>35</v>
      </c>
      <c r="HN20">
        <v>6.6853509999999998</v>
      </c>
      <c r="HO20" t="s">
        <v>35</v>
      </c>
      <c r="HP20">
        <v>6.6853509999999998</v>
      </c>
      <c r="HQ20" t="s">
        <v>35</v>
      </c>
      <c r="HR20">
        <v>6.6645390000000004</v>
      </c>
      <c r="HS20" t="s">
        <v>35</v>
      </c>
      <c r="HT20">
        <v>6.6645390000000004</v>
      </c>
      <c r="HU20" t="s">
        <v>35</v>
      </c>
      <c r="HV20">
        <v>6.6645390000000004</v>
      </c>
      <c r="HW20" t="s">
        <v>35</v>
      </c>
      <c r="HX20">
        <v>6.6856749999999998</v>
      </c>
      <c r="HY20" t="s">
        <v>35</v>
      </c>
      <c r="HZ20">
        <v>6.7021360000000003</v>
      </c>
      <c r="IA20" t="s">
        <v>35</v>
      </c>
      <c r="IB20">
        <v>6.6265099999999997</v>
      </c>
      <c r="IC20" t="s">
        <v>35</v>
      </c>
      <c r="ID20">
        <v>6.6931989999999999</v>
      </c>
      <c r="IE20" t="s">
        <v>35</v>
      </c>
      <c r="IF20">
        <v>6.9062359999999998</v>
      </c>
      <c r="IG20" t="s">
        <v>35</v>
      </c>
      <c r="IH20">
        <v>6.9062359999999998</v>
      </c>
      <c r="II20" t="s">
        <v>35</v>
      </c>
      <c r="IJ20">
        <v>6.9062359999999998</v>
      </c>
      <c r="IK20" t="s">
        <v>35</v>
      </c>
      <c r="IL20">
        <v>6.9095170000000001</v>
      </c>
      <c r="IM20" t="s">
        <v>35</v>
      </c>
      <c r="IN20">
        <v>6.9277430000000004</v>
      </c>
      <c r="IO20" t="s">
        <v>35</v>
      </c>
      <c r="IP20">
        <v>6.8883289999999997</v>
      </c>
      <c r="IQ20" t="s">
        <v>35</v>
      </c>
      <c r="IR20">
        <v>7.0382189999999998</v>
      </c>
      <c r="IS20" t="s">
        <v>35</v>
      </c>
      <c r="IT20">
        <v>6.9819040000000001</v>
      </c>
      <c r="IU20" t="s">
        <v>35</v>
      </c>
      <c r="IV20">
        <v>6.9819040000000001</v>
      </c>
      <c r="IW20" t="s">
        <v>35</v>
      </c>
      <c r="IX20">
        <v>6.9819040000000001</v>
      </c>
      <c r="IY20" t="s">
        <v>35</v>
      </c>
      <c r="IZ20">
        <v>6.9705589999999997</v>
      </c>
      <c r="JA20" t="s">
        <v>35</v>
      </c>
      <c r="JB20">
        <v>6.976782</v>
      </c>
      <c r="JC20" t="s">
        <v>35</v>
      </c>
      <c r="JD20">
        <v>7.0765390000000004</v>
      </c>
      <c r="JE20" t="s">
        <v>35</v>
      </c>
      <c r="JF20">
        <v>7.0756709999999998</v>
      </c>
      <c r="JG20" t="s">
        <v>35</v>
      </c>
      <c r="JH20">
        <v>7.0496600000000003</v>
      </c>
      <c r="JI20" t="s">
        <v>35</v>
      </c>
      <c r="JJ20">
        <v>7.0496600000000003</v>
      </c>
      <c r="JK20" t="s">
        <v>35</v>
      </c>
      <c r="JL20">
        <v>7.0496600000000003</v>
      </c>
      <c r="JM20" t="s">
        <v>35</v>
      </c>
      <c r="JN20">
        <v>6.9924809999999997</v>
      </c>
      <c r="JO20" t="s">
        <v>35</v>
      </c>
      <c r="JP20">
        <v>7.3197739999999998</v>
      </c>
      <c r="JQ20" t="s">
        <v>35</v>
      </c>
      <c r="JR20">
        <v>7.3983569999999999</v>
      </c>
      <c r="JS20" t="s">
        <v>35</v>
      </c>
      <c r="JT20">
        <v>7.4920749999999998</v>
      </c>
      <c r="JU20" t="s">
        <v>35</v>
      </c>
      <c r="JV20">
        <v>7.4920749999999998</v>
      </c>
      <c r="JW20" t="s">
        <v>35</v>
      </c>
      <c r="JX20">
        <v>7.4920749999999998</v>
      </c>
      <c r="JY20" t="s">
        <v>35</v>
      </c>
      <c r="JZ20">
        <v>7.4920749999999998</v>
      </c>
      <c r="KA20" t="s">
        <v>35</v>
      </c>
      <c r="KB20">
        <v>7.5301669999999996</v>
      </c>
      <c r="KC20" t="s">
        <v>35</v>
      </c>
      <c r="KD20">
        <v>7.9441379999999997</v>
      </c>
      <c r="KE20" t="s">
        <v>35</v>
      </c>
      <c r="KF20">
        <v>7.912344</v>
      </c>
      <c r="KG20" t="s">
        <v>35</v>
      </c>
      <c r="KH20">
        <v>7.9489809999999999</v>
      </c>
      <c r="KI20" t="s">
        <v>35</v>
      </c>
      <c r="KJ20">
        <v>8.2898940000000003</v>
      </c>
      <c r="KK20" t="s">
        <v>35</v>
      </c>
      <c r="KL20">
        <v>8.2898940000000003</v>
      </c>
      <c r="KM20" t="s">
        <v>35</v>
      </c>
      <c r="KN20">
        <v>8.2898940000000003</v>
      </c>
      <c r="KO20" t="s">
        <v>35</v>
      </c>
      <c r="KP20">
        <v>7.9711949999999998</v>
      </c>
      <c r="KQ20" t="s">
        <v>35</v>
      </c>
      <c r="KR20">
        <v>8.081683</v>
      </c>
      <c r="KS20" t="s">
        <v>35</v>
      </c>
      <c r="KT20">
        <v>8.0502140000000004</v>
      </c>
      <c r="KU20" t="s">
        <v>35</v>
      </c>
      <c r="KV20">
        <v>8.0284399999999998</v>
      </c>
      <c r="KW20" t="s">
        <v>35</v>
      </c>
      <c r="KX20">
        <v>8.0817019999999999</v>
      </c>
      <c r="KY20" t="s">
        <v>35</v>
      </c>
      <c r="KZ20">
        <v>8.0817019999999999</v>
      </c>
      <c r="LA20" t="s">
        <v>35</v>
      </c>
      <c r="LB20">
        <v>8.0817019999999999</v>
      </c>
      <c r="LC20" t="s">
        <v>35</v>
      </c>
      <c r="LD20">
        <v>8.2728629999999992</v>
      </c>
      <c r="LE20" t="s">
        <v>35</v>
      </c>
      <c r="LF20">
        <v>8.2860689999999995</v>
      </c>
      <c r="LG20" t="s">
        <v>35</v>
      </c>
      <c r="LH20">
        <v>8.1171970000000009</v>
      </c>
      <c r="LI20" t="s">
        <v>35</v>
      </c>
      <c r="LJ20">
        <v>7.9726900000000001</v>
      </c>
      <c r="LK20" t="s">
        <v>35</v>
      </c>
      <c r="LL20">
        <v>7.949986</v>
      </c>
      <c r="LM20" t="s">
        <v>35</v>
      </c>
      <c r="LN20">
        <v>7.949986</v>
      </c>
      <c r="LO20" t="s">
        <v>35</v>
      </c>
      <c r="LP20">
        <v>7.949986</v>
      </c>
      <c r="LQ20" t="s">
        <v>35</v>
      </c>
      <c r="LR20">
        <v>7.949986</v>
      </c>
      <c r="LS20" t="s">
        <v>35</v>
      </c>
      <c r="LT20">
        <v>8.1055569999999992</v>
      </c>
      <c r="LU20" t="s">
        <v>35</v>
      </c>
      <c r="LV20">
        <v>7.8049840000000001</v>
      </c>
      <c r="LW20" t="s">
        <v>35</v>
      </c>
      <c r="LX20">
        <v>7.7453830000000004</v>
      </c>
      <c r="LY20" t="s">
        <v>35</v>
      </c>
      <c r="LZ20">
        <v>7.5489550000000003</v>
      </c>
      <c r="MA20" t="s">
        <v>35</v>
      </c>
      <c r="MB20">
        <v>7.5489550000000003</v>
      </c>
      <c r="MC20" t="s">
        <v>35</v>
      </c>
      <c r="MD20">
        <v>7.5489550000000003</v>
      </c>
      <c r="ME20" t="s">
        <v>35</v>
      </c>
      <c r="MF20">
        <v>7.762283</v>
      </c>
      <c r="MG20" t="s">
        <v>35</v>
      </c>
      <c r="MH20">
        <v>7.2429899999999998</v>
      </c>
      <c r="MI20" t="s">
        <v>35</v>
      </c>
      <c r="MJ20">
        <v>7.7899719999999997</v>
      </c>
      <c r="MK20" t="s">
        <v>35</v>
      </c>
      <c r="ML20">
        <v>7.7899719999999997</v>
      </c>
      <c r="MM20" t="s">
        <v>35</v>
      </c>
      <c r="MN20">
        <v>7.4243389999999998</v>
      </c>
      <c r="MO20" t="s">
        <v>35</v>
      </c>
      <c r="MP20">
        <v>7.4243389999999998</v>
      </c>
      <c r="MQ20" t="s">
        <v>35</v>
      </c>
      <c r="MR20">
        <v>7.4243389999999998</v>
      </c>
      <c r="MS20" t="s">
        <v>35</v>
      </c>
      <c r="MT20">
        <v>7.7342719999999998</v>
      </c>
      <c r="MU20" t="s">
        <v>35</v>
      </c>
      <c r="MV20">
        <v>7.6922129999999997</v>
      </c>
      <c r="MW20" t="s">
        <v>35</v>
      </c>
      <c r="MX20">
        <v>7.2608860000000002</v>
      </c>
      <c r="MY20" t="s">
        <v>35</v>
      </c>
      <c r="MZ20">
        <v>7.7011479999999999</v>
      </c>
      <c r="NA20" t="s">
        <v>35</v>
      </c>
      <c r="NB20">
        <v>7.6841249999999999</v>
      </c>
      <c r="NC20" t="s">
        <v>35</v>
      </c>
      <c r="ND20">
        <v>7.6841249999999999</v>
      </c>
      <c r="NE20" t="s">
        <v>35</v>
      </c>
      <c r="NF20">
        <v>7.6841249999999999</v>
      </c>
      <c r="NG20" t="s">
        <v>35</v>
      </c>
      <c r="NH20">
        <v>7.5761659999999997</v>
      </c>
      <c r="NI20" t="s">
        <v>35</v>
      </c>
      <c r="NJ20">
        <v>7.5341740000000001</v>
      </c>
      <c r="NK20" t="s">
        <v>35</v>
      </c>
      <c r="NL20">
        <v>7.5035999999999996</v>
      </c>
      <c r="NM20" t="s">
        <v>35</v>
      </c>
      <c r="NN20">
        <v>7.5347619999999997</v>
      </c>
      <c r="NO20" t="s">
        <v>35</v>
      </c>
      <c r="NP20">
        <v>7.5450699999999999</v>
      </c>
      <c r="NQ20" t="s">
        <v>35</v>
      </c>
      <c r="NR20">
        <v>7.5450699999999999</v>
      </c>
      <c r="NS20" t="s">
        <v>35</v>
      </c>
      <c r="NT20">
        <v>7.5450699999999999</v>
      </c>
      <c r="NU20" t="s">
        <v>35</v>
      </c>
      <c r="NV20">
        <v>7.6637899999999997</v>
      </c>
      <c r="NW20" t="s">
        <v>35</v>
      </c>
      <c r="NX20">
        <v>7.6815220000000002</v>
      </c>
      <c r="NY20" t="s">
        <v>35</v>
      </c>
      <c r="NZ20">
        <v>7.5971630000000001</v>
      </c>
      <c r="OA20" t="s">
        <v>35</v>
      </c>
      <c r="OB20">
        <v>7.3316309999999998</v>
      </c>
      <c r="OC20" t="s">
        <v>35</v>
      </c>
      <c r="OD20">
        <v>7.3085969999999998</v>
      </c>
      <c r="OE20" t="s">
        <v>35</v>
      </c>
      <c r="OF20">
        <v>7.3085969999999998</v>
      </c>
      <c r="OG20" t="s">
        <v>35</v>
      </c>
      <c r="OH20">
        <v>7.3085969999999998</v>
      </c>
      <c r="OI20" t="s">
        <v>35</v>
      </c>
      <c r="OJ20">
        <v>7.4002819999999998</v>
      </c>
      <c r="OK20" t="s">
        <v>35</v>
      </c>
      <c r="OL20">
        <v>7.4206890000000003</v>
      </c>
      <c r="OM20" t="s">
        <v>35</v>
      </c>
      <c r="ON20">
        <v>7.3981490000000001</v>
      </c>
      <c r="OO20" t="s">
        <v>35</v>
      </c>
      <c r="OP20">
        <v>7.3156109999999996</v>
      </c>
      <c r="OQ20" t="s">
        <v>35</v>
      </c>
      <c r="OR20">
        <v>7.3851740000000001</v>
      </c>
      <c r="OS20" t="s">
        <v>35</v>
      </c>
      <c r="OT20">
        <v>7.3851740000000001</v>
      </c>
      <c r="OU20" t="s">
        <v>35</v>
      </c>
      <c r="OV20">
        <v>7.3851740000000001</v>
      </c>
      <c r="OW20" t="s">
        <v>35</v>
      </c>
      <c r="OX20">
        <v>7.3970890000000002</v>
      </c>
      <c r="OY20" t="s">
        <v>35</v>
      </c>
      <c r="OZ20">
        <v>7.4587050000000001</v>
      </c>
      <c r="PA20" t="s">
        <v>35</v>
      </c>
      <c r="PB20">
        <v>7.6414960000000001</v>
      </c>
      <c r="PC20" t="s">
        <v>35</v>
      </c>
      <c r="PD20">
        <v>7.6342829999999999</v>
      </c>
      <c r="PE20" t="s">
        <v>35</v>
      </c>
      <c r="PF20">
        <v>7.7024879999999998</v>
      </c>
      <c r="PG20" t="s">
        <v>35</v>
      </c>
      <c r="PH20">
        <v>7.7024879999999998</v>
      </c>
      <c r="PI20" t="s">
        <v>35</v>
      </c>
      <c r="PJ20">
        <v>7.7024879999999998</v>
      </c>
      <c r="PK20" t="s">
        <v>35</v>
      </c>
      <c r="PL20">
        <v>7.6103290000000001</v>
      </c>
      <c r="PM20" t="s">
        <v>35</v>
      </c>
      <c r="PN20">
        <v>7.5580860000000003</v>
      </c>
      <c r="PO20" t="s">
        <v>35</v>
      </c>
      <c r="PP20">
        <v>7.4789349999999999</v>
      </c>
      <c r="PQ20" t="s">
        <v>35</v>
      </c>
      <c r="PR20">
        <v>7.5960109999999998</v>
      </c>
      <c r="PS20" t="s">
        <v>35</v>
      </c>
      <c r="PT20">
        <v>7.5533789999999996</v>
      </c>
      <c r="PU20" t="s">
        <v>35</v>
      </c>
      <c r="PV20">
        <v>7.5533789999999996</v>
      </c>
      <c r="PW20" t="s">
        <v>35</v>
      </c>
      <c r="PX20">
        <v>7.5533789999999996</v>
      </c>
      <c r="PY20" t="s">
        <v>35</v>
      </c>
      <c r="PZ20">
        <v>7.5019980000000004</v>
      </c>
      <c r="QA20" t="s">
        <v>35</v>
      </c>
      <c r="QB20">
        <v>7.0432170000000003</v>
      </c>
      <c r="QC20" t="s">
        <v>35</v>
      </c>
      <c r="QD20">
        <v>6.9381139999999997</v>
      </c>
      <c r="QE20" t="s">
        <v>35</v>
      </c>
      <c r="QF20">
        <v>6.9120619999999997</v>
      </c>
      <c r="QG20" t="s">
        <v>35</v>
      </c>
      <c r="QH20">
        <v>6.8915749999999996</v>
      </c>
      <c r="QI20" t="s">
        <v>35</v>
      </c>
      <c r="QJ20">
        <v>6.8915749999999996</v>
      </c>
      <c r="QK20" t="s">
        <v>35</v>
      </c>
      <c r="QL20">
        <v>6.8915749999999996</v>
      </c>
      <c r="QM20" t="s">
        <v>35</v>
      </c>
      <c r="QN20">
        <v>7.2395290000000001</v>
      </c>
      <c r="QO20" t="s">
        <v>35</v>
      </c>
      <c r="QP20">
        <v>7.2632620000000001</v>
      </c>
      <c r="QQ20" t="s">
        <v>35</v>
      </c>
      <c r="QR20">
        <v>7.3366709999999999</v>
      </c>
      <c r="QS20" t="s">
        <v>35</v>
      </c>
      <c r="QT20">
        <v>7.4107519999999996</v>
      </c>
      <c r="QU20" t="s">
        <v>35</v>
      </c>
      <c r="QV20">
        <v>7.4038639999999996</v>
      </c>
      <c r="QW20" t="s">
        <v>35</v>
      </c>
      <c r="QX20">
        <v>7.4038639999999996</v>
      </c>
      <c r="QY20" t="s">
        <v>35</v>
      </c>
      <c r="QZ20">
        <v>7.4038639999999996</v>
      </c>
      <c r="RA20" t="s">
        <v>35</v>
      </c>
      <c r="RB20">
        <v>7.4699400000000002</v>
      </c>
      <c r="RC20" t="s">
        <v>35</v>
      </c>
      <c r="RD20">
        <v>7.6810010000000002</v>
      </c>
      <c r="RE20" t="s">
        <v>35</v>
      </c>
      <c r="RF20">
        <v>7.4907579999999996</v>
      </c>
      <c r="RG20" t="s">
        <v>35</v>
      </c>
      <c r="RH20">
        <v>7.5811149999999996</v>
      </c>
      <c r="RI20" t="s">
        <v>36</v>
      </c>
      <c r="RJ20">
        <v>0.87532900000000002</v>
      </c>
      <c r="RK20" t="s">
        <v>35</v>
      </c>
      <c r="RL20">
        <v>7.4866770000000002</v>
      </c>
      <c r="RM20" t="s">
        <v>35</v>
      </c>
      <c r="RN20">
        <v>7.4866770000000002</v>
      </c>
      <c r="RO20" t="s">
        <v>35</v>
      </c>
      <c r="RP20">
        <v>7.6353650000000002</v>
      </c>
      <c r="RQ20" t="s">
        <v>35</v>
      </c>
      <c r="RR20">
        <v>7.5240650000000002</v>
      </c>
      <c r="RS20" t="s">
        <v>35</v>
      </c>
      <c r="RT20">
        <v>7.3322209999999997</v>
      </c>
      <c r="RU20" t="s">
        <v>35</v>
      </c>
      <c r="RV20">
        <v>7.4198360000000001</v>
      </c>
      <c r="RW20" t="s">
        <v>35</v>
      </c>
      <c r="RX20">
        <v>8.1053759999999997</v>
      </c>
      <c r="RY20" t="s">
        <v>35</v>
      </c>
      <c r="RZ20">
        <v>8.1053759999999997</v>
      </c>
      <c r="SA20" t="s">
        <v>35</v>
      </c>
      <c r="SB20">
        <v>8.1053759999999997</v>
      </c>
      <c r="SC20" t="s">
        <v>35</v>
      </c>
      <c r="SD20">
        <v>8.5002669999999991</v>
      </c>
      <c r="SE20" t="s">
        <v>35</v>
      </c>
      <c r="SF20">
        <v>8.5485170000000004</v>
      </c>
      <c r="SG20" t="s">
        <v>35</v>
      </c>
      <c r="SH20">
        <v>8.3433659999999996</v>
      </c>
      <c r="SI20" t="s">
        <v>35</v>
      </c>
      <c r="SJ20">
        <v>8.0665700000000005</v>
      </c>
      <c r="SK20" t="s">
        <v>35</v>
      </c>
      <c r="SL20">
        <v>8.0287220000000001</v>
      </c>
      <c r="SM20" t="s">
        <v>35</v>
      </c>
      <c r="SN20">
        <v>8.0287220000000001</v>
      </c>
      <c r="SO20" t="s">
        <v>35</v>
      </c>
      <c r="SP20">
        <v>8.0287220000000001</v>
      </c>
      <c r="SQ20" t="s">
        <v>35</v>
      </c>
      <c r="SR20">
        <v>8.1858509999999995</v>
      </c>
      <c r="SS20" t="s">
        <v>35</v>
      </c>
      <c r="ST20">
        <v>8.1487660000000002</v>
      </c>
      <c r="SU20" t="s">
        <v>35</v>
      </c>
      <c r="SV20">
        <v>8.0722579999999997</v>
      </c>
      <c r="SW20" t="s">
        <v>35</v>
      </c>
      <c r="SX20">
        <v>7.9479150000000001</v>
      </c>
      <c r="SY20" t="s">
        <v>35</v>
      </c>
      <c r="SZ20">
        <v>7.9509020000000001</v>
      </c>
      <c r="TA20" t="s">
        <v>35</v>
      </c>
      <c r="TB20">
        <v>7.9509020000000001</v>
      </c>
      <c r="TC20" t="s">
        <v>35</v>
      </c>
      <c r="TD20">
        <v>7.9509020000000001</v>
      </c>
      <c r="TE20" t="s">
        <v>35</v>
      </c>
      <c r="TF20">
        <v>7.9315059999999997</v>
      </c>
      <c r="TG20" t="s">
        <v>35</v>
      </c>
      <c r="TH20">
        <v>7.784402</v>
      </c>
      <c r="TI20" t="s">
        <v>35</v>
      </c>
      <c r="TJ20">
        <v>7.724278</v>
      </c>
      <c r="TK20" t="s">
        <v>35</v>
      </c>
      <c r="TL20">
        <v>7.667224</v>
      </c>
      <c r="TM20" t="s">
        <v>35</v>
      </c>
      <c r="TN20">
        <v>7.840147</v>
      </c>
      <c r="TO20" t="s">
        <v>35</v>
      </c>
      <c r="TP20">
        <v>7.840147</v>
      </c>
      <c r="TQ20" t="s">
        <v>35</v>
      </c>
      <c r="TR20">
        <v>7.840147</v>
      </c>
      <c r="TS20" t="s">
        <v>35</v>
      </c>
      <c r="TT20">
        <v>8.1175180000000005</v>
      </c>
      <c r="TU20" t="s">
        <v>35</v>
      </c>
      <c r="TV20">
        <v>8.0540819999999993</v>
      </c>
      <c r="TW20" t="s">
        <v>35</v>
      </c>
      <c r="TX20">
        <v>8.0117329999999995</v>
      </c>
      <c r="TY20" t="s">
        <v>35</v>
      </c>
      <c r="TZ20">
        <v>8.2294440000000009</v>
      </c>
      <c r="UA20" t="s">
        <v>35</v>
      </c>
      <c r="UB20">
        <v>8.0509409999999999</v>
      </c>
      <c r="UC20" t="s">
        <v>35</v>
      </c>
      <c r="UD20">
        <v>8.0509409999999999</v>
      </c>
      <c r="UE20" t="s">
        <v>35</v>
      </c>
      <c r="UF20">
        <v>8.0509409999999999</v>
      </c>
      <c r="UG20" t="s">
        <v>35</v>
      </c>
      <c r="UH20">
        <v>8.2145200000000003</v>
      </c>
      <c r="UI20" t="s">
        <v>35</v>
      </c>
      <c r="UJ20">
        <v>8.1228979999999993</v>
      </c>
      <c r="UK20" t="s">
        <v>35</v>
      </c>
      <c r="UL20">
        <v>8.1228979999999993</v>
      </c>
      <c r="UM20" t="s">
        <v>35</v>
      </c>
      <c r="UN20">
        <v>8.0121719999999996</v>
      </c>
      <c r="UO20" t="s">
        <v>35</v>
      </c>
      <c r="UP20">
        <v>7.9111669999999998</v>
      </c>
      <c r="UQ20" t="s">
        <v>35</v>
      </c>
      <c r="UR20">
        <v>7.9111669999999998</v>
      </c>
      <c r="US20" t="s">
        <v>35</v>
      </c>
      <c r="UT20">
        <v>7.9111669999999998</v>
      </c>
      <c r="UU20" t="s">
        <v>35</v>
      </c>
      <c r="UV20">
        <v>7.9350139999999998</v>
      </c>
      <c r="UW20" t="s">
        <v>35</v>
      </c>
      <c r="UX20">
        <v>8.0820959999999999</v>
      </c>
      <c r="UY20" t="s">
        <v>35</v>
      </c>
      <c r="UZ20">
        <v>8.1713579999999997</v>
      </c>
      <c r="VA20" t="s">
        <v>35</v>
      </c>
      <c r="VB20">
        <v>8.3869070000000008</v>
      </c>
      <c r="VC20" t="s">
        <v>35</v>
      </c>
      <c r="VD20">
        <v>8.8660029999999992</v>
      </c>
      <c r="VE20" t="s">
        <v>35</v>
      </c>
      <c r="VF20">
        <v>8.8660029999999992</v>
      </c>
      <c r="VG20" t="s">
        <v>35</v>
      </c>
      <c r="VH20">
        <v>8.8660029999999992</v>
      </c>
      <c r="VI20" t="s">
        <v>35</v>
      </c>
      <c r="VJ20">
        <v>8.9612649999999991</v>
      </c>
      <c r="VK20" t="s">
        <v>35</v>
      </c>
      <c r="VL20">
        <v>9.0200689999999994</v>
      </c>
      <c r="VM20" t="s">
        <v>35</v>
      </c>
      <c r="VN20">
        <v>9.1011279999999992</v>
      </c>
      <c r="VO20" t="s">
        <v>35</v>
      </c>
      <c r="VP20">
        <v>9.0012380000000007</v>
      </c>
      <c r="VQ20" t="s">
        <v>35</v>
      </c>
      <c r="VR20">
        <v>8.7080730000000006</v>
      </c>
      <c r="VS20" t="s">
        <v>35</v>
      </c>
      <c r="VT20">
        <v>8.7080730000000006</v>
      </c>
      <c r="VU20" t="s">
        <v>35</v>
      </c>
      <c r="VV20">
        <v>8.7080730000000006</v>
      </c>
      <c r="VW20" t="s">
        <v>35</v>
      </c>
      <c r="VX20">
        <v>8.5524299999999993</v>
      </c>
      <c r="VY20" t="s">
        <v>35</v>
      </c>
      <c r="VZ20">
        <v>8.5096120000000006</v>
      </c>
      <c r="WA20" t="s">
        <v>35</v>
      </c>
      <c r="WB20">
        <v>8.6089710000000004</v>
      </c>
      <c r="WC20" t="s">
        <v>35</v>
      </c>
      <c r="WD20">
        <v>8.5479529999999997</v>
      </c>
      <c r="WE20" t="s">
        <v>35</v>
      </c>
      <c r="WF20">
        <v>8.1683240000000001</v>
      </c>
      <c r="WG20" t="s">
        <v>35</v>
      </c>
      <c r="WH20">
        <v>8.1683240000000001</v>
      </c>
      <c r="WI20" t="s">
        <v>35</v>
      </c>
      <c r="WJ20">
        <v>8.1683240000000001</v>
      </c>
      <c r="WK20" t="s">
        <v>35</v>
      </c>
      <c r="WL20">
        <v>8.125318</v>
      </c>
      <c r="WM20" t="s">
        <v>35</v>
      </c>
      <c r="WN20">
        <v>8.125318</v>
      </c>
      <c r="WO20" t="s">
        <v>35</v>
      </c>
      <c r="WP20">
        <v>8.4133960000000005</v>
      </c>
      <c r="WQ20" t="s">
        <v>35</v>
      </c>
      <c r="WR20">
        <v>8.4138999999999999</v>
      </c>
    </row>
    <row r="21" spans="1:616" x14ac:dyDescent="0.35">
      <c r="A21" t="s">
        <v>37</v>
      </c>
      <c r="B21">
        <v>1.4396000000000001E-2</v>
      </c>
      <c r="C21" t="s">
        <v>37</v>
      </c>
      <c r="D21">
        <v>1.4396000000000001E-2</v>
      </c>
      <c r="E21" t="s">
        <v>37</v>
      </c>
      <c r="F21">
        <v>1.4396000000000001E-2</v>
      </c>
      <c r="G21" t="s">
        <v>37</v>
      </c>
      <c r="H21">
        <v>1.4396000000000001E-2</v>
      </c>
      <c r="I21" t="s">
        <v>37</v>
      </c>
      <c r="J21">
        <v>1.2732E-2</v>
      </c>
      <c r="K21" t="s">
        <v>37</v>
      </c>
      <c r="L21">
        <v>1.2500000000000001E-2</v>
      </c>
      <c r="M21" t="s">
        <v>37</v>
      </c>
      <c r="N21">
        <v>1.3221E-2</v>
      </c>
      <c r="O21" t="s">
        <v>37</v>
      </c>
      <c r="P21">
        <v>1.4317E-2</v>
      </c>
      <c r="Q21" t="s">
        <v>37</v>
      </c>
      <c r="R21">
        <v>1.4317E-2</v>
      </c>
      <c r="S21" t="s">
        <v>37</v>
      </c>
      <c r="T21">
        <v>1.4317E-2</v>
      </c>
      <c r="U21" t="s">
        <v>37</v>
      </c>
      <c r="V21">
        <v>1.4487999999999999E-2</v>
      </c>
      <c r="W21" t="s">
        <v>37</v>
      </c>
      <c r="X21">
        <v>1.5471E-2</v>
      </c>
      <c r="Y21" t="s">
        <v>37</v>
      </c>
      <c r="Z21">
        <v>1.6213000000000002E-2</v>
      </c>
      <c r="AA21" t="s">
        <v>37</v>
      </c>
      <c r="AB21">
        <v>1.6181000000000001E-2</v>
      </c>
      <c r="AC21" t="s">
        <v>37</v>
      </c>
      <c r="AD21">
        <v>1.7512E-2</v>
      </c>
      <c r="AE21" t="s">
        <v>37</v>
      </c>
      <c r="AF21">
        <v>1.7512E-2</v>
      </c>
      <c r="AG21" t="s">
        <v>37</v>
      </c>
      <c r="AH21">
        <v>1.7512E-2</v>
      </c>
      <c r="AI21" t="s">
        <v>37</v>
      </c>
      <c r="AJ21">
        <v>1.7822999999999999E-2</v>
      </c>
      <c r="AK21" t="s">
        <v>37</v>
      </c>
      <c r="AL21">
        <v>1.8291000000000002E-2</v>
      </c>
      <c r="AM21" t="s">
        <v>37</v>
      </c>
      <c r="AN21">
        <v>1.8121000000000002E-2</v>
      </c>
      <c r="AO21" t="s">
        <v>37</v>
      </c>
      <c r="AP21">
        <v>1.8336999999999999E-2</v>
      </c>
      <c r="AQ21" t="s">
        <v>37</v>
      </c>
      <c r="AR21">
        <v>1.8848E-2</v>
      </c>
      <c r="AS21" t="s">
        <v>37</v>
      </c>
      <c r="AT21">
        <v>1.8848E-2</v>
      </c>
      <c r="AU21" t="s">
        <v>37</v>
      </c>
      <c r="AV21">
        <v>1.8848E-2</v>
      </c>
      <c r="AW21" t="s">
        <v>37</v>
      </c>
      <c r="AX21">
        <v>1.8914E-2</v>
      </c>
      <c r="AY21" t="s">
        <v>37</v>
      </c>
      <c r="AZ21">
        <v>1.8428E-2</v>
      </c>
      <c r="BA21" t="s">
        <v>37</v>
      </c>
      <c r="BB21">
        <v>1.8577E-2</v>
      </c>
      <c r="BC21" t="s">
        <v>37</v>
      </c>
      <c r="BD21">
        <v>1.9533999999999999E-2</v>
      </c>
      <c r="BE21" t="s">
        <v>37</v>
      </c>
      <c r="BF21">
        <v>2.0132000000000001E-2</v>
      </c>
      <c r="BG21" t="s">
        <v>37</v>
      </c>
      <c r="BH21">
        <v>2.0132000000000001E-2</v>
      </c>
      <c r="BI21" t="s">
        <v>37</v>
      </c>
      <c r="BJ21">
        <v>2.0132000000000001E-2</v>
      </c>
      <c r="BK21" t="s">
        <v>37</v>
      </c>
      <c r="BL21">
        <v>2.051E-2</v>
      </c>
      <c r="BM21" t="s">
        <v>37</v>
      </c>
      <c r="BN21">
        <v>1.9002999999999999E-2</v>
      </c>
      <c r="BO21" t="s">
        <v>37</v>
      </c>
      <c r="BP21">
        <v>1.8984000000000001E-2</v>
      </c>
      <c r="BQ21" t="s">
        <v>37</v>
      </c>
      <c r="BR21">
        <v>1.8869E-2</v>
      </c>
      <c r="BS21" t="s">
        <v>37</v>
      </c>
      <c r="BT21">
        <v>1.8506000000000002E-2</v>
      </c>
      <c r="BU21" t="s">
        <v>37</v>
      </c>
      <c r="BV21">
        <v>1.8506000000000002E-2</v>
      </c>
      <c r="BW21" t="s">
        <v>37</v>
      </c>
      <c r="BX21">
        <v>1.8506000000000002E-2</v>
      </c>
      <c r="BY21" t="s">
        <v>37</v>
      </c>
      <c r="BZ21">
        <v>1.7611000000000002E-2</v>
      </c>
      <c r="CA21" t="s">
        <v>37</v>
      </c>
      <c r="CB21">
        <v>1.8672000000000001E-2</v>
      </c>
      <c r="CC21" t="s">
        <v>37</v>
      </c>
      <c r="CD21">
        <v>1.7877000000000001E-2</v>
      </c>
      <c r="CE21" t="s">
        <v>37</v>
      </c>
      <c r="CF21">
        <v>1.7957999999999998E-2</v>
      </c>
      <c r="CG21" t="s">
        <v>37</v>
      </c>
      <c r="CH21">
        <v>1.7562000000000001E-2</v>
      </c>
      <c r="CI21" t="s">
        <v>37</v>
      </c>
      <c r="CJ21">
        <v>1.7562000000000001E-2</v>
      </c>
      <c r="CK21" t="s">
        <v>37</v>
      </c>
      <c r="CL21">
        <v>1.7562000000000001E-2</v>
      </c>
      <c r="CM21" t="s">
        <v>37</v>
      </c>
      <c r="CN21">
        <v>1.7801999999999998E-2</v>
      </c>
      <c r="CO21" t="s">
        <v>37</v>
      </c>
      <c r="CP21">
        <v>1.8006000000000001E-2</v>
      </c>
      <c r="CQ21" t="s">
        <v>37</v>
      </c>
      <c r="CR21">
        <v>1.8256999999999999E-2</v>
      </c>
      <c r="CS21" t="s">
        <v>37</v>
      </c>
      <c r="CT21">
        <v>1.8683000000000002E-2</v>
      </c>
      <c r="CU21" t="s">
        <v>37</v>
      </c>
      <c r="CV21">
        <v>1.7936000000000001E-2</v>
      </c>
      <c r="CW21" t="s">
        <v>37</v>
      </c>
      <c r="CX21">
        <v>1.7936000000000001E-2</v>
      </c>
      <c r="CY21" t="s">
        <v>37</v>
      </c>
      <c r="CZ21">
        <v>1.7936000000000001E-2</v>
      </c>
      <c r="DA21" t="s">
        <v>37</v>
      </c>
      <c r="DB21">
        <v>1.8190999999999999E-2</v>
      </c>
      <c r="DC21" t="s">
        <v>37</v>
      </c>
      <c r="DD21">
        <v>1.8228000000000001E-2</v>
      </c>
      <c r="DE21" t="s">
        <v>37</v>
      </c>
      <c r="DF21">
        <v>1.7500000000000002E-2</v>
      </c>
      <c r="DG21" t="s">
        <v>37</v>
      </c>
      <c r="DH21">
        <v>1.8291000000000002E-2</v>
      </c>
      <c r="DI21" t="s">
        <v>37</v>
      </c>
      <c r="DJ21">
        <v>1.831E-2</v>
      </c>
      <c r="DK21" t="s">
        <v>37</v>
      </c>
      <c r="DL21">
        <v>1.831E-2</v>
      </c>
      <c r="DM21" t="s">
        <v>37</v>
      </c>
      <c r="DN21">
        <v>1.831E-2</v>
      </c>
      <c r="DO21" t="s">
        <v>37</v>
      </c>
      <c r="DP21">
        <v>1.831E-2</v>
      </c>
      <c r="DQ21" t="s">
        <v>37</v>
      </c>
      <c r="DR21">
        <v>1.6974E-2</v>
      </c>
      <c r="DS21" t="s">
        <v>37</v>
      </c>
      <c r="DT21">
        <v>1.7062999999999998E-2</v>
      </c>
      <c r="DU21" t="s">
        <v>37</v>
      </c>
      <c r="DV21">
        <v>1.7788000000000002E-2</v>
      </c>
      <c r="DW21" t="s">
        <v>37</v>
      </c>
      <c r="DX21">
        <v>1.9538E-2</v>
      </c>
      <c r="DY21" t="s">
        <v>37</v>
      </c>
      <c r="DZ21">
        <v>1.9538E-2</v>
      </c>
      <c r="EA21" t="s">
        <v>37</v>
      </c>
      <c r="EB21">
        <v>1.9538E-2</v>
      </c>
      <c r="EC21" t="s">
        <v>37</v>
      </c>
      <c r="ED21">
        <v>1.9168000000000001E-2</v>
      </c>
      <c r="EE21" t="s">
        <v>37</v>
      </c>
      <c r="EF21">
        <v>1.9540999999999999E-2</v>
      </c>
      <c r="EG21" t="s">
        <v>37</v>
      </c>
      <c r="EH21">
        <v>1.9217999999999999E-2</v>
      </c>
      <c r="EI21" t="s">
        <v>37</v>
      </c>
      <c r="EJ21">
        <v>1.7582E-2</v>
      </c>
      <c r="EK21" t="s">
        <v>37</v>
      </c>
      <c r="EL21">
        <v>1.8484E-2</v>
      </c>
      <c r="EM21" t="s">
        <v>37</v>
      </c>
      <c r="EN21">
        <v>1.8484E-2</v>
      </c>
      <c r="EO21" t="s">
        <v>37</v>
      </c>
      <c r="EP21">
        <v>1.8484E-2</v>
      </c>
      <c r="EQ21" t="s">
        <v>37</v>
      </c>
      <c r="ER21">
        <v>1.8113000000000001E-2</v>
      </c>
      <c r="ES21" t="s">
        <v>37</v>
      </c>
      <c r="ET21">
        <v>1.7780000000000001E-2</v>
      </c>
      <c r="EU21" t="s">
        <v>37</v>
      </c>
      <c r="EV21">
        <v>1.8589999999999999E-2</v>
      </c>
      <c r="EW21" t="s">
        <v>37</v>
      </c>
      <c r="EX21">
        <v>1.8557000000000001E-2</v>
      </c>
      <c r="EY21" t="s">
        <v>37</v>
      </c>
      <c r="EZ21">
        <v>1.7021000000000001E-2</v>
      </c>
      <c r="FA21" t="s">
        <v>37</v>
      </c>
      <c r="FB21">
        <v>1.7021000000000001E-2</v>
      </c>
      <c r="FC21" t="s">
        <v>37</v>
      </c>
      <c r="FD21">
        <v>1.7021000000000001E-2</v>
      </c>
      <c r="FE21" t="s">
        <v>37</v>
      </c>
      <c r="FF21">
        <v>1.7051E-2</v>
      </c>
      <c r="FG21" t="s">
        <v>37</v>
      </c>
      <c r="FH21">
        <v>1.7485000000000001E-2</v>
      </c>
      <c r="FI21" t="s">
        <v>37</v>
      </c>
      <c r="FJ21">
        <v>1.8307E-2</v>
      </c>
      <c r="FK21" t="s">
        <v>37</v>
      </c>
      <c r="FL21">
        <v>1.8867999999999999E-2</v>
      </c>
      <c r="FM21" t="s">
        <v>37</v>
      </c>
      <c r="FN21">
        <v>1.9236E-2</v>
      </c>
      <c r="FO21" t="s">
        <v>37</v>
      </c>
      <c r="FP21">
        <v>1.9236E-2</v>
      </c>
      <c r="FQ21" t="s">
        <v>37</v>
      </c>
      <c r="FR21">
        <v>1.9236E-2</v>
      </c>
      <c r="FS21" t="s">
        <v>37</v>
      </c>
      <c r="FT21">
        <v>1.9063E-2</v>
      </c>
      <c r="FU21" t="s">
        <v>37</v>
      </c>
      <c r="FV21">
        <v>1.9472E-2</v>
      </c>
      <c r="FW21" t="s">
        <v>37</v>
      </c>
      <c r="FX21">
        <v>1.9179999999999999E-2</v>
      </c>
      <c r="FY21" t="s">
        <v>37</v>
      </c>
      <c r="FZ21">
        <v>1.8967999999999999E-2</v>
      </c>
      <c r="GA21" t="s">
        <v>37</v>
      </c>
      <c r="GB21">
        <v>1.8967999999999999E-2</v>
      </c>
      <c r="GC21" t="s">
        <v>37</v>
      </c>
      <c r="GD21">
        <v>1.8967999999999999E-2</v>
      </c>
      <c r="GE21" t="s">
        <v>37</v>
      </c>
      <c r="GF21">
        <v>1.8967999999999999E-2</v>
      </c>
      <c r="GG21" t="s">
        <v>37</v>
      </c>
      <c r="GH21">
        <v>1.8881999999999999E-2</v>
      </c>
      <c r="GI21" t="s">
        <v>37</v>
      </c>
      <c r="GJ21">
        <v>1.9383999999999998E-2</v>
      </c>
      <c r="GK21" t="s">
        <v>37</v>
      </c>
      <c r="GL21">
        <v>1.9435999999999998E-2</v>
      </c>
      <c r="GM21" t="s">
        <v>37</v>
      </c>
      <c r="GN21">
        <v>1.9435999999999998E-2</v>
      </c>
      <c r="GO21" t="s">
        <v>37</v>
      </c>
      <c r="GP21">
        <v>1.9435999999999998E-2</v>
      </c>
      <c r="GQ21" t="s">
        <v>37</v>
      </c>
      <c r="GR21">
        <v>1.9435999999999998E-2</v>
      </c>
      <c r="GS21" t="s">
        <v>37</v>
      </c>
      <c r="GT21">
        <v>1.9435999999999998E-2</v>
      </c>
      <c r="GU21" t="s">
        <v>37</v>
      </c>
      <c r="GV21">
        <v>1.9533999999999999E-2</v>
      </c>
      <c r="GW21" t="s">
        <v>37</v>
      </c>
      <c r="GX21">
        <v>1.9941E-2</v>
      </c>
      <c r="GY21" t="s">
        <v>37</v>
      </c>
      <c r="GZ21">
        <v>1.9622000000000001E-2</v>
      </c>
      <c r="HA21" t="s">
        <v>37</v>
      </c>
      <c r="HB21">
        <v>1.9744999999999999E-2</v>
      </c>
      <c r="HC21" t="s">
        <v>37</v>
      </c>
      <c r="HD21">
        <v>1.8960999999999999E-2</v>
      </c>
      <c r="HE21" t="s">
        <v>37</v>
      </c>
      <c r="HF21">
        <v>1.8960999999999999E-2</v>
      </c>
      <c r="HG21" t="s">
        <v>37</v>
      </c>
      <c r="HH21">
        <v>1.8960999999999999E-2</v>
      </c>
      <c r="HI21" t="s">
        <v>37</v>
      </c>
      <c r="HJ21">
        <v>1.8907E-2</v>
      </c>
      <c r="HK21" t="s">
        <v>37</v>
      </c>
      <c r="HL21">
        <v>1.8849000000000001E-2</v>
      </c>
      <c r="HM21" t="s">
        <v>37</v>
      </c>
      <c r="HN21">
        <v>1.8151E-2</v>
      </c>
      <c r="HO21" t="s">
        <v>37</v>
      </c>
      <c r="HP21">
        <v>1.8151E-2</v>
      </c>
      <c r="HQ21" t="s">
        <v>37</v>
      </c>
      <c r="HR21">
        <v>1.8325999999999999E-2</v>
      </c>
      <c r="HS21" t="s">
        <v>37</v>
      </c>
      <c r="HT21">
        <v>1.8325999999999999E-2</v>
      </c>
      <c r="HU21" t="s">
        <v>37</v>
      </c>
      <c r="HV21">
        <v>1.8325999999999999E-2</v>
      </c>
      <c r="HW21" t="s">
        <v>37</v>
      </c>
      <c r="HX21">
        <v>1.6815E-2</v>
      </c>
      <c r="HY21" t="s">
        <v>37</v>
      </c>
      <c r="HZ21">
        <v>1.7583000000000001E-2</v>
      </c>
      <c r="IA21" t="s">
        <v>37</v>
      </c>
      <c r="IB21">
        <v>1.8748999999999998E-2</v>
      </c>
      <c r="IC21" t="s">
        <v>37</v>
      </c>
      <c r="ID21">
        <v>1.8173000000000002E-2</v>
      </c>
      <c r="IE21" t="s">
        <v>37</v>
      </c>
      <c r="IF21">
        <v>1.7491E-2</v>
      </c>
      <c r="IG21" t="s">
        <v>37</v>
      </c>
      <c r="IH21">
        <v>1.7491E-2</v>
      </c>
      <c r="II21" t="s">
        <v>37</v>
      </c>
      <c r="IJ21">
        <v>1.7491E-2</v>
      </c>
      <c r="IK21" t="s">
        <v>37</v>
      </c>
      <c r="IL21">
        <v>1.7381000000000001E-2</v>
      </c>
      <c r="IM21" t="s">
        <v>37</v>
      </c>
      <c r="IN21">
        <v>1.7312000000000001E-2</v>
      </c>
      <c r="IO21" t="s">
        <v>37</v>
      </c>
      <c r="IP21">
        <v>1.6900999999999999E-2</v>
      </c>
      <c r="IQ21" t="s">
        <v>37</v>
      </c>
      <c r="IR21">
        <v>1.755E-2</v>
      </c>
      <c r="IS21" t="s">
        <v>37</v>
      </c>
      <c r="IT21">
        <v>1.7139000000000001E-2</v>
      </c>
      <c r="IU21" t="s">
        <v>37</v>
      </c>
      <c r="IV21">
        <v>1.7139000000000001E-2</v>
      </c>
      <c r="IW21" t="s">
        <v>37</v>
      </c>
      <c r="IX21">
        <v>1.7139000000000001E-2</v>
      </c>
      <c r="IY21" t="s">
        <v>37</v>
      </c>
      <c r="IZ21">
        <v>1.7811E-2</v>
      </c>
      <c r="JA21" t="s">
        <v>37</v>
      </c>
      <c r="JB21">
        <v>1.8374000000000001E-2</v>
      </c>
      <c r="JC21" t="s">
        <v>37</v>
      </c>
      <c r="JD21">
        <v>1.9740000000000001E-2</v>
      </c>
      <c r="JE21" t="s">
        <v>37</v>
      </c>
      <c r="JF21">
        <v>1.9428000000000001E-2</v>
      </c>
      <c r="JG21" t="s">
        <v>37</v>
      </c>
      <c r="JH21">
        <v>1.9640000000000001E-2</v>
      </c>
      <c r="JI21" t="s">
        <v>37</v>
      </c>
      <c r="JJ21">
        <v>1.9640000000000001E-2</v>
      </c>
      <c r="JK21" t="s">
        <v>37</v>
      </c>
      <c r="JL21">
        <v>1.9640000000000001E-2</v>
      </c>
      <c r="JM21" t="s">
        <v>37</v>
      </c>
      <c r="JN21">
        <v>1.9696999999999999E-2</v>
      </c>
      <c r="JO21" t="s">
        <v>37</v>
      </c>
      <c r="JP21">
        <v>1.9699000000000001E-2</v>
      </c>
      <c r="JQ21" t="s">
        <v>37</v>
      </c>
      <c r="JR21">
        <v>1.9307999999999999E-2</v>
      </c>
      <c r="JS21" t="s">
        <v>37</v>
      </c>
      <c r="JT21">
        <v>1.975E-2</v>
      </c>
      <c r="JU21" t="s">
        <v>37</v>
      </c>
      <c r="JV21">
        <v>1.975E-2</v>
      </c>
      <c r="JW21" t="s">
        <v>37</v>
      </c>
      <c r="JX21">
        <v>1.975E-2</v>
      </c>
      <c r="JY21" t="s">
        <v>37</v>
      </c>
      <c r="JZ21">
        <v>1.975E-2</v>
      </c>
      <c r="KA21" t="s">
        <v>37</v>
      </c>
      <c r="KB21">
        <v>1.9324000000000001E-2</v>
      </c>
      <c r="KC21" t="s">
        <v>37</v>
      </c>
      <c r="KD21">
        <v>1.9383999999999998E-2</v>
      </c>
      <c r="KE21" t="s">
        <v>37</v>
      </c>
      <c r="KF21">
        <v>1.9629000000000001E-2</v>
      </c>
      <c r="KG21" t="s">
        <v>37</v>
      </c>
      <c r="KH21">
        <v>2.0146000000000001E-2</v>
      </c>
      <c r="KI21" t="s">
        <v>37</v>
      </c>
      <c r="KJ21">
        <v>1.9796999999999999E-2</v>
      </c>
      <c r="KK21" t="s">
        <v>37</v>
      </c>
      <c r="KL21">
        <v>1.9796999999999999E-2</v>
      </c>
      <c r="KM21" t="s">
        <v>37</v>
      </c>
      <c r="KN21">
        <v>1.9796999999999999E-2</v>
      </c>
      <c r="KO21" t="s">
        <v>37</v>
      </c>
      <c r="KP21">
        <v>1.8877000000000001E-2</v>
      </c>
      <c r="KQ21" t="s">
        <v>37</v>
      </c>
      <c r="KR21">
        <v>1.9019000000000001E-2</v>
      </c>
      <c r="KS21" t="s">
        <v>37</v>
      </c>
      <c r="KT21">
        <v>1.8297000000000001E-2</v>
      </c>
      <c r="KU21" t="s">
        <v>37</v>
      </c>
      <c r="KV21">
        <v>1.8414E-2</v>
      </c>
      <c r="KW21" t="s">
        <v>37</v>
      </c>
      <c r="KX21">
        <v>1.8119E-2</v>
      </c>
      <c r="KY21" t="s">
        <v>37</v>
      </c>
      <c r="KZ21">
        <v>1.8119E-2</v>
      </c>
      <c r="LA21" t="s">
        <v>37</v>
      </c>
      <c r="LB21">
        <v>1.8119E-2</v>
      </c>
      <c r="LC21" t="s">
        <v>37</v>
      </c>
      <c r="LD21">
        <v>1.8325000000000001E-2</v>
      </c>
      <c r="LE21" t="s">
        <v>37</v>
      </c>
      <c r="LF21">
        <v>1.7849E-2</v>
      </c>
      <c r="LG21" t="s">
        <v>37</v>
      </c>
      <c r="LH21">
        <v>1.7783E-2</v>
      </c>
      <c r="LI21" t="s">
        <v>37</v>
      </c>
      <c r="LJ21">
        <v>1.7433000000000001E-2</v>
      </c>
      <c r="LK21" t="s">
        <v>37</v>
      </c>
      <c r="LL21">
        <v>1.7510000000000001E-2</v>
      </c>
      <c r="LM21" t="s">
        <v>37</v>
      </c>
      <c r="LN21">
        <v>1.7510000000000001E-2</v>
      </c>
      <c r="LO21" t="s">
        <v>37</v>
      </c>
      <c r="LP21">
        <v>1.7510000000000001E-2</v>
      </c>
      <c r="LQ21" t="s">
        <v>37</v>
      </c>
      <c r="LR21">
        <v>1.7510000000000001E-2</v>
      </c>
      <c r="LS21" t="s">
        <v>37</v>
      </c>
      <c r="LT21">
        <v>1.7489000000000001E-2</v>
      </c>
      <c r="LU21" t="s">
        <v>37</v>
      </c>
      <c r="LV21">
        <v>1.8065000000000001E-2</v>
      </c>
      <c r="LW21" t="s">
        <v>37</v>
      </c>
      <c r="LX21">
        <v>1.8415000000000001E-2</v>
      </c>
      <c r="LY21" t="s">
        <v>37</v>
      </c>
      <c r="LZ21">
        <v>1.7260000000000001E-2</v>
      </c>
      <c r="MA21" t="s">
        <v>37</v>
      </c>
      <c r="MB21">
        <v>1.7260000000000001E-2</v>
      </c>
      <c r="MC21" t="s">
        <v>37</v>
      </c>
      <c r="MD21">
        <v>1.7260000000000001E-2</v>
      </c>
      <c r="ME21" t="s">
        <v>37</v>
      </c>
      <c r="MF21">
        <v>1.7583999999999999E-2</v>
      </c>
      <c r="MG21" t="s">
        <v>37</v>
      </c>
      <c r="MH21">
        <v>1.8702E-2</v>
      </c>
      <c r="MI21" t="s">
        <v>37</v>
      </c>
      <c r="MJ21">
        <v>1.8186999999999998E-2</v>
      </c>
      <c r="MK21" t="s">
        <v>37</v>
      </c>
      <c r="ML21">
        <v>1.8186999999999998E-2</v>
      </c>
      <c r="MM21" t="s">
        <v>37</v>
      </c>
      <c r="MN21">
        <v>1.7441000000000002E-2</v>
      </c>
      <c r="MO21" t="s">
        <v>37</v>
      </c>
      <c r="MP21">
        <v>1.7441000000000002E-2</v>
      </c>
      <c r="MQ21" t="s">
        <v>37</v>
      </c>
      <c r="MR21">
        <v>1.7441000000000002E-2</v>
      </c>
      <c r="MS21" t="s">
        <v>37</v>
      </c>
      <c r="MT21">
        <v>1.6348000000000001E-2</v>
      </c>
      <c r="MU21" t="s">
        <v>37</v>
      </c>
      <c r="MV21">
        <v>1.5916E-2</v>
      </c>
      <c r="MW21" t="s">
        <v>37</v>
      </c>
      <c r="MX21">
        <v>1.6681999999999999E-2</v>
      </c>
      <c r="MY21" t="s">
        <v>37</v>
      </c>
      <c r="MZ21">
        <v>1.7214E-2</v>
      </c>
      <c r="NA21" t="s">
        <v>37</v>
      </c>
      <c r="NB21">
        <v>1.7649999999999999E-2</v>
      </c>
      <c r="NC21" t="s">
        <v>37</v>
      </c>
      <c r="ND21">
        <v>1.7649999999999999E-2</v>
      </c>
      <c r="NE21" t="s">
        <v>37</v>
      </c>
      <c r="NF21">
        <v>1.7649999999999999E-2</v>
      </c>
      <c r="NG21" t="s">
        <v>37</v>
      </c>
      <c r="NH21">
        <v>1.7262E-2</v>
      </c>
      <c r="NI21" t="s">
        <v>37</v>
      </c>
      <c r="NJ21">
        <v>1.7725999999999999E-2</v>
      </c>
      <c r="NK21" t="s">
        <v>37</v>
      </c>
      <c r="NL21">
        <v>1.7367E-2</v>
      </c>
      <c r="NM21" t="s">
        <v>37</v>
      </c>
      <c r="NN21">
        <v>1.7155E-2</v>
      </c>
      <c r="NO21" t="s">
        <v>37</v>
      </c>
      <c r="NP21">
        <v>1.7146000000000002E-2</v>
      </c>
      <c r="NQ21" t="s">
        <v>37</v>
      </c>
      <c r="NR21">
        <v>1.7146000000000002E-2</v>
      </c>
      <c r="NS21" t="s">
        <v>37</v>
      </c>
      <c r="NT21">
        <v>1.7146000000000002E-2</v>
      </c>
      <c r="NU21" t="s">
        <v>37</v>
      </c>
      <c r="NV21">
        <v>1.7121999999999998E-2</v>
      </c>
      <c r="NW21" t="s">
        <v>37</v>
      </c>
      <c r="NX21">
        <v>1.7249E-2</v>
      </c>
      <c r="NY21" t="s">
        <v>37</v>
      </c>
      <c r="NZ21">
        <v>1.6695999999999999E-2</v>
      </c>
      <c r="OA21" t="s">
        <v>37</v>
      </c>
      <c r="OB21">
        <v>1.7149999999999999E-2</v>
      </c>
      <c r="OC21" t="s">
        <v>37</v>
      </c>
      <c r="OD21">
        <v>1.6736000000000001E-2</v>
      </c>
      <c r="OE21" t="s">
        <v>37</v>
      </c>
      <c r="OF21">
        <v>1.6736000000000001E-2</v>
      </c>
      <c r="OG21" t="s">
        <v>37</v>
      </c>
      <c r="OH21">
        <v>1.6736000000000001E-2</v>
      </c>
      <c r="OI21" t="s">
        <v>37</v>
      </c>
      <c r="OJ21">
        <v>1.6636000000000001E-2</v>
      </c>
      <c r="OK21" t="s">
        <v>37</v>
      </c>
      <c r="OL21">
        <v>1.7259E-2</v>
      </c>
      <c r="OM21" t="s">
        <v>37</v>
      </c>
      <c r="ON21">
        <v>1.6513E-2</v>
      </c>
      <c r="OO21" t="s">
        <v>37</v>
      </c>
      <c r="OP21">
        <v>1.5970000000000002E-2</v>
      </c>
      <c r="OQ21" t="s">
        <v>37</v>
      </c>
      <c r="OR21">
        <v>1.6091000000000001E-2</v>
      </c>
      <c r="OS21" t="s">
        <v>37</v>
      </c>
      <c r="OT21">
        <v>1.6091000000000001E-2</v>
      </c>
      <c r="OU21" t="s">
        <v>37</v>
      </c>
      <c r="OV21">
        <v>1.6091000000000001E-2</v>
      </c>
      <c r="OW21" t="s">
        <v>37</v>
      </c>
      <c r="OX21">
        <v>1.6209999999999999E-2</v>
      </c>
      <c r="OY21" t="s">
        <v>37</v>
      </c>
      <c r="OZ21">
        <v>1.6220999999999999E-2</v>
      </c>
      <c r="PA21" t="s">
        <v>37</v>
      </c>
      <c r="PB21">
        <v>1.5851000000000001E-2</v>
      </c>
      <c r="PC21" t="s">
        <v>37</v>
      </c>
      <c r="PD21">
        <v>1.6018000000000001E-2</v>
      </c>
      <c r="PE21" t="s">
        <v>37</v>
      </c>
      <c r="PF21">
        <v>1.5103E-2</v>
      </c>
      <c r="PG21" t="s">
        <v>37</v>
      </c>
      <c r="PH21">
        <v>1.5103E-2</v>
      </c>
      <c r="PI21" t="s">
        <v>37</v>
      </c>
      <c r="PJ21">
        <v>1.5103E-2</v>
      </c>
      <c r="PK21" t="s">
        <v>37</v>
      </c>
      <c r="PL21">
        <v>1.4768999999999999E-2</v>
      </c>
      <c r="PM21" t="s">
        <v>37</v>
      </c>
      <c r="PN21">
        <v>1.5441E-2</v>
      </c>
      <c r="PO21" t="s">
        <v>37</v>
      </c>
      <c r="PP21">
        <v>1.5509E-2</v>
      </c>
      <c r="PQ21" t="s">
        <v>37</v>
      </c>
      <c r="PR21">
        <v>1.5699000000000001E-2</v>
      </c>
      <c r="PS21" t="s">
        <v>37</v>
      </c>
      <c r="PT21">
        <v>1.6209000000000001E-2</v>
      </c>
      <c r="PU21" t="s">
        <v>37</v>
      </c>
      <c r="PV21">
        <v>1.6209000000000001E-2</v>
      </c>
      <c r="PW21" t="s">
        <v>37</v>
      </c>
      <c r="PX21">
        <v>1.6209000000000001E-2</v>
      </c>
      <c r="PY21" t="s">
        <v>37</v>
      </c>
      <c r="PZ21">
        <v>1.6008999999999999E-2</v>
      </c>
      <c r="QA21" t="s">
        <v>37</v>
      </c>
      <c r="QB21">
        <v>1.5925000000000002E-2</v>
      </c>
      <c r="QC21" t="s">
        <v>37</v>
      </c>
      <c r="QD21">
        <v>1.6667999999999999E-2</v>
      </c>
      <c r="QE21" t="s">
        <v>37</v>
      </c>
      <c r="QF21">
        <v>1.6638E-2</v>
      </c>
      <c r="QG21" t="s">
        <v>37</v>
      </c>
      <c r="QH21">
        <v>1.6027E-2</v>
      </c>
      <c r="QI21" t="s">
        <v>37</v>
      </c>
      <c r="QJ21">
        <v>1.6027E-2</v>
      </c>
      <c r="QK21" t="s">
        <v>37</v>
      </c>
      <c r="QL21">
        <v>1.6027E-2</v>
      </c>
      <c r="QM21" t="s">
        <v>37</v>
      </c>
      <c r="QN21">
        <v>1.6265000000000002E-2</v>
      </c>
      <c r="QO21" t="s">
        <v>37</v>
      </c>
      <c r="QP21">
        <v>1.5948E-2</v>
      </c>
      <c r="QQ21" t="s">
        <v>37</v>
      </c>
      <c r="QR21">
        <v>1.4787E-2</v>
      </c>
      <c r="QS21" t="s">
        <v>37</v>
      </c>
      <c r="QT21">
        <v>1.4891E-2</v>
      </c>
      <c r="QU21" t="s">
        <v>37</v>
      </c>
      <c r="QV21">
        <v>1.5455999999999999E-2</v>
      </c>
      <c r="QW21" t="s">
        <v>37</v>
      </c>
      <c r="QX21">
        <v>1.5455999999999999E-2</v>
      </c>
      <c r="QY21" t="s">
        <v>37</v>
      </c>
      <c r="QZ21">
        <v>1.5455999999999999E-2</v>
      </c>
      <c r="RA21" t="s">
        <v>37</v>
      </c>
      <c r="RB21">
        <v>1.5398999999999999E-2</v>
      </c>
      <c r="RC21" t="s">
        <v>37</v>
      </c>
      <c r="RD21">
        <v>1.5626999999999999E-2</v>
      </c>
      <c r="RE21" t="s">
        <v>37</v>
      </c>
      <c r="RF21">
        <v>1.5278E-2</v>
      </c>
      <c r="RG21" t="s">
        <v>37</v>
      </c>
      <c r="RH21">
        <v>1.5927E-2</v>
      </c>
      <c r="RI21" t="s">
        <v>38</v>
      </c>
      <c r="RJ21">
        <v>0.23635999999999999</v>
      </c>
      <c r="RK21" t="s">
        <v>37</v>
      </c>
      <c r="RL21">
        <v>1.5921000000000001E-2</v>
      </c>
      <c r="RM21" t="s">
        <v>37</v>
      </c>
      <c r="RN21">
        <v>1.5921000000000001E-2</v>
      </c>
      <c r="RO21" t="s">
        <v>37</v>
      </c>
      <c r="RP21">
        <v>1.5958E-2</v>
      </c>
      <c r="RQ21" t="s">
        <v>37</v>
      </c>
      <c r="RR21">
        <v>1.5972E-2</v>
      </c>
      <c r="RS21" t="s">
        <v>37</v>
      </c>
      <c r="RT21">
        <v>1.5785E-2</v>
      </c>
      <c r="RU21" t="s">
        <v>37</v>
      </c>
      <c r="RV21">
        <v>1.6001999999999999E-2</v>
      </c>
      <c r="RW21" t="s">
        <v>37</v>
      </c>
      <c r="RX21">
        <v>1.6563999999999999E-2</v>
      </c>
      <c r="RY21" t="s">
        <v>37</v>
      </c>
      <c r="RZ21">
        <v>1.6563999999999999E-2</v>
      </c>
      <c r="SA21" t="s">
        <v>37</v>
      </c>
      <c r="SB21">
        <v>1.6563999999999999E-2</v>
      </c>
      <c r="SC21" t="s">
        <v>37</v>
      </c>
      <c r="SD21">
        <v>1.5217E-2</v>
      </c>
      <c r="SE21" t="s">
        <v>37</v>
      </c>
      <c r="SF21">
        <v>1.5901999999999999E-2</v>
      </c>
      <c r="SG21" t="s">
        <v>37</v>
      </c>
      <c r="SH21">
        <v>1.5685999999999999E-2</v>
      </c>
      <c r="SI21" t="s">
        <v>37</v>
      </c>
      <c r="SJ21">
        <v>1.5259999999999999E-2</v>
      </c>
      <c r="SK21" t="s">
        <v>37</v>
      </c>
      <c r="SL21">
        <v>1.4548999999999999E-2</v>
      </c>
      <c r="SM21" t="s">
        <v>37</v>
      </c>
      <c r="SN21">
        <v>1.4548999999999999E-2</v>
      </c>
      <c r="SO21" t="s">
        <v>37</v>
      </c>
      <c r="SP21">
        <v>1.4548999999999999E-2</v>
      </c>
      <c r="SQ21" t="s">
        <v>37</v>
      </c>
      <c r="SR21">
        <v>1.5315E-2</v>
      </c>
      <c r="SS21" t="s">
        <v>37</v>
      </c>
      <c r="ST21">
        <v>1.5539000000000001E-2</v>
      </c>
      <c r="SU21" t="s">
        <v>37</v>
      </c>
      <c r="SV21">
        <v>1.5347E-2</v>
      </c>
      <c r="SW21" t="s">
        <v>37</v>
      </c>
      <c r="SX21">
        <v>1.5065E-2</v>
      </c>
      <c r="SY21" t="s">
        <v>37</v>
      </c>
      <c r="SZ21">
        <v>1.5053E-2</v>
      </c>
      <c r="TA21" t="s">
        <v>37</v>
      </c>
      <c r="TB21">
        <v>1.5053E-2</v>
      </c>
      <c r="TC21" t="s">
        <v>37</v>
      </c>
      <c r="TD21">
        <v>1.5053E-2</v>
      </c>
      <c r="TE21" t="s">
        <v>37</v>
      </c>
      <c r="TF21">
        <v>1.4066E-2</v>
      </c>
      <c r="TG21" t="s">
        <v>37</v>
      </c>
      <c r="TH21">
        <v>1.5251000000000001E-2</v>
      </c>
      <c r="TI21" t="s">
        <v>37</v>
      </c>
      <c r="TJ21">
        <v>1.5143999999999999E-2</v>
      </c>
      <c r="TK21" t="s">
        <v>37</v>
      </c>
      <c r="TL21">
        <v>1.4002000000000001E-2</v>
      </c>
      <c r="TM21" t="s">
        <v>37</v>
      </c>
      <c r="TN21">
        <v>1.2963000000000001E-2</v>
      </c>
      <c r="TO21" t="s">
        <v>37</v>
      </c>
      <c r="TP21">
        <v>1.2963000000000001E-2</v>
      </c>
      <c r="TQ21" t="s">
        <v>37</v>
      </c>
      <c r="TR21">
        <v>1.2963000000000001E-2</v>
      </c>
      <c r="TS21" t="s">
        <v>37</v>
      </c>
      <c r="TT21">
        <v>1.3154000000000001E-2</v>
      </c>
      <c r="TU21" t="s">
        <v>37</v>
      </c>
      <c r="TV21">
        <v>1.2624E-2</v>
      </c>
      <c r="TW21" t="s">
        <v>37</v>
      </c>
      <c r="TX21">
        <v>1.2126E-2</v>
      </c>
      <c r="TY21" t="s">
        <v>37</v>
      </c>
      <c r="TZ21">
        <v>1.2019E-2</v>
      </c>
      <c r="UA21" t="s">
        <v>37</v>
      </c>
      <c r="UB21">
        <v>1.3135000000000001E-2</v>
      </c>
      <c r="UC21" t="s">
        <v>37</v>
      </c>
      <c r="UD21">
        <v>1.3135000000000001E-2</v>
      </c>
      <c r="UE21" t="s">
        <v>37</v>
      </c>
      <c r="UF21">
        <v>1.3135000000000001E-2</v>
      </c>
      <c r="UG21" t="s">
        <v>37</v>
      </c>
      <c r="UH21">
        <v>1.2794E-2</v>
      </c>
      <c r="UI21" t="s">
        <v>37</v>
      </c>
      <c r="UJ21">
        <v>1.3313E-2</v>
      </c>
      <c r="UK21" t="s">
        <v>37</v>
      </c>
      <c r="UL21">
        <v>1.3313E-2</v>
      </c>
      <c r="UM21" t="s">
        <v>37</v>
      </c>
      <c r="UN21">
        <v>1.3155999999999999E-2</v>
      </c>
      <c r="UO21" t="s">
        <v>37</v>
      </c>
      <c r="UP21">
        <v>1.3495E-2</v>
      </c>
      <c r="UQ21" t="s">
        <v>37</v>
      </c>
      <c r="UR21">
        <v>1.3495E-2</v>
      </c>
      <c r="US21" t="s">
        <v>37</v>
      </c>
      <c r="UT21">
        <v>1.3495E-2</v>
      </c>
      <c r="UU21" t="s">
        <v>37</v>
      </c>
      <c r="UV21">
        <v>1.4704999999999999E-2</v>
      </c>
      <c r="UW21" t="s">
        <v>37</v>
      </c>
      <c r="UX21">
        <v>1.6312E-2</v>
      </c>
      <c r="UY21" t="s">
        <v>37</v>
      </c>
      <c r="UZ21">
        <v>1.5883999999999999E-2</v>
      </c>
      <c r="VA21" t="s">
        <v>37</v>
      </c>
      <c r="VB21">
        <v>1.5935000000000001E-2</v>
      </c>
      <c r="VC21" t="s">
        <v>37</v>
      </c>
      <c r="VD21">
        <v>1.6447E-2</v>
      </c>
      <c r="VE21" t="s">
        <v>37</v>
      </c>
      <c r="VF21">
        <v>1.6447E-2</v>
      </c>
      <c r="VG21" t="s">
        <v>37</v>
      </c>
      <c r="VH21">
        <v>1.6447E-2</v>
      </c>
      <c r="VI21" t="s">
        <v>37</v>
      </c>
      <c r="VJ21">
        <v>1.7156999999999999E-2</v>
      </c>
      <c r="VK21" t="s">
        <v>37</v>
      </c>
      <c r="VL21">
        <v>1.7004999999999999E-2</v>
      </c>
      <c r="VM21" t="s">
        <v>37</v>
      </c>
      <c r="VN21">
        <v>1.6773E-2</v>
      </c>
      <c r="VO21" t="s">
        <v>37</v>
      </c>
      <c r="VP21">
        <v>1.5699999999999999E-2</v>
      </c>
      <c r="VQ21" t="s">
        <v>37</v>
      </c>
      <c r="VR21">
        <v>1.6025000000000001E-2</v>
      </c>
      <c r="VS21" t="s">
        <v>37</v>
      </c>
      <c r="VT21">
        <v>1.6025000000000001E-2</v>
      </c>
      <c r="VU21" t="s">
        <v>37</v>
      </c>
      <c r="VV21">
        <v>1.6025000000000001E-2</v>
      </c>
      <c r="VW21" t="s">
        <v>37</v>
      </c>
      <c r="VX21">
        <v>1.6004999999999998E-2</v>
      </c>
      <c r="VY21" t="s">
        <v>37</v>
      </c>
      <c r="VZ21">
        <v>1.6234999999999999E-2</v>
      </c>
      <c r="WA21" t="s">
        <v>37</v>
      </c>
      <c r="WB21">
        <v>1.6199999999999999E-2</v>
      </c>
      <c r="WC21" t="s">
        <v>37</v>
      </c>
      <c r="WD21">
        <v>1.6400000000000001E-2</v>
      </c>
      <c r="WE21" t="s">
        <v>37</v>
      </c>
      <c r="WF21">
        <v>1.5713000000000001E-2</v>
      </c>
      <c r="WG21" t="s">
        <v>37</v>
      </c>
      <c r="WH21">
        <v>1.5713000000000001E-2</v>
      </c>
      <c r="WI21" t="s">
        <v>37</v>
      </c>
      <c r="WJ21">
        <v>1.5713000000000001E-2</v>
      </c>
      <c r="WK21" t="s">
        <v>37</v>
      </c>
      <c r="WL21">
        <v>1.6282000000000001E-2</v>
      </c>
      <c r="WM21" t="s">
        <v>37</v>
      </c>
      <c r="WN21">
        <v>1.6282000000000001E-2</v>
      </c>
      <c r="WO21" t="s">
        <v>37</v>
      </c>
      <c r="WP21">
        <v>1.6088999999999999E-2</v>
      </c>
      <c r="WQ21" t="s">
        <v>37</v>
      </c>
      <c r="WR21">
        <v>1.6518999999999999E-2</v>
      </c>
    </row>
    <row r="22" spans="1:616" x14ac:dyDescent="0.35">
      <c r="A22" t="s">
        <v>39</v>
      </c>
      <c r="B22">
        <v>4.4065E-2</v>
      </c>
      <c r="C22" t="s">
        <v>39</v>
      </c>
      <c r="D22">
        <v>4.4065E-2</v>
      </c>
      <c r="E22" t="s">
        <v>39</v>
      </c>
      <c r="F22">
        <v>4.4065E-2</v>
      </c>
      <c r="G22" t="s">
        <v>39</v>
      </c>
      <c r="H22">
        <v>4.4065E-2</v>
      </c>
      <c r="I22" t="s">
        <v>39</v>
      </c>
      <c r="J22">
        <v>4.2180000000000002E-2</v>
      </c>
      <c r="K22" t="s">
        <v>39</v>
      </c>
      <c r="L22">
        <v>4.2837E-2</v>
      </c>
      <c r="M22" t="s">
        <v>39</v>
      </c>
      <c r="N22">
        <v>4.5310000000000003E-2</v>
      </c>
      <c r="O22" t="s">
        <v>39</v>
      </c>
      <c r="P22">
        <v>4.6809999999999997E-2</v>
      </c>
      <c r="Q22" t="s">
        <v>39</v>
      </c>
      <c r="R22">
        <v>4.6809999999999997E-2</v>
      </c>
      <c r="S22" t="s">
        <v>39</v>
      </c>
      <c r="T22">
        <v>4.6809999999999997E-2</v>
      </c>
      <c r="U22" t="s">
        <v>39</v>
      </c>
      <c r="V22">
        <v>4.7920999999999998E-2</v>
      </c>
      <c r="W22" t="s">
        <v>39</v>
      </c>
      <c r="X22">
        <v>4.8897000000000003E-2</v>
      </c>
      <c r="Y22" t="s">
        <v>39</v>
      </c>
      <c r="Z22">
        <v>5.0127999999999999E-2</v>
      </c>
      <c r="AA22" t="s">
        <v>39</v>
      </c>
      <c r="AB22">
        <v>5.3739000000000002E-2</v>
      </c>
      <c r="AC22" t="s">
        <v>39</v>
      </c>
      <c r="AD22">
        <v>5.2926000000000001E-2</v>
      </c>
      <c r="AE22" t="s">
        <v>39</v>
      </c>
      <c r="AF22">
        <v>5.2926000000000001E-2</v>
      </c>
      <c r="AG22" t="s">
        <v>39</v>
      </c>
      <c r="AH22">
        <v>5.2926000000000001E-2</v>
      </c>
      <c r="AI22" t="s">
        <v>39</v>
      </c>
      <c r="AJ22">
        <v>5.3864000000000002E-2</v>
      </c>
      <c r="AK22" t="s">
        <v>39</v>
      </c>
      <c r="AL22">
        <v>5.2937999999999999E-2</v>
      </c>
      <c r="AM22" t="s">
        <v>39</v>
      </c>
      <c r="AN22">
        <v>5.9171000000000001E-2</v>
      </c>
      <c r="AO22" t="s">
        <v>39</v>
      </c>
      <c r="AP22">
        <v>5.9875999999999999E-2</v>
      </c>
      <c r="AQ22" t="s">
        <v>39</v>
      </c>
      <c r="AR22">
        <v>6.0315000000000001E-2</v>
      </c>
      <c r="AS22" t="s">
        <v>39</v>
      </c>
      <c r="AT22">
        <v>6.0315000000000001E-2</v>
      </c>
      <c r="AU22" t="s">
        <v>39</v>
      </c>
      <c r="AV22">
        <v>6.0315000000000001E-2</v>
      </c>
      <c r="AW22" t="s">
        <v>39</v>
      </c>
      <c r="AX22">
        <v>6.0526000000000003E-2</v>
      </c>
      <c r="AY22" t="s">
        <v>39</v>
      </c>
      <c r="AZ22">
        <v>6.0793E-2</v>
      </c>
      <c r="BA22" t="s">
        <v>39</v>
      </c>
      <c r="BB22">
        <v>6.1283999999999998E-2</v>
      </c>
      <c r="BC22" t="s">
        <v>39</v>
      </c>
      <c r="BD22">
        <v>6.1283999999999998E-2</v>
      </c>
      <c r="BE22" t="s">
        <v>39</v>
      </c>
      <c r="BF22">
        <v>6.1356000000000001E-2</v>
      </c>
      <c r="BG22" t="s">
        <v>39</v>
      </c>
      <c r="BH22">
        <v>6.1356000000000001E-2</v>
      </c>
      <c r="BI22" t="s">
        <v>39</v>
      </c>
      <c r="BJ22">
        <v>6.1356000000000001E-2</v>
      </c>
      <c r="BK22" t="s">
        <v>39</v>
      </c>
      <c r="BL22">
        <v>6.1915999999999999E-2</v>
      </c>
      <c r="BM22" t="s">
        <v>39</v>
      </c>
      <c r="BN22">
        <v>6.1425E-2</v>
      </c>
      <c r="BO22" t="s">
        <v>39</v>
      </c>
      <c r="BP22">
        <v>6.1362E-2</v>
      </c>
      <c r="BQ22" t="s">
        <v>39</v>
      </c>
      <c r="BR22">
        <v>6.0990999999999997E-2</v>
      </c>
      <c r="BS22" t="s">
        <v>39</v>
      </c>
      <c r="BT22">
        <v>6.1685999999999998E-2</v>
      </c>
      <c r="BU22" t="s">
        <v>39</v>
      </c>
      <c r="BV22">
        <v>6.1685999999999998E-2</v>
      </c>
      <c r="BW22" t="s">
        <v>39</v>
      </c>
      <c r="BX22">
        <v>6.1685999999999998E-2</v>
      </c>
      <c r="BY22" t="s">
        <v>39</v>
      </c>
      <c r="BZ22">
        <v>6.1928999999999998E-2</v>
      </c>
      <c r="CA22" t="s">
        <v>39</v>
      </c>
      <c r="CB22">
        <v>6.5006999999999995E-2</v>
      </c>
      <c r="CC22" t="s">
        <v>39</v>
      </c>
      <c r="CD22">
        <v>6.0524000000000001E-2</v>
      </c>
      <c r="CE22" t="s">
        <v>39</v>
      </c>
      <c r="CF22">
        <v>6.0797999999999998E-2</v>
      </c>
      <c r="CG22" t="s">
        <v>39</v>
      </c>
      <c r="CH22">
        <v>6.1460000000000001E-2</v>
      </c>
      <c r="CI22" t="s">
        <v>39</v>
      </c>
      <c r="CJ22">
        <v>6.1460000000000001E-2</v>
      </c>
      <c r="CK22" t="s">
        <v>39</v>
      </c>
      <c r="CL22">
        <v>6.1460000000000001E-2</v>
      </c>
      <c r="CM22" t="s">
        <v>39</v>
      </c>
      <c r="CN22">
        <v>6.1608999999999997E-2</v>
      </c>
      <c r="CO22" t="s">
        <v>39</v>
      </c>
      <c r="CP22">
        <v>5.9801E-2</v>
      </c>
      <c r="CQ22" t="s">
        <v>39</v>
      </c>
      <c r="CR22">
        <v>5.5840000000000001E-2</v>
      </c>
      <c r="CS22" t="s">
        <v>39</v>
      </c>
      <c r="CT22">
        <v>5.5940999999999998E-2</v>
      </c>
      <c r="CU22" t="s">
        <v>39</v>
      </c>
      <c r="CV22">
        <v>5.6064000000000003E-2</v>
      </c>
      <c r="CW22" t="s">
        <v>39</v>
      </c>
      <c r="CX22">
        <v>5.6064000000000003E-2</v>
      </c>
      <c r="CY22" t="s">
        <v>39</v>
      </c>
      <c r="CZ22">
        <v>5.6064000000000003E-2</v>
      </c>
      <c r="DA22" t="s">
        <v>39</v>
      </c>
      <c r="DB22">
        <v>5.5636999999999999E-2</v>
      </c>
      <c r="DC22" t="s">
        <v>39</v>
      </c>
      <c r="DD22">
        <v>5.5752000000000003E-2</v>
      </c>
      <c r="DE22" t="s">
        <v>39</v>
      </c>
      <c r="DF22">
        <v>5.5309999999999998E-2</v>
      </c>
      <c r="DG22" t="s">
        <v>39</v>
      </c>
      <c r="DH22">
        <v>5.5348000000000001E-2</v>
      </c>
      <c r="DI22" t="s">
        <v>39</v>
      </c>
      <c r="DJ22">
        <v>5.5405000000000003E-2</v>
      </c>
      <c r="DK22" t="s">
        <v>39</v>
      </c>
      <c r="DL22">
        <v>5.5405000000000003E-2</v>
      </c>
      <c r="DM22" t="s">
        <v>39</v>
      </c>
      <c r="DN22">
        <v>5.5405000000000003E-2</v>
      </c>
      <c r="DO22" t="s">
        <v>39</v>
      </c>
      <c r="DP22">
        <v>5.5405000000000003E-2</v>
      </c>
      <c r="DQ22" t="s">
        <v>39</v>
      </c>
      <c r="DR22">
        <v>5.5497999999999999E-2</v>
      </c>
      <c r="DS22" t="s">
        <v>39</v>
      </c>
      <c r="DT22">
        <v>5.5787999999999997E-2</v>
      </c>
      <c r="DU22" t="s">
        <v>39</v>
      </c>
      <c r="DV22">
        <v>5.6848999999999997E-2</v>
      </c>
      <c r="DW22" t="s">
        <v>39</v>
      </c>
      <c r="DX22">
        <v>5.6709000000000002E-2</v>
      </c>
      <c r="DY22" t="s">
        <v>39</v>
      </c>
      <c r="DZ22">
        <v>5.6709000000000002E-2</v>
      </c>
      <c r="EA22" t="s">
        <v>39</v>
      </c>
      <c r="EB22">
        <v>5.6709000000000002E-2</v>
      </c>
      <c r="EC22" t="s">
        <v>39</v>
      </c>
      <c r="ED22">
        <v>5.5634999999999997E-2</v>
      </c>
      <c r="EE22" t="s">
        <v>39</v>
      </c>
      <c r="EF22">
        <v>5.5584000000000001E-2</v>
      </c>
      <c r="EG22" t="s">
        <v>39</v>
      </c>
      <c r="EH22">
        <v>5.5217000000000002E-2</v>
      </c>
      <c r="EI22" t="s">
        <v>39</v>
      </c>
      <c r="EJ22">
        <v>5.4958E-2</v>
      </c>
      <c r="EK22" t="s">
        <v>39</v>
      </c>
      <c r="EL22">
        <v>5.4766000000000002E-2</v>
      </c>
      <c r="EM22" t="s">
        <v>39</v>
      </c>
      <c r="EN22">
        <v>5.4766000000000002E-2</v>
      </c>
      <c r="EO22" t="s">
        <v>39</v>
      </c>
      <c r="EP22">
        <v>5.4766000000000002E-2</v>
      </c>
      <c r="EQ22" t="s">
        <v>39</v>
      </c>
      <c r="ER22">
        <v>5.4809999999999998E-2</v>
      </c>
      <c r="ES22" t="s">
        <v>39</v>
      </c>
      <c r="ET22">
        <v>5.4973000000000001E-2</v>
      </c>
      <c r="EU22" t="s">
        <v>39</v>
      </c>
      <c r="EV22">
        <v>5.5080999999999998E-2</v>
      </c>
      <c r="EW22" t="s">
        <v>39</v>
      </c>
      <c r="EX22">
        <v>5.4984999999999999E-2</v>
      </c>
      <c r="EY22" t="s">
        <v>39</v>
      </c>
      <c r="EZ22">
        <v>5.5017999999999997E-2</v>
      </c>
      <c r="FA22" t="s">
        <v>39</v>
      </c>
      <c r="FB22">
        <v>5.5017999999999997E-2</v>
      </c>
      <c r="FC22" t="s">
        <v>39</v>
      </c>
      <c r="FD22">
        <v>5.5017999999999997E-2</v>
      </c>
      <c r="FE22" t="s">
        <v>39</v>
      </c>
      <c r="FF22">
        <v>5.5113000000000002E-2</v>
      </c>
      <c r="FG22" t="s">
        <v>39</v>
      </c>
      <c r="FH22">
        <v>5.5260999999999998E-2</v>
      </c>
      <c r="FI22" t="s">
        <v>39</v>
      </c>
      <c r="FJ22">
        <v>5.5396000000000001E-2</v>
      </c>
      <c r="FK22" t="s">
        <v>39</v>
      </c>
      <c r="FL22">
        <v>5.4764E-2</v>
      </c>
      <c r="FM22" t="s">
        <v>39</v>
      </c>
      <c r="FN22">
        <v>5.5268999999999999E-2</v>
      </c>
      <c r="FO22" t="s">
        <v>39</v>
      </c>
      <c r="FP22">
        <v>5.5268999999999999E-2</v>
      </c>
      <c r="FQ22" t="s">
        <v>39</v>
      </c>
      <c r="FR22">
        <v>5.5268999999999999E-2</v>
      </c>
      <c r="FS22" t="s">
        <v>39</v>
      </c>
      <c r="FT22">
        <v>5.5330999999999998E-2</v>
      </c>
      <c r="FU22" t="s">
        <v>39</v>
      </c>
      <c r="FV22">
        <v>5.5388E-2</v>
      </c>
      <c r="FW22" t="s">
        <v>39</v>
      </c>
      <c r="FX22">
        <v>5.5670999999999998E-2</v>
      </c>
      <c r="FY22" t="s">
        <v>39</v>
      </c>
      <c r="FZ22">
        <v>5.5620999999999997E-2</v>
      </c>
      <c r="GA22" t="s">
        <v>39</v>
      </c>
      <c r="GB22">
        <v>5.5620999999999997E-2</v>
      </c>
      <c r="GC22" t="s">
        <v>39</v>
      </c>
      <c r="GD22">
        <v>5.5620999999999997E-2</v>
      </c>
      <c r="GE22" t="s">
        <v>39</v>
      </c>
      <c r="GF22">
        <v>5.5620999999999997E-2</v>
      </c>
      <c r="GG22" t="s">
        <v>39</v>
      </c>
      <c r="GH22">
        <v>5.5946999999999997E-2</v>
      </c>
      <c r="GI22" t="s">
        <v>39</v>
      </c>
      <c r="GJ22">
        <v>5.6260999999999999E-2</v>
      </c>
      <c r="GK22" t="s">
        <v>39</v>
      </c>
      <c r="GL22">
        <v>5.6412999999999998E-2</v>
      </c>
      <c r="GM22" t="s">
        <v>39</v>
      </c>
      <c r="GN22">
        <v>5.6412999999999998E-2</v>
      </c>
      <c r="GO22" t="s">
        <v>39</v>
      </c>
      <c r="GP22">
        <v>5.6412999999999998E-2</v>
      </c>
      <c r="GQ22" t="s">
        <v>39</v>
      </c>
      <c r="GR22">
        <v>5.6412999999999998E-2</v>
      </c>
      <c r="GS22" t="s">
        <v>39</v>
      </c>
      <c r="GT22">
        <v>5.6412999999999998E-2</v>
      </c>
      <c r="GU22" t="s">
        <v>39</v>
      </c>
      <c r="GV22">
        <v>5.6696000000000003E-2</v>
      </c>
      <c r="GW22" t="s">
        <v>39</v>
      </c>
      <c r="GX22">
        <v>6.1825999999999999E-2</v>
      </c>
      <c r="GY22" t="s">
        <v>39</v>
      </c>
      <c r="GZ22">
        <v>6.2079000000000002E-2</v>
      </c>
      <c r="HA22" t="s">
        <v>39</v>
      </c>
      <c r="HB22">
        <v>6.1219999999999997E-2</v>
      </c>
      <c r="HC22" t="s">
        <v>39</v>
      </c>
      <c r="HD22">
        <v>6.0607000000000001E-2</v>
      </c>
      <c r="HE22" t="s">
        <v>39</v>
      </c>
      <c r="HF22">
        <v>6.0607000000000001E-2</v>
      </c>
      <c r="HG22" t="s">
        <v>39</v>
      </c>
      <c r="HH22">
        <v>6.0607000000000001E-2</v>
      </c>
      <c r="HI22" t="s">
        <v>39</v>
      </c>
      <c r="HJ22">
        <v>5.9816000000000001E-2</v>
      </c>
      <c r="HK22" t="s">
        <v>39</v>
      </c>
      <c r="HL22">
        <v>5.9634E-2</v>
      </c>
      <c r="HM22" t="s">
        <v>39</v>
      </c>
      <c r="HN22">
        <v>5.9240000000000001E-2</v>
      </c>
      <c r="HO22" t="s">
        <v>39</v>
      </c>
      <c r="HP22">
        <v>5.9240000000000001E-2</v>
      </c>
      <c r="HQ22" t="s">
        <v>39</v>
      </c>
      <c r="HR22">
        <v>5.9186999999999997E-2</v>
      </c>
      <c r="HS22" t="s">
        <v>39</v>
      </c>
      <c r="HT22">
        <v>5.9186999999999997E-2</v>
      </c>
      <c r="HU22" t="s">
        <v>39</v>
      </c>
      <c r="HV22">
        <v>5.9186999999999997E-2</v>
      </c>
      <c r="HW22" t="s">
        <v>39</v>
      </c>
      <c r="HX22">
        <v>5.9242999999999997E-2</v>
      </c>
      <c r="HY22" t="s">
        <v>39</v>
      </c>
      <c r="HZ22">
        <v>5.9256000000000003E-2</v>
      </c>
      <c r="IA22" t="s">
        <v>39</v>
      </c>
      <c r="IB22">
        <v>6.2893000000000004E-2</v>
      </c>
      <c r="IC22" t="s">
        <v>39</v>
      </c>
      <c r="ID22">
        <v>6.3525999999999999E-2</v>
      </c>
      <c r="IE22" t="s">
        <v>39</v>
      </c>
      <c r="IF22">
        <v>6.454E-2</v>
      </c>
      <c r="IG22" t="s">
        <v>39</v>
      </c>
      <c r="IH22">
        <v>6.454E-2</v>
      </c>
      <c r="II22" t="s">
        <v>39</v>
      </c>
      <c r="IJ22">
        <v>6.454E-2</v>
      </c>
      <c r="IK22" t="s">
        <v>39</v>
      </c>
      <c r="IL22">
        <v>5.9022999999999999E-2</v>
      </c>
      <c r="IM22" t="s">
        <v>39</v>
      </c>
      <c r="IN22">
        <v>5.8789000000000001E-2</v>
      </c>
      <c r="IO22" t="s">
        <v>39</v>
      </c>
      <c r="IP22">
        <v>5.8712E-2</v>
      </c>
      <c r="IQ22" t="s">
        <v>39</v>
      </c>
      <c r="IR22">
        <v>5.9596000000000003E-2</v>
      </c>
      <c r="IS22" t="s">
        <v>39</v>
      </c>
      <c r="IT22">
        <v>5.8860999999999997E-2</v>
      </c>
      <c r="IU22" t="s">
        <v>39</v>
      </c>
      <c r="IV22">
        <v>5.8860999999999997E-2</v>
      </c>
      <c r="IW22" t="s">
        <v>39</v>
      </c>
      <c r="IX22">
        <v>5.8860999999999997E-2</v>
      </c>
      <c r="IY22" t="s">
        <v>39</v>
      </c>
      <c r="IZ22">
        <v>6.0683000000000001E-2</v>
      </c>
      <c r="JA22" t="s">
        <v>39</v>
      </c>
      <c r="JB22">
        <v>5.8937000000000003E-2</v>
      </c>
      <c r="JC22" t="s">
        <v>39</v>
      </c>
      <c r="JD22">
        <v>5.9519000000000002E-2</v>
      </c>
      <c r="JE22" t="s">
        <v>39</v>
      </c>
      <c r="JF22">
        <v>5.9771999999999999E-2</v>
      </c>
      <c r="JG22" t="s">
        <v>39</v>
      </c>
      <c r="JH22">
        <v>5.9813999999999999E-2</v>
      </c>
      <c r="JI22" t="s">
        <v>39</v>
      </c>
      <c r="JJ22">
        <v>5.9813999999999999E-2</v>
      </c>
      <c r="JK22" t="s">
        <v>39</v>
      </c>
      <c r="JL22">
        <v>5.9813999999999999E-2</v>
      </c>
      <c r="JM22" t="s">
        <v>39</v>
      </c>
      <c r="JN22">
        <v>6.3667000000000001E-2</v>
      </c>
      <c r="JO22" t="s">
        <v>39</v>
      </c>
      <c r="JP22">
        <v>6.3674999999999995E-2</v>
      </c>
      <c r="JQ22" t="s">
        <v>39</v>
      </c>
      <c r="JR22">
        <v>6.4359E-2</v>
      </c>
      <c r="JS22" t="s">
        <v>39</v>
      </c>
      <c r="JT22">
        <v>6.4489000000000005E-2</v>
      </c>
      <c r="JU22" t="s">
        <v>39</v>
      </c>
      <c r="JV22">
        <v>6.4489000000000005E-2</v>
      </c>
      <c r="JW22" t="s">
        <v>39</v>
      </c>
      <c r="JX22">
        <v>6.4489000000000005E-2</v>
      </c>
      <c r="JY22" t="s">
        <v>39</v>
      </c>
      <c r="JZ22">
        <v>6.4489000000000005E-2</v>
      </c>
      <c r="KA22" t="s">
        <v>39</v>
      </c>
      <c r="KB22">
        <v>6.5090999999999996E-2</v>
      </c>
      <c r="KC22" t="s">
        <v>39</v>
      </c>
      <c r="KD22">
        <v>6.6698999999999994E-2</v>
      </c>
      <c r="KE22" t="s">
        <v>39</v>
      </c>
      <c r="KF22">
        <v>6.9489999999999996E-2</v>
      </c>
      <c r="KG22" t="s">
        <v>39</v>
      </c>
      <c r="KH22">
        <v>6.7152000000000003E-2</v>
      </c>
      <c r="KI22" t="s">
        <v>39</v>
      </c>
      <c r="KJ22">
        <v>6.7391999999999994E-2</v>
      </c>
      <c r="KK22" t="s">
        <v>39</v>
      </c>
      <c r="KL22">
        <v>6.7391999999999994E-2</v>
      </c>
      <c r="KM22" t="s">
        <v>39</v>
      </c>
      <c r="KN22">
        <v>6.7391999999999994E-2</v>
      </c>
      <c r="KO22" t="s">
        <v>39</v>
      </c>
      <c r="KP22">
        <v>6.6381999999999997E-2</v>
      </c>
      <c r="KQ22" t="s">
        <v>39</v>
      </c>
      <c r="KR22">
        <v>6.5439999999999998E-2</v>
      </c>
      <c r="KS22" t="s">
        <v>39</v>
      </c>
      <c r="KT22">
        <v>6.6069000000000003E-2</v>
      </c>
      <c r="KU22" t="s">
        <v>39</v>
      </c>
      <c r="KV22">
        <v>6.3458000000000001E-2</v>
      </c>
      <c r="KW22" t="s">
        <v>39</v>
      </c>
      <c r="KX22">
        <v>6.3132999999999995E-2</v>
      </c>
      <c r="KY22" t="s">
        <v>39</v>
      </c>
      <c r="KZ22">
        <v>6.3132999999999995E-2</v>
      </c>
      <c r="LA22" t="s">
        <v>39</v>
      </c>
      <c r="LB22">
        <v>6.3132999999999995E-2</v>
      </c>
      <c r="LC22" t="s">
        <v>39</v>
      </c>
      <c r="LD22">
        <v>6.2723000000000001E-2</v>
      </c>
      <c r="LE22" t="s">
        <v>39</v>
      </c>
      <c r="LF22">
        <v>6.0611999999999999E-2</v>
      </c>
      <c r="LG22" t="s">
        <v>39</v>
      </c>
      <c r="LH22">
        <v>5.8169999999999999E-2</v>
      </c>
      <c r="LI22" t="s">
        <v>39</v>
      </c>
      <c r="LJ22">
        <v>5.7026E-2</v>
      </c>
      <c r="LK22" t="s">
        <v>39</v>
      </c>
      <c r="LL22">
        <v>5.6100999999999998E-2</v>
      </c>
      <c r="LM22" t="s">
        <v>39</v>
      </c>
      <c r="LN22">
        <v>5.6100999999999998E-2</v>
      </c>
      <c r="LO22" t="s">
        <v>39</v>
      </c>
      <c r="LP22">
        <v>5.6100999999999998E-2</v>
      </c>
      <c r="LQ22" t="s">
        <v>39</v>
      </c>
      <c r="LR22">
        <v>5.6100999999999998E-2</v>
      </c>
      <c r="LS22" t="s">
        <v>39</v>
      </c>
      <c r="LT22">
        <v>5.6034E-2</v>
      </c>
      <c r="LU22" t="s">
        <v>39</v>
      </c>
      <c r="LV22">
        <v>5.4664999999999998E-2</v>
      </c>
      <c r="LW22" t="s">
        <v>39</v>
      </c>
      <c r="LX22">
        <v>5.0333999999999997E-2</v>
      </c>
      <c r="LY22" t="s">
        <v>39</v>
      </c>
      <c r="LZ22">
        <v>4.9777000000000002E-2</v>
      </c>
      <c r="MA22" t="s">
        <v>39</v>
      </c>
      <c r="MB22">
        <v>4.9777000000000002E-2</v>
      </c>
      <c r="MC22" t="s">
        <v>39</v>
      </c>
      <c r="MD22">
        <v>4.9777000000000002E-2</v>
      </c>
      <c r="ME22" t="s">
        <v>39</v>
      </c>
      <c r="MF22">
        <v>4.9609E-2</v>
      </c>
      <c r="MG22" t="s">
        <v>39</v>
      </c>
      <c r="MH22">
        <v>5.0042999999999997E-2</v>
      </c>
      <c r="MI22" t="s">
        <v>39</v>
      </c>
      <c r="MJ22">
        <v>4.9689999999999998E-2</v>
      </c>
      <c r="MK22" t="s">
        <v>39</v>
      </c>
      <c r="ML22">
        <v>4.9689999999999998E-2</v>
      </c>
      <c r="MM22" t="s">
        <v>39</v>
      </c>
      <c r="MN22">
        <v>4.9744999999999998E-2</v>
      </c>
      <c r="MO22" t="s">
        <v>39</v>
      </c>
      <c r="MP22">
        <v>4.9744999999999998E-2</v>
      </c>
      <c r="MQ22" t="s">
        <v>39</v>
      </c>
      <c r="MR22">
        <v>4.9744999999999998E-2</v>
      </c>
      <c r="MS22" t="s">
        <v>39</v>
      </c>
      <c r="MT22">
        <v>4.8772999999999997E-2</v>
      </c>
      <c r="MU22" t="s">
        <v>39</v>
      </c>
      <c r="MV22">
        <v>4.8599999999999997E-2</v>
      </c>
      <c r="MW22" t="s">
        <v>39</v>
      </c>
      <c r="MX22">
        <v>4.6649999999999997E-2</v>
      </c>
      <c r="MY22" t="s">
        <v>39</v>
      </c>
      <c r="MZ22">
        <v>4.6568999999999999E-2</v>
      </c>
      <c r="NA22" t="s">
        <v>39</v>
      </c>
      <c r="NB22">
        <v>4.9402000000000001E-2</v>
      </c>
      <c r="NC22" t="s">
        <v>39</v>
      </c>
      <c r="ND22">
        <v>4.9402000000000001E-2</v>
      </c>
      <c r="NE22" t="s">
        <v>39</v>
      </c>
      <c r="NF22">
        <v>4.9402000000000001E-2</v>
      </c>
      <c r="NG22" t="s">
        <v>39</v>
      </c>
      <c r="NH22">
        <v>4.9367000000000001E-2</v>
      </c>
      <c r="NI22" t="s">
        <v>39</v>
      </c>
      <c r="NJ22">
        <v>4.9093999999999999E-2</v>
      </c>
      <c r="NK22" t="s">
        <v>39</v>
      </c>
      <c r="NL22">
        <v>4.8613000000000003E-2</v>
      </c>
      <c r="NM22" t="s">
        <v>39</v>
      </c>
      <c r="NN22">
        <v>4.8534000000000001E-2</v>
      </c>
      <c r="NO22" t="s">
        <v>39</v>
      </c>
      <c r="NP22">
        <v>4.8508000000000003E-2</v>
      </c>
      <c r="NQ22" t="s">
        <v>39</v>
      </c>
      <c r="NR22">
        <v>4.8508000000000003E-2</v>
      </c>
      <c r="NS22" t="s">
        <v>39</v>
      </c>
      <c r="NT22">
        <v>4.8508000000000003E-2</v>
      </c>
      <c r="NU22" t="s">
        <v>39</v>
      </c>
      <c r="NV22">
        <v>4.8439000000000003E-2</v>
      </c>
      <c r="NW22" t="s">
        <v>39</v>
      </c>
      <c r="NX22">
        <v>4.8280000000000003E-2</v>
      </c>
      <c r="NY22" t="s">
        <v>39</v>
      </c>
      <c r="NZ22">
        <v>4.7749E-2</v>
      </c>
      <c r="OA22" t="s">
        <v>39</v>
      </c>
      <c r="OB22">
        <v>4.7497999999999999E-2</v>
      </c>
      <c r="OC22" t="s">
        <v>39</v>
      </c>
      <c r="OD22">
        <v>4.7349000000000002E-2</v>
      </c>
      <c r="OE22" t="s">
        <v>39</v>
      </c>
      <c r="OF22">
        <v>4.7349000000000002E-2</v>
      </c>
      <c r="OG22" t="s">
        <v>39</v>
      </c>
      <c r="OH22">
        <v>4.7349000000000002E-2</v>
      </c>
      <c r="OI22" t="s">
        <v>39</v>
      </c>
      <c r="OJ22">
        <v>4.3333999999999998E-2</v>
      </c>
      <c r="OK22" t="s">
        <v>39</v>
      </c>
      <c r="OL22">
        <v>4.3535999999999998E-2</v>
      </c>
      <c r="OM22" t="s">
        <v>39</v>
      </c>
      <c r="ON22">
        <v>4.3486999999999998E-2</v>
      </c>
      <c r="OO22" t="s">
        <v>39</v>
      </c>
      <c r="OP22">
        <v>4.1471000000000001E-2</v>
      </c>
      <c r="OQ22" t="s">
        <v>39</v>
      </c>
      <c r="OR22">
        <v>3.9985E-2</v>
      </c>
      <c r="OS22" t="s">
        <v>39</v>
      </c>
      <c r="OT22">
        <v>3.9985E-2</v>
      </c>
      <c r="OU22" t="s">
        <v>39</v>
      </c>
      <c r="OV22">
        <v>3.9985E-2</v>
      </c>
      <c r="OW22" t="s">
        <v>39</v>
      </c>
      <c r="OX22">
        <v>4.0280999999999997E-2</v>
      </c>
      <c r="OY22" t="s">
        <v>39</v>
      </c>
      <c r="OZ22">
        <v>4.0306000000000002E-2</v>
      </c>
      <c r="PA22" t="s">
        <v>39</v>
      </c>
      <c r="PB22">
        <v>4.0294000000000003E-2</v>
      </c>
      <c r="PC22" t="s">
        <v>39</v>
      </c>
      <c r="PD22">
        <v>4.0256E-2</v>
      </c>
      <c r="PE22" t="s">
        <v>39</v>
      </c>
      <c r="PF22">
        <v>4.0240999999999999E-2</v>
      </c>
      <c r="PG22" t="s">
        <v>39</v>
      </c>
      <c r="PH22">
        <v>4.0240999999999999E-2</v>
      </c>
      <c r="PI22" t="s">
        <v>39</v>
      </c>
      <c r="PJ22">
        <v>4.0240999999999999E-2</v>
      </c>
      <c r="PK22" t="s">
        <v>39</v>
      </c>
      <c r="PL22">
        <v>3.9833E-2</v>
      </c>
      <c r="PM22" t="s">
        <v>39</v>
      </c>
      <c r="PN22">
        <v>3.9706999999999999E-2</v>
      </c>
      <c r="PO22" t="s">
        <v>39</v>
      </c>
      <c r="PP22">
        <v>3.9883000000000002E-2</v>
      </c>
      <c r="PQ22" t="s">
        <v>39</v>
      </c>
      <c r="PR22">
        <v>3.9905999999999997E-2</v>
      </c>
      <c r="PS22" t="s">
        <v>39</v>
      </c>
      <c r="PT22">
        <v>3.9829999999999997E-2</v>
      </c>
      <c r="PU22" t="s">
        <v>39</v>
      </c>
      <c r="PV22">
        <v>3.9829999999999997E-2</v>
      </c>
      <c r="PW22" t="s">
        <v>39</v>
      </c>
      <c r="PX22">
        <v>3.9829999999999997E-2</v>
      </c>
      <c r="PY22" t="s">
        <v>39</v>
      </c>
      <c r="PZ22">
        <v>3.9338999999999999E-2</v>
      </c>
      <c r="QA22" t="s">
        <v>39</v>
      </c>
      <c r="QB22">
        <v>3.9571000000000002E-2</v>
      </c>
      <c r="QC22" t="s">
        <v>39</v>
      </c>
      <c r="QD22">
        <v>4.2870999999999999E-2</v>
      </c>
      <c r="QE22" t="s">
        <v>39</v>
      </c>
      <c r="QF22">
        <v>4.4054000000000003E-2</v>
      </c>
      <c r="QG22" t="s">
        <v>39</v>
      </c>
      <c r="QH22">
        <v>4.3836E-2</v>
      </c>
      <c r="QI22" t="s">
        <v>39</v>
      </c>
      <c r="QJ22">
        <v>4.3836E-2</v>
      </c>
      <c r="QK22" t="s">
        <v>39</v>
      </c>
      <c r="QL22">
        <v>4.3836E-2</v>
      </c>
      <c r="QM22" t="s">
        <v>39</v>
      </c>
      <c r="QN22">
        <v>4.2285999999999997E-2</v>
      </c>
      <c r="QO22" t="s">
        <v>39</v>
      </c>
      <c r="QP22">
        <v>4.4597999999999999E-2</v>
      </c>
      <c r="QQ22" t="s">
        <v>39</v>
      </c>
      <c r="QR22">
        <v>4.3297000000000002E-2</v>
      </c>
      <c r="QS22" t="s">
        <v>39</v>
      </c>
      <c r="QT22">
        <v>4.3095000000000001E-2</v>
      </c>
      <c r="QU22" t="s">
        <v>39</v>
      </c>
      <c r="QV22">
        <v>3.9690000000000003E-2</v>
      </c>
      <c r="QW22" t="s">
        <v>39</v>
      </c>
      <c r="QX22">
        <v>3.9690000000000003E-2</v>
      </c>
      <c r="QY22" t="s">
        <v>39</v>
      </c>
      <c r="QZ22">
        <v>3.9690000000000003E-2</v>
      </c>
      <c r="RA22" t="s">
        <v>39</v>
      </c>
      <c r="RB22">
        <v>4.3557999999999999E-2</v>
      </c>
      <c r="RC22" t="s">
        <v>39</v>
      </c>
      <c r="RD22">
        <v>4.3242000000000003E-2</v>
      </c>
      <c r="RE22" t="s">
        <v>39</v>
      </c>
      <c r="RF22">
        <v>4.4180999999999998E-2</v>
      </c>
      <c r="RG22" t="s">
        <v>39</v>
      </c>
      <c r="RH22">
        <v>4.3632999999999998E-2</v>
      </c>
      <c r="RI22" t="s">
        <v>40</v>
      </c>
      <c r="RJ22">
        <v>8.3267999999999995E-2</v>
      </c>
      <c r="RK22" t="s">
        <v>39</v>
      </c>
      <c r="RL22">
        <v>4.3617000000000003E-2</v>
      </c>
      <c r="RM22" t="s">
        <v>39</v>
      </c>
      <c r="RN22">
        <v>4.3617000000000003E-2</v>
      </c>
      <c r="RO22" t="s">
        <v>39</v>
      </c>
      <c r="RP22">
        <v>4.3719000000000001E-2</v>
      </c>
      <c r="RQ22" t="s">
        <v>39</v>
      </c>
      <c r="RR22">
        <v>4.2802E-2</v>
      </c>
      <c r="RS22" t="s">
        <v>39</v>
      </c>
      <c r="RT22">
        <v>4.2300999999999998E-2</v>
      </c>
      <c r="RU22" t="s">
        <v>39</v>
      </c>
      <c r="RV22">
        <v>4.2882000000000003E-2</v>
      </c>
      <c r="RW22" t="s">
        <v>39</v>
      </c>
      <c r="RX22">
        <v>3.9183000000000003E-2</v>
      </c>
      <c r="RY22" t="s">
        <v>39</v>
      </c>
      <c r="RZ22">
        <v>3.9183000000000003E-2</v>
      </c>
      <c r="SA22" t="s">
        <v>39</v>
      </c>
      <c r="SB22">
        <v>3.9183000000000003E-2</v>
      </c>
      <c r="SC22" t="s">
        <v>39</v>
      </c>
      <c r="SD22">
        <v>3.8344999999999997E-2</v>
      </c>
      <c r="SE22" t="s">
        <v>39</v>
      </c>
      <c r="SF22">
        <v>3.9218000000000003E-2</v>
      </c>
      <c r="SG22" t="s">
        <v>39</v>
      </c>
      <c r="SH22">
        <v>3.8276999999999999E-2</v>
      </c>
      <c r="SI22" t="s">
        <v>39</v>
      </c>
      <c r="SJ22">
        <v>3.7236999999999999E-2</v>
      </c>
      <c r="SK22" t="s">
        <v>39</v>
      </c>
      <c r="SL22">
        <v>3.7061999999999998E-2</v>
      </c>
      <c r="SM22" t="s">
        <v>39</v>
      </c>
      <c r="SN22">
        <v>3.7061999999999998E-2</v>
      </c>
      <c r="SO22" t="s">
        <v>39</v>
      </c>
      <c r="SP22">
        <v>3.7061999999999998E-2</v>
      </c>
      <c r="SQ22" t="s">
        <v>39</v>
      </c>
      <c r="SR22">
        <v>3.6982000000000001E-2</v>
      </c>
      <c r="SS22" t="s">
        <v>39</v>
      </c>
      <c r="ST22">
        <v>3.6759E-2</v>
      </c>
      <c r="SU22" t="s">
        <v>39</v>
      </c>
      <c r="SV22">
        <v>3.6304000000000003E-2</v>
      </c>
      <c r="SW22" t="s">
        <v>39</v>
      </c>
      <c r="SX22">
        <v>3.8697000000000002E-2</v>
      </c>
      <c r="SY22" t="s">
        <v>39</v>
      </c>
      <c r="SZ22">
        <v>3.8734999999999999E-2</v>
      </c>
      <c r="TA22" t="s">
        <v>39</v>
      </c>
      <c r="TB22">
        <v>3.8734999999999999E-2</v>
      </c>
      <c r="TC22" t="s">
        <v>39</v>
      </c>
      <c r="TD22">
        <v>3.8734999999999999E-2</v>
      </c>
      <c r="TE22" t="s">
        <v>39</v>
      </c>
      <c r="TF22">
        <v>3.5173999999999997E-2</v>
      </c>
      <c r="TG22" t="s">
        <v>39</v>
      </c>
      <c r="TH22">
        <v>3.5603000000000003E-2</v>
      </c>
      <c r="TI22" t="s">
        <v>39</v>
      </c>
      <c r="TJ22">
        <v>3.5714000000000003E-2</v>
      </c>
      <c r="TK22" t="s">
        <v>39</v>
      </c>
      <c r="TL22">
        <v>3.5956000000000002E-2</v>
      </c>
      <c r="TM22" t="s">
        <v>39</v>
      </c>
      <c r="TN22">
        <v>3.6534999999999998E-2</v>
      </c>
      <c r="TO22" t="s">
        <v>39</v>
      </c>
      <c r="TP22">
        <v>3.6534999999999998E-2</v>
      </c>
      <c r="TQ22" t="s">
        <v>39</v>
      </c>
      <c r="TR22">
        <v>3.6534999999999998E-2</v>
      </c>
      <c r="TS22" t="s">
        <v>39</v>
      </c>
      <c r="TT22">
        <v>3.6724E-2</v>
      </c>
      <c r="TU22" t="s">
        <v>39</v>
      </c>
      <c r="TV22">
        <v>3.7774000000000002E-2</v>
      </c>
      <c r="TW22" t="s">
        <v>39</v>
      </c>
      <c r="TX22">
        <v>3.5774E-2</v>
      </c>
      <c r="TY22" t="s">
        <v>39</v>
      </c>
      <c r="TZ22">
        <v>3.5943000000000003E-2</v>
      </c>
      <c r="UA22" t="s">
        <v>39</v>
      </c>
      <c r="UB22">
        <v>3.5706000000000002E-2</v>
      </c>
      <c r="UC22" t="s">
        <v>39</v>
      </c>
      <c r="UD22">
        <v>3.5706000000000002E-2</v>
      </c>
      <c r="UE22" t="s">
        <v>39</v>
      </c>
      <c r="UF22">
        <v>3.5706000000000002E-2</v>
      </c>
      <c r="UG22" t="s">
        <v>39</v>
      </c>
      <c r="UH22">
        <v>3.5210999999999999E-2</v>
      </c>
      <c r="UI22" t="s">
        <v>39</v>
      </c>
      <c r="UJ22">
        <v>3.5736999999999998E-2</v>
      </c>
      <c r="UK22" t="s">
        <v>39</v>
      </c>
      <c r="UL22">
        <v>3.5736999999999998E-2</v>
      </c>
      <c r="UM22" t="s">
        <v>39</v>
      </c>
      <c r="UN22">
        <v>3.8489000000000002E-2</v>
      </c>
      <c r="UO22" t="s">
        <v>39</v>
      </c>
      <c r="UP22">
        <v>3.5778999999999998E-2</v>
      </c>
      <c r="UQ22" t="s">
        <v>39</v>
      </c>
      <c r="UR22">
        <v>3.5778999999999998E-2</v>
      </c>
      <c r="US22" t="s">
        <v>39</v>
      </c>
      <c r="UT22">
        <v>3.5778999999999998E-2</v>
      </c>
      <c r="UU22" t="s">
        <v>39</v>
      </c>
      <c r="UV22">
        <v>3.5291999999999997E-2</v>
      </c>
      <c r="UW22" t="s">
        <v>39</v>
      </c>
      <c r="UX22">
        <v>3.2745999999999997E-2</v>
      </c>
      <c r="UY22" t="s">
        <v>39</v>
      </c>
      <c r="UZ22">
        <v>3.3148999999999998E-2</v>
      </c>
      <c r="VA22" t="s">
        <v>39</v>
      </c>
      <c r="VB22">
        <v>3.2761999999999999E-2</v>
      </c>
      <c r="VC22" t="s">
        <v>39</v>
      </c>
      <c r="VD22">
        <v>3.6103999999999997E-2</v>
      </c>
      <c r="VE22" t="s">
        <v>39</v>
      </c>
      <c r="VF22">
        <v>3.6103999999999997E-2</v>
      </c>
      <c r="VG22" t="s">
        <v>39</v>
      </c>
      <c r="VH22">
        <v>3.6103999999999997E-2</v>
      </c>
      <c r="VI22" t="s">
        <v>39</v>
      </c>
      <c r="VJ22">
        <v>3.7999999999999999E-2</v>
      </c>
      <c r="VK22" t="s">
        <v>39</v>
      </c>
      <c r="VL22">
        <v>3.5270000000000003E-2</v>
      </c>
      <c r="VM22" t="s">
        <v>39</v>
      </c>
      <c r="VN22">
        <v>3.8795999999999997E-2</v>
      </c>
      <c r="VO22" t="s">
        <v>39</v>
      </c>
      <c r="VP22">
        <v>3.7911E-2</v>
      </c>
      <c r="VQ22" t="s">
        <v>39</v>
      </c>
      <c r="VR22">
        <v>3.7065000000000001E-2</v>
      </c>
      <c r="VS22" t="s">
        <v>39</v>
      </c>
      <c r="VT22">
        <v>3.7065000000000001E-2</v>
      </c>
      <c r="VU22" t="s">
        <v>39</v>
      </c>
      <c r="VV22">
        <v>3.7065000000000001E-2</v>
      </c>
      <c r="VW22" t="s">
        <v>39</v>
      </c>
      <c r="VX22">
        <v>3.7018000000000002E-2</v>
      </c>
      <c r="VY22" t="s">
        <v>39</v>
      </c>
      <c r="VZ22">
        <v>3.6776000000000003E-2</v>
      </c>
      <c r="WA22" t="s">
        <v>39</v>
      </c>
      <c r="WB22">
        <v>3.6222999999999998E-2</v>
      </c>
      <c r="WC22" t="s">
        <v>39</v>
      </c>
      <c r="WD22">
        <v>3.6296000000000002E-2</v>
      </c>
      <c r="WE22" t="s">
        <v>39</v>
      </c>
      <c r="WF22">
        <v>3.6045000000000001E-2</v>
      </c>
      <c r="WG22" t="s">
        <v>39</v>
      </c>
      <c r="WH22">
        <v>3.6045000000000001E-2</v>
      </c>
      <c r="WI22" t="s">
        <v>39</v>
      </c>
      <c r="WJ22">
        <v>3.6045000000000001E-2</v>
      </c>
      <c r="WK22" t="s">
        <v>39</v>
      </c>
      <c r="WL22">
        <v>3.5345000000000001E-2</v>
      </c>
      <c r="WM22" t="s">
        <v>39</v>
      </c>
      <c r="WN22">
        <v>3.5345000000000001E-2</v>
      </c>
      <c r="WO22" t="s">
        <v>39</v>
      </c>
      <c r="WP22">
        <v>3.6063999999999999E-2</v>
      </c>
      <c r="WQ22" t="s">
        <v>39</v>
      </c>
      <c r="WR22">
        <v>3.7026999999999997E-2</v>
      </c>
    </row>
    <row r="23" spans="1:616" x14ac:dyDescent="0.35">
      <c r="A23" t="s">
        <v>41</v>
      </c>
      <c r="B23">
        <v>2.7730999999999999E-2</v>
      </c>
      <c r="C23" t="s">
        <v>41</v>
      </c>
      <c r="D23">
        <v>2.7730999999999999E-2</v>
      </c>
      <c r="E23" t="s">
        <v>41</v>
      </c>
      <c r="F23">
        <v>2.7730999999999999E-2</v>
      </c>
      <c r="G23" t="s">
        <v>41</v>
      </c>
      <c r="H23">
        <v>2.7730999999999999E-2</v>
      </c>
      <c r="I23" t="s">
        <v>41</v>
      </c>
      <c r="J23">
        <v>2.6544999999999999E-2</v>
      </c>
      <c r="K23" t="s">
        <v>41</v>
      </c>
      <c r="L23">
        <v>2.6785E-2</v>
      </c>
      <c r="M23" t="s">
        <v>41</v>
      </c>
      <c r="N23">
        <v>2.8330999999999999E-2</v>
      </c>
      <c r="O23" t="s">
        <v>41</v>
      </c>
      <c r="P23">
        <v>2.9269E-2</v>
      </c>
      <c r="Q23" t="s">
        <v>41</v>
      </c>
      <c r="R23">
        <v>2.9269E-2</v>
      </c>
      <c r="S23" t="s">
        <v>41</v>
      </c>
      <c r="T23">
        <v>2.9269E-2</v>
      </c>
      <c r="U23" t="s">
        <v>41</v>
      </c>
      <c r="V23">
        <v>2.9963E-2</v>
      </c>
      <c r="W23" t="s">
        <v>41</v>
      </c>
      <c r="X23">
        <v>3.0574E-2</v>
      </c>
      <c r="Y23" t="s">
        <v>41</v>
      </c>
      <c r="Z23">
        <v>3.1343999999999997E-2</v>
      </c>
      <c r="AA23" t="s">
        <v>41</v>
      </c>
      <c r="AB23">
        <v>3.1625E-2</v>
      </c>
      <c r="AC23" t="s">
        <v>41</v>
      </c>
      <c r="AD23">
        <v>3.1146E-2</v>
      </c>
      <c r="AE23" t="s">
        <v>41</v>
      </c>
      <c r="AF23">
        <v>3.1146E-2</v>
      </c>
      <c r="AG23" t="s">
        <v>41</v>
      </c>
      <c r="AH23">
        <v>3.1146E-2</v>
      </c>
      <c r="AI23" t="s">
        <v>41</v>
      </c>
      <c r="AJ23">
        <v>3.1698999999999998E-2</v>
      </c>
      <c r="AK23" t="s">
        <v>41</v>
      </c>
      <c r="AL23">
        <v>3.1601999999999998E-2</v>
      </c>
      <c r="AM23" t="s">
        <v>41</v>
      </c>
      <c r="AN23">
        <v>3.1947999999999997E-2</v>
      </c>
      <c r="AO23" t="s">
        <v>41</v>
      </c>
      <c r="AP23">
        <v>3.2328000000000003E-2</v>
      </c>
      <c r="AQ23" t="s">
        <v>41</v>
      </c>
      <c r="AR23">
        <v>3.2564999999999997E-2</v>
      </c>
      <c r="AS23" t="s">
        <v>41</v>
      </c>
      <c r="AT23">
        <v>3.2564999999999997E-2</v>
      </c>
      <c r="AU23" t="s">
        <v>41</v>
      </c>
      <c r="AV23">
        <v>3.2564999999999997E-2</v>
      </c>
      <c r="AW23" t="s">
        <v>41</v>
      </c>
      <c r="AX23">
        <v>3.2679E-2</v>
      </c>
      <c r="AY23" t="s">
        <v>41</v>
      </c>
      <c r="AZ23">
        <v>3.2822999999999998E-2</v>
      </c>
      <c r="BA23" t="s">
        <v>41</v>
      </c>
      <c r="BB23">
        <v>3.1628999999999997E-2</v>
      </c>
      <c r="BC23" t="s">
        <v>41</v>
      </c>
      <c r="BD23">
        <v>3.1628999999999997E-2</v>
      </c>
      <c r="BE23" t="s">
        <v>41</v>
      </c>
      <c r="BF23">
        <v>3.1666E-2</v>
      </c>
      <c r="BG23" t="s">
        <v>41</v>
      </c>
      <c r="BH23">
        <v>3.1666E-2</v>
      </c>
      <c r="BI23" t="s">
        <v>41</v>
      </c>
      <c r="BJ23">
        <v>3.1666E-2</v>
      </c>
      <c r="BK23" t="s">
        <v>41</v>
      </c>
      <c r="BL23">
        <v>3.3430000000000001E-2</v>
      </c>
      <c r="BM23" t="s">
        <v>41</v>
      </c>
      <c r="BN23">
        <v>3.3165E-2</v>
      </c>
      <c r="BO23" t="s">
        <v>41</v>
      </c>
      <c r="BP23">
        <v>3.313E-2</v>
      </c>
      <c r="BQ23" t="s">
        <v>41</v>
      </c>
      <c r="BR23">
        <v>3.2930000000000001E-2</v>
      </c>
      <c r="BS23" t="s">
        <v>41</v>
      </c>
      <c r="BT23">
        <v>3.2326000000000001E-2</v>
      </c>
      <c r="BU23" t="s">
        <v>41</v>
      </c>
      <c r="BV23">
        <v>3.2326000000000001E-2</v>
      </c>
      <c r="BW23" t="s">
        <v>41</v>
      </c>
      <c r="BX23">
        <v>3.2326000000000001E-2</v>
      </c>
      <c r="BY23" t="s">
        <v>41</v>
      </c>
      <c r="BZ23">
        <v>3.1961000000000003E-2</v>
      </c>
      <c r="CA23" t="s">
        <v>41</v>
      </c>
      <c r="CB23">
        <v>3.4592999999999999E-2</v>
      </c>
      <c r="CC23" t="s">
        <v>41</v>
      </c>
      <c r="CD23">
        <v>3.2092000000000002E-2</v>
      </c>
      <c r="CE23" t="s">
        <v>41</v>
      </c>
      <c r="CF23">
        <v>3.2361000000000001E-2</v>
      </c>
      <c r="CG23" t="s">
        <v>41</v>
      </c>
      <c r="CH23">
        <v>3.2714E-2</v>
      </c>
      <c r="CI23" t="s">
        <v>41</v>
      </c>
      <c r="CJ23">
        <v>3.2714E-2</v>
      </c>
      <c r="CK23" t="s">
        <v>41</v>
      </c>
      <c r="CL23">
        <v>3.2714E-2</v>
      </c>
      <c r="CM23" t="s">
        <v>41</v>
      </c>
      <c r="CN23">
        <v>3.2668000000000003E-2</v>
      </c>
      <c r="CO23" t="s">
        <v>41</v>
      </c>
      <c r="CP23">
        <v>3.2679E-2</v>
      </c>
      <c r="CQ23" t="s">
        <v>41</v>
      </c>
      <c r="CR23">
        <v>3.2420999999999998E-2</v>
      </c>
      <c r="CS23" t="s">
        <v>41</v>
      </c>
      <c r="CT23">
        <v>3.2480000000000002E-2</v>
      </c>
      <c r="CU23" t="s">
        <v>41</v>
      </c>
      <c r="CV23">
        <v>3.1300000000000001E-2</v>
      </c>
      <c r="CW23" t="s">
        <v>41</v>
      </c>
      <c r="CX23">
        <v>3.1300000000000001E-2</v>
      </c>
      <c r="CY23" t="s">
        <v>41</v>
      </c>
      <c r="CZ23">
        <v>3.1300000000000001E-2</v>
      </c>
      <c r="DA23" t="s">
        <v>41</v>
      </c>
      <c r="DB23">
        <v>3.1060999999999998E-2</v>
      </c>
      <c r="DC23" t="s">
        <v>41</v>
      </c>
      <c r="DD23">
        <v>3.1126000000000001E-2</v>
      </c>
      <c r="DE23" t="s">
        <v>41</v>
      </c>
      <c r="DF23">
        <v>3.1496000000000003E-2</v>
      </c>
      <c r="DG23" t="s">
        <v>41</v>
      </c>
      <c r="DH23">
        <v>3.1147000000000001E-2</v>
      </c>
      <c r="DI23" t="s">
        <v>41</v>
      </c>
      <c r="DJ23">
        <v>3.1178999999999998E-2</v>
      </c>
      <c r="DK23" t="s">
        <v>41</v>
      </c>
      <c r="DL23">
        <v>3.1178999999999998E-2</v>
      </c>
      <c r="DM23" t="s">
        <v>41</v>
      </c>
      <c r="DN23">
        <v>3.1178999999999998E-2</v>
      </c>
      <c r="DO23" t="s">
        <v>41</v>
      </c>
      <c r="DP23">
        <v>3.1178999999999998E-2</v>
      </c>
      <c r="DQ23" t="s">
        <v>41</v>
      </c>
      <c r="DR23">
        <v>3.1230999999999998E-2</v>
      </c>
      <c r="DS23" t="s">
        <v>41</v>
      </c>
      <c r="DT23">
        <v>3.1144999999999999E-2</v>
      </c>
      <c r="DU23" t="s">
        <v>41</v>
      </c>
      <c r="DV23">
        <v>3.1738000000000002E-2</v>
      </c>
      <c r="DW23" t="s">
        <v>41</v>
      </c>
      <c r="DX23">
        <v>3.1660000000000001E-2</v>
      </c>
      <c r="DY23" t="s">
        <v>41</v>
      </c>
      <c r="DZ23">
        <v>3.1660000000000001E-2</v>
      </c>
      <c r="EA23" t="s">
        <v>41</v>
      </c>
      <c r="EB23">
        <v>3.1660000000000001E-2</v>
      </c>
      <c r="EC23" t="s">
        <v>41</v>
      </c>
      <c r="ED23">
        <v>3.4415000000000001E-2</v>
      </c>
      <c r="EE23" t="s">
        <v>41</v>
      </c>
      <c r="EF23">
        <v>3.4382999999999997E-2</v>
      </c>
      <c r="EG23" t="s">
        <v>41</v>
      </c>
      <c r="EH23">
        <v>3.4155999999999999E-2</v>
      </c>
      <c r="EI23" t="s">
        <v>41</v>
      </c>
      <c r="EJ23">
        <v>3.3995999999999998E-2</v>
      </c>
      <c r="EK23" t="s">
        <v>41</v>
      </c>
      <c r="EL23">
        <v>3.1798E-2</v>
      </c>
      <c r="EM23" t="s">
        <v>41</v>
      </c>
      <c r="EN23">
        <v>3.1798E-2</v>
      </c>
      <c r="EO23" t="s">
        <v>41</v>
      </c>
      <c r="EP23">
        <v>3.1798E-2</v>
      </c>
      <c r="EQ23" t="s">
        <v>41</v>
      </c>
      <c r="ER23">
        <v>3.1822999999999997E-2</v>
      </c>
      <c r="ES23" t="s">
        <v>41</v>
      </c>
      <c r="ET23">
        <v>3.1673E-2</v>
      </c>
      <c r="EU23" t="s">
        <v>41</v>
      </c>
      <c r="EV23">
        <v>3.1734999999999999E-2</v>
      </c>
      <c r="EW23" t="s">
        <v>41</v>
      </c>
      <c r="EX23">
        <v>3.1678999999999999E-2</v>
      </c>
      <c r="EY23" t="s">
        <v>41</v>
      </c>
      <c r="EZ23">
        <v>3.1698999999999998E-2</v>
      </c>
      <c r="FA23" t="s">
        <v>41</v>
      </c>
      <c r="FB23">
        <v>3.1698999999999998E-2</v>
      </c>
      <c r="FC23" t="s">
        <v>41</v>
      </c>
      <c r="FD23">
        <v>3.1698999999999998E-2</v>
      </c>
      <c r="FE23" t="s">
        <v>41</v>
      </c>
      <c r="FF23">
        <v>3.1753000000000003E-2</v>
      </c>
      <c r="FG23" t="s">
        <v>41</v>
      </c>
      <c r="FH23">
        <v>3.1837999999999998E-2</v>
      </c>
      <c r="FI23" t="s">
        <v>41</v>
      </c>
      <c r="FJ23">
        <v>2.9194999999999999E-2</v>
      </c>
      <c r="FK23" t="s">
        <v>41</v>
      </c>
      <c r="FL23">
        <v>3.143E-2</v>
      </c>
      <c r="FM23" t="s">
        <v>41</v>
      </c>
      <c r="FN23">
        <v>3.4435E-2</v>
      </c>
      <c r="FO23" t="s">
        <v>41</v>
      </c>
      <c r="FP23">
        <v>3.4435E-2</v>
      </c>
      <c r="FQ23" t="s">
        <v>41</v>
      </c>
      <c r="FR23">
        <v>3.4435E-2</v>
      </c>
      <c r="FS23" t="s">
        <v>41</v>
      </c>
      <c r="FT23">
        <v>3.4473999999999998E-2</v>
      </c>
      <c r="FU23" t="s">
        <v>41</v>
      </c>
      <c r="FV23">
        <v>3.1663999999999998E-2</v>
      </c>
      <c r="FW23" t="s">
        <v>41</v>
      </c>
      <c r="FX23">
        <v>3.1826E-2</v>
      </c>
      <c r="FY23" t="s">
        <v>41</v>
      </c>
      <c r="FZ23">
        <v>3.4653999999999997E-2</v>
      </c>
      <c r="GA23" t="s">
        <v>41</v>
      </c>
      <c r="GB23">
        <v>3.4653999999999997E-2</v>
      </c>
      <c r="GC23" t="s">
        <v>41</v>
      </c>
      <c r="GD23">
        <v>3.4653999999999997E-2</v>
      </c>
      <c r="GE23" t="s">
        <v>41</v>
      </c>
      <c r="GF23">
        <v>3.4653999999999997E-2</v>
      </c>
      <c r="GG23" t="s">
        <v>41</v>
      </c>
      <c r="GH23">
        <v>3.4856999999999999E-2</v>
      </c>
      <c r="GI23" t="s">
        <v>41</v>
      </c>
      <c r="GJ23">
        <v>3.5053000000000001E-2</v>
      </c>
      <c r="GK23" t="s">
        <v>41</v>
      </c>
      <c r="GL23">
        <v>3.5146999999999998E-2</v>
      </c>
      <c r="GM23" t="s">
        <v>41</v>
      </c>
      <c r="GN23">
        <v>3.5146999999999998E-2</v>
      </c>
      <c r="GO23" t="s">
        <v>41</v>
      </c>
      <c r="GP23">
        <v>3.5146999999999998E-2</v>
      </c>
      <c r="GQ23" t="s">
        <v>41</v>
      </c>
      <c r="GR23">
        <v>3.5146999999999998E-2</v>
      </c>
      <c r="GS23" t="s">
        <v>41</v>
      </c>
      <c r="GT23">
        <v>3.5146999999999998E-2</v>
      </c>
      <c r="GU23" t="s">
        <v>41</v>
      </c>
      <c r="GV23">
        <v>3.5324000000000001E-2</v>
      </c>
      <c r="GW23" t="s">
        <v>41</v>
      </c>
      <c r="GX23">
        <v>3.2426999999999997E-2</v>
      </c>
      <c r="GY23" t="s">
        <v>41</v>
      </c>
      <c r="GZ23">
        <v>3.4466999999999998E-2</v>
      </c>
      <c r="HA23" t="s">
        <v>41</v>
      </c>
      <c r="HB23">
        <v>3.3989999999999999E-2</v>
      </c>
      <c r="HC23" t="s">
        <v>41</v>
      </c>
      <c r="HD23">
        <v>3.3649999999999999E-2</v>
      </c>
      <c r="HE23" t="s">
        <v>41</v>
      </c>
      <c r="HF23">
        <v>3.3649999999999999E-2</v>
      </c>
      <c r="HG23" t="s">
        <v>41</v>
      </c>
      <c r="HH23">
        <v>3.3649999999999999E-2</v>
      </c>
      <c r="HI23" t="s">
        <v>41</v>
      </c>
      <c r="HJ23">
        <v>3.3210999999999997E-2</v>
      </c>
      <c r="HK23" t="s">
        <v>41</v>
      </c>
      <c r="HL23">
        <v>3.3109E-2</v>
      </c>
      <c r="HM23" t="s">
        <v>41</v>
      </c>
      <c r="HN23">
        <v>3.3861000000000002E-2</v>
      </c>
      <c r="HO23" t="s">
        <v>41</v>
      </c>
      <c r="HP23">
        <v>3.3861000000000002E-2</v>
      </c>
      <c r="HQ23" t="s">
        <v>41</v>
      </c>
      <c r="HR23">
        <v>3.3831E-2</v>
      </c>
      <c r="HS23" t="s">
        <v>41</v>
      </c>
      <c r="HT23">
        <v>3.3831E-2</v>
      </c>
      <c r="HU23" t="s">
        <v>41</v>
      </c>
      <c r="HV23">
        <v>3.3831E-2</v>
      </c>
      <c r="HW23" t="s">
        <v>41</v>
      </c>
      <c r="HX23">
        <v>3.3862999999999997E-2</v>
      </c>
      <c r="HY23" t="s">
        <v>41</v>
      </c>
      <c r="HZ23">
        <v>3.3870999999999998E-2</v>
      </c>
      <c r="IA23" t="s">
        <v>41</v>
      </c>
      <c r="IB23">
        <v>3.3563000000000003E-2</v>
      </c>
      <c r="IC23" t="s">
        <v>41</v>
      </c>
      <c r="ID23">
        <v>3.3901000000000001E-2</v>
      </c>
      <c r="IE23" t="s">
        <v>41</v>
      </c>
      <c r="IF23">
        <v>3.1356000000000002E-2</v>
      </c>
      <c r="IG23" t="s">
        <v>41</v>
      </c>
      <c r="IH23">
        <v>3.1356000000000002E-2</v>
      </c>
      <c r="II23" t="s">
        <v>41</v>
      </c>
      <c r="IJ23">
        <v>3.1356000000000002E-2</v>
      </c>
      <c r="IK23" t="s">
        <v>41</v>
      </c>
      <c r="IL23">
        <v>2.9276E-2</v>
      </c>
      <c r="IM23" t="s">
        <v>41</v>
      </c>
      <c r="IN23">
        <v>2.9159999999999998E-2</v>
      </c>
      <c r="IO23" t="s">
        <v>41</v>
      </c>
      <c r="IP23">
        <v>2.9121999999999999E-2</v>
      </c>
      <c r="IQ23" t="s">
        <v>41</v>
      </c>
      <c r="IR23">
        <v>2.9559999999999999E-2</v>
      </c>
      <c r="IS23" t="s">
        <v>41</v>
      </c>
      <c r="IT23">
        <v>3.2164999999999999E-2</v>
      </c>
      <c r="IU23" t="s">
        <v>41</v>
      </c>
      <c r="IV23">
        <v>3.2164999999999999E-2</v>
      </c>
      <c r="IW23" t="s">
        <v>41</v>
      </c>
      <c r="IX23">
        <v>3.2164999999999999E-2</v>
      </c>
      <c r="IY23" t="s">
        <v>41</v>
      </c>
      <c r="IZ23">
        <v>3.2323999999999999E-2</v>
      </c>
      <c r="JA23" t="s">
        <v>41</v>
      </c>
      <c r="JB23">
        <v>3.2281999999999998E-2</v>
      </c>
      <c r="JC23" t="s">
        <v>41</v>
      </c>
      <c r="JD23">
        <v>3.2600999999999998E-2</v>
      </c>
      <c r="JE23" t="s">
        <v>41</v>
      </c>
      <c r="JF23">
        <v>3.2236000000000001E-2</v>
      </c>
      <c r="JG23" t="s">
        <v>41</v>
      </c>
      <c r="JH23">
        <v>3.2259000000000003E-2</v>
      </c>
      <c r="JI23" t="s">
        <v>41</v>
      </c>
      <c r="JJ23">
        <v>3.2259000000000003E-2</v>
      </c>
      <c r="JK23" t="s">
        <v>41</v>
      </c>
      <c r="JL23">
        <v>3.2259000000000003E-2</v>
      </c>
      <c r="JM23" t="s">
        <v>41</v>
      </c>
      <c r="JN23">
        <v>2.9825000000000001E-2</v>
      </c>
      <c r="JO23" t="s">
        <v>41</v>
      </c>
      <c r="JP23">
        <v>2.9829000000000001E-2</v>
      </c>
      <c r="JQ23" t="s">
        <v>41</v>
      </c>
      <c r="JR23">
        <v>3.0148999999999999E-2</v>
      </c>
      <c r="JS23" t="s">
        <v>41</v>
      </c>
      <c r="JT23">
        <v>3.0210999999999998E-2</v>
      </c>
      <c r="JU23" t="s">
        <v>41</v>
      </c>
      <c r="JV23">
        <v>3.0210999999999998E-2</v>
      </c>
      <c r="JW23" t="s">
        <v>41</v>
      </c>
      <c r="JX23">
        <v>3.0210999999999998E-2</v>
      </c>
      <c r="JY23" t="s">
        <v>41</v>
      </c>
      <c r="JZ23">
        <v>3.0210999999999998E-2</v>
      </c>
      <c r="KA23" t="s">
        <v>41</v>
      </c>
      <c r="KB23">
        <v>3.0491999999999998E-2</v>
      </c>
      <c r="KC23" t="s">
        <v>41</v>
      </c>
      <c r="KD23">
        <v>3.4687999999999997E-2</v>
      </c>
      <c r="KE23" t="s">
        <v>41</v>
      </c>
      <c r="KF23">
        <v>3.5125000000000003E-2</v>
      </c>
      <c r="KG23" t="s">
        <v>41</v>
      </c>
      <c r="KH23">
        <v>3.4923999999999997E-2</v>
      </c>
      <c r="KI23" t="s">
        <v>41</v>
      </c>
      <c r="KJ23">
        <v>3.5048999999999997E-2</v>
      </c>
      <c r="KK23" t="s">
        <v>41</v>
      </c>
      <c r="KL23">
        <v>3.5048999999999997E-2</v>
      </c>
      <c r="KM23" t="s">
        <v>41</v>
      </c>
      <c r="KN23">
        <v>3.5048999999999997E-2</v>
      </c>
      <c r="KO23" t="s">
        <v>41</v>
      </c>
      <c r="KP23">
        <v>3.4522999999999998E-2</v>
      </c>
      <c r="KQ23" t="s">
        <v>41</v>
      </c>
      <c r="KR23">
        <v>3.4033000000000001E-2</v>
      </c>
      <c r="KS23" t="s">
        <v>41</v>
      </c>
      <c r="KT23">
        <v>3.3834000000000003E-2</v>
      </c>
      <c r="KU23" t="s">
        <v>41</v>
      </c>
      <c r="KV23">
        <v>3.4319000000000002E-2</v>
      </c>
      <c r="KW23" t="s">
        <v>41</v>
      </c>
      <c r="KX23">
        <v>3.4271000000000003E-2</v>
      </c>
      <c r="KY23" t="s">
        <v>41</v>
      </c>
      <c r="KZ23">
        <v>3.4271000000000003E-2</v>
      </c>
      <c r="LA23" t="s">
        <v>41</v>
      </c>
      <c r="LB23">
        <v>3.4271000000000003E-2</v>
      </c>
      <c r="LC23" t="s">
        <v>41</v>
      </c>
      <c r="LD23">
        <v>3.5816000000000001E-2</v>
      </c>
      <c r="LE23" t="s">
        <v>41</v>
      </c>
      <c r="LF23">
        <v>3.567E-2</v>
      </c>
      <c r="LG23" t="s">
        <v>41</v>
      </c>
      <c r="LH23">
        <v>3.3133999999999997E-2</v>
      </c>
      <c r="LI23" t="s">
        <v>41</v>
      </c>
      <c r="LJ23">
        <v>3.2482999999999998E-2</v>
      </c>
      <c r="LK23" t="s">
        <v>41</v>
      </c>
      <c r="LL23">
        <v>3.3001000000000003E-2</v>
      </c>
      <c r="LM23" t="s">
        <v>41</v>
      </c>
      <c r="LN23">
        <v>3.3001000000000003E-2</v>
      </c>
      <c r="LO23" t="s">
        <v>41</v>
      </c>
      <c r="LP23">
        <v>3.3001000000000003E-2</v>
      </c>
      <c r="LQ23" t="s">
        <v>41</v>
      </c>
      <c r="LR23">
        <v>3.3001000000000003E-2</v>
      </c>
      <c r="LS23" t="s">
        <v>41</v>
      </c>
      <c r="LT23">
        <v>3.2960999999999997E-2</v>
      </c>
      <c r="LU23" t="s">
        <v>41</v>
      </c>
      <c r="LV23">
        <v>3.3447999999999999E-2</v>
      </c>
      <c r="LW23" t="s">
        <v>41</v>
      </c>
      <c r="LX23">
        <v>3.3384999999999998E-2</v>
      </c>
      <c r="LY23" t="s">
        <v>41</v>
      </c>
      <c r="LZ23">
        <v>3.2890999999999997E-2</v>
      </c>
      <c r="MA23" t="s">
        <v>41</v>
      </c>
      <c r="MB23">
        <v>3.2890999999999997E-2</v>
      </c>
      <c r="MC23" t="s">
        <v>41</v>
      </c>
      <c r="MD23">
        <v>3.2890999999999997E-2</v>
      </c>
      <c r="ME23" t="s">
        <v>41</v>
      </c>
      <c r="MF23">
        <v>3.2779999999999997E-2</v>
      </c>
      <c r="MG23" t="s">
        <v>41</v>
      </c>
      <c r="MH23">
        <v>3.3556000000000002E-2</v>
      </c>
      <c r="MI23" t="s">
        <v>41</v>
      </c>
      <c r="MJ23">
        <v>3.3320000000000002E-2</v>
      </c>
      <c r="MK23" t="s">
        <v>41</v>
      </c>
      <c r="ML23">
        <v>3.3320000000000002E-2</v>
      </c>
      <c r="MM23" t="s">
        <v>41</v>
      </c>
      <c r="MN23">
        <v>3.3355999999999997E-2</v>
      </c>
      <c r="MO23" t="s">
        <v>41</v>
      </c>
      <c r="MP23">
        <v>3.3355999999999997E-2</v>
      </c>
      <c r="MQ23" t="s">
        <v>41</v>
      </c>
      <c r="MR23">
        <v>3.3355999999999997E-2</v>
      </c>
      <c r="MS23" t="s">
        <v>41</v>
      </c>
      <c r="MT23">
        <v>3.2704999999999998E-2</v>
      </c>
      <c r="MU23" t="s">
        <v>41</v>
      </c>
      <c r="MV23">
        <v>3.2589E-2</v>
      </c>
      <c r="MW23" t="s">
        <v>41</v>
      </c>
      <c r="MX23">
        <v>3.3335999999999998E-2</v>
      </c>
      <c r="MY23" t="s">
        <v>41</v>
      </c>
      <c r="MZ23">
        <v>3.3278000000000002E-2</v>
      </c>
      <c r="NA23" t="s">
        <v>41</v>
      </c>
      <c r="NB23">
        <v>3.3394E-2</v>
      </c>
      <c r="NC23" t="s">
        <v>41</v>
      </c>
      <c r="ND23">
        <v>3.3394E-2</v>
      </c>
      <c r="NE23" t="s">
        <v>41</v>
      </c>
      <c r="NF23">
        <v>3.3394E-2</v>
      </c>
      <c r="NG23" t="s">
        <v>41</v>
      </c>
      <c r="NH23">
        <v>3.3370999999999998E-2</v>
      </c>
      <c r="NI23" t="s">
        <v>41</v>
      </c>
      <c r="NJ23">
        <v>3.3186E-2</v>
      </c>
      <c r="NK23" t="s">
        <v>41</v>
      </c>
      <c r="NL23">
        <v>3.2861000000000001E-2</v>
      </c>
      <c r="NM23" t="s">
        <v>41</v>
      </c>
      <c r="NN23">
        <v>3.2807999999999997E-2</v>
      </c>
      <c r="NO23" t="s">
        <v>41</v>
      </c>
      <c r="NP23">
        <v>3.279E-2</v>
      </c>
      <c r="NQ23" t="s">
        <v>41</v>
      </c>
      <c r="NR23">
        <v>3.279E-2</v>
      </c>
      <c r="NS23" t="s">
        <v>41</v>
      </c>
      <c r="NT23">
        <v>3.279E-2</v>
      </c>
      <c r="NU23" t="s">
        <v>41</v>
      </c>
      <c r="NV23">
        <v>3.2744000000000002E-2</v>
      </c>
      <c r="NW23" t="s">
        <v>41</v>
      </c>
      <c r="NX23">
        <v>3.2635999999999998E-2</v>
      </c>
      <c r="NY23" t="s">
        <v>41</v>
      </c>
      <c r="NZ23">
        <v>3.2277E-2</v>
      </c>
      <c r="OA23" t="s">
        <v>41</v>
      </c>
      <c r="OB23">
        <v>3.0845999999999998E-2</v>
      </c>
      <c r="OC23" t="s">
        <v>41</v>
      </c>
      <c r="OD23">
        <v>3.0748999999999999E-2</v>
      </c>
      <c r="OE23" t="s">
        <v>41</v>
      </c>
      <c r="OF23">
        <v>3.0748999999999999E-2</v>
      </c>
      <c r="OG23" t="s">
        <v>41</v>
      </c>
      <c r="OH23">
        <v>3.0748999999999999E-2</v>
      </c>
      <c r="OI23" t="s">
        <v>41</v>
      </c>
      <c r="OJ23">
        <v>3.0897000000000001E-2</v>
      </c>
      <c r="OK23" t="s">
        <v>41</v>
      </c>
      <c r="OL23">
        <v>3.1042E-2</v>
      </c>
      <c r="OM23" t="s">
        <v>41</v>
      </c>
      <c r="ON23">
        <v>3.1007E-2</v>
      </c>
      <c r="OO23" t="s">
        <v>41</v>
      </c>
      <c r="OP23">
        <v>3.0661000000000001E-2</v>
      </c>
      <c r="OQ23" t="s">
        <v>41</v>
      </c>
      <c r="OR23">
        <v>3.0893E-2</v>
      </c>
      <c r="OS23" t="s">
        <v>41</v>
      </c>
      <c r="OT23">
        <v>3.0893E-2</v>
      </c>
      <c r="OU23" t="s">
        <v>41</v>
      </c>
      <c r="OV23">
        <v>3.0893E-2</v>
      </c>
      <c r="OW23" t="s">
        <v>41</v>
      </c>
      <c r="OX23">
        <v>3.1815999999999997E-2</v>
      </c>
      <c r="OY23" t="s">
        <v>41</v>
      </c>
      <c r="OZ23">
        <v>3.1140999999999999E-2</v>
      </c>
      <c r="PA23" t="s">
        <v>41</v>
      </c>
      <c r="PB23">
        <v>3.1132E-2</v>
      </c>
      <c r="PC23" t="s">
        <v>41</v>
      </c>
      <c r="PD23">
        <v>3.1102999999999999E-2</v>
      </c>
      <c r="PE23" t="s">
        <v>41</v>
      </c>
      <c r="PF23">
        <v>3.1091000000000001E-2</v>
      </c>
      <c r="PG23" t="s">
        <v>41</v>
      </c>
      <c r="PH23">
        <v>3.1091000000000001E-2</v>
      </c>
      <c r="PI23" t="s">
        <v>41</v>
      </c>
      <c r="PJ23">
        <v>3.1091000000000001E-2</v>
      </c>
      <c r="PK23" t="s">
        <v>41</v>
      </c>
      <c r="PL23">
        <v>3.0776000000000001E-2</v>
      </c>
      <c r="PM23" t="s">
        <v>41</v>
      </c>
      <c r="PN23">
        <v>3.0564000000000001E-2</v>
      </c>
      <c r="PO23" t="s">
        <v>41</v>
      </c>
      <c r="PP23">
        <v>3.0700000000000002E-2</v>
      </c>
      <c r="PQ23" t="s">
        <v>41</v>
      </c>
      <c r="PR23">
        <v>3.2093000000000003E-2</v>
      </c>
      <c r="PS23" t="s">
        <v>41</v>
      </c>
      <c r="PT23">
        <v>3.2031999999999998E-2</v>
      </c>
      <c r="PU23" t="s">
        <v>41</v>
      </c>
      <c r="PV23">
        <v>3.2031999999999998E-2</v>
      </c>
      <c r="PW23" t="s">
        <v>41</v>
      </c>
      <c r="PX23">
        <v>3.2031999999999998E-2</v>
      </c>
      <c r="PY23" t="s">
        <v>41</v>
      </c>
      <c r="PZ23">
        <v>3.1636999999999998E-2</v>
      </c>
      <c r="QA23" t="s">
        <v>41</v>
      </c>
      <c r="QB23">
        <v>3.1823999999999998E-2</v>
      </c>
      <c r="QC23" t="s">
        <v>41</v>
      </c>
      <c r="QD23">
        <v>3.1537000000000003E-2</v>
      </c>
      <c r="QE23" t="s">
        <v>41</v>
      </c>
      <c r="QF23">
        <v>3.1481000000000002E-2</v>
      </c>
      <c r="QG23" t="s">
        <v>41</v>
      </c>
      <c r="QH23">
        <v>3.1324999999999999E-2</v>
      </c>
      <c r="QI23" t="s">
        <v>41</v>
      </c>
      <c r="QJ23">
        <v>3.1324999999999999E-2</v>
      </c>
      <c r="QK23" t="s">
        <v>41</v>
      </c>
      <c r="QL23">
        <v>3.1324999999999999E-2</v>
      </c>
      <c r="QM23" t="s">
        <v>41</v>
      </c>
      <c r="QN23">
        <v>3.1106000000000002E-2</v>
      </c>
      <c r="QO23" t="s">
        <v>41</v>
      </c>
      <c r="QP23">
        <v>3.1870000000000002E-2</v>
      </c>
      <c r="QQ23" t="s">
        <v>41</v>
      </c>
      <c r="QR23">
        <v>3.0939999999999999E-2</v>
      </c>
      <c r="QS23" t="s">
        <v>41</v>
      </c>
      <c r="QT23">
        <v>3.0796E-2</v>
      </c>
      <c r="QU23" t="s">
        <v>41</v>
      </c>
      <c r="QV23">
        <v>3.1417E-2</v>
      </c>
      <c r="QW23" t="s">
        <v>41</v>
      </c>
      <c r="QX23">
        <v>3.1417E-2</v>
      </c>
      <c r="QY23" t="s">
        <v>41</v>
      </c>
      <c r="QZ23">
        <v>3.1417E-2</v>
      </c>
      <c r="RA23" t="s">
        <v>41</v>
      </c>
      <c r="RB23">
        <v>3.1300000000000001E-2</v>
      </c>
      <c r="RC23" t="s">
        <v>41</v>
      </c>
      <c r="RD23">
        <v>3.1073E-2</v>
      </c>
      <c r="RE23" t="s">
        <v>41</v>
      </c>
      <c r="RF23">
        <v>3.1053999999999998E-2</v>
      </c>
      <c r="RG23" t="s">
        <v>41</v>
      </c>
      <c r="RH23">
        <v>3.0668999999999998E-2</v>
      </c>
      <c r="RI23" t="s">
        <v>42</v>
      </c>
      <c r="RJ23">
        <v>0.10208100000000001</v>
      </c>
      <c r="RK23" t="s">
        <v>41</v>
      </c>
      <c r="RL23">
        <v>2.7890000000000002E-2</v>
      </c>
      <c r="RM23" t="s">
        <v>41</v>
      </c>
      <c r="RN23">
        <v>2.7890000000000002E-2</v>
      </c>
      <c r="RO23" t="s">
        <v>41</v>
      </c>
      <c r="RP23">
        <v>2.7955000000000001E-2</v>
      </c>
      <c r="RQ23" t="s">
        <v>41</v>
      </c>
      <c r="RR23">
        <v>2.7980000000000001E-2</v>
      </c>
      <c r="RS23" t="s">
        <v>41</v>
      </c>
      <c r="RT23">
        <v>2.9552999999999999E-2</v>
      </c>
      <c r="RU23" t="s">
        <v>41</v>
      </c>
      <c r="RV23">
        <v>2.9959E-2</v>
      </c>
      <c r="RW23" t="s">
        <v>41</v>
      </c>
      <c r="RX23">
        <v>3.0061999999999998E-2</v>
      </c>
      <c r="RY23" t="s">
        <v>41</v>
      </c>
      <c r="RZ23">
        <v>3.0061999999999998E-2</v>
      </c>
      <c r="SA23" t="s">
        <v>41</v>
      </c>
      <c r="SB23">
        <v>3.0061999999999998E-2</v>
      </c>
      <c r="SC23" t="s">
        <v>41</v>
      </c>
      <c r="SD23">
        <v>2.9418E-2</v>
      </c>
      <c r="SE23" t="s">
        <v>41</v>
      </c>
      <c r="SF23">
        <v>3.0088E-2</v>
      </c>
      <c r="SG23" t="s">
        <v>41</v>
      </c>
      <c r="SH23">
        <v>2.9366E-2</v>
      </c>
      <c r="SI23" t="s">
        <v>41</v>
      </c>
      <c r="SJ23">
        <v>2.8569000000000001E-2</v>
      </c>
      <c r="SK23" t="s">
        <v>41</v>
      </c>
      <c r="SL23">
        <v>2.8434999999999998E-2</v>
      </c>
      <c r="SM23" t="s">
        <v>41</v>
      </c>
      <c r="SN23">
        <v>2.8434999999999998E-2</v>
      </c>
      <c r="SO23" t="s">
        <v>41</v>
      </c>
      <c r="SP23">
        <v>2.8434999999999998E-2</v>
      </c>
      <c r="SQ23" t="s">
        <v>41</v>
      </c>
      <c r="SR23">
        <v>2.9083000000000001E-2</v>
      </c>
      <c r="SS23" t="s">
        <v>41</v>
      </c>
      <c r="ST23">
        <v>2.8805999999999998E-2</v>
      </c>
      <c r="SU23" t="s">
        <v>41</v>
      </c>
      <c r="SV23">
        <v>2.7851999999999998E-2</v>
      </c>
      <c r="SW23" t="s">
        <v>41</v>
      </c>
      <c r="SX23">
        <v>2.734E-2</v>
      </c>
      <c r="SY23" t="s">
        <v>41</v>
      </c>
      <c r="SZ23">
        <v>2.5628999999999999E-2</v>
      </c>
      <c r="TA23" t="s">
        <v>41</v>
      </c>
      <c r="TB23">
        <v>2.5628999999999999E-2</v>
      </c>
      <c r="TC23" t="s">
        <v>41</v>
      </c>
      <c r="TD23">
        <v>2.5628999999999999E-2</v>
      </c>
      <c r="TE23" t="s">
        <v>41</v>
      </c>
      <c r="TF23">
        <v>2.5527999999999999E-2</v>
      </c>
      <c r="TG23" t="s">
        <v>41</v>
      </c>
      <c r="TH23">
        <v>2.5441999999999999E-2</v>
      </c>
      <c r="TI23" t="s">
        <v>41</v>
      </c>
      <c r="TJ23">
        <v>2.5520999999999999E-2</v>
      </c>
      <c r="TK23" t="s">
        <v>41</v>
      </c>
      <c r="TL23">
        <v>2.5694000000000002E-2</v>
      </c>
      <c r="TM23" t="s">
        <v>41</v>
      </c>
      <c r="TN23">
        <v>2.6308999999999999E-2</v>
      </c>
      <c r="TO23" t="s">
        <v>41</v>
      </c>
      <c r="TP23">
        <v>2.6308999999999999E-2</v>
      </c>
      <c r="TQ23" t="s">
        <v>41</v>
      </c>
      <c r="TR23">
        <v>2.6308999999999999E-2</v>
      </c>
      <c r="TS23" t="s">
        <v>41</v>
      </c>
      <c r="TT23">
        <v>2.4757999999999999E-2</v>
      </c>
      <c r="TU23" t="s">
        <v>41</v>
      </c>
      <c r="TV23">
        <v>2.4993999999999999E-2</v>
      </c>
      <c r="TW23" t="s">
        <v>41</v>
      </c>
      <c r="TX23">
        <v>2.7271E-2</v>
      </c>
      <c r="TY23" t="s">
        <v>41</v>
      </c>
      <c r="TZ23">
        <v>2.7400000000000001E-2</v>
      </c>
      <c r="UA23" t="s">
        <v>41</v>
      </c>
      <c r="UB23">
        <v>2.5347000000000001E-2</v>
      </c>
      <c r="UC23" t="s">
        <v>41</v>
      </c>
      <c r="UD23">
        <v>2.5347000000000001E-2</v>
      </c>
      <c r="UE23" t="s">
        <v>41</v>
      </c>
      <c r="UF23">
        <v>2.5347000000000001E-2</v>
      </c>
      <c r="UG23" t="s">
        <v>41</v>
      </c>
      <c r="UH23">
        <v>2.5329999999999998E-2</v>
      </c>
      <c r="UI23" t="s">
        <v>41</v>
      </c>
      <c r="UJ23">
        <v>2.5368999999999999E-2</v>
      </c>
      <c r="UK23" t="s">
        <v>41</v>
      </c>
      <c r="UL23">
        <v>2.5368999999999999E-2</v>
      </c>
      <c r="UM23" t="s">
        <v>41</v>
      </c>
      <c r="UN23">
        <v>2.5388000000000001E-2</v>
      </c>
      <c r="UO23" t="s">
        <v>41</v>
      </c>
      <c r="UP23">
        <v>2.7515000000000001E-2</v>
      </c>
      <c r="UQ23" t="s">
        <v>41</v>
      </c>
      <c r="UR23">
        <v>2.7515000000000001E-2</v>
      </c>
      <c r="US23" t="s">
        <v>41</v>
      </c>
      <c r="UT23">
        <v>2.7515000000000001E-2</v>
      </c>
      <c r="UU23" t="s">
        <v>41</v>
      </c>
      <c r="UV23">
        <v>2.7598000000000001E-2</v>
      </c>
      <c r="UW23" t="s">
        <v>41</v>
      </c>
      <c r="UX23">
        <v>2.6984000000000001E-2</v>
      </c>
      <c r="UY23" t="s">
        <v>41</v>
      </c>
      <c r="UZ23">
        <v>2.632E-2</v>
      </c>
      <c r="VA23" t="s">
        <v>41</v>
      </c>
      <c r="VB23">
        <v>2.6404E-2</v>
      </c>
      <c r="VC23" t="s">
        <v>41</v>
      </c>
      <c r="VD23">
        <v>2.7252999999999999E-2</v>
      </c>
      <c r="VE23" t="s">
        <v>41</v>
      </c>
      <c r="VF23">
        <v>2.7252999999999999E-2</v>
      </c>
      <c r="VG23" t="s">
        <v>41</v>
      </c>
      <c r="VH23">
        <v>2.7252999999999999E-2</v>
      </c>
      <c r="VI23" t="s">
        <v>41</v>
      </c>
      <c r="VJ23">
        <v>2.6110000000000001E-2</v>
      </c>
      <c r="VK23" t="s">
        <v>41</v>
      </c>
      <c r="VL23">
        <v>2.5090999999999999E-2</v>
      </c>
      <c r="VM23" t="s">
        <v>41</v>
      </c>
      <c r="VN23">
        <v>2.5458000000000001E-2</v>
      </c>
      <c r="VO23" t="s">
        <v>41</v>
      </c>
      <c r="VP23">
        <v>2.4877E-2</v>
      </c>
      <c r="VQ23" t="s">
        <v>41</v>
      </c>
      <c r="VR23">
        <v>2.4215E-2</v>
      </c>
      <c r="VS23" t="s">
        <v>41</v>
      </c>
      <c r="VT23">
        <v>2.4215E-2</v>
      </c>
      <c r="VU23" t="s">
        <v>41</v>
      </c>
      <c r="VV23">
        <v>2.4215E-2</v>
      </c>
      <c r="VW23" t="s">
        <v>41</v>
      </c>
      <c r="VX23">
        <v>2.4185000000000002E-2</v>
      </c>
      <c r="VY23" t="s">
        <v>41</v>
      </c>
      <c r="VZ23">
        <v>2.4025999999999999E-2</v>
      </c>
      <c r="WA23" t="s">
        <v>41</v>
      </c>
      <c r="WB23">
        <v>2.3976000000000001E-2</v>
      </c>
      <c r="WC23" t="s">
        <v>41</v>
      </c>
      <c r="WD23">
        <v>2.4024E-2</v>
      </c>
      <c r="WE23" t="s">
        <v>41</v>
      </c>
      <c r="WF23">
        <v>2.4254999999999999E-2</v>
      </c>
      <c r="WG23" t="s">
        <v>41</v>
      </c>
      <c r="WH23">
        <v>2.4254999999999999E-2</v>
      </c>
      <c r="WI23" t="s">
        <v>41</v>
      </c>
      <c r="WJ23">
        <v>2.4254999999999999E-2</v>
      </c>
      <c r="WK23" t="s">
        <v>41</v>
      </c>
      <c r="WL23">
        <v>2.4604000000000001E-2</v>
      </c>
      <c r="WM23" t="s">
        <v>41</v>
      </c>
      <c r="WN23">
        <v>2.4604000000000001E-2</v>
      </c>
      <c r="WO23" t="s">
        <v>41</v>
      </c>
      <c r="WP23">
        <v>2.5104999999999999E-2</v>
      </c>
      <c r="WQ23" t="s">
        <v>41</v>
      </c>
      <c r="WR23">
        <v>2.5776E-2</v>
      </c>
    </row>
    <row r="24" spans="1:616" x14ac:dyDescent="0.35">
      <c r="A24" t="s">
        <v>43</v>
      </c>
      <c r="B24">
        <v>10.999368</v>
      </c>
      <c r="C24" t="s">
        <v>43</v>
      </c>
      <c r="D24">
        <v>10.999368</v>
      </c>
      <c r="E24" t="s">
        <v>43</v>
      </c>
      <c r="F24">
        <v>10.999368</v>
      </c>
      <c r="G24" t="s">
        <v>43</v>
      </c>
      <c r="H24">
        <v>10.999368</v>
      </c>
      <c r="I24" t="s">
        <v>43</v>
      </c>
      <c r="J24">
        <v>10.975491</v>
      </c>
      <c r="K24" t="s">
        <v>43</v>
      </c>
      <c r="L24">
        <v>11.046379</v>
      </c>
      <c r="M24" t="s">
        <v>43</v>
      </c>
      <c r="N24">
        <v>11.007178</v>
      </c>
      <c r="O24" t="s">
        <v>43</v>
      </c>
      <c r="P24">
        <v>11.126238000000001</v>
      </c>
      <c r="Q24" t="s">
        <v>43</v>
      </c>
      <c r="R24">
        <v>11.126238000000001</v>
      </c>
      <c r="S24" t="s">
        <v>43</v>
      </c>
      <c r="T24">
        <v>11.126238000000001</v>
      </c>
      <c r="U24" t="s">
        <v>43</v>
      </c>
      <c r="V24">
        <v>11.214368</v>
      </c>
      <c r="W24" t="s">
        <v>43</v>
      </c>
      <c r="X24">
        <v>11.39161</v>
      </c>
      <c r="Y24" t="s">
        <v>43</v>
      </c>
      <c r="Z24">
        <v>11.350018</v>
      </c>
      <c r="AA24" t="s">
        <v>43</v>
      </c>
      <c r="AB24">
        <v>11.359030000000001</v>
      </c>
      <c r="AC24" t="s">
        <v>43</v>
      </c>
      <c r="AD24">
        <v>11.121893</v>
      </c>
      <c r="AE24" t="s">
        <v>43</v>
      </c>
      <c r="AF24">
        <v>11.121893</v>
      </c>
      <c r="AG24" t="s">
        <v>43</v>
      </c>
      <c r="AH24">
        <v>11.121893</v>
      </c>
      <c r="AI24" t="s">
        <v>43</v>
      </c>
      <c r="AJ24">
        <v>11.053466</v>
      </c>
      <c r="AK24" t="s">
        <v>43</v>
      </c>
      <c r="AL24">
        <v>10.961980000000001</v>
      </c>
      <c r="AM24" t="s">
        <v>43</v>
      </c>
      <c r="AN24">
        <v>11.026794000000001</v>
      </c>
      <c r="AO24" t="s">
        <v>43</v>
      </c>
      <c r="AP24">
        <v>11.158106999999999</v>
      </c>
      <c r="AQ24" t="s">
        <v>43</v>
      </c>
      <c r="AR24">
        <v>11.239894</v>
      </c>
      <c r="AS24" t="s">
        <v>43</v>
      </c>
      <c r="AT24">
        <v>11.239894</v>
      </c>
      <c r="AU24" t="s">
        <v>43</v>
      </c>
      <c r="AV24">
        <v>11.239894</v>
      </c>
      <c r="AW24" t="s">
        <v>43</v>
      </c>
      <c r="AX24">
        <v>11.293303</v>
      </c>
      <c r="AY24" t="s">
        <v>43</v>
      </c>
      <c r="AZ24">
        <v>11.329014000000001</v>
      </c>
      <c r="BA24" t="s">
        <v>43</v>
      </c>
      <c r="BB24">
        <v>11.434858999999999</v>
      </c>
      <c r="BC24" t="s">
        <v>43</v>
      </c>
      <c r="BD24">
        <v>11.434851999999999</v>
      </c>
      <c r="BE24" t="s">
        <v>43</v>
      </c>
      <c r="BF24">
        <v>11.433927000000001</v>
      </c>
      <c r="BG24" t="s">
        <v>43</v>
      </c>
      <c r="BH24">
        <v>11.433927000000001</v>
      </c>
      <c r="BI24" t="s">
        <v>43</v>
      </c>
      <c r="BJ24">
        <v>11.433927000000001</v>
      </c>
      <c r="BK24" t="s">
        <v>43</v>
      </c>
      <c r="BL24">
        <v>11.668206</v>
      </c>
      <c r="BM24" t="s">
        <v>43</v>
      </c>
      <c r="BN24">
        <v>11.446840999999999</v>
      </c>
      <c r="BO24" t="s">
        <v>43</v>
      </c>
      <c r="BP24">
        <v>11.392127</v>
      </c>
      <c r="BQ24" t="s">
        <v>43</v>
      </c>
      <c r="BR24">
        <v>11.479613000000001</v>
      </c>
      <c r="BS24" t="s">
        <v>43</v>
      </c>
      <c r="BT24">
        <v>11.782755</v>
      </c>
      <c r="BU24" t="s">
        <v>43</v>
      </c>
      <c r="BV24">
        <v>11.782755</v>
      </c>
      <c r="BW24" t="s">
        <v>43</v>
      </c>
      <c r="BX24">
        <v>11.782755</v>
      </c>
      <c r="BY24" t="s">
        <v>43</v>
      </c>
      <c r="BZ24">
        <v>11.785917</v>
      </c>
      <c r="CA24" t="s">
        <v>43</v>
      </c>
      <c r="CB24">
        <v>11.250806000000001</v>
      </c>
      <c r="CC24" t="s">
        <v>43</v>
      </c>
      <c r="CD24">
        <v>11.167885</v>
      </c>
      <c r="CE24" t="s">
        <v>43</v>
      </c>
      <c r="CF24">
        <v>11.160181</v>
      </c>
      <c r="CG24" t="s">
        <v>43</v>
      </c>
      <c r="CH24">
        <v>11.163978</v>
      </c>
      <c r="CI24" t="s">
        <v>43</v>
      </c>
      <c r="CJ24">
        <v>11.163978</v>
      </c>
      <c r="CK24" t="s">
        <v>43</v>
      </c>
      <c r="CL24">
        <v>11.163978</v>
      </c>
      <c r="CM24" t="s">
        <v>43</v>
      </c>
      <c r="CN24">
        <v>11.146913</v>
      </c>
      <c r="CO24" t="s">
        <v>43</v>
      </c>
      <c r="CP24">
        <v>11.09168</v>
      </c>
      <c r="CQ24" t="s">
        <v>43</v>
      </c>
      <c r="CR24">
        <v>10.975134000000001</v>
      </c>
      <c r="CS24" t="s">
        <v>43</v>
      </c>
      <c r="CT24">
        <v>10.994949999999999</v>
      </c>
      <c r="CU24" t="s">
        <v>43</v>
      </c>
      <c r="CV24">
        <v>11.004523000000001</v>
      </c>
      <c r="CW24" t="s">
        <v>43</v>
      </c>
      <c r="CX24">
        <v>11.004523000000001</v>
      </c>
      <c r="CY24" t="s">
        <v>43</v>
      </c>
      <c r="CZ24">
        <v>11.004523000000001</v>
      </c>
      <c r="DA24" t="s">
        <v>43</v>
      </c>
      <c r="DB24">
        <v>10.847797999999999</v>
      </c>
      <c r="DC24" t="s">
        <v>43</v>
      </c>
      <c r="DD24">
        <v>11.162435</v>
      </c>
      <c r="DE24" t="s">
        <v>43</v>
      </c>
      <c r="DF24">
        <v>11.088334</v>
      </c>
      <c r="DG24" t="s">
        <v>43</v>
      </c>
      <c r="DH24">
        <v>11.081535000000001</v>
      </c>
      <c r="DI24" t="s">
        <v>43</v>
      </c>
      <c r="DJ24">
        <v>11.078365</v>
      </c>
      <c r="DK24" t="s">
        <v>43</v>
      </c>
      <c r="DL24">
        <v>11.078365</v>
      </c>
      <c r="DM24" t="s">
        <v>43</v>
      </c>
      <c r="DN24">
        <v>11.078365</v>
      </c>
      <c r="DO24" t="s">
        <v>43</v>
      </c>
      <c r="DP24">
        <v>11.078365</v>
      </c>
      <c r="DQ24" t="s">
        <v>43</v>
      </c>
      <c r="DR24">
        <v>11.05325</v>
      </c>
      <c r="DS24" t="s">
        <v>43</v>
      </c>
      <c r="DT24">
        <v>11.096463999999999</v>
      </c>
      <c r="DU24" t="s">
        <v>43</v>
      </c>
      <c r="DV24">
        <v>11.173450000000001</v>
      </c>
      <c r="DW24" t="s">
        <v>43</v>
      </c>
      <c r="DX24">
        <v>11.027004</v>
      </c>
      <c r="DY24" t="s">
        <v>43</v>
      </c>
      <c r="DZ24">
        <v>11.027004</v>
      </c>
      <c r="EA24" t="s">
        <v>43</v>
      </c>
      <c r="EB24">
        <v>11.027004</v>
      </c>
      <c r="EC24" t="s">
        <v>43</v>
      </c>
      <c r="ED24">
        <v>10.759917</v>
      </c>
      <c r="EE24" t="s">
        <v>43</v>
      </c>
      <c r="EF24">
        <v>10.749999000000001</v>
      </c>
      <c r="EG24" t="s">
        <v>43</v>
      </c>
      <c r="EH24">
        <v>10.563212</v>
      </c>
      <c r="EI24" t="s">
        <v>43</v>
      </c>
      <c r="EJ24">
        <v>10.499271999999999</v>
      </c>
      <c r="EK24" t="s">
        <v>43</v>
      </c>
      <c r="EL24">
        <v>10.476965</v>
      </c>
      <c r="EM24" t="s">
        <v>43</v>
      </c>
      <c r="EN24">
        <v>10.476965</v>
      </c>
      <c r="EO24" t="s">
        <v>43</v>
      </c>
      <c r="EP24">
        <v>10.476965</v>
      </c>
      <c r="EQ24" t="s">
        <v>43</v>
      </c>
      <c r="ER24">
        <v>10.485378000000001</v>
      </c>
      <c r="ES24" t="s">
        <v>43</v>
      </c>
      <c r="ET24">
        <v>10.372579</v>
      </c>
      <c r="EU24" t="s">
        <v>43</v>
      </c>
      <c r="EV24">
        <v>10.39293</v>
      </c>
      <c r="EW24" t="s">
        <v>43</v>
      </c>
      <c r="EX24">
        <v>10.245075</v>
      </c>
      <c r="EY24" t="s">
        <v>43</v>
      </c>
      <c r="EZ24">
        <v>10.323395</v>
      </c>
      <c r="FA24" t="s">
        <v>43</v>
      </c>
      <c r="FB24">
        <v>10.323395</v>
      </c>
      <c r="FC24" t="s">
        <v>43</v>
      </c>
      <c r="FD24">
        <v>10.323395</v>
      </c>
      <c r="FE24" t="s">
        <v>43</v>
      </c>
      <c r="FF24">
        <v>10.355556</v>
      </c>
      <c r="FG24" t="s">
        <v>43</v>
      </c>
      <c r="FH24">
        <v>10.397904</v>
      </c>
      <c r="FI24" t="s">
        <v>43</v>
      </c>
      <c r="FJ24">
        <v>10.336219</v>
      </c>
      <c r="FK24" t="s">
        <v>43</v>
      </c>
      <c r="FL24">
        <v>10.26141</v>
      </c>
      <c r="FM24" t="s">
        <v>43</v>
      </c>
      <c r="FN24">
        <v>10.327048</v>
      </c>
      <c r="FO24" t="s">
        <v>43</v>
      </c>
      <c r="FP24">
        <v>10.327048</v>
      </c>
      <c r="FQ24" t="s">
        <v>43</v>
      </c>
      <c r="FR24">
        <v>10.327048</v>
      </c>
      <c r="FS24" t="s">
        <v>43</v>
      </c>
      <c r="FT24">
        <v>10.338556000000001</v>
      </c>
      <c r="FU24" t="s">
        <v>43</v>
      </c>
      <c r="FV24">
        <v>10.334618000000001</v>
      </c>
      <c r="FW24" t="s">
        <v>43</v>
      </c>
      <c r="FX24">
        <v>9.9790200000000002</v>
      </c>
      <c r="FY24" t="s">
        <v>43</v>
      </c>
      <c r="FZ24">
        <v>9.8096499999999995</v>
      </c>
      <c r="GA24" t="s">
        <v>43</v>
      </c>
      <c r="GB24">
        <v>9.8096499999999995</v>
      </c>
      <c r="GC24" t="s">
        <v>43</v>
      </c>
      <c r="GD24">
        <v>9.8096499999999995</v>
      </c>
      <c r="GE24" t="s">
        <v>43</v>
      </c>
      <c r="GF24">
        <v>9.8096499999999995</v>
      </c>
      <c r="GG24" t="s">
        <v>43</v>
      </c>
      <c r="GH24">
        <v>9.9257589999999993</v>
      </c>
      <c r="GI24" t="s">
        <v>43</v>
      </c>
      <c r="GJ24">
        <v>9.9963339999999992</v>
      </c>
      <c r="GK24" t="s">
        <v>43</v>
      </c>
      <c r="GL24">
        <v>10.052811</v>
      </c>
      <c r="GM24" t="s">
        <v>43</v>
      </c>
      <c r="GN24">
        <v>10.052811</v>
      </c>
      <c r="GO24" t="s">
        <v>43</v>
      </c>
      <c r="GP24">
        <v>10.052811</v>
      </c>
      <c r="GQ24" t="s">
        <v>43</v>
      </c>
      <c r="GR24">
        <v>10.052811</v>
      </c>
      <c r="GS24" t="s">
        <v>43</v>
      </c>
      <c r="GT24">
        <v>10.052811</v>
      </c>
      <c r="GU24" t="s">
        <v>43</v>
      </c>
      <c r="GV24">
        <v>10.177640999999999</v>
      </c>
      <c r="GW24" t="s">
        <v>43</v>
      </c>
      <c r="GX24">
        <v>10.256501</v>
      </c>
      <c r="GY24" t="s">
        <v>43</v>
      </c>
      <c r="GZ24">
        <v>10.447626</v>
      </c>
      <c r="HA24" t="s">
        <v>43</v>
      </c>
      <c r="HB24">
        <v>10.464943999999999</v>
      </c>
      <c r="HC24" t="s">
        <v>43</v>
      </c>
      <c r="HD24">
        <v>10.403907999999999</v>
      </c>
      <c r="HE24" t="s">
        <v>43</v>
      </c>
      <c r="HF24">
        <v>10.403907999999999</v>
      </c>
      <c r="HG24" t="s">
        <v>43</v>
      </c>
      <c r="HH24">
        <v>10.403907999999999</v>
      </c>
      <c r="HI24" t="s">
        <v>43</v>
      </c>
      <c r="HJ24">
        <v>10.368857</v>
      </c>
      <c r="HK24" t="s">
        <v>43</v>
      </c>
      <c r="HL24">
        <v>10.566632</v>
      </c>
      <c r="HM24" t="s">
        <v>43</v>
      </c>
      <c r="HN24">
        <v>10.667678</v>
      </c>
      <c r="HO24" t="s">
        <v>43</v>
      </c>
      <c r="HP24">
        <v>10.667678</v>
      </c>
      <c r="HQ24" t="s">
        <v>43</v>
      </c>
      <c r="HR24">
        <v>10.78633</v>
      </c>
      <c r="HS24" t="s">
        <v>43</v>
      </c>
      <c r="HT24">
        <v>10.78633</v>
      </c>
      <c r="HU24" t="s">
        <v>43</v>
      </c>
      <c r="HV24">
        <v>10.78633</v>
      </c>
      <c r="HW24" t="s">
        <v>43</v>
      </c>
      <c r="HX24">
        <v>10.753653999999999</v>
      </c>
      <c r="HY24" t="s">
        <v>43</v>
      </c>
      <c r="HZ24">
        <v>10.656396000000001</v>
      </c>
      <c r="IA24" t="s">
        <v>43</v>
      </c>
      <c r="IB24">
        <v>10.630255</v>
      </c>
      <c r="IC24" t="s">
        <v>43</v>
      </c>
      <c r="ID24">
        <v>10.837052999999999</v>
      </c>
      <c r="IE24" t="s">
        <v>43</v>
      </c>
      <c r="IF24">
        <v>11.009954</v>
      </c>
      <c r="IG24" t="s">
        <v>43</v>
      </c>
      <c r="IH24">
        <v>11.009954</v>
      </c>
      <c r="II24" t="s">
        <v>43</v>
      </c>
      <c r="IJ24">
        <v>11.009954</v>
      </c>
      <c r="IK24" t="s">
        <v>43</v>
      </c>
      <c r="IL24">
        <v>10.627088000000001</v>
      </c>
      <c r="IM24" t="s">
        <v>43</v>
      </c>
      <c r="IN24">
        <v>10.962021</v>
      </c>
      <c r="IO24" t="s">
        <v>43</v>
      </c>
      <c r="IP24">
        <v>10.744935999999999</v>
      </c>
      <c r="IQ24" t="s">
        <v>43</v>
      </c>
      <c r="IR24">
        <v>10.906675</v>
      </c>
      <c r="IS24" t="s">
        <v>43</v>
      </c>
      <c r="IT24">
        <v>11.120694</v>
      </c>
      <c r="IU24" t="s">
        <v>43</v>
      </c>
      <c r="IV24">
        <v>11.120694</v>
      </c>
      <c r="IW24" t="s">
        <v>43</v>
      </c>
      <c r="IX24">
        <v>11.120694</v>
      </c>
      <c r="IY24" t="s">
        <v>43</v>
      </c>
      <c r="IZ24">
        <v>11.175667000000001</v>
      </c>
      <c r="JA24" t="s">
        <v>43</v>
      </c>
      <c r="JB24">
        <v>11.161167000000001</v>
      </c>
      <c r="JC24" t="s">
        <v>43</v>
      </c>
      <c r="JD24">
        <v>11.227283</v>
      </c>
      <c r="JE24" t="s">
        <v>43</v>
      </c>
      <c r="JF24">
        <v>11.230701</v>
      </c>
      <c r="JG24" t="s">
        <v>43</v>
      </c>
      <c r="JH24">
        <v>11.238600999999999</v>
      </c>
      <c r="JI24" t="s">
        <v>43</v>
      </c>
      <c r="JJ24">
        <v>11.238600999999999</v>
      </c>
      <c r="JK24" t="s">
        <v>43</v>
      </c>
      <c r="JL24">
        <v>11.238600999999999</v>
      </c>
      <c r="JM24" t="s">
        <v>43</v>
      </c>
      <c r="JN24">
        <v>11.256475999999999</v>
      </c>
      <c r="JO24" t="s">
        <v>43</v>
      </c>
      <c r="JP24">
        <v>11.228313999999999</v>
      </c>
      <c r="JQ24" t="s">
        <v>43</v>
      </c>
      <c r="JR24">
        <v>11.273898000000001</v>
      </c>
      <c r="JS24" t="s">
        <v>43</v>
      </c>
      <c r="JT24">
        <v>11.206652</v>
      </c>
      <c r="JU24" t="s">
        <v>43</v>
      </c>
      <c r="JV24">
        <v>11.206652</v>
      </c>
      <c r="JW24" t="s">
        <v>43</v>
      </c>
      <c r="JX24">
        <v>11.206652</v>
      </c>
      <c r="JY24" t="s">
        <v>43</v>
      </c>
      <c r="JZ24">
        <v>11.206652</v>
      </c>
      <c r="KA24" t="s">
        <v>43</v>
      </c>
      <c r="KB24">
        <v>11.295994</v>
      </c>
      <c r="KC24" t="s">
        <v>43</v>
      </c>
      <c r="KD24">
        <v>11.559571999999999</v>
      </c>
      <c r="KE24" t="s">
        <v>43</v>
      </c>
      <c r="KF24">
        <v>11.720929999999999</v>
      </c>
      <c r="KG24" t="s">
        <v>43</v>
      </c>
      <c r="KH24">
        <v>11.575595</v>
      </c>
      <c r="KI24" t="s">
        <v>43</v>
      </c>
      <c r="KJ24">
        <v>11.648345000000001</v>
      </c>
      <c r="KK24" t="s">
        <v>43</v>
      </c>
      <c r="KL24">
        <v>11.648345000000001</v>
      </c>
      <c r="KM24" t="s">
        <v>43</v>
      </c>
      <c r="KN24">
        <v>11.648345000000001</v>
      </c>
      <c r="KO24" t="s">
        <v>43</v>
      </c>
      <c r="KP24">
        <v>11.458252999999999</v>
      </c>
      <c r="KQ24" t="s">
        <v>43</v>
      </c>
      <c r="KR24">
        <v>11.341385000000001</v>
      </c>
      <c r="KS24" t="s">
        <v>43</v>
      </c>
      <c r="KT24">
        <v>11.381022</v>
      </c>
      <c r="KU24" t="s">
        <v>43</v>
      </c>
      <c r="KV24">
        <v>11.463651</v>
      </c>
      <c r="KW24" t="s">
        <v>43</v>
      </c>
      <c r="KX24">
        <v>11.404997</v>
      </c>
      <c r="KY24" t="s">
        <v>43</v>
      </c>
      <c r="KZ24">
        <v>11.404997</v>
      </c>
      <c r="LA24" t="s">
        <v>43</v>
      </c>
      <c r="LB24">
        <v>11.404997</v>
      </c>
      <c r="LC24" t="s">
        <v>43</v>
      </c>
      <c r="LD24">
        <v>11.258311000000001</v>
      </c>
      <c r="LE24" t="s">
        <v>43</v>
      </c>
      <c r="LF24">
        <v>11.346881</v>
      </c>
      <c r="LG24" t="s">
        <v>43</v>
      </c>
      <c r="LH24">
        <v>10.913912</v>
      </c>
      <c r="LI24" t="s">
        <v>43</v>
      </c>
      <c r="LJ24">
        <v>10.684836000000001</v>
      </c>
      <c r="LK24" t="s">
        <v>43</v>
      </c>
      <c r="LL24">
        <v>10.685845</v>
      </c>
      <c r="LM24" t="s">
        <v>43</v>
      </c>
      <c r="LN24">
        <v>10.685845</v>
      </c>
      <c r="LO24" t="s">
        <v>43</v>
      </c>
      <c r="LP24">
        <v>10.685845</v>
      </c>
      <c r="LQ24" t="s">
        <v>43</v>
      </c>
      <c r="LR24">
        <v>10.685845</v>
      </c>
      <c r="LS24" t="s">
        <v>43</v>
      </c>
      <c r="LT24">
        <v>10.601387000000001</v>
      </c>
      <c r="LU24" t="s">
        <v>43</v>
      </c>
      <c r="LV24">
        <v>10.600889</v>
      </c>
      <c r="LW24" t="s">
        <v>43</v>
      </c>
      <c r="LX24">
        <v>10.495189999999999</v>
      </c>
      <c r="LY24" t="s">
        <v>43</v>
      </c>
      <c r="LZ24">
        <v>10.421392000000001</v>
      </c>
      <c r="MA24" t="s">
        <v>43</v>
      </c>
      <c r="MB24">
        <v>10.421392000000001</v>
      </c>
      <c r="MC24" t="s">
        <v>43</v>
      </c>
      <c r="MD24">
        <v>10.421392000000001</v>
      </c>
      <c r="ME24" t="s">
        <v>43</v>
      </c>
      <c r="MF24">
        <v>10.329185000000001</v>
      </c>
      <c r="MG24" t="s">
        <v>43</v>
      </c>
      <c r="MH24">
        <v>10.419639999999999</v>
      </c>
      <c r="MI24" t="s">
        <v>43</v>
      </c>
      <c r="MJ24">
        <v>10.331863</v>
      </c>
      <c r="MK24" t="s">
        <v>43</v>
      </c>
      <c r="ML24">
        <v>10.331863</v>
      </c>
      <c r="MM24" t="s">
        <v>43</v>
      </c>
      <c r="MN24">
        <v>10.443243000000001</v>
      </c>
      <c r="MO24" t="s">
        <v>43</v>
      </c>
      <c r="MP24">
        <v>10.443243000000001</v>
      </c>
      <c r="MQ24" t="s">
        <v>43</v>
      </c>
      <c r="MR24">
        <v>10.443243000000001</v>
      </c>
      <c r="MS24" t="s">
        <v>43</v>
      </c>
      <c r="MT24">
        <v>10.169212999999999</v>
      </c>
      <c r="MU24" t="s">
        <v>43</v>
      </c>
      <c r="MV24">
        <v>10.063352999999999</v>
      </c>
      <c r="MW24" t="s">
        <v>43</v>
      </c>
      <c r="MX24">
        <v>10.059638</v>
      </c>
      <c r="MY24" t="s">
        <v>43</v>
      </c>
      <c r="MZ24">
        <v>9.9861889999999995</v>
      </c>
      <c r="NA24" t="s">
        <v>43</v>
      </c>
      <c r="NB24">
        <v>9.9511810000000001</v>
      </c>
      <c r="NC24" t="s">
        <v>43</v>
      </c>
      <c r="ND24">
        <v>9.9511810000000001</v>
      </c>
      <c r="NE24" t="s">
        <v>43</v>
      </c>
      <c r="NF24">
        <v>9.9511810000000001</v>
      </c>
      <c r="NG24" t="s">
        <v>43</v>
      </c>
      <c r="NH24">
        <v>10.056103</v>
      </c>
      <c r="NI24" t="s">
        <v>43</v>
      </c>
      <c r="NJ24">
        <v>10.06991</v>
      </c>
      <c r="NK24" t="s">
        <v>43</v>
      </c>
      <c r="NL24">
        <v>10.095136999999999</v>
      </c>
      <c r="NM24" t="s">
        <v>43</v>
      </c>
      <c r="NN24">
        <v>10.120165</v>
      </c>
      <c r="NO24" t="s">
        <v>43</v>
      </c>
      <c r="NP24">
        <v>10.142155000000001</v>
      </c>
      <c r="NQ24" t="s">
        <v>43</v>
      </c>
      <c r="NR24">
        <v>10.142155000000001</v>
      </c>
      <c r="NS24" t="s">
        <v>43</v>
      </c>
      <c r="NT24">
        <v>10.142155000000001</v>
      </c>
      <c r="NU24" t="s">
        <v>43</v>
      </c>
      <c r="NV24">
        <v>10.196406</v>
      </c>
      <c r="NW24" t="s">
        <v>43</v>
      </c>
      <c r="NX24">
        <v>10.121762</v>
      </c>
      <c r="NY24" t="s">
        <v>43</v>
      </c>
      <c r="NZ24">
        <v>10.010604000000001</v>
      </c>
      <c r="OA24" t="s">
        <v>43</v>
      </c>
      <c r="OB24">
        <v>10.065625000000001</v>
      </c>
      <c r="OC24" t="s">
        <v>43</v>
      </c>
      <c r="OD24">
        <v>10.034001999999999</v>
      </c>
      <c r="OE24" t="s">
        <v>43</v>
      </c>
      <c r="OF24">
        <v>10.034001999999999</v>
      </c>
      <c r="OG24" t="s">
        <v>43</v>
      </c>
      <c r="OH24">
        <v>10.034001999999999</v>
      </c>
      <c r="OI24" t="s">
        <v>43</v>
      </c>
      <c r="OJ24">
        <v>10.163194000000001</v>
      </c>
      <c r="OK24" t="s">
        <v>43</v>
      </c>
      <c r="OL24">
        <v>10.183622</v>
      </c>
      <c r="OM24" t="s">
        <v>43</v>
      </c>
      <c r="ON24">
        <v>10.145085999999999</v>
      </c>
      <c r="OO24" t="s">
        <v>43</v>
      </c>
      <c r="OP24">
        <v>10.031901</v>
      </c>
      <c r="OQ24" t="s">
        <v>43</v>
      </c>
      <c r="OR24">
        <v>10.027065</v>
      </c>
      <c r="OS24" t="s">
        <v>43</v>
      </c>
      <c r="OT24">
        <v>10.027065</v>
      </c>
      <c r="OU24" t="s">
        <v>43</v>
      </c>
      <c r="OV24">
        <v>10.027065</v>
      </c>
      <c r="OW24" t="s">
        <v>43</v>
      </c>
      <c r="OX24">
        <v>10.196223</v>
      </c>
      <c r="OY24" t="s">
        <v>43</v>
      </c>
      <c r="OZ24">
        <v>10.515139</v>
      </c>
      <c r="PA24" t="s">
        <v>43</v>
      </c>
      <c r="PB24">
        <v>10.376225</v>
      </c>
      <c r="PC24" t="s">
        <v>43</v>
      </c>
      <c r="PD24">
        <v>10.339293</v>
      </c>
      <c r="PE24" t="s">
        <v>43</v>
      </c>
      <c r="PF24">
        <v>10.430377</v>
      </c>
      <c r="PG24" t="s">
        <v>43</v>
      </c>
      <c r="PH24">
        <v>10.430377</v>
      </c>
      <c r="PI24" t="s">
        <v>43</v>
      </c>
      <c r="PJ24">
        <v>10.430377</v>
      </c>
      <c r="PK24" t="s">
        <v>43</v>
      </c>
      <c r="PL24">
        <v>10.432036999999999</v>
      </c>
      <c r="PM24" t="s">
        <v>43</v>
      </c>
      <c r="PN24">
        <v>10.572849</v>
      </c>
      <c r="PO24" t="s">
        <v>43</v>
      </c>
      <c r="PP24">
        <v>10.619748</v>
      </c>
      <c r="PQ24" t="s">
        <v>43</v>
      </c>
      <c r="PR24">
        <v>10.639352000000001</v>
      </c>
      <c r="PS24" t="s">
        <v>43</v>
      </c>
      <c r="PT24">
        <v>10.605617000000001</v>
      </c>
      <c r="PU24" t="s">
        <v>43</v>
      </c>
      <c r="PV24">
        <v>10.605617000000001</v>
      </c>
      <c r="PW24" t="s">
        <v>43</v>
      </c>
      <c r="PX24">
        <v>10.605617000000001</v>
      </c>
      <c r="PY24" t="s">
        <v>43</v>
      </c>
      <c r="PZ24">
        <v>10.461696</v>
      </c>
      <c r="QA24" t="s">
        <v>43</v>
      </c>
      <c r="QB24">
        <v>10.523481</v>
      </c>
      <c r="QC24" t="s">
        <v>43</v>
      </c>
      <c r="QD24">
        <v>10.349214</v>
      </c>
      <c r="QE24" t="s">
        <v>43</v>
      </c>
      <c r="QF24">
        <v>10.304584999999999</v>
      </c>
      <c r="QG24" t="s">
        <v>43</v>
      </c>
      <c r="QH24">
        <v>10.660527999999999</v>
      </c>
      <c r="QI24" t="s">
        <v>43</v>
      </c>
      <c r="QJ24">
        <v>10.660527999999999</v>
      </c>
      <c r="QK24" t="s">
        <v>43</v>
      </c>
      <c r="QL24">
        <v>10.660527999999999</v>
      </c>
      <c r="QM24" t="s">
        <v>43</v>
      </c>
      <c r="QN24">
        <v>10.625121999999999</v>
      </c>
      <c r="QO24" t="s">
        <v>43</v>
      </c>
      <c r="QP24">
        <v>10.859173</v>
      </c>
      <c r="QQ24" t="s">
        <v>43</v>
      </c>
      <c r="QR24">
        <v>10.555324000000001</v>
      </c>
      <c r="QS24" t="s">
        <v>43</v>
      </c>
      <c r="QT24">
        <v>10.583698</v>
      </c>
      <c r="QU24" t="s">
        <v>43</v>
      </c>
      <c r="QV24">
        <v>10.497239</v>
      </c>
      <c r="QW24" t="s">
        <v>43</v>
      </c>
      <c r="QX24">
        <v>10.497239</v>
      </c>
      <c r="QY24" t="s">
        <v>43</v>
      </c>
      <c r="QZ24">
        <v>10.497239</v>
      </c>
      <c r="RA24" t="s">
        <v>43</v>
      </c>
      <c r="RB24">
        <v>10.458299</v>
      </c>
      <c r="RC24" t="s">
        <v>43</v>
      </c>
      <c r="RD24">
        <v>10.382332999999999</v>
      </c>
      <c r="RE24" t="s">
        <v>43</v>
      </c>
      <c r="RF24">
        <v>10.376073</v>
      </c>
      <c r="RG24" t="s">
        <v>43</v>
      </c>
      <c r="RH24">
        <v>10.24732</v>
      </c>
      <c r="RI24" t="s">
        <v>44</v>
      </c>
      <c r="RJ24">
        <v>0.79025900000000004</v>
      </c>
      <c r="RK24" t="s">
        <v>43</v>
      </c>
      <c r="RL24">
        <v>10.243511</v>
      </c>
      <c r="RM24" t="s">
        <v>43</v>
      </c>
      <c r="RN24">
        <v>10.243511</v>
      </c>
      <c r="RO24" t="s">
        <v>43</v>
      </c>
      <c r="RP24">
        <v>10.154757</v>
      </c>
      <c r="RQ24" t="s">
        <v>43</v>
      </c>
      <c r="RR24">
        <v>10.138840999999999</v>
      </c>
      <c r="RS24" t="s">
        <v>43</v>
      </c>
      <c r="RT24">
        <v>10.280331</v>
      </c>
      <c r="RU24" t="s">
        <v>43</v>
      </c>
      <c r="RV24">
        <v>10.296056999999999</v>
      </c>
      <c r="RW24" t="s">
        <v>43</v>
      </c>
      <c r="RX24">
        <v>10.230637</v>
      </c>
      <c r="RY24" t="s">
        <v>43</v>
      </c>
      <c r="RZ24">
        <v>10.230637</v>
      </c>
      <c r="SA24" t="s">
        <v>43</v>
      </c>
      <c r="SB24">
        <v>10.230637</v>
      </c>
      <c r="SC24" t="s">
        <v>43</v>
      </c>
      <c r="SD24">
        <v>9.7896929999999998</v>
      </c>
      <c r="SE24" t="s">
        <v>43</v>
      </c>
      <c r="SF24">
        <v>10.75666</v>
      </c>
      <c r="SG24" t="s">
        <v>43</v>
      </c>
      <c r="SH24">
        <v>11.052365</v>
      </c>
      <c r="SI24" t="s">
        <v>43</v>
      </c>
      <c r="SJ24">
        <v>10.656383999999999</v>
      </c>
      <c r="SK24" t="s">
        <v>43</v>
      </c>
      <c r="SL24">
        <v>10.594466000000001</v>
      </c>
      <c r="SM24" t="s">
        <v>43</v>
      </c>
      <c r="SN24">
        <v>10.594466000000001</v>
      </c>
      <c r="SO24" t="s">
        <v>43</v>
      </c>
      <c r="SP24">
        <v>10.594466000000001</v>
      </c>
      <c r="SQ24" t="s">
        <v>43</v>
      </c>
      <c r="SR24">
        <v>10.524067000000001</v>
      </c>
      <c r="SS24" t="s">
        <v>43</v>
      </c>
      <c r="ST24">
        <v>10.448648</v>
      </c>
      <c r="SU24" t="s">
        <v>43</v>
      </c>
      <c r="SV24">
        <v>10.272489</v>
      </c>
      <c r="SW24" t="s">
        <v>43</v>
      </c>
      <c r="SX24">
        <v>9.9691100000000006</v>
      </c>
      <c r="SY24" t="s">
        <v>43</v>
      </c>
      <c r="SZ24">
        <v>9.9599600000000006</v>
      </c>
      <c r="TA24" t="s">
        <v>43</v>
      </c>
      <c r="TB24">
        <v>9.9599600000000006</v>
      </c>
      <c r="TC24" t="s">
        <v>43</v>
      </c>
      <c r="TD24">
        <v>9.9599600000000006</v>
      </c>
      <c r="TE24" t="s">
        <v>43</v>
      </c>
      <c r="TF24">
        <v>9.9090179999999997</v>
      </c>
      <c r="TG24" t="s">
        <v>43</v>
      </c>
      <c r="TH24">
        <v>9.7607189999999999</v>
      </c>
      <c r="TI24" t="s">
        <v>43</v>
      </c>
      <c r="TJ24">
        <v>9.5724</v>
      </c>
      <c r="TK24" t="s">
        <v>43</v>
      </c>
      <c r="TL24">
        <v>9.4748579999999993</v>
      </c>
      <c r="TM24" t="s">
        <v>43</v>
      </c>
      <c r="TN24">
        <v>9.4271919999999998</v>
      </c>
      <c r="TO24" t="s">
        <v>43</v>
      </c>
      <c r="TP24">
        <v>9.4271919999999998</v>
      </c>
      <c r="TQ24" t="s">
        <v>43</v>
      </c>
      <c r="TR24">
        <v>9.4271919999999998</v>
      </c>
      <c r="TS24" t="s">
        <v>43</v>
      </c>
      <c r="TT24">
        <v>9.6481370000000002</v>
      </c>
      <c r="TU24" t="s">
        <v>43</v>
      </c>
      <c r="TV24">
        <v>9.5934969999999993</v>
      </c>
      <c r="TW24" t="s">
        <v>43</v>
      </c>
      <c r="TX24">
        <v>9.5765720000000005</v>
      </c>
      <c r="TY24" t="s">
        <v>43</v>
      </c>
      <c r="TZ24">
        <v>9.4007210000000008</v>
      </c>
      <c r="UA24" t="s">
        <v>43</v>
      </c>
      <c r="UB24">
        <v>9.48109</v>
      </c>
      <c r="UC24" t="s">
        <v>43</v>
      </c>
      <c r="UD24">
        <v>9.48109</v>
      </c>
      <c r="UE24" t="s">
        <v>43</v>
      </c>
      <c r="UF24">
        <v>9.48109</v>
      </c>
      <c r="UG24" t="s">
        <v>43</v>
      </c>
      <c r="UH24">
        <v>9.5989140000000006</v>
      </c>
      <c r="UI24" t="s">
        <v>43</v>
      </c>
      <c r="UJ24">
        <v>9.6133459999999999</v>
      </c>
      <c r="UK24" t="s">
        <v>43</v>
      </c>
      <c r="UL24">
        <v>9.6133459999999999</v>
      </c>
      <c r="UM24" t="s">
        <v>43</v>
      </c>
      <c r="UN24">
        <v>9.3104940000000003</v>
      </c>
      <c r="UO24" t="s">
        <v>43</v>
      </c>
      <c r="UP24">
        <v>9.3140830000000001</v>
      </c>
      <c r="UQ24" t="s">
        <v>43</v>
      </c>
      <c r="UR24">
        <v>9.3140830000000001</v>
      </c>
      <c r="US24" t="s">
        <v>43</v>
      </c>
      <c r="UT24">
        <v>9.3140830000000001</v>
      </c>
      <c r="UU24" t="s">
        <v>43</v>
      </c>
      <c r="UV24">
        <v>9.3297030000000003</v>
      </c>
      <c r="UW24" t="s">
        <v>43</v>
      </c>
      <c r="UX24">
        <v>9.5883629999999993</v>
      </c>
      <c r="UY24" t="s">
        <v>43</v>
      </c>
      <c r="UZ24">
        <v>9.7551220000000001</v>
      </c>
      <c r="VA24" t="s">
        <v>43</v>
      </c>
      <c r="VB24">
        <v>9.6830750000000005</v>
      </c>
      <c r="VC24" t="s">
        <v>43</v>
      </c>
      <c r="VD24">
        <v>9.9011320000000005</v>
      </c>
      <c r="VE24" t="s">
        <v>43</v>
      </c>
      <c r="VF24">
        <v>9.9011320000000005</v>
      </c>
      <c r="VG24" t="s">
        <v>43</v>
      </c>
      <c r="VH24">
        <v>9.9011320000000005</v>
      </c>
      <c r="VI24" t="s">
        <v>43</v>
      </c>
      <c r="VJ24">
        <v>9.885078</v>
      </c>
      <c r="VK24" t="s">
        <v>43</v>
      </c>
      <c r="VL24">
        <v>9.7973379999999999</v>
      </c>
      <c r="VM24" t="s">
        <v>43</v>
      </c>
      <c r="VN24">
        <v>9.7655580000000004</v>
      </c>
      <c r="VO24" t="s">
        <v>43</v>
      </c>
      <c r="VP24">
        <v>9.7356180000000005</v>
      </c>
      <c r="VQ24" t="s">
        <v>43</v>
      </c>
      <c r="VR24">
        <v>9.5308510000000002</v>
      </c>
      <c r="VS24" t="s">
        <v>43</v>
      </c>
      <c r="VT24">
        <v>9.5308510000000002</v>
      </c>
      <c r="VU24" t="s">
        <v>43</v>
      </c>
      <c r="VV24">
        <v>9.5308510000000002</v>
      </c>
      <c r="VW24" t="s">
        <v>43</v>
      </c>
      <c r="VX24">
        <v>9.5565850000000001</v>
      </c>
      <c r="VY24" t="s">
        <v>43</v>
      </c>
      <c r="VZ24">
        <v>9.5689879999999992</v>
      </c>
      <c r="WA24" t="s">
        <v>43</v>
      </c>
      <c r="WB24">
        <v>9.586055</v>
      </c>
      <c r="WC24" t="s">
        <v>43</v>
      </c>
      <c r="WD24">
        <v>9.5804840000000002</v>
      </c>
      <c r="WE24" t="s">
        <v>43</v>
      </c>
      <c r="WF24">
        <v>9.6096749999999993</v>
      </c>
      <c r="WG24" t="s">
        <v>43</v>
      </c>
      <c r="WH24">
        <v>9.6096749999999993</v>
      </c>
      <c r="WI24" t="s">
        <v>43</v>
      </c>
      <c r="WJ24">
        <v>9.6096749999999993</v>
      </c>
      <c r="WK24" t="s">
        <v>43</v>
      </c>
      <c r="WL24">
        <v>9.6841779999999993</v>
      </c>
      <c r="WM24" t="s">
        <v>43</v>
      </c>
      <c r="WN24">
        <v>9.6841779999999993</v>
      </c>
      <c r="WO24" t="s">
        <v>43</v>
      </c>
      <c r="WP24">
        <v>9.9331619999999994</v>
      </c>
      <c r="WQ24" t="s">
        <v>43</v>
      </c>
      <c r="WR24">
        <v>10.011279</v>
      </c>
    </row>
    <row r="25" spans="1:616" x14ac:dyDescent="0.35">
      <c r="A25" t="s">
        <v>45</v>
      </c>
      <c r="B25">
        <v>1.7526E-2</v>
      </c>
      <c r="C25" t="s">
        <v>45</v>
      </c>
      <c r="D25">
        <v>1.7526E-2</v>
      </c>
      <c r="E25" t="s">
        <v>45</v>
      </c>
      <c r="F25">
        <v>1.7526E-2</v>
      </c>
      <c r="G25" t="s">
        <v>45</v>
      </c>
      <c r="H25">
        <v>1.7526E-2</v>
      </c>
      <c r="I25" t="s">
        <v>45</v>
      </c>
      <c r="J25">
        <v>1.7024999999999998E-2</v>
      </c>
      <c r="K25" t="s">
        <v>45</v>
      </c>
      <c r="L25">
        <v>1.5993E-2</v>
      </c>
      <c r="M25" t="s">
        <v>45</v>
      </c>
      <c r="N25">
        <v>1.5726E-2</v>
      </c>
      <c r="O25" t="s">
        <v>45</v>
      </c>
      <c r="P25">
        <v>1.5564E-2</v>
      </c>
      <c r="Q25" t="s">
        <v>45</v>
      </c>
      <c r="R25">
        <v>1.5564E-2</v>
      </c>
      <c r="S25" t="s">
        <v>45</v>
      </c>
      <c r="T25">
        <v>1.5564E-2</v>
      </c>
      <c r="U25" t="s">
        <v>45</v>
      </c>
      <c r="V25">
        <v>1.6771999999999999E-2</v>
      </c>
      <c r="W25" t="s">
        <v>45</v>
      </c>
      <c r="X25">
        <v>1.7114000000000001E-2</v>
      </c>
      <c r="Y25" t="s">
        <v>45</v>
      </c>
      <c r="Z25">
        <v>1.9153E-2</v>
      </c>
      <c r="AA25" t="s">
        <v>45</v>
      </c>
      <c r="AB25">
        <v>1.7850000000000001E-2</v>
      </c>
      <c r="AC25" t="s">
        <v>45</v>
      </c>
      <c r="AD25">
        <v>1.7434000000000002E-2</v>
      </c>
      <c r="AE25" t="s">
        <v>45</v>
      </c>
      <c r="AF25">
        <v>1.7434000000000002E-2</v>
      </c>
      <c r="AG25" t="s">
        <v>45</v>
      </c>
      <c r="AH25">
        <v>1.7434000000000002E-2</v>
      </c>
      <c r="AI25" t="s">
        <v>45</v>
      </c>
      <c r="AJ25">
        <v>1.8779000000000001E-2</v>
      </c>
      <c r="AK25" t="s">
        <v>45</v>
      </c>
      <c r="AL25">
        <v>1.8360999999999999E-2</v>
      </c>
      <c r="AM25" t="s">
        <v>45</v>
      </c>
      <c r="AN25">
        <v>2.0095999999999999E-2</v>
      </c>
      <c r="AO25" t="s">
        <v>45</v>
      </c>
      <c r="AP25">
        <v>2.0336E-2</v>
      </c>
      <c r="AQ25" t="s">
        <v>45</v>
      </c>
      <c r="AR25">
        <v>2.0485E-2</v>
      </c>
      <c r="AS25" t="s">
        <v>45</v>
      </c>
      <c r="AT25">
        <v>2.0485E-2</v>
      </c>
      <c r="AU25" t="s">
        <v>45</v>
      </c>
      <c r="AV25">
        <v>2.0485E-2</v>
      </c>
      <c r="AW25" t="s">
        <v>45</v>
      </c>
      <c r="AX25">
        <v>2.087E-2</v>
      </c>
      <c r="AY25" t="s">
        <v>45</v>
      </c>
      <c r="AZ25">
        <v>2.0805000000000001E-2</v>
      </c>
      <c r="BA25" t="s">
        <v>45</v>
      </c>
      <c r="BB25">
        <v>2.1926000000000001E-2</v>
      </c>
      <c r="BC25" t="s">
        <v>45</v>
      </c>
      <c r="BD25">
        <v>2.1926000000000001E-2</v>
      </c>
      <c r="BE25" t="s">
        <v>45</v>
      </c>
      <c r="BF25">
        <v>2.1793E-2</v>
      </c>
      <c r="BG25" t="s">
        <v>45</v>
      </c>
      <c r="BH25">
        <v>2.1793E-2</v>
      </c>
      <c r="BI25" t="s">
        <v>45</v>
      </c>
      <c r="BJ25">
        <v>2.1793E-2</v>
      </c>
      <c r="BK25" t="s">
        <v>45</v>
      </c>
      <c r="BL25">
        <v>2.1350000000000001E-2</v>
      </c>
      <c r="BM25" t="s">
        <v>45</v>
      </c>
      <c r="BN25">
        <v>2.1180000000000001E-2</v>
      </c>
      <c r="BO25" t="s">
        <v>45</v>
      </c>
      <c r="BP25">
        <v>2.1954000000000001E-2</v>
      </c>
      <c r="BQ25" t="s">
        <v>45</v>
      </c>
      <c r="BR25">
        <v>2.1821E-2</v>
      </c>
      <c r="BS25" t="s">
        <v>45</v>
      </c>
      <c r="BT25">
        <v>2.2069999999999999E-2</v>
      </c>
      <c r="BU25" t="s">
        <v>45</v>
      </c>
      <c r="BV25">
        <v>2.2069999999999999E-2</v>
      </c>
      <c r="BW25" t="s">
        <v>45</v>
      </c>
      <c r="BX25">
        <v>2.2069999999999999E-2</v>
      </c>
      <c r="BY25" t="s">
        <v>45</v>
      </c>
      <c r="BZ25">
        <v>2.1354000000000001E-2</v>
      </c>
      <c r="CA25" t="s">
        <v>45</v>
      </c>
      <c r="CB25">
        <v>2.1461000000000001E-2</v>
      </c>
      <c r="CC25" t="s">
        <v>45</v>
      </c>
      <c r="CD25">
        <v>2.1441000000000002E-2</v>
      </c>
      <c r="CE25" t="s">
        <v>45</v>
      </c>
      <c r="CF25">
        <v>1.9757E-2</v>
      </c>
      <c r="CG25" t="s">
        <v>45</v>
      </c>
      <c r="CH25">
        <v>2.0299000000000001E-2</v>
      </c>
      <c r="CI25" t="s">
        <v>45</v>
      </c>
      <c r="CJ25">
        <v>2.0299000000000001E-2</v>
      </c>
      <c r="CK25" t="s">
        <v>45</v>
      </c>
      <c r="CL25">
        <v>2.0299000000000001E-2</v>
      </c>
      <c r="CM25" t="s">
        <v>45</v>
      </c>
      <c r="CN25">
        <v>1.9199999999999998E-2</v>
      </c>
      <c r="CO25" t="s">
        <v>45</v>
      </c>
      <c r="CP25">
        <v>1.9206999999999998E-2</v>
      </c>
      <c r="CQ25" t="s">
        <v>45</v>
      </c>
      <c r="CR25">
        <v>1.9217999999999999E-2</v>
      </c>
      <c r="CS25" t="s">
        <v>45</v>
      </c>
      <c r="CT25">
        <v>1.9252999999999999E-2</v>
      </c>
      <c r="CU25" t="s">
        <v>45</v>
      </c>
      <c r="CV25">
        <v>1.9296000000000001E-2</v>
      </c>
      <c r="CW25" t="s">
        <v>45</v>
      </c>
      <c r="CX25">
        <v>1.9296000000000001E-2</v>
      </c>
      <c r="CY25" t="s">
        <v>45</v>
      </c>
      <c r="CZ25">
        <v>1.9296000000000001E-2</v>
      </c>
      <c r="DA25" t="s">
        <v>45</v>
      </c>
      <c r="DB25">
        <v>1.9959999999999999E-2</v>
      </c>
      <c r="DC25" t="s">
        <v>45</v>
      </c>
      <c r="DD25">
        <v>1.9512999999999999E-2</v>
      </c>
      <c r="DE25" t="s">
        <v>45</v>
      </c>
      <c r="DF25">
        <v>1.9519999999999999E-2</v>
      </c>
      <c r="DG25" t="s">
        <v>45</v>
      </c>
      <c r="DH25">
        <v>1.9695000000000001E-2</v>
      </c>
      <c r="DI25" t="s">
        <v>45</v>
      </c>
      <c r="DJ25">
        <v>1.9230000000000001E-2</v>
      </c>
      <c r="DK25" t="s">
        <v>45</v>
      </c>
      <c r="DL25">
        <v>1.9230000000000001E-2</v>
      </c>
      <c r="DM25" t="s">
        <v>45</v>
      </c>
      <c r="DN25">
        <v>1.9230000000000001E-2</v>
      </c>
      <c r="DO25" t="s">
        <v>45</v>
      </c>
      <c r="DP25">
        <v>1.9230000000000001E-2</v>
      </c>
      <c r="DQ25" t="s">
        <v>45</v>
      </c>
      <c r="DR25">
        <v>1.9424E-2</v>
      </c>
      <c r="DS25" t="s">
        <v>45</v>
      </c>
      <c r="DT25">
        <v>1.8711999999999999E-2</v>
      </c>
      <c r="DU25" t="s">
        <v>45</v>
      </c>
      <c r="DV25">
        <v>1.9400000000000001E-2</v>
      </c>
      <c r="DW25" t="s">
        <v>45</v>
      </c>
      <c r="DX25">
        <v>1.8360000000000001E-2</v>
      </c>
      <c r="DY25" t="s">
        <v>45</v>
      </c>
      <c r="DZ25">
        <v>1.8360000000000001E-2</v>
      </c>
      <c r="EA25" t="s">
        <v>45</v>
      </c>
      <c r="EB25">
        <v>1.8360000000000001E-2</v>
      </c>
      <c r="EC25" t="s">
        <v>45</v>
      </c>
      <c r="ED25">
        <v>1.7038000000000001E-2</v>
      </c>
      <c r="EE25" t="s">
        <v>45</v>
      </c>
      <c r="EF25">
        <v>1.6698000000000001E-2</v>
      </c>
      <c r="EG25" t="s">
        <v>45</v>
      </c>
      <c r="EH25">
        <v>1.7876E-2</v>
      </c>
      <c r="EI25" t="s">
        <v>45</v>
      </c>
      <c r="EJ25">
        <v>1.8754E-2</v>
      </c>
      <c r="EK25" t="s">
        <v>45</v>
      </c>
      <c r="EL25">
        <v>1.8849000000000001E-2</v>
      </c>
      <c r="EM25" t="s">
        <v>45</v>
      </c>
      <c r="EN25">
        <v>1.8849000000000001E-2</v>
      </c>
      <c r="EO25" t="s">
        <v>45</v>
      </c>
      <c r="EP25">
        <v>1.8849000000000001E-2</v>
      </c>
      <c r="EQ25" t="s">
        <v>45</v>
      </c>
      <c r="ER25">
        <v>1.9023999999999999E-2</v>
      </c>
      <c r="ES25" t="s">
        <v>45</v>
      </c>
      <c r="ET25">
        <v>2.0202999999999999E-2</v>
      </c>
      <c r="EU25" t="s">
        <v>45</v>
      </c>
      <c r="EV25">
        <v>1.9439000000000001E-2</v>
      </c>
      <c r="EW25" t="s">
        <v>45</v>
      </c>
      <c r="EX25">
        <v>2.0367E-2</v>
      </c>
      <c r="EY25" t="s">
        <v>45</v>
      </c>
      <c r="EZ25">
        <v>1.9417E-2</v>
      </c>
      <c r="FA25" t="s">
        <v>45</v>
      </c>
      <c r="FB25">
        <v>1.9417E-2</v>
      </c>
      <c r="FC25" t="s">
        <v>45</v>
      </c>
      <c r="FD25">
        <v>1.9417E-2</v>
      </c>
      <c r="FE25" t="s">
        <v>45</v>
      </c>
      <c r="FF25">
        <v>2.1058E-2</v>
      </c>
      <c r="FG25" t="s">
        <v>45</v>
      </c>
      <c r="FH25">
        <v>2.1114000000000001E-2</v>
      </c>
      <c r="FI25" t="s">
        <v>45</v>
      </c>
      <c r="FJ25">
        <v>2.0197E-2</v>
      </c>
      <c r="FK25" t="s">
        <v>45</v>
      </c>
      <c r="FL25">
        <v>2.0445000000000001E-2</v>
      </c>
      <c r="FM25" t="s">
        <v>45</v>
      </c>
      <c r="FN25">
        <v>1.9505000000000002E-2</v>
      </c>
      <c r="FO25" t="s">
        <v>45</v>
      </c>
      <c r="FP25">
        <v>1.9505000000000002E-2</v>
      </c>
      <c r="FQ25" t="s">
        <v>45</v>
      </c>
      <c r="FR25">
        <v>1.9505000000000002E-2</v>
      </c>
      <c r="FS25" t="s">
        <v>45</v>
      </c>
      <c r="FT25">
        <v>1.9689000000000002E-2</v>
      </c>
      <c r="FU25" t="s">
        <v>45</v>
      </c>
      <c r="FV25">
        <v>2.0032000000000001E-2</v>
      </c>
      <c r="FW25" t="s">
        <v>45</v>
      </c>
      <c r="FX25">
        <v>1.916E-2</v>
      </c>
      <c r="FY25" t="s">
        <v>45</v>
      </c>
      <c r="FZ25">
        <v>1.7520999999999998E-2</v>
      </c>
      <c r="GA25" t="s">
        <v>45</v>
      </c>
      <c r="GB25">
        <v>1.7520999999999998E-2</v>
      </c>
      <c r="GC25" t="s">
        <v>45</v>
      </c>
      <c r="GD25">
        <v>1.7520999999999998E-2</v>
      </c>
      <c r="GE25" t="s">
        <v>45</v>
      </c>
      <c r="GF25">
        <v>1.7520999999999998E-2</v>
      </c>
      <c r="GG25" t="s">
        <v>45</v>
      </c>
      <c r="GH25">
        <v>1.8929000000000001E-2</v>
      </c>
      <c r="GI25" t="s">
        <v>45</v>
      </c>
      <c r="GJ25">
        <v>1.805E-2</v>
      </c>
      <c r="GK25" t="s">
        <v>45</v>
      </c>
      <c r="GL25">
        <v>1.7770000000000001E-2</v>
      </c>
      <c r="GM25" t="s">
        <v>45</v>
      </c>
      <c r="GN25">
        <v>1.7770000000000001E-2</v>
      </c>
      <c r="GO25" t="s">
        <v>45</v>
      </c>
      <c r="GP25">
        <v>1.7770000000000001E-2</v>
      </c>
      <c r="GQ25" t="s">
        <v>45</v>
      </c>
      <c r="GR25">
        <v>1.7770000000000001E-2</v>
      </c>
      <c r="GS25" t="s">
        <v>45</v>
      </c>
      <c r="GT25">
        <v>1.7770000000000001E-2</v>
      </c>
      <c r="GU25" t="s">
        <v>45</v>
      </c>
      <c r="GV25">
        <v>1.9678000000000001E-2</v>
      </c>
      <c r="GW25" t="s">
        <v>45</v>
      </c>
      <c r="GX25">
        <v>1.9687E-2</v>
      </c>
      <c r="GY25" t="s">
        <v>45</v>
      </c>
      <c r="GZ25">
        <v>1.8439000000000001E-2</v>
      </c>
      <c r="HA25" t="s">
        <v>45</v>
      </c>
      <c r="HB25">
        <v>1.6545000000000001E-2</v>
      </c>
      <c r="HC25" t="s">
        <v>45</v>
      </c>
      <c r="HD25">
        <v>1.6379999999999999E-2</v>
      </c>
      <c r="HE25" t="s">
        <v>45</v>
      </c>
      <c r="HF25">
        <v>1.6379999999999999E-2</v>
      </c>
      <c r="HG25" t="s">
        <v>45</v>
      </c>
      <c r="HH25">
        <v>1.6379999999999999E-2</v>
      </c>
      <c r="HI25" t="s">
        <v>45</v>
      </c>
      <c r="HJ25">
        <v>1.6166E-2</v>
      </c>
      <c r="HK25" t="s">
        <v>45</v>
      </c>
      <c r="HL25">
        <v>1.6594999999999999E-2</v>
      </c>
      <c r="HM25" t="s">
        <v>45</v>
      </c>
      <c r="HN25">
        <v>1.7595E-2</v>
      </c>
      <c r="HO25" t="s">
        <v>45</v>
      </c>
      <c r="HP25">
        <v>1.7595E-2</v>
      </c>
      <c r="HQ25" t="s">
        <v>45</v>
      </c>
      <c r="HR25">
        <v>1.7738E-2</v>
      </c>
      <c r="HS25" t="s">
        <v>45</v>
      </c>
      <c r="HT25">
        <v>1.7738E-2</v>
      </c>
      <c r="HU25" t="s">
        <v>45</v>
      </c>
      <c r="HV25">
        <v>1.7738E-2</v>
      </c>
      <c r="HW25" t="s">
        <v>45</v>
      </c>
      <c r="HX25">
        <v>1.823E-2</v>
      </c>
      <c r="HY25" t="s">
        <v>45</v>
      </c>
      <c r="HZ25">
        <v>1.9026999999999999E-2</v>
      </c>
      <c r="IA25" t="s">
        <v>45</v>
      </c>
      <c r="IB25">
        <v>1.8540000000000001E-2</v>
      </c>
      <c r="IC25" t="s">
        <v>45</v>
      </c>
      <c r="ID25">
        <v>1.9043999999999998E-2</v>
      </c>
      <c r="IE25" t="s">
        <v>45</v>
      </c>
      <c r="IF25">
        <v>2.1121999999999998E-2</v>
      </c>
      <c r="IG25" t="s">
        <v>45</v>
      </c>
      <c r="IH25">
        <v>2.1121999999999998E-2</v>
      </c>
      <c r="II25" t="s">
        <v>45</v>
      </c>
      <c r="IJ25">
        <v>2.1121999999999998E-2</v>
      </c>
      <c r="IK25" t="s">
        <v>45</v>
      </c>
      <c r="IL25">
        <v>2.1711000000000001E-2</v>
      </c>
      <c r="IM25" t="s">
        <v>45</v>
      </c>
      <c r="IN25">
        <v>2.1786E-2</v>
      </c>
      <c r="IO25" t="s">
        <v>45</v>
      </c>
      <c r="IP25">
        <v>2.1113E-2</v>
      </c>
      <c r="IQ25" t="s">
        <v>45</v>
      </c>
      <c r="IR25">
        <v>2.1430999999999999E-2</v>
      </c>
      <c r="IS25" t="s">
        <v>45</v>
      </c>
      <c r="IT25">
        <v>2.0198000000000001E-2</v>
      </c>
      <c r="IU25" t="s">
        <v>45</v>
      </c>
      <c r="IV25">
        <v>2.0198000000000001E-2</v>
      </c>
      <c r="IW25" t="s">
        <v>45</v>
      </c>
      <c r="IX25">
        <v>2.0198000000000001E-2</v>
      </c>
      <c r="IY25" t="s">
        <v>45</v>
      </c>
      <c r="IZ25">
        <v>2.0459999999999999E-2</v>
      </c>
      <c r="JA25" t="s">
        <v>45</v>
      </c>
      <c r="JB25">
        <v>2.0920000000000001E-2</v>
      </c>
      <c r="JC25" t="s">
        <v>45</v>
      </c>
      <c r="JD25">
        <v>1.9980000000000001E-2</v>
      </c>
      <c r="JE25" t="s">
        <v>45</v>
      </c>
      <c r="JF25">
        <v>2.1381000000000001E-2</v>
      </c>
      <c r="JG25" t="s">
        <v>45</v>
      </c>
      <c r="JH25">
        <v>2.1725000000000001E-2</v>
      </c>
      <c r="JI25" t="s">
        <v>45</v>
      </c>
      <c r="JJ25">
        <v>2.1725000000000001E-2</v>
      </c>
      <c r="JK25" t="s">
        <v>45</v>
      </c>
      <c r="JL25">
        <v>2.1725000000000001E-2</v>
      </c>
      <c r="JM25" t="s">
        <v>45</v>
      </c>
      <c r="JN25">
        <v>2.0962999999999999E-2</v>
      </c>
      <c r="JO25" t="s">
        <v>45</v>
      </c>
      <c r="JP25">
        <v>2.0801E-2</v>
      </c>
      <c r="JQ25" t="s">
        <v>45</v>
      </c>
      <c r="JR25">
        <v>2.0857000000000001E-2</v>
      </c>
      <c r="JS25" t="s">
        <v>45</v>
      </c>
      <c r="JT25">
        <v>2.1066999999999999E-2</v>
      </c>
      <c r="JU25" t="s">
        <v>45</v>
      </c>
      <c r="JV25">
        <v>2.1066999999999999E-2</v>
      </c>
      <c r="JW25" t="s">
        <v>45</v>
      </c>
      <c r="JX25">
        <v>2.1066999999999999E-2</v>
      </c>
      <c r="JY25" t="s">
        <v>45</v>
      </c>
      <c r="JZ25">
        <v>2.1066999999999999E-2</v>
      </c>
      <c r="KA25" t="s">
        <v>45</v>
      </c>
      <c r="KB25">
        <v>2.1263000000000001E-2</v>
      </c>
      <c r="KC25" t="s">
        <v>45</v>
      </c>
      <c r="KD25">
        <v>2.2134000000000001E-2</v>
      </c>
      <c r="KE25" t="s">
        <v>45</v>
      </c>
      <c r="KF25">
        <v>2.2062999999999999E-2</v>
      </c>
      <c r="KG25" t="s">
        <v>45</v>
      </c>
      <c r="KH25">
        <v>2.2459E-2</v>
      </c>
      <c r="KI25" t="s">
        <v>45</v>
      </c>
      <c r="KJ25">
        <v>2.0967E-2</v>
      </c>
      <c r="KK25" t="s">
        <v>45</v>
      </c>
      <c r="KL25">
        <v>2.0967E-2</v>
      </c>
      <c r="KM25" t="s">
        <v>45</v>
      </c>
      <c r="KN25">
        <v>2.0967E-2</v>
      </c>
      <c r="KO25" t="s">
        <v>45</v>
      </c>
      <c r="KP25">
        <v>2.2373000000000001E-2</v>
      </c>
      <c r="KQ25" t="s">
        <v>45</v>
      </c>
      <c r="KR25">
        <v>2.1715999999999999E-2</v>
      </c>
      <c r="KS25" t="s">
        <v>45</v>
      </c>
      <c r="KT25">
        <v>2.2433000000000002E-2</v>
      </c>
      <c r="KU25" t="s">
        <v>45</v>
      </c>
      <c r="KV25">
        <v>2.0985E-2</v>
      </c>
      <c r="KW25" t="s">
        <v>45</v>
      </c>
      <c r="KX25">
        <v>2.0877E-2</v>
      </c>
      <c r="KY25" t="s">
        <v>45</v>
      </c>
      <c r="KZ25">
        <v>2.0877E-2</v>
      </c>
      <c r="LA25" t="s">
        <v>45</v>
      </c>
      <c r="LB25">
        <v>2.0877E-2</v>
      </c>
      <c r="LC25" t="s">
        <v>45</v>
      </c>
      <c r="LD25">
        <v>2.0215E-2</v>
      </c>
      <c r="LE25" t="s">
        <v>45</v>
      </c>
      <c r="LF25">
        <v>2.0798000000000001E-2</v>
      </c>
      <c r="LG25" t="s">
        <v>45</v>
      </c>
      <c r="LH25">
        <v>2.0655E-2</v>
      </c>
      <c r="LI25" t="s">
        <v>45</v>
      </c>
      <c r="LJ25">
        <v>2.0409E-2</v>
      </c>
      <c r="LK25" t="s">
        <v>45</v>
      </c>
      <c r="LL25">
        <v>1.8997E-2</v>
      </c>
      <c r="LM25" t="s">
        <v>45</v>
      </c>
      <c r="LN25">
        <v>1.8997E-2</v>
      </c>
      <c r="LO25" t="s">
        <v>45</v>
      </c>
      <c r="LP25">
        <v>1.8997E-2</v>
      </c>
      <c r="LQ25" t="s">
        <v>45</v>
      </c>
      <c r="LR25">
        <v>1.8997E-2</v>
      </c>
      <c r="LS25" t="s">
        <v>45</v>
      </c>
      <c r="LT25">
        <v>1.8176999999999999E-2</v>
      </c>
      <c r="LU25" t="s">
        <v>45</v>
      </c>
      <c r="LV25">
        <v>1.9133000000000001E-2</v>
      </c>
      <c r="LW25" t="s">
        <v>45</v>
      </c>
      <c r="LX25">
        <v>1.9415000000000002E-2</v>
      </c>
      <c r="LY25" t="s">
        <v>45</v>
      </c>
      <c r="LZ25">
        <v>2.0684000000000001E-2</v>
      </c>
      <c r="MA25" t="s">
        <v>45</v>
      </c>
      <c r="MB25">
        <v>2.0684000000000001E-2</v>
      </c>
      <c r="MC25" t="s">
        <v>45</v>
      </c>
      <c r="MD25">
        <v>2.0684000000000001E-2</v>
      </c>
      <c r="ME25" t="s">
        <v>45</v>
      </c>
      <c r="MF25">
        <v>2.1565000000000001E-2</v>
      </c>
      <c r="MG25" t="s">
        <v>45</v>
      </c>
      <c r="MH25">
        <v>2.1753999999999999E-2</v>
      </c>
      <c r="MI25" t="s">
        <v>45</v>
      </c>
      <c r="MJ25">
        <v>2.1759000000000001E-2</v>
      </c>
      <c r="MK25" t="s">
        <v>45</v>
      </c>
      <c r="ML25">
        <v>2.1759000000000001E-2</v>
      </c>
      <c r="MM25" t="s">
        <v>45</v>
      </c>
      <c r="MN25">
        <v>2.0351999999999999E-2</v>
      </c>
      <c r="MO25" t="s">
        <v>45</v>
      </c>
      <c r="MP25">
        <v>2.0351999999999999E-2</v>
      </c>
      <c r="MQ25" t="s">
        <v>45</v>
      </c>
      <c r="MR25">
        <v>2.0351999999999999E-2</v>
      </c>
      <c r="MS25" t="s">
        <v>45</v>
      </c>
      <c r="MT25">
        <v>2.0577999999999999E-2</v>
      </c>
      <c r="MU25" t="s">
        <v>45</v>
      </c>
      <c r="MV25">
        <v>2.035E-2</v>
      </c>
      <c r="MW25" t="s">
        <v>45</v>
      </c>
      <c r="MX25">
        <v>2.0371E-2</v>
      </c>
      <c r="MY25" t="s">
        <v>45</v>
      </c>
      <c r="MZ25">
        <v>2.1732000000000001E-2</v>
      </c>
      <c r="NA25" t="s">
        <v>45</v>
      </c>
      <c r="NB25">
        <v>2.1184999999999999E-2</v>
      </c>
      <c r="NC25" t="s">
        <v>45</v>
      </c>
      <c r="ND25">
        <v>2.1184999999999999E-2</v>
      </c>
      <c r="NE25" t="s">
        <v>45</v>
      </c>
      <c r="NF25">
        <v>2.1184999999999999E-2</v>
      </c>
      <c r="NG25" t="s">
        <v>45</v>
      </c>
      <c r="NH25">
        <v>2.1482000000000001E-2</v>
      </c>
      <c r="NI25" t="s">
        <v>45</v>
      </c>
      <c r="NJ25">
        <v>2.0743000000000001E-2</v>
      </c>
      <c r="NK25" t="s">
        <v>45</v>
      </c>
      <c r="NL25">
        <v>2.0693E-2</v>
      </c>
      <c r="NM25" t="s">
        <v>45</v>
      </c>
      <c r="NN25">
        <v>2.0965999999999999E-2</v>
      </c>
      <c r="NO25" t="s">
        <v>45</v>
      </c>
      <c r="NP25">
        <v>2.0802000000000001E-2</v>
      </c>
      <c r="NQ25" t="s">
        <v>45</v>
      </c>
      <c r="NR25">
        <v>2.0802000000000001E-2</v>
      </c>
      <c r="NS25" t="s">
        <v>45</v>
      </c>
      <c r="NT25">
        <v>2.0802000000000001E-2</v>
      </c>
      <c r="NU25" t="s">
        <v>45</v>
      </c>
      <c r="NV25">
        <v>2.0008000000000001E-2</v>
      </c>
      <c r="NW25" t="s">
        <v>45</v>
      </c>
      <c r="NX25">
        <v>2.0399E-2</v>
      </c>
      <c r="NY25" t="s">
        <v>45</v>
      </c>
      <c r="NZ25">
        <v>1.9873999999999999E-2</v>
      </c>
      <c r="OA25" t="s">
        <v>45</v>
      </c>
      <c r="OB25">
        <v>1.8870999999999999E-2</v>
      </c>
      <c r="OC25" t="s">
        <v>45</v>
      </c>
      <c r="OD25">
        <v>2.0902E-2</v>
      </c>
      <c r="OE25" t="s">
        <v>45</v>
      </c>
      <c r="OF25">
        <v>2.0902E-2</v>
      </c>
      <c r="OG25" t="s">
        <v>45</v>
      </c>
      <c r="OH25">
        <v>2.0902E-2</v>
      </c>
      <c r="OI25" t="s">
        <v>45</v>
      </c>
      <c r="OJ25">
        <v>2.1003000000000001E-2</v>
      </c>
      <c r="OK25" t="s">
        <v>45</v>
      </c>
      <c r="OL25">
        <v>2.1402000000000001E-2</v>
      </c>
      <c r="OM25" t="s">
        <v>45</v>
      </c>
      <c r="ON25">
        <v>2.0323999999999998E-2</v>
      </c>
      <c r="OO25" t="s">
        <v>45</v>
      </c>
      <c r="OP25">
        <v>2.0841999999999999E-2</v>
      </c>
      <c r="OQ25" t="s">
        <v>45</v>
      </c>
      <c r="OR25">
        <v>2.1749999999999999E-2</v>
      </c>
      <c r="OS25" t="s">
        <v>45</v>
      </c>
      <c r="OT25">
        <v>2.1749999999999999E-2</v>
      </c>
      <c r="OU25" t="s">
        <v>45</v>
      </c>
      <c r="OV25">
        <v>2.1749999999999999E-2</v>
      </c>
      <c r="OW25" t="s">
        <v>45</v>
      </c>
      <c r="OX25">
        <v>2.1909999999999999E-2</v>
      </c>
      <c r="OY25" t="s">
        <v>45</v>
      </c>
      <c r="OZ25">
        <v>2.1923999999999999E-2</v>
      </c>
      <c r="PA25" t="s">
        <v>45</v>
      </c>
      <c r="PB25">
        <v>2.0254999999999999E-2</v>
      </c>
      <c r="PC25" t="s">
        <v>45</v>
      </c>
      <c r="PD25">
        <v>2.0538000000000001E-2</v>
      </c>
      <c r="PE25" t="s">
        <v>45</v>
      </c>
      <c r="PF25">
        <v>2.1888999999999999E-2</v>
      </c>
      <c r="PG25" t="s">
        <v>45</v>
      </c>
      <c r="PH25">
        <v>2.1888999999999999E-2</v>
      </c>
      <c r="PI25" t="s">
        <v>45</v>
      </c>
      <c r="PJ25">
        <v>2.1888999999999999E-2</v>
      </c>
      <c r="PK25" t="s">
        <v>45</v>
      </c>
      <c r="PL25">
        <v>2.1817E-2</v>
      </c>
      <c r="PM25" t="s">
        <v>45</v>
      </c>
      <c r="PN25">
        <v>2.0853E-2</v>
      </c>
      <c r="PO25" t="s">
        <v>45</v>
      </c>
      <c r="PP25">
        <v>2.1694000000000001E-2</v>
      </c>
      <c r="PQ25" t="s">
        <v>45</v>
      </c>
      <c r="PR25">
        <v>2.0508999999999999E-2</v>
      </c>
      <c r="PS25" t="s">
        <v>45</v>
      </c>
      <c r="PT25">
        <v>1.8976E-2</v>
      </c>
      <c r="PU25" t="s">
        <v>45</v>
      </c>
      <c r="PV25">
        <v>1.8976E-2</v>
      </c>
      <c r="PW25" t="s">
        <v>45</v>
      </c>
      <c r="PX25">
        <v>1.8976E-2</v>
      </c>
      <c r="PY25" t="s">
        <v>45</v>
      </c>
      <c r="PZ25">
        <v>2.0070000000000001E-2</v>
      </c>
      <c r="QA25" t="s">
        <v>45</v>
      </c>
      <c r="QB25">
        <v>1.9446000000000001E-2</v>
      </c>
      <c r="QC25" t="s">
        <v>45</v>
      </c>
      <c r="QD25">
        <v>1.8241E-2</v>
      </c>
      <c r="QE25" t="s">
        <v>45</v>
      </c>
      <c r="QF25">
        <v>1.8208999999999999E-2</v>
      </c>
      <c r="QG25" t="s">
        <v>45</v>
      </c>
      <c r="QH25">
        <v>1.8265E-2</v>
      </c>
      <c r="QI25" t="s">
        <v>45</v>
      </c>
      <c r="QJ25">
        <v>1.8265E-2</v>
      </c>
      <c r="QK25" t="s">
        <v>45</v>
      </c>
      <c r="QL25">
        <v>1.8265E-2</v>
      </c>
      <c r="QM25" t="s">
        <v>45</v>
      </c>
      <c r="QN25">
        <v>1.7557E-2</v>
      </c>
      <c r="QO25" t="s">
        <v>45</v>
      </c>
      <c r="QP25">
        <v>1.7096E-2</v>
      </c>
      <c r="QQ25" t="s">
        <v>45</v>
      </c>
      <c r="QR25">
        <v>1.7752E-2</v>
      </c>
      <c r="QS25" t="s">
        <v>45</v>
      </c>
      <c r="QT25">
        <v>1.8962E-2</v>
      </c>
      <c r="QU25" t="s">
        <v>45</v>
      </c>
      <c r="QV25">
        <v>2.0659E-2</v>
      </c>
      <c r="QW25" t="s">
        <v>45</v>
      </c>
      <c r="QX25">
        <v>2.0659E-2</v>
      </c>
      <c r="QY25" t="s">
        <v>45</v>
      </c>
      <c r="QZ25">
        <v>2.0659E-2</v>
      </c>
      <c r="RA25" t="s">
        <v>45</v>
      </c>
      <c r="RB25">
        <v>2.1149999999999999E-2</v>
      </c>
      <c r="RC25" t="s">
        <v>45</v>
      </c>
      <c r="RD25">
        <v>2.1420000000000002E-2</v>
      </c>
      <c r="RE25" t="s">
        <v>45</v>
      </c>
      <c r="RF25">
        <v>2.0702000000000002E-2</v>
      </c>
      <c r="RG25" t="s">
        <v>45</v>
      </c>
      <c r="RH25">
        <v>2.2393E-2</v>
      </c>
      <c r="RI25" t="s">
        <v>46</v>
      </c>
      <c r="RJ25">
        <v>0.16393199999999999</v>
      </c>
      <c r="RK25" t="s">
        <v>45</v>
      </c>
      <c r="RL25">
        <v>2.155E-2</v>
      </c>
      <c r="RM25" t="s">
        <v>45</v>
      </c>
      <c r="RN25">
        <v>2.155E-2</v>
      </c>
      <c r="RO25" t="s">
        <v>45</v>
      </c>
      <c r="RP25">
        <v>2.1181999999999999E-2</v>
      </c>
      <c r="RQ25" t="s">
        <v>45</v>
      </c>
      <c r="RR25">
        <v>2.3293999999999999E-2</v>
      </c>
      <c r="RS25" t="s">
        <v>45</v>
      </c>
      <c r="RT25">
        <v>2.247E-2</v>
      </c>
      <c r="RU25" t="s">
        <v>45</v>
      </c>
      <c r="RV25">
        <v>2.2079999999999999E-2</v>
      </c>
      <c r="RW25" t="s">
        <v>45</v>
      </c>
      <c r="RX25">
        <v>2.1454999999999998E-2</v>
      </c>
      <c r="RY25" t="s">
        <v>45</v>
      </c>
      <c r="RZ25">
        <v>2.1454999999999998E-2</v>
      </c>
      <c r="SA25" t="s">
        <v>45</v>
      </c>
      <c r="SB25">
        <v>2.1454999999999998E-2</v>
      </c>
      <c r="SC25" t="s">
        <v>45</v>
      </c>
      <c r="SD25">
        <v>2.0995E-2</v>
      </c>
      <c r="SE25" t="s">
        <v>45</v>
      </c>
      <c r="SF25">
        <v>2.1895000000000001E-2</v>
      </c>
      <c r="SG25" t="s">
        <v>45</v>
      </c>
      <c r="SH25">
        <v>2.1232000000000001E-2</v>
      </c>
      <c r="SI25" t="s">
        <v>45</v>
      </c>
      <c r="SJ25">
        <v>2.1189E-2</v>
      </c>
      <c r="SK25" t="s">
        <v>45</v>
      </c>
      <c r="SL25">
        <v>2.0028000000000001E-2</v>
      </c>
      <c r="SM25" t="s">
        <v>45</v>
      </c>
      <c r="SN25">
        <v>2.0028000000000001E-2</v>
      </c>
      <c r="SO25" t="s">
        <v>45</v>
      </c>
      <c r="SP25">
        <v>2.0028000000000001E-2</v>
      </c>
      <c r="SQ25" t="s">
        <v>45</v>
      </c>
      <c r="SR25">
        <v>1.9323E-2</v>
      </c>
      <c r="SS25" t="s">
        <v>45</v>
      </c>
      <c r="ST25">
        <v>2.1180000000000001E-2</v>
      </c>
      <c r="SU25" t="s">
        <v>45</v>
      </c>
      <c r="SV25">
        <v>2.1177000000000001E-2</v>
      </c>
      <c r="SW25" t="s">
        <v>45</v>
      </c>
      <c r="SX25">
        <v>2.1298000000000001E-2</v>
      </c>
      <c r="SY25" t="s">
        <v>45</v>
      </c>
      <c r="SZ25">
        <v>2.1243000000000001E-2</v>
      </c>
      <c r="TA25" t="s">
        <v>45</v>
      </c>
      <c r="TB25">
        <v>2.1243000000000001E-2</v>
      </c>
      <c r="TC25" t="s">
        <v>45</v>
      </c>
      <c r="TD25">
        <v>2.1243000000000001E-2</v>
      </c>
      <c r="TE25" t="s">
        <v>45</v>
      </c>
      <c r="TF25">
        <v>1.9876999999999999E-2</v>
      </c>
      <c r="TG25" t="s">
        <v>45</v>
      </c>
      <c r="TH25">
        <v>2.1854999999999999E-2</v>
      </c>
      <c r="TI25" t="s">
        <v>45</v>
      </c>
      <c r="TJ25">
        <v>2.0256E-2</v>
      </c>
      <c r="TK25" t="s">
        <v>45</v>
      </c>
      <c r="TL25">
        <v>2.1426000000000001E-2</v>
      </c>
      <c r="TM25" t="s">
        <v>45</v>
      </c>
      <c r="TN25">
        <v>2.0198000000000001E-2</v>
      </c>
      <c r="TO25" t="s">
        <v>45</v>
      </c>
      <c r="TP25">
        <v>2.0198000000000001E-2</v>
      </c>
      <c r="TQ25" t="s">
        <v>45</v>
      </c>
      <c r="TR25">
        <v>2.0198000000000001E-2</v>
      </c>
      <c r="TS25" t="s">
        <v>45</v>
      </c>
      <c r="TT25">
        <v>2.1153000000000002E-2</v>
      </c>
      <c r="TU25" t="s">
        <v>45</v>
      </c>
      <c r="TV25">
        <v>2.0811E-2</v>
      </c>
      <c r="TW25" t="s">
        <v>45</v>
      </c>
      <c r="TX25">
        <v>1.9984999999999999E-2</v>
      </c>
      <c r="TY25" t="s">
        <v>45</v>
      </c>
      <c r="TZ25">
        <v>1.8440000000000002E-2</v>
      </c>
      <c r="UA25" t="s">
        <v>45</v>
      </c>
      <c r="UB25">
        <v>1.9862999999999999E-2</v>
      </c>
      <c r="UC25" t="s">
        <v>45</v>
      </c>
      <c r="UD25">
        <v>1.9862999999999999E-2</v>
      </c>
      <c r="UE25" t="s">
        <v>45</v>
      </c>
      <c r="UF25">
        <v>1.9862999999999999E-2</v>
      </c>
      <c r="UG25" t="s">
        <v>45</v>
      </c>
      <c r="UH25">
        <v>1.8610000000000002E-2</v>
      </c>
      <c r="UI25" t="s">
        <v>45</v>
      </c>
      <c r="UJ25">
        <v>1.8776000000000001E-2</v>
      </c>
      <c r="UK25" t="s">
        <v>45</v>
      </c>
      <c r="UL25">
        <v>1.8776000000000001E-2</v>
      </c>
      <c r="UM25" t="s">
        <v>45</v>
      </c>
      <c r="UN25">
        <v>1.8238000000000001E-2</v>
      </c>
      <c r="UO25" t="s">
        <v>45</v>
      </c>
      <c r="UP25">
        <v>1.7000999999999999E-2</v>
      </c>
      <c r="UQ25" t="s">
        <v>45</v>
      </c>
      <c r="UR25">
        <v>1.7000999999999999E-2</v>
      </c>
      <c r="US25" t="s">
        <v>45</v>
      </c>
      <c r="UT25">
        <v>1.7000999999999999E-2</v>
      </c>
      <c r="UU25" t="s">
        <v>45</v>
      </c>
      <c r="UV25">
        <v>1.7052000000000001E-2</v>
      </c>
      <c r="UW25" t="s">
        <v>45</v>
      </c>
      <c r="UX25">
        <v>1.8608E-2</v>
      </c>
      <c r="UY25" t="s">
        <v>45</v>
      </c>
      <c r="UZ25">
        <v>1.8620999999999999E-2</v>
      </c>
      <c r="VA25" t="s">
        <v>45</v>
      </c>
      <c r="VB25">
        <v>1.9111E-2</v>
      </c>
      <c r="VC25" t="s">
        <v>45</v>
      </c>
      <c r="VD25">
        <v>1.9873999999999999E-2</v>
      </c>
      <c r="VE25" t="s">
        <v>45</v>
      </c>
      <c r="VF25">
        <v>1.9873999999999999E-2</v>
      </c>
      <c r="VG25" t="s">
        <v>45</v>
      </c>
      <c r="VH25">
        <v>1.9873999999999999E-2</v>
      </c>
      <c r="VI25" t="s">
        <v>45</v>
      </c>
      <c r="VJ25">
        <v>1.9869000000000001E-2</v>
      </c>
      <c r="VK25" t="s">
        <v>45</v>
      </c>
      <c r="VL25">
        <v>1.9838999999999999E-2</v>
      </c>
      <c r="VM25" t="s">
        <v>45</v>
      </c>
      <c r="VN25">
        <v>2.0507000000000001E-2</v>
      </c>
      <c r="VO25" t="s">
        <v>45</v>
      </c>
      <c r="VP25">
        <v>2.2043E-2</v>
      </c>
      <c r="VQ25" t="s">
        <v>45</v>
      </c>
      <c r="VR25">
        <v>2.2671E-2</v>
      </c>
      <c r="VS25" t="s">
        <v>45</v>
      </c>
      <c r="VT25">
        <v>2.2671E-2</v>
      </c>
      <c r="VU25" t="s">
        <v>45</v>
      </c>
      <c r="VV25">
        <v>2.2671E-2</v>
      </c>
      <c r="VW25" t="s">
        <v>45</v>
      </c>
      <c r="VX25">
        <v>2.4878000000000001E-2</v>
      </c>
      <c r="VY25" t="s">
        <v>45</v>
      </c>
      <c r="VZ25">
        <v>2.4438000000000001E-2</v>
      </c>
      <c r="WA25" t="s">
        <v>45</v>
      </c>
      <c r="WB25">
        <v>2.5633E-2</v>
      </c>
      <c r="WC25" t="s">
        <v>45</v>
      </c>
      <c r="WD25">
        <v>2.4990999999999999E-2</v>
      </c>
      <c r="WE25" t="s">
        <v>45</v>
      </c>
      <c r="WF25">
        <v>2.4389999999999998E-2</v>
      </c>
      <c r="WG25" t="s">
        <v>45</v>
      </c>
      <c r="WH25">
        <v>2.4389999999999998E-2</v>
      </c>
      <c r="WI25" t="s">
        <v>45</v>
      </c>
      <c r="WJ25">
        <v>2.4389999999999998E-2</v>
      </c>
      <c r="WK25" t="s">
        <v>45</v>
      </c>
      <c r="WL25">
        <v>2.4315E-2</v>
      </c>
      <c r="WM25" t="s">
        <v>45</v>
      </c>
      <c r="WN25">
        <v>2.4315E-2</v>
      </c>
      <c r="WO25" t="s">
        <v>45</v>
      </c>
      <c r="WP25">
        <v>2.3213000000000001E-2</v>
      </c>
      <c r="WQ25" t="s">
        <v>45</v>
      </c>
      <c r="WR25">
        <v>2.2492999999999999E-2</v>
      </c>
    </row>
    <row r="26" spans="1:616" x14ac:dyDescent="0.35">
      <c r="A26" t="s">
        <v>47</v>
      </c>
      <c r="B26">
        <v>7.6379999999999998E-3</v>
      </c>
      <c r="C26" t="s">
        <v>47</v>
      </c>
      <c r="D26">
        <v>7.6379999999999998E-3</v>
      </c>
      <c r="E26" t="s">
        <v>47</v>
      </c>
      <c r="F26">
        <v>7.6379999999999998E-3</v>
      </c>
      <c r="G26" t="s">
        <v>47</v>
      </c>
      <c r="H26">
        <v>7.6379999999999998E-3</v>
      </c>
      <c r="I26" t="s">
        <v>47</v>
      </c>
      <c r="J26">
        <v>7.123E-3</v>
      </c>
      <c r="K26" t="s">
        <v>47</v>
      </c>
      <c r="L26">
        <v>7.162E-3</v>
      </c>
      <c r="M26" t="s">
        <v>47</v>
      </c>
      <c r="N26">
        <v>7.5750000000000001E-3</v>
      </c>
      <c r="O26" t="s">
        <v>47</v>
      </c>
      <c r="P26">
        <v>7.8259999999999996E-3</v>
      </c>
      <c r="Q26" t="s">
        <v>47</v>
      </c>
      <c r="R26">
        <v>7.8259999999999996E-3</v>
      </c>
      <c r="S26" t="s">
        <v>47</v>
      </c>
      <c r="T26">
        <v>7.8259999999999996E-3</v>
      </c>
      <c r="U26" t="s">
        <v>47</v>
      </c>
      <c r="V26">
        <v>8.012E-3</v>
      </c>
      <c r="W26" t="s">
        <v>47</v>
      </c>
      <c r="X26">
        <v>8.175E-3</v>
      </c>
      <c r="Y26" t="s">
        <v>47</v>
      </c>
      <c r="Z26">
        <v>8.6269999999999993E-3</v>
      </c>
      <c r="AA26" t="s">
        <v>47</v>
      </c>
      <c r="AB26">
        <v>8.7039999999999999E-3</v>
      </c>
      <c r="AC26" t="s">
        <v>47</v>
      </c>
      <c r="AD26">
        <v>8.5730000000000008E-3</v>
      </c>
      <c r="AE26" t="s">
        <v>47</v>
      </c>
      <c r="AF26">
        <v>8.5730000000000008E-3</v>
      </c>
      <c r="AG26" t="s">
        <v>47</v>
      </c>
      <c r="AH26">
        <v>8.5730000000000008E-3</v>
      </c>
      <c r="AI26" t="s">
        <v>47</v>
      </c>
      <c r="AJ26">
        <v>8.7250000000000001E-3</v>
      </c>
      <c r="AK26" t="s">
        <v>47</v>
      </c>
      <c r="AL26">
        <v>8.9540000000000002E-3</v>
      </c>
      <c r="AM26" t="s">
        <v>47</v>
      </c>
      <c r="AN26">
        <v>9.0519999999999993E-3</v>
      </c>
      <c r="AO26" t="s">
        <v>47</v>
      </c>
      <c r="AP26">
        <v>9.1599999999999997E-3</v>
      </c>
      <c r="AQ26" t="s">
        <v>47</v>
      </c>
      <c r="AR26">
        <v>9.2270000000000008E-3</v>
      </c>
      <c r="AS26" t="s">
        <v>47</v>
      </c>
      <c r="AT26">
        <v>9.2270000000000008E-3</v>
      </c>
      <c r="AU26" t="s">
        <v>47</v>
      </c>
      <c r="AV26">
        <v>9.2270000000000008E-3</v>
      </c>
      <c r="AW26" t="s">
        <v>47</v>
      </c>
      <c r="AX26">
        <v>9.2589999999999999E-3</v>
      </c>
      <c r="AY26" t="s">
        <v>47</v>
      </c>
      <c r="AZ26">
        <v>9.2999999999999992E-3</v>
      </c>
      <c r="BA26" t="s">
        <v>47</v>
      </c>
      <c r="BB26">
        <v>9.3749999999999997E-3</v>
      </c>
      <c r="BC26" t="s">
        <v>47</v>
      </c>
      <c r="BD26">
        <v>9.3749999999999997E-3</v>
      </c>
      <c r="BE26" t="s">
        <v>47</v>
      </c>
      <c r="BF26">
        <v>9.3860000000000002E-3</v>
      </c>
      <c r="BG26" t="s">
        <v>47</v>
      </c>
      <c r="BH26">
        <v>9.3860000000000002E-3</v>
      </c>
      <c r="BI26" t="s">
        <v>47</v>
      </c>
      <c r="BJ26">
        <v>9.3860000000000002E-3</v>
      </c>
      <c r="BK26" t="s">
        <v>47</v>
      </c>
      <c r="BL26">
        <v>9.4719999999999995E-3</v>
      </c>
      <c r="BM26" t="s">
        <v>47</v>
      </c>
      <c r="BN26">
        <v>9.3970000000000008E-3</v>
      </c>
      <c r="BO26" t="s">
        <v>47</v>
      </c>
      <c r="BP26">
        <v>9.3869999999999995E-3</v>
      </c>
      <c r="BQ26" t="s">
        <v>47</v>
      </c>
      <c r="BR26">
        <v>8.5310000000000004E-3</v>
      </c>
      <c r="BS26" t="s">
        <v>47</v>
      </c>
      <c r="BT26">
        <v>8.6280000000000003E-3</v>
      </c>
      <c r="BU26" t="s">
        <v>47</v>
      </c>
      <c r="BV26">
        <v>8.6280000000000003E-3</v>
      </c>
      <c r="BW26" t="s">
        <v>47</v>
      </c>
      <c r="BX26">
        <v>8.6280000000000003E-3</v>
      </c>
      <c r="BY26" t="s">
        <v>47</v>
      </c>
      <c r="BZ26">
        <v>8.6619999999999996E-3</v>
      </c>
      <c r="CA26" t="s">
        <v>47</v>
      </c>
      <c r="CB26">
        <v>8.7049999999999992E-3</v>
      </c>
      <c r="CC26" t="s">
        <v>47</v>
      </c>
      <c r="CD26">
        <v>8.6969999999999999E-3</v>
      </c>
      <c r="CE26" t="s">
        <v>47</v>
      </c>
      <c r="CF26">
        <v>8.737E-3</v>
      </c>
      <c r="CG26" t="s">
        <v>47</v>
      </c>
      <c r="CH26">
        <v>8.8319999999999996E-3</v>
      </c>
      <c r="CI26" t="s">
        <v>47</v>
      </c>
      <c r="CJ26">
        <v>8.8319999999999996E-3</v>
      </c>
      <c r="CK26" t="s">
        <v>47</v>
      </c>
      <c r="CL26">
        <v>8.8319999999999996E-3</v>
      </c>
      <c r="CM26" t="s">
        <v>47</v>
      </c>
      <c r="CN26">
        <v>8.8529999999999998E-3</v>
      </c>
      <c r="CO26" t="s">
        <v>47</v>
      </c>
      <c r="CP26">
        <v>8.8559999999999993E-3</v>
      </c>
      <c r="CQ26" t="s">
        <v>47</v>
      </c>
      <c r="CR26">
        <v>9.7470000000000005E-3</v>
      </c>
      <c r="CS26" t="s">
        <v>47</v>
      </c>
      <c r="CT26">
        <v>9.7649999999999994E-3</v>
      </c>
      <c r="CU26" t="s">
        <v>47</v>
      </c>
      <c r="CV26">
        <v>9.7870000000000006E-3</v>
      </c>
      <c r="CW26" t="s">
        <v>47</v>
      </c>
      <c r="CX26">
        <v>9.7870000000000006E-3</v>
      </c>
      <c r="CY26" t="s">
        <v>47</v>
      </c>
      <c r="CZ26">
        <v>9.7870000000000006E-3</v>
      </c>
      <c r="DA26" t="s">
        <v>47</v>
      </c>
      <c r="DB26">
        <v>8.8640000000000004E-3</v>
      </c>
      <c r="DC26" t="s">
        <v>47</v>
      </c>
      <c r="DD26">
        <v>9.7050000000000001E-3</v>
      </c>
      <c r="DE26" t="s">
        <v>47</v>
      </c>
      <c r="DF26">
        <v>9.6279999999999994E-3</v>
      </c>
      <c r="DG26" t="s">
        <v>47</v>
      </c>
      <c r="DH26">
        <v>9.6340000000000002E-3</v>
      </c>
      <c r="DI26" t="s">
        <v>47</v>
      </c>
      <c r="DJ26">
        <v>9.6439999999999998E-3</v>
      </c>
      <c r="DK26" t="s">
        <v>47</v>
      </c>
      <c r="DL26">
        <v>9.6439999999999998E-3</v>
      </c>
      <c r="DM26" t="s">
        <v>47</v>
      </c>
      <c r="DN26">
        <v>9.6439999999999998E-3</v>
      </c>
      <c r="DO26" t="s">
        <v>47</v>
      </c>
      <c r="DP26">
        <v>9.6439999999999998E-3</v>
      </c>
      <c r="DQ26" t="s">
        <v>47</v>
      </c>
      <c r="DR26">
        <v>9.6600000000000002E-3</v>
      </c>
      <c r="DS26" t="s">
        <v>47</v>
      </c>
      <c r="DT26">
        <v>9.7109999999999991E-3</v>
      </c>
      <c r="DU26" t="s">
        <v>47</v>
      </c>
      <c r="DV26">
        <v>9.8960000000000003E-3</v>
      </c>
      <c r="DW26" t="s">
        <v>47</v>
      </c>
      <c r="DX26">
        <v>9.8709999999999996E-3</v>
      </c>
      <c r="DY26" t="s">
        <v>47</v>
      </c>
      <c r="DZ26">
        <v>9.8709999999999996E-3</v>
      </c>
      <c r="EA26" t="s">
        <v>47</v>
      </c>
      <c r="EB26">
        <v>9.8709999999999996E-3</v>
      </c>
      <c r="EC26" t="s">
        <v>47</v>
      </c>
      <c r="ED26">
        <v>9.6839999999999999E-3</v>
      </c>
      <c r="EE26" t="s">
        <v>47</v>
      </c>
      <c r="EF26">
        <v>9.6749999999999996E-3</v>
      </c>
      <c r="EG26" t="s">
        <v>47</v>
      </c>
      <c r="EH26">
        <v>1.0045999999999999E-2</v>
      </c>
      <c r="EI26" t="s">
        <v>47</v>
      </c>
      <c r="EJ26">
        <v>9.9989999999999992E-3</v>
      </c>
      <c r="EK26" t="s">
        <v>47</v>
      </c>
      <c r="EL26">
        <v>9.9640000000000006E-3</v>
      </c>
      <c r="EM26" t="s">
        <v>47</v>
      </c>
      <c r="EN26">
        <v>9.9640000000000006E-3</v>
      </c>
      <c r="EO26" t="s">
        <v>47</v>
      </c>
      <c r="EP26">
        <v>9.9640000000000006E-3</v>
      </c>
      <c r="EQ26" t="s">
        <v>47</v>
      </c>
      <c r="ER26">
        <v>9.972E-3</v>
      </c>
      <c r="ES26" t="s">
        <v>47</v>
      </c>
      <c r="ET26">
        <v>1.0002E-2</v>
      </c>
      <c r="EU26" t="s">
        <v>47</v>
      </c>
      <c r="EV26">
        <v>1.0021E-2</v>
      </c>
      <c r="EW26" t="s">
        <v>47</v>
      </c>
      <c r="EX26">
        <v>1.0004000000000001E-2</v>
      </c>
      <c r="EY26" t="s">
        <v>47</v>
      </c>
      <c r="EZ26">
        <v>1.001E-2</v>
      </c>
      <c r="FA26" t="s">
        <v>47</v>
      </c>
      <c r="FB26">
        <v>1.001E-2</v>
      </c>
      <c r="FC26" t="s">
        <v>47</v>
      </c>
      <c r="FD26">
        <v>1.001E-2</v>
      </c>
      <c r="FE26" t="s">
        <v>47</v>
      </c>
      <c r="FF26">
        <v>1.0026999999999999E-2</v>
      </c>
      <c r="FG26" t="s">
        <v>47</v>
      </c>
      <c r="FH26">
        <v>1.0054E-2</v>
      </c>
      <c r="FI26" t="s">
        <v>47</v>
      </c>
      <c r="FJ26">
        <v>1.0078999999999999E-2</v>
      </c>
      <c r="FK26" t="s">
        <v>47</v>
      </c>
      <c r="FL26">
        <v>9.9640000000000006E-3</v>
      </c>
      <c r="FM26" t="s">
        <v>47</v>
      </c>
      <c r="FN26">
        <v>1.0055E-2</v>
      </c>
      <c r="FO26" t="s">
        <v>47</v>
      </c>
      <c r="FP26">
        <v>1.0055E-2</v>
      </c>
      <c r="FQ26" t="s">
        <v>47</v>
      </c>
      <c r="FR26">
        <v>1.0055E-2</v>
      </c>
      <c r="FS26" t="s">
        <v>47</v>
      </c>
      <c r="FT26">
        <v>1.0067E-2</v>
      </c>
      <c r="FU26" t="s">
        <v>47</v>
      </c>
      <c r="FV26">
        <v>1.0076999999999999E-2</v>
      </c>
      <c r="FW26" t="s">
        <v>47</v>
      </c>
      <c r="FX26">
        <v>1.0129000000000001E-2</v>
      </c>
      <c r="FY26" t="s">
        <v>47</v>
      </c>
      <c r="FZ26">
        <v>1.0119E-2</v>
      </c>
      <c r="GA26" t="s">
        <v>47</v>
      </c>
      <c r="GB26">
        <v>1.0119E-2</v>
      </c>
      <c r="GC26" t="s">
        <v>47</v>
      </c>
      <c r="GD26">
        <v>1.0119E-2</v>
      </c>
      <c r="GE26" t="s">
        <v>47</v>
      </c>
      <c r="GF26">
        <v>1.0119E-2</v>
      </c>
      <c r="GG26" t="s">
        <v>47</v>
      </c>
      <c r="GH26">
        <v>1.0179000000000001E-2</v>
      </c>
      <c r="GI26" t="s">
        <v>47</v>
      </c>
      <c r="GJ26">
        <v>1.0236E-2</v>
      </c>
      <c r="GK26" t="s">
        <v>47</v>
      </c>
      <c r="GL26">
        <v>1.0817999999999999E-2</v>
      </c>
      <c r="GM26" t="s">
        <v>47</v>
      </c>
      <c r="GN26">
        <v>1.0817999999999999E-2</v>
      </c>
      <c r="GO26" t="s">
        <v>47</v>
      </c>
      <c r="GP26">
        <v>1.0817999999999999E-2</v>
      </c>
      <c r="GQ26" t="s">
        <v>47</v>
      </c>
      <c r="GR26">
        <v>1.0817999999999999E-2</v>
      </c>
      <c r="GS26" t="s">
        <v>47</v>
      </c>
      <c r="GT26">
        <v>1.0817999999999999E-2</v>
      </c>
      <c r="GU26" t="s">
        <v>47</v>
      </c>
      <c r="GV26">
        <v>1.0873000000000001E-2</v>
      </c>
      <c r="GW26" t="s">
        <v>47</v>
      </c>
      <c r="GX26">
        <v>1.0041E-2</v>
      </c>
      <c r="GY26" t="s">
        <v>47</v>
      </c>
      <c r="GZ26">
        <v>1.0082000000000001E-2</v>
      </c>
      <c r="HA26" t="s">
        <v>47</v>
      </c>
      <c r="HB26">
        <v>1.1018999999999999E-2</v>
      </c>
      <c r="HC26" t="s">
        <v>47</v>
      </c>
      <c r="HD26">
        <v>1.0909E-2</v>
      </c>
      <c r="HE26" t="s">
        <v>47</v>
      </c>
      <c r="HF26">
        <v>1.0909E-2</v>
      </c>
      <c r="HG26" t="s">
        <v>47</v>
      </c>
      <c r="HH26">
        <v>1.0909E-2</v>
      </c>
      <c r="HI26" t="s">
        <v>47</v>
      </c>
      <c r="HJ26">
        <v>1.0767000000000001E-2</v>
      </c>
      <c r="HK26" t="s">
        <v>47</v>
      </c>
      <c r="HL26">
        <v>1.0734E-2</v>
      </c>
      <c r="HM26" t="s">
        <v>47</v>
      </c>
      <c r="HN26">
        <v>1.0663000000000001E-2</v>
      </c>
      <c r="HO26" t="s">
        <v>47</v>
      </c>
      <c r="HP26">
        <v>1.0663000000000001E-2</v>
      </c>
      <c r="HQ26" t="s">
        <v>47</v>
      </c>
      <c r="HR26">
        <v>1.0654E-2</v>
      </c>
      <c r="HS26" t="s">
        <v>47</v>
      </c>
      <c r="HT26">
        <v>1.0654E-2</v>
      </c>
      <c r="HU26" t="s">
        <v>47</v>
      </c>
      <c r="HV26">
        <v>1.0654E-2</v>
      </c>
      <c r="HW26" t="s">
        <v>47</v>
      </c>
      <c r="HX26">
        <v>1.0663000000000001E-2</v>
      </c>
      <c r="HY26" t="s">
        <v>47</v>
      </c>
      <c r="HZ26">
        <v>1.0666E-2</v>
      </c>
      <c r="IA26" t="s">
        <v>47</v>
      </c>
      <c r="IB26">
        <v>1.0569E-2</v>
      </c>
      <c r="IC26" t="s">
        <v>47</v>
      </c>
      <c r="ID26">
        <v>1.0675E-2</v>
      </c>
      <c r="IE26" t="s">
        <v>47</v>
      </c>
      <c r="IF26">
        <v>1.052E-2</v>
      </c>
      <c r="IG26" t="s">
        <v>47</v>
      </c>
      <c r="IH26">
        <v>1.052E-2</v>
      </c>
      <c r="II26" t="s">
        <v>47</v>
      </c>
      <c r="IJ26">
        <v>1.052E-2</v>
      </c>
      <c r="IK26" t="s">
        <v>47</v>
      </c>
      <c r="IL26">
        <v>1.0899000000000001E-2</v>
      </c>
      <c r="IM26" t="s">
        <v>47</v>
      </c>
      <c r="IN26">
        <v>1.0855999999999999E-2</v>
      </c>
      <c r="IO26" t="s">
        <v>47</v>
      </c>
      <c r="IP26">
        <v>1.0841E-2</v>
      </c>
      <c r="IQ26" t="s">
        <v>47</v>
      </c>
      <c r="IR26">
        <v>1.1004999999999999E-2</v>
      </c>
      <c r="IS26" t="s">
        <v>47</v>
      </c>
      <c r="IT26">
        <v>1.0869E-2</v>
      </c>
      <c r="IU26" t="s">
        <v>47</v>
      </c>
      <c r="IV26">
        <v>1.0869E-2</v>
      </c>
      <c r="IW26" t="s">
        <v>47</v>
      </c>
      <c r="IX26">
        <v>1.0869E-2</v>
      </c>
      <c r="IY26" t="s">
        <v>47</v>
      </c>
      <c r="IZ26">
        <v>9.9369999999999997E-3</v>
      </c>
      <c r="JA26" t="s">
        <v>47</v>
      </c>
      <c r="JB26">
        <v>9.9240000000000005E-3</v>
      </c>
      <c r="JC26" t="s">
        <v>47</v>
      </c>
      <c r="JD26">
        <v>1.0022E-2</v>
      </c>
      <c r="JE26" t="s">
        <v>47</v>
      </c>
      <c r="JF26">
        <v>1.0064999999999999E-2</v>
      </c>
      <c r="JG26" t="s">
        <v>47</v>
      </c>
      <c r="JH26">
        <v>1.0071999999999999E-2</v>
      </c>
      <c r="JI26" t="s">
        <v>47</v>
      </c>
      <c r="JJ26">
        <v>1.0071999999999999E-2</v>
      </c>
      <c r="JK26" t="s">
        <v>47</v>
      </c>
      <c r="JL26">
        <v>1.0071999999999999E-2</v>
      </c>
      <c r="JM26" t="s">
        <v>47</v>
      </c>
      <c r="JN26">
        <v>1.0101000000000001E-2</v>
      </c>
      <c r="JO26" t="s">
        <v>47</v>
      </c>
      <c r="JP26">
        <v>1.0102999999999999E-2</v>
      </c>
      <c r="JQ26" t="s">
        <v>47</v>
      </c>
      <c r="JR26">
        <v>1.0324E-2</v>
      </c>
      <c r="JS26" t="s">
        <v>47</v>
      </c>
      <c r="JT26">
        <v>1.0232E-2</v>
      </c>
      <c r="JU26" t="s">
        <v>47</v>
      </c>
      <c r="JV26">
        <v>1.0232E-2</v>
      </c>
      <c r="JW26" t="s">
        <v>47</v>
      </c>
      <c r="JX26">
        <v>1.0232E-2</v>
      </c>
      <c r="JY26" t="s">
        <v>47</v>
      </c>
      <c r="JZ26">
        <v>1.0232E-2</v>
      </c>
      <c r="KA26" t="s">
        <v>47</v>
      </c>
      <c r="KB26">
        <v>1.0326999999999999E-2</v>
      </c>
      <c r="KC26" t="s">
        <v>47</v>
      </c>
      <c r="KD26">
        <v>1.0756999999999999E-2</v>
      </c>
      <c r="KE26" t="s">
        <v>47</v>
      </c>
      <c r="KF26">
        <v>1.0893E-2</v>
      </c>
      <c r="KG26" t="s">
        <v>47</v>
      </c>
      <c r="KH26">
        <v>9.8619999999999992E-3</v>
      </c>
      <c r="KI26" t="s">
        <v>47</v>
      </c>
      <c r="KJ26">
        <v>9.8969999999999995E-3</v>
      </c>
      <c r="KK26" t="s">
        <v>47</v>
      </c>
      <c r="KL26">
        <v>9.8969999999999995E-3</v>
      </c>
      <c r="KM26" t="s">
        <v>47</v>
      </c>
      <c r="KN26">
        <v>9.8969999999999995E-3</v>
      </c>
      <c r="KO26" t="s">
        <v>47</v>
      </c>
      <c r="KP26">
        <v>9.7490000000000007E-3</v>
      </c>
      <c r="KQ26" t="s">
        <v>47</v>
      </c>
      <c r="KR26">
        <v>9.6109999999999998E-3</v>
      </c>
      <c r="KS26" t="s">
        <v>47</v>
      </c>
      <c r="KT26">
        <v>9.554E-3</v>
      </c>
      <c r="KU26" t="s">
        <v>47</v>
      </c>
      <c r="KV26">
        <v>9.5099999999999994E-3</v>
      </c>
      <c r="KW26" t="s">
        <v>47</v>
      </c>
      <c r="KX26">
        <v>9.4889999999999992E-3</v>
      </c>
      <c r="KY26" t="s">
        <v>47</v>
      </c>
      <c r="KZ26">
        <v>9.4889999999999992E-3</v>
      </c>
      <c r="LA26" t="s">
        <v>47</v>
      </c>
      <c r="LB26">
        <v>9.4889999999999992E-3</v>
      </c>
      <c r="LC26" t="s">
        <v>47</v>
      </c>
      <c r="LD26">
        <v>9.4920000000000004E-3</v>
      </c>
      <c r="LE26" t="s">
        <v>47</v>
      </c>
      <c r="LF26">
        <v>9.4529999999999996E-3</v>
      </c>
      <c r="LG26" t="s">
        <v>47</v>
      </c>
      <c r="LH26">
        <v>9.783E-3</v>
      </c>
      <c r="LI26" t="s">
        <v>47</v>
      </c>
      <c r="LJ26">
        <v>9.8890000000000002E-3</v>
      </c>
      <c r="LK26" t="s">
        <v>47</v>
      </c>
      <c r="LL26">
        <v>9.8230000000000001E-3</v>
      </c>
      <c r="LM26" t="s">
        <v>47</v>
      </c>
      <c r="LN26">
        <v>9.8230000000000001E-3</v>
      </c>
      <c r="LO26" t="s">
        <v>47</v>
      </c>
      <c r="LP26">
        <v>9.8230000000000001E-3</v>
      </c>
      <c r="LQ26" t="s">
        <v>47</v>
      </c>
      <c r="LR26">
        <v>9.8230000000000001E-3</v>
      </c>
      <c r="LS26" t="s">
        <v>47</v>
      </c>
      <c r="LT26">
        <v>9.8119999999999995E-3</v>
      </c>
      <c r="LU26" t="s">
        <v>47</v>
      </c>
      <c r="LV26">
        <v>1.0751999999999999E-2</v>
      </c>
      <c r="LW26" t="s">
        <v>47</v>
      </c>
      <c r="LX26">
        <v>1.0732E-2</v>
      </c>
      <c r="LY26" t="s">
        <v>47</v>
      </c>
      <c r="LZ26">
        <v>1.0729000000000001E-2</v>
      </c>
      <c r="MA26" t="s">
        <v>47</v>
      </c>
      <c r="MB26">
        <v>1.0729000000000001E-2</v>
      </c>
      <c r="MC26" t="s">
        <v>47</v>
      </c>
      <c r="MD26">
        <v>1.0729000000000001E-2</v>
      </c>
      <c r="ME26" t="s">
        <v>47</v>
      </c>
      <c r="MF26">
        <v>1.0692999999999999E-2</v>
      </c>
      <c r="MG26" t="s">
        <v>47</v>
      </c>
      <c r="MH26">
        <v>1.0787E-2</v>
      </c>
      <c r="MI26" t="s">
        <v>47</v>
      </c>
      <c r="MJ26">
        <v>1.0711E-2</v>
      </c>
      <c r="MK26" t="s">
        <v>47</v>
      </c>
      <c r="ML26">
        <v>1.0711E-2</v>
      </c>
      <c r="MM26" t="s">
        <v>47</v>
      </c>
      <c r="MN26">
        <v>1.0722000000000001E-2</v>
      </c>
      <c r="MO26" t="s">
        <v>47</v>
      </c>
      <c r="MP26">
        <v>1.0722000000000001E-2</v>
      </c>
      <c r="MQ26" t="s">
        <v>47</v>
      </c>
      <c r="MR26">
        <v>1.0722000000000001E-2</v>
      </c>
      <c r="MS26" t="s">
        <v>47</v>
      </c>
      <c r="MT26">
        <v>1.0329E-2</v>
      </c>
      <c r="MU26" t="s">
        <v>47</v>
      </c>
      <c r="MV26">
        <v>1.0292000000000001E-2</v>
      </c>
      <c r="MW26" t="s">
        <v>47</v>
      </c>
      <c r="MX26">
        <v>1.0617E-2</v>
      </c>
      <c r="MY26" t="s">
        <v>47</v>
      </c>
      <c r="MZ26">
        <v>1.0599000000000001E-2</v>
      </c>
      <c r="NA26" t="s">
        <v>47</v>
      </c>
      <c r="NB26">
        <v>1.0636E-2</v>
      </c>
      <c r="NC26" t="s">
        <v>47</v>
      </c>
      <c r="ND26">
        <v>1.0636E-2</v>
      </c>
      <c r="NE26" t="s">
        <v>47</v>
      </c>
      <c r="NF26">
        <v>1.0636E-2</v>
      </c>
      <c r="NG26" t="s">
        <v>47</v>
      </c>
      <c r="NH26">
        <v>1.1547E-2</v>
      </c>
      <c r="NI26" t="s">
        <v>47</v>
      </c>
      <c r="NJ26">
        <v>1.2005E-2</v>
      </c>
      <c r="NK26" t="s">
        <v>47</v>
      </c>
      <c r="NL26">
        <v>1.2533000000000001E-2</v>
      </c>
      <c r="NM26" t="s">
        <v>47</v>
      </c>
      <c r="NN26">
        <v>1.2513E-2</v>
      </c>
      <c r="NO26" t="s">
        <v>47</v>
      </c>
      <c r="NP26">
        <v>1.2506E-2</v>
      </c>
      <c r="NQ26" t="s">
        <v>47</v>
      </c>
      <c r="NR26">
        <v>1.2506E-2</v>
      </c>
      <c r="NS26" t="s">
        <v>47</v>
      </c>
      <c r="NT26">
        <v>1.2506E-2</v>
      </c>
      <c r="NU26" t="s">
        <v>47</v>
      </c>
      <c r="NV26">
        <v>1.2489E-2</v>
      </c>
      <c r="NW26" t="s">
        <v>47</v>
      </c>
      <c r="NX26">
        <v>1.2447E-2</v>
      </c>
      <c r="NY26" t="s">
        <v>47</v>
      </c>
      <c r="NZ26">
        <v>1.193E-2</v>
      </c>
      <c r="OA26" t="s">
        <v>47</v>
      </c>
      <c r="OB26">
        <v>1.1867000000000001E-2</v>
      </c>
      <c r="OC26" t="s">
        <v>47</v>
      </c>
      <c r="OD26">
        <v>1.183E-2</v>
      </c>
      <c r="OE26" t="s">
        <v>47</v>
      </c>
      <c r="OF26">
        <v>1.183E-2</v>
      </c>
      <c r="OG26" t="s">
        <v>47</v>
      </c>
      <c r="OH26">
        <v>1.183E-2</v>
      </c>
      <c r="OI26" t="s">
        <v>47</v>
      </c>
      <c r="OJ26">
        <v>1.1887E-2</v>
      </c>
      <c r="OK26" t="s">
        <v>47</v>
      </c>
      <c r="OL26">
        <v>1.1943E-2</v>
      </c>
      <c r="OM26" t="s">
        <v>47</v>
      </c>
      <c r="ON26">
        <v>1.1929E-2</v>
      </c>
      <c r="OO26" t="s">
        <v>47</v>
      </c>
      <c r="OP26">
        <v>1.1469999999999999E-2</v>
      </c>
      <c r="OQ26" t="s">
        <v>47</v>
      </c>
      <c r="OR26">
        <v>1.052E-2</v>
      </c>
      <c r="OS26" t="s">
        <v>47</v>
      </c>
      <c r="OT26">
        <v>1.052E-2</v>
      </c>
      <c r="OU26" t="s">
        <v>47</v>
      </c>
      <c r="OV26">
        <v>1.052E-2</v>
      </c>
      <c r="OW26" t="s">
        <v>47</v>
      </c>
      <c r="OX26">
        <v>1.0598E-2</v>
      </c>
      <c r="OY26" t="s">
        <v>47</v>
      </c>
      <c r="OZ26">
        <v>1.0604000000000001E-2</v>
      </c>
      <c r="PA26" t="s">
        <v>47</v>
      </c>
      <c r="PB26">
        <v>1.0600999999999999E-2</v>
      </c>
      <c r="PC26" t="s">
        <v>47</v>
      </c>
      <c r="PD26">
        <v>1.0591E-2</v>
      </c>
      <c r="PE26" t="s">
        <v>47</v>
      </c>
      <c r="PF26">
        <v>1.0586999999999999E-2</v>
      </c>
      <c r="PG26" t="s">
        <v>47</v>
      </c>
      <c r="PH26">
        <v>1.0586999999999999E-2</v>
      </c>
      <c r="PI26" t="s">
        <v>47</v>
      </c>
      <c r="PJ26">
        <v>1.0586999999999999E-2</v>
      </c>
      <c r="PK26" t="s">
        <v>47</v>
      </c>
      <c r="PL26">
        <v>1.048E-2</v>
      </c>
      <c r="PM26" t="s">
        <v>47</v>
      </c>
      <c r="PN26">
        <v>1.0447E-2</v>
      </c>
      <c r="PO26" t="s">
        <v>47</v>
      </c>
      <c r="PP26">
        <v>1.0593999999999999E-2</v>
      </c>
      <c r="PQ26" t="s">
        <v>47</v>
      </c>
      <c r="PR26">
        <v>1.0499E-2</v>
      </c>
      <c r="PS26" t="s">
        <v>47</v>
      </c>
      <c r="PT26">
        <v>1.0479E-2</v>
      </c>
      <c r="PU26" t="s">
        <v>47</v>
      </c>
      <c r="PV26">
        <v>1.0479E-2</v>
      </c>
      <c r="PW26" t="s">
        <v>47</v>
      </c>
      <c r="PX26">
        <v>1.0479E-2</v>
      </c>
      <c r="PY26" t="s">
        <v>47</v>
      </c>
      <c r="PZ26">
        <v>1.035E-2</v>
      </c>
      <c r="QA26" t="s">
        <v>47</v>
      </c>
      <c r="QB26">
        <v>1.0411E-2</v>
      </c>
      <c r="QC26" t="s">
        <v>47</v>
      </c>
      <c r="QD26">
        <v>1.0317E-2</v>
      </c>
      <c r="QE26" t="s">
        <v>47</v>
      </c>
      <c r="QF26">
        <v>9.8040000000000002E-3</v>
      </c>
      <c r="QG26" t="s">
        <v>47</v>
      </c>
      <c r="QH26">
        <v>9.7549999999999998E-3</v>
      </c>
      <c r="QI26" t="s">
        <v>47</v>
      </c>
      <c r="QJ26">
        <v>9.7549999999999998E-3</v>
      </c>
      <c r="QK26" t="s">
        <v>47</v>
      </c>
      <c r="QL26">
        <v>9.7549999999999998E-3</v>
      </c>
      <c r="QM26" t="s">
        <v>47</v>
      </c>
      <c r="QN26">
        <v>9.6869999999999994E-3</v>
      </c>
      <c r="QO26" t="s">
        <v>47</v>
      </c>
      <c r="QP26">
        <v>1.0024999999999999E-2</v>
      </c>
      <c r="QQ26" t="s">
        <v>47</v>
      </c>
      <c r="QR26">
        <v>9.7319999999999993E-3</v>
      </c>
      <c r="QS26" t="s">
        <v>47</v>
      </c>
      <c r="QT26">
        <v>9.2759999999999995E-3</v>
      </c>
      <c r="QU26" t="s">
        <v>47</v>
      </c>
      <c r="QV26">
        <v>9.1999999999999998E-3</v>
      </c>
      <c r="QW26" t="s">
        <v>47</v>
      </c>
      <c r="QX26">
        <v>9.1999999999999998E-3</v>
      </c>
      <c r="QY26" t="s">
        <v>47</v>
      </c>
      <c r="QZ26">
        <v>9.1999999999999998E-3</v>
      </c>
      <c r="RA26" t="s">
        <v>47</v>
      </c>
      <c r="RB26">
        <v>9.1660000000000005E-3</v>
      </c>
      <c r="RC26" t="s">
        <v>47</v>
      </c>
      <c r="RD26">
        <v>9.0989999999999994E-3</v>
      </c>
      <c r="RE26" t="s">
        <v>47</v>
      </c>
      <c r="RF26">
        <v>9.0939999999999997E-3</v>
      </c>
      <c r="RG26" t="s">
        <v>47</v>
      </c>
      <c r="RH26">
        <v>8.9809999999999994E-3</v>
      </c>
      <c r="RI26" t="s">
        <v>48</v>
      </c>
      <c r="RJ26">
        <v>0.178005</v>
      </c>
      <c r="RK26" t="s">
        <v>47</v>
      </c>
      <c r="RL26">
        <v>8.9770000000000006E-3</v>
      </c>
      <c r="RM26" t="s">
        <v>47</v>
      </c>
      <c r="RN26">
        <v>8.9770000000000006E-3</v>
      </c>
      <c r="RO26" t="s">
        <v>47</v>
      </c>
      <c r="RP26">
        <v>8.9980000000000008E-3</v>
      </c>
      <c r="RQ26" t="s">
        <v>47</v>
      </c>
      <c r="RR26">
        <v>9.0060000000000001E-3</v>
      </c>
      <c r="RS26" t="s">
        <v>47</v>
      </c>
      <c r="RT26">
        <v>8.9009999999999992E-3</v>
      </c>
      <c r="RU26" t="s">
        <v>47</v>
      </c>
      <c r="RV26">
        <v>9.0229999999999998E-3</v>
      </c>
      <c r="RW26" t="s">
        <v>47</v>
      </c>
      <c r="RX26">
        <v>9.0539999999999995E-3</v>
      </c>
      <c r="RY26" t="s">
        <v>47</v>
      </c>
      <c r="RZ26">
        <v>9.0539999999999995E-3</v>
      </c>
      <c r="SA26" t="s">
        <v>47</v>
      </c>
      <c r="SB26">
        <v>9.0539999999999995E-3</v>
      </c>
      <c r="SC26" t="s">
        <v>47</v>
      </c>
      <c r="SD26">
        <v>8.8610000000000008E-3</v>
      </c>
      <c r="SE26" t="s">
        <v>47</v>
      </c>
      <c r="SF26">
        <v>9.0620000000000006E-3</v>
      </c>
      <c r="SG26" t="s">
        <v>47</v>
      </c>
      <c r="SH26">
        <v>8.8450000000000004E-3</v>
      </c>
      <c r="SI26" t="s">
        <v>47</v>
      </c>
      <c r="SJ26">
        <v>8.9870000000000002E-3</v>
      </c>
      <c r="SK26" t="s">
        <v>47</v>
      </c>
      <c r="SL26">
        <v>8.9440000000000006E-3</v>
      </c>
      <c r="SM26" t="s">
        <v>47</v>
      </c>
      <c r="SN26">
        <v>8.9440000000000006E-3</v>
      </c>
      <c r="SO26" t="s">
        <v>47</v>
      </c>
      <c r="SP26">
        <v>8.9440000000000006E-3</v>
      </c>
      <c r="SQ26" t="s">
        <v>47</v>
      </c>
      <c r="SR26">
        <v>8.1670000000000006E-3</v>
      </c>
      <c r="SS26" t="s">
        <v>47</v>
      </c>
      <c r="ST26">
        <v>8.1169999999999992E-3</v>
      </c>
      <c r="SU26" t="s">
        <v>47</v>
      </c>
      <c r="SV26">
        <v>8.0169999999999998E-3</v>
      </c>
      <c r="SW26" t="s">
        <v>47</v>
      </c>
      <c r="SX26">
        <v>8.1919999999999996E-3</v>
      </c>
      <c r="SY26" t="s">
        <v>47</v>
      </c>
      <c r="SZ26">
        <v>8.0090000000000005E-3</v>
      </c>
      <c r="TA26" t="s">
        <v>47</v>
      </c>
      <c r="TB26">
        <v>8.0090000000000005E-3</v>
      </c>
      <c r="TC26" t="s">
        <v>47</v>
      </c>
      <c r="TD26">
        <v>8.0090000000000005E-3</v>
      </c>
      <c r="TE26" t="s">
        <v>47</v>
      </c>
      <c r="TF26">
        <v>7.9780000000000007E-3</v>
      </c>
      <c r="TG26" t="s">
        <v>47</v>
      </c>
      <c r="TH26">
        <v>7.9509999999999997E-3</v>
      </c>
      <c r="TI26" t="s">
        <v>47</v>
      </c>
      <c r="TJ26">
        <v>7.9760000000000005E-3</v>
      </c>
      <c r="TK26" t="s">
        <v>47</v>
      </c>
      <c r="TL26">
        <v>8.0300000000000007E-3</v>
      </c>
      <c r="TM26" t="s">
        <v>47</v>
      </c>
      <c r="TN26">
        <v>7.9600000000000001E-3</v>
      </c>
      <c r="TO26" t="s">
        <v>47</v>
      </c>
      <c r="TP26">
        <v>7.9600000000000001E-3</v>
      </c>
      <c r="TQ26" t="s">
        <v>47</v>
      </c>
      <c r="TR26">
        <v>7.9600000000000001E-3</v>
      </c>
      <c r="TS26" t="s">
        <v>47</v>
      </c>
      <c r="TT26">
        <v>8.1770000000000002E-3</v>
      </c>
      <c r="TU26" t="s">
        <v>47</v>
      </c>
      <c r="TV26">
        <v>8.2550000000000002E-3</v>
      </c>
      <c r="TW26" t="s">
        <v>47</v>
      </c>
      <c r="TX26">
        <v>8.2509999999999997E-3</v>
      </c>
      <c r="TY26" t="s">
        <v>47</v>
      </c>
      <c r="TZ26">
        <v>8.2900000000000005E-3</v>
      </c>
      <c r="UA26" t="s">
        <v>47</v>
      </c>
      <c r="UB26">
        <v>8.3719999999999992E-3</v>
      </c>
      <c r="UC26" t="s">
        <v>47</v>
      </c>
      <c r="UD26">
        <v>8.3719999999999992E-3</v>
      </c>
      <c r="UE26" t="s">
        <v>47</v>
      </c>
      <c r="UF26">
        <v>8.3719999999999992E-3</v>
      </c>
      <c r="UG26" t="s">
        <v>47</v>
      </c>
      <c r="UH26">
        <v>8.3660000000000002E-3</v>
      </c>
      <c r="UI26" t="s">
        <v>47</v>
      </c>
      <c r="UJ26">
        <v>8.3789999999999993E-3</v>
      </c>
      <c r="UK26" t="s">
        <v>47</v>
      </c>
      <c r="UL26">
        <v>8.3789999999999993E-3</v>
      </c>
      <c r="UM26" t="s">
        <v>47</v>
      </c>
      <c r="UN26">
        <v>8.3859999999999994E-3</v>
      </c>
      <c r="UO26" t="s">
        <v>47</v>
      </c>
      <c r="UP26">
        <v>9.3209999999999994E-3</v>
      </c>
      <c r="UQ26" t="s">
        <v>47</v>
      </c>
      <c r="UR26">
        <v>9.3209999999999994E-3</v>
      </c>
      <c r="US26" t="s">
        <v>47</v>
      </c>
      <c r="UT26">
        <v>9.3209999999999994E-3</v>
      </c>
      <c r="UU26" t="s">
        <v>47</v>
      </c>
      <c r="UV26">
        <v>8.6239999999999997E-3</v>
      </c>
      <c r="UW26" t="s">
        <v>47</v>
      </c>
      <c r="UX26">
        <v>8.1989999999999997E-3</v>
      </c>
      <c r="UY26" t="s">
        <v>47</v>
      </c>
      <c r="UZ26">
        <v>7.8480000000000008E-3</v>
      </c>
      <c r="VA26" t="s">
        <v>47</v>
      </c>
      <c r="VB26">
        <v>7.9699999999999997E-3</v>
      </c>
      <c r="VC26" t="s">
        <v>47</v>
      </c>
      <c r="VD26">
        <v>8.5009999999999999E-3</v>
      </c>
      <c r="VE26" t="s">
        <v>47</v>
      </c>
      <c r="VF26">
        <v>8.5009999999999999E-3</v>
      </c>
      <c r="VG26" t="s">
        <v>47</v>
      </c>
      <c r="VH26">
        <v>8.5009999999999999E-3</v>
      </c>
      <c r="VI26" t="s">
        <v>47</v>
      </c>
      <c r="VJ26">
        <v>8.4989999999999996E-3</v>
      </c>
      <c r="VK26" t="s">
        <v>47</v>
      </c>
      <c r="VL26">
        <v>8.4239999999999992E-3</v>
      </c>
      <c r="VM26" t="s">
        <v>47</v>
      </c>
      <c r="VN26">
        <v>8.3960000000000007E-3</v>
      </c>
      <c r="VO26" t="s">
        <v>47</v>
      </c>
      <c r="VP26">
        <v>8.2050000000000005E-3</v>
      </c>
      <c r="VQ26" t="s">
        <v>47</v>
      </c>
      <c r="VR26">
        <v>8.0219999999999996E-3</v>
      </c>
      <c r="VS26" t="s">
        <v>47</v>
      </c>
      <c r="VT26">
        <v>8.0219999999999996E-3</v>
      </c>
      <c r="VU26" t="s">
        <v>47</v>
      </c>
      <c r="VV26">
        <v>8.0219999999999996E-3</v>
      </c>
      <c r="VW26" t="s">
        <v>47</v>
      </c>
      <c r="VX26">
        <v>7.7289999999999998E-3</v>
      </c>
      <c r="VY26" t="s">
        <v>47</v>
      </c>
      <c r="VZ26">
        <v>7.6779999999999999E-3</v>
      </c>
      <c r="WA26" t="s">
        <v>47</v>
      </c>
      <c r="WB26">
        <v>7.6620000000000004E-3</v>
      </c>
      <c r="WC26" t="s">
        <v>47</v>
      </c>
      <c r="WD26">
        <v>7.6769999999999998E-3</v>
      </c>
      <c r="WE26" t="s">
        <v>47</v>
      </c>
      <c r="WF26">
        <v>7.7510000000000001E-3</v>
      </c>
      <c r="WG26" t="s">
        <v>47</v>
      </c>
      <c r="WH26">
        <v>7.7510000000000001E-3</v>
      </c>
      <c r="WI26" t="s">
        <v>47</v>
      </c>
      <c r="WJ26">
        <v>7.7510000000000001E-3</v>
      </c>
      <c r="WK26" t="s">
        <v>47</v>
      </c>
      <c r="WL26">
        <v>7.8630000000000002E-3</v>
      </c>
      <c r="WM26" t="s">
        <v>47</v>
      </c>
      <c r="WN26">
        <v>7.8630000000000002E-3</v>
      </c>
      <c r="WO26" t="s">
        <v>47</v>
      </c>
      <c r="WP26">
        <v>8.0230000000000006E-3</v>
      </c>
      <c r="WQ26" t="s">
        <v>47</v>
      </c>
      <c r="WR26">
        <v>9.0159999999999997E-3</v>
      </c>
    </row>
    <row r="27" spans="1:616" x14ac:dyDescent="0.35">
      <c r="A27" t="s">
        <v>49</v>
      </c>
      <c r="B27">
        <v>1.2658000000000001E-2</v>
      </c>
      <c r="C27" t="s">
        <v>49</v>
      </c>
      <c r="D27">
        <v>1.2658000000000001E-2</v>
      </c>
      <c r="E27" t="s">
        <v>49</v>
      </c>
      <c r="F27">
        <v>1.2658000000000001E-2</v>
      </c>
      <c r="G27" t="s">
        <v>49</v>
      </c>
      <c r="H27">
        <v>1.2658000000000001E-2</v>
      </c>
      <c r="I27" t="s">
        <v>49</v>
      </c>
      <c r="J27">
        <v>1.1063E-2</v>
      </c>
      <c r="K27" t="s">
        <v>49</v>
      </c>
      <c r="L27">
        <v>1.1017000000000001E-2</v>
      </c>
      <c r="M27" t="s">
        <v>49</v>
      </c>
      <c r="N27">
        <v>1.1540999999999999E-2</v>
      </c>
      <c r="O27" t="s">
        <v>49</v>
      </c>
      <c r="P27">
        <v>1.1923E-2</v>
      </c>
      <c r="Q27" t="s">
        <v>49</v>
      </c>
      <c r="R27">
        <v>1.1923E-2</v>
      </c>
      <c r="S27" t="s">
        <v>49</v>
      </c>
      <c r="T27">
        <v>1.1923E-2</v>
      </c>
      <c r="U27" t="s">
        <v>49</v>
      </c>
      <c r="V27">
        <v>1.1969E-2</v>
      </c>
      <c r="W27" t="s">
        <v>49</v>
      </c>
      <c r="X27">
        <v>1.3058999999999999E-2</v>
      </c>
      <c r="Y27" t="s">
        <v>49</v>
      </c>
      <c r="Z27">
        <v>1.4504E-2</v>
      </c>
      <c r="AA27" t="s">
        <v>49</v>
      </c>
      <c r="AB27">
        <v>1.4259000000000001E-2</v>
      </c>
      <c r="AC27" t="s">
        <v>49</v>
      </c>
      <c r="AD27">
        <v>1.4166E-2</v>
      </c>
      <c r="AE27" t="s">
        <v>49</v>
      </c>
      <c r="AF27">
        <v>1.4166E-2</v>
      </c>
      <c r="AG27" t="s">
        <v>49</v>
      </c>
      <c r="AH27">
        <v>1.4166E-2</v>
      </c>
      <c r="AI27" t="s">
        <v>49</v>
      </c>
      <c r="AJ27">
        <v>1.4416999999999999E-2</v>
      </c>
      <c r="AK27" t="s">
        <v>49</v>
      </c>
      <c r="AL27">
        <v>1.4796E-2</v>
      </c>
      <c r="AM27" t="s">
        <v>49</v>
      </c>
      <c r="AN27">
        <v>1.4958000000000001E-2</v>
      </c>
      <c r="AO27" t="s">
        <v>49</v>
      </c>
      <c r="AP27">
        <v>1.4873000000000001E-2</v>
      </c>
      <c r="AQ27" t="s">
        <v>49</v>
      </c>
      <c r="AR27">
        <v>1.5114000000000001E-2</v>
      </c>
      <c r="AS27" t="s">
        <v>49</v>
      </c>
      <c r="AT27">
        <v>1.5114000000000001E-2</v>
      </c>
      <c r="AU27" t="s">
        <v>49</v>
      </c>
      <c r="AV27">
        <v>1.5114000000000001E-2</v>
      </c>
      <c r="AW27" t="s">
        <v>49</v>
      </c>
      <c r="AX27">
        <v>1.5034E-2</v>
      </c>
      <c r="AY27" t="s">
        <v>49</v>
      </c>
      <c r="AZ27">
        <v>1.4833000000000001E-2</v>
      </c>
      <c r="BA27" t="s">
        <v>49</v>
      </c>
      <c r="BB27">
        <v>1.5357000000000001E-2</v>
      </c>
      <c r="BC27" t="s">
        <v>49</v>
      </c>
      <c r="BD27">
        <v>1.5492000000000001E-2</v>
      </c>
      <c r="BE27" t="s">
        <v>49</v>
      </c>
      <c r="BF27">
        <v>1.5509999999999999E-2</v>
      </c>
      <c r="BG27" t="s">
        <v>49</v>
      </c>
      <c r="BH27">
        <v>1.5509999999999999E-2</v>
      </c>
      <c r="BI27" t="s">
        <v>49</v>
      </c>
      <c r="BJ27">
        <v>1.5509999999999999E-2</v>
      </c>
      <c r="BK27" t="s">
        <v>49</v>
      </c>
      <c r="BL27">
        <v>1.5651999999999999E-2</v>
      </c>
      <c r="BM27" t="s">
        <v>49</v>
      </c>
      <c r="BN27">
        <v>1.5528E-2</v>
      </c>
      <c r="BO27" t="s">
        <v>49</v>
      </c>
      <c r="BP27">
        <v>1.5377E-2</v>
      </c>
      <c r="BQ27" t="s">
        <v>49</v>
      </c>
      <c r="BR27">
        <v>1.4881999999999999E-2</v>
      </c>
      <c r="BS27" t="s">
        <v>49</v>
      </c>
      <c r="BT27">
        <v>1.5458E-2</v>
      </c>
      <c r="BU27" t="s">
        <v>49</v>
      </c>
      <c r="BV27">
        <v>1.5458E-2</v>
      </c>
      <c r="BW27" t="s">
        <v>49</v>
      </c>
      <c r="BX27">
        <v>1.5458E-2</v>
      </c>
      <c r="BY27" t="s">
        <v>49</v>
      </c>
      <c r="BZ27">
        <v>1.5519E-2</v>
      </c>
      <c r="CA27" t="s">
        <v>49</v>
      </c>
      <c r="CB27">
        <v>1.5597E-2</v>
      </c>
      <c r="CC27" t="s">
        <v>49</v>
      </c>
      <c r="CD27">
        <v>1.5583E-2</v>
      </c>
      <c r="CE27" t="s">
        <v>49</v>
      </c>
      <c r="CF27">
        <v>1.5653E-2</v>
      </c>
      <c r="CG27" t="s">
        <v>49</v>
      </c>
      <c r="CH27">
        <v>1.5823E-2</v>
      </c>
      <c r="CI27" t="s">
        <v>49</v>
      </c>
      <c r="CJ27">
        <v>1.5823E-2</v>
      </c>
      <c r="CK27" t="s">
        <v>49</v>
      </c>
      <c r="CL27">
        <v>1.5823E-2</v>
      </c>
      <c r="CM27" t="s">
        <v>49</v>
      </c>
      <c r="CN27">
        <v>1.6001000000000001E-2</v>
      </c>
      <c r="CO27" t="s">
        <v>49</v>
      </c>
      <c r="CP27">
        <v>1.5866999999999999E-2</v>
      </c>
      <c r="CQ27" t="s">
        <v>49</v>
      </c>
      <c r="CR27">
        <v>1.6570999999999999E-2</v>
      </c>
      <c r="CS27" t="s">
        <v>49</v>
      </c>
      <c r="CT27">
        <v>1.5356E-2</v>
      </c>
      <c r="CU27" t="s">
        <v>49</v>
      </c>
      <c r="CV27">
        <v>1.5528E-2</v>
      </c>
      <c r="CW27" t="s">
        <v>49</v>
      </c>
      <c r="CX27">
        <v>1.5528E-2</v>
      </c>
      <c r="CY27" t="s">
        <v>49</v>
      </c>
      <c r="CZ27">
        <v>1.5528E-2</v>
      </c>
      <c r="DA27" t="s">
        <v>49</v>
      </c>
      <c r="DB27">
        <v>1.541E-2</v>
      </c>
      <c r="DC27" t="s">
        <v>49</v>
      </c>
      <c r="DD27">
        <v>1.5442000000000001E-2</v>
      </c>
      <c r="DE27" t="s">
        <v>49</v>
      </c>
      <c r="DF27">
        <v>1.5046E-2</v>
      </c>
      <c r="DG27" t="s">
        <v>49</v>
      </c>
      <c r="DH27">
        <v>1.533E-2</v>
      </c>
      <c r="DI27" t="s">
        <v>49</v>
      </c>
      <c r="DJ27">
        <v>1.5346E-2</v>
      </c>
      <c r="DK27" t="s">
        <v>49</v>
      </c>
      <c r="DL27">
        <v>1.5346E-2</v>
      </c>
      <c r="DM27" t="s">
        <v>49</v>
      </c>
      <c r="DN27">
        <v>1.5346E-2</v>
      </c>
      <c r="DO27" t="s">
        <v>49</v>
      </c>
      <c r="DP27">
        <v>1.5346E-2</v>
      </c>
      <c r="DQ27" t="s">
        <v>49</v>
      </c>
      <c r="DR27">
        <v>1.5370999999999999E-2</v>
      </c>
      <c r="DS27" t="s">
        <v>49</v>
      </c>
      <c r="DT27">
        <v>1.4348E-2</v>
      </c>
      <c r="DU27" t="s">
        <v>49</v>
      </c>
      <c r="DV27">
        <v>1.434E-2</v>
      </c>
      <c r="DW27" t="s">
        <v>49</v>
      </c>
      <c r="DX27">
        <v>1.5847E-2</v>
      </c>
      <c r="DY27" t="s">
        <v>49</v>
      </c>
      <c r="DZ27">
        <v>1.5847E-2</v>
      </c>
      <c r="EA27" t="s">
        <v>49</v>
      </c>
      <c r="EB27">
        <v>1.5847E-2</v>
      </c>
      <c r="EC27" t="s">
        <v>49</v>
      </c>
      <c r="ED27">
        <v>1.5409000000000001E-2</v>
      </c>
      <c r="EE27" t="s">
        <v>49</v>
      </c>
      <c r="EF27">
        <v>1.567E-2</v>
      </c>
      <c r="EG27" t="s">
        <v>49</v>
      </c>
      <c r="EH27">
        <v>1.5566999999999999E-2</v>
      </c>
      <c r="EI27" t="s">
        <v>49</v>
      </c>
      <c r="EJ27">
        <v>1.495E-2</v>
      </c>
      <c r="EK27" t="s">
        <v>49</v>
      </c>
      <c r="EL27">
        <v>1.4898E-2</v>
      </c>
      <c r="EM27" t="s">
        <v>49</v>
      </c>
      <c r="EN27">
        <v>1.4898E-2</v>
      </c>
      <c r="EO27" t="s">
        <v>49</v>
      </c>
      <c r="EP27">
        <v>1.4898E-2</v>
      </c>
      <c r="EQ27" t="s">
        <v>49</v>
      </c>
      <c r="ER27">
        <v>1.491E-2</v>
      </c>
      <c r="ES27" t="s">
        <v>49</v>
      </c>
      <c r="ET27">
        <v>1.5498E-2</v>
      </c>
      <c r="EU27" t="s">
        <v>49</v>
      </c>
      <c r="EV27">
        <v>1.4302E-2</v>
      </c>
      <c r="EW27" t="s">
        <v>49</v>
      </c>
      <c r="EX27">
        <v>1.4277E-2</v>
      </c>
      <c r="EY27" t="s">
        <v>49</v>
      </c>
      <c r="EZ27">
        <v>1.5511E-2</v>
      </c>
      <c r="FA27" t="s">
        <v>49</v>
      </c>
      <c r="FB27">
        <v>1.5511E-2</v>
      </c>
      <c r="FC27" t="s">
        <v>49</v>
      </c>
      <c r="FD27">
        <v>1.5511E-2</v>
      </c>
      <c r="FE27" t="s">
        <v>49</v>
      </c>
      <c r="FF27">
        <v>1.5537E-2</v>
      </c>
      <c r="FG27" t="s">
        <v>49</v>
      </c>
      <c r="FH27">
        <v>1.5579000000000001E-2</v>
      </c>
      <c r="FI27" t="s">
        <v>49</v>
      </c>
      <c r="FJ27">
        <v>1.5617000000000001E-2</v>
      </c>
      <c r="FK27" t="s">
        <v>49</v>
      </c>
      <c r="FL27">
        <v>1.4897000000000001E-2</v>
      </c>
      <c r="FM27" t="s">
        <v>49</v>
      </c>
      <c r="FN27">
        <v>1.5445E-2</v>
      </c>
      <c r="FO27" t="s">
        <v>49</v>
      </c>
      <c r="FP27">
        <v>1.5445E-2</v>
      </c>
      <c r="FQ27" t="s">
        <v>49</v>
      </c>
      <c r="FR27">
        <v>1.5445E-2</v>
      </c>
      <c r="FS27" t="s">
        <v>49</v>
      </c>
      <c r="FT27">
        <v>1.5462E-2</v>
      </c>
      <c r="FU27" t="s">
        <v>49</v>
      </c>
      <c r="FV27">
        <v>1.5478E-2</v>
      </c>
      <c r="FW27" t="s">
        <v>49</v>
      </c>
      <c r="FX27">
        <v>1.5695000000000001E-2</v>
      </c>
      <c r="FY27" t="s">
        <v>49</v>
      </c>
      <c r="FZ27">
        <v>1.4305E-2</v>
      </c>
      <c r="GA27" t="s">
        <v>49</v>
      </c>
      <c r="GB27">
        <v>1.4305E-2</v>
      </c>
      <c r="GC27" t="s">
        <v>49</v>
      </c>
      <c r="GD27">
        <v>1.4305E-2</v>
      </c>
      <c r="GE27" t="s">
        <v>49</v>
      </c>
      <c r="GF27">
        <v>1.4305E-2</v>
      </c>
      <c r="GG27" t="s">
        <v>49</v>
      </c>
      <c r="GH27">
        <v>1.4389000000000001E-2</v>
      </c>
      <c r="GI27" t="s">
        <v>49</v>
      </c>
      <c r="GJ27">
        <v>1.447E-2</v>
      </c>
      <c r="GK27" t="s">
        <v>49</v>
      </c>
      <c r="GL27">
        <v>1.4369E-2</v>
      </c>
      <c r="GM27" t="s">
        <v>49</v>
      </c>
      <c r="GN27">
        <v>1.4369E-2</v>
      </c>
      <c r="GO27" t="s">
        <v>49</v>
      </c>
      <c r="GP27">
        <v>1.4369E-2</v>
      </c>
      <c r="GQ27" t="s">
        <v>49</v>
      </c>
      <c r="GR27">
        <v>1.4369E-2</v>
      </c>
      <c r="GS27" t="s">
        <v>49</v>
      </c>
      <c r="GT27">
        <v>1.4369E-2</v>
      </c>
      <c r="GU27" t="s">
        <v>49</v>
      </c>
      <c r="GV27">
        <v>1.4021E-2</v>
      </c>
      <c r="GW27" t="s">
        <v>49</v>
      </c>
      <c r="GX27">
        <v>1.4588E-2</v>
      </c>
      <c r="GY27" t="s">
        <v>49</v>
      </c>
      <c r="GZ27">
        <v>1.4648E-2</v>
      </c>
      <c r="HA27" t="s">
        <v>49</v>
      </c>
      <c r="HB27">
        <v>1.3195E-2</v>
      </c>
      <c r="HC27" t="s">
        <v>49</v>
      </c>
      <c r="HD27">
        <v>1.3887999999999999E-2</v>
      </c>
      <c r="HE27" t="s">
        <v>49</v>
      </c>
      <c r="HF27">
        <v>1.3887999999999999E-2</v>
      </c>
      <c r="HG27" t="s">
        <v>49</v>
      </c>
      <c r="HH27">
        <v>1.3887999999999999E-2</v>
      </c>
      <c r="HI27" t="s">
        <v>49</v>
      </c>
      <c r="HJ27">
        <v>1.3707E-2</v>
      </c>
      <c r="HK27" t="s">
        <v>49</v>
      </c>
      <c r="HL27">
        <v>1.3665E-2</v>
      </c>
      <c r="HM27" t="s">
        <v>49</v>
      </c>
      <c r="HN27">
        <v>1.3575E-2</v>
      </c>
      <c r="HO27" t="s">
        <v>49</v>
      </c>
      <c r="HP27">
        <v>1.3575E-2</v>
      </c>
      <c r="HQ27" t="s">
        <v>49</v>
      </c>
      <c r="HR27">
        <v>1.3428000000000001E-2</v>
      </c>
      <c r="HS27" t="s">
        <v>49</v>
      </c>
      <c r="HT27">
        <v>1.3428000000000001E-2</v>
      </c>
      <c r="HU27" t="s">
        <v>49</v>
      </c>
      <c r="HV27">
        <v>1.3428000000000001E-2</v>
      </c>
      <c r="HW27" t="s">
        <v>49</v>
      </c>
      <c r="HX27">
        <v>1.3441E-2</v>
      </c>
      <c r="HY27" t="s">
        <v>49</v>
      </c>
      <c r="HZ27">
        <v>1.3443999999999999E-2</v>
      </c>
      <c r="IA27" t="s">
        <v>49</v>
      </c>
      <c r="IB27">
        <v>1.3587999999999999E-2</v>
      </c>
      <c r="IC27" t="s">
        <v>49</v>
      </c>
      <c r="ID27">
        <v>1.3724999999999999E-2</v>
      </c>
      <c r="IE27" t="s">
        <v>49</v>
      </c>
      <c r="IF27">
        <v>1.3671000000000001E-2</v>
      </c>
      <c r="IG27" t="s">
        <v>49</v>
      </c>
      <c r="IH27">
        <v>1.3671000000000001E-2</v>
      </c>
      <c r="II27" t="s">
        <v>49</v>
      </c>
      <c r="IJ27">
        <v>1.3671000000000001E-2</v>
      </c>
      <c r="IK27" t="s">
        <v>49</v>
      </c>
      <c r="IL27">
        <v>1.3736999999999999E-2</v>
      </c>
      <c r="IM27" t="s">
        <v>49</v>
      </c>
      <c r="IN27">
        <v>1.4094000000000001E-2</v>
      </c>
      <c r="IO27" t="s">
        <v>49</v>
      </c>
      <c r="IP27">
        <v>1.5167999999999999E-2</v>
      </c>
      <c r="IQ27" t="s">
        <v>49</v>
      </c>
      <c r="IR27">
        <v>1.6229E-2</v>
      </c>
      <c r="IS27" t="s">
        <v>49</v>
      </c>
      <c r="IT27">
        <v>1.6029000000000002E-2</v>
      </c>
      <c r="IU27" t="s">
        <v>49</v>
      </c>
      <c r="IV27">
        <v>1.6029000000000002E-2</v>
      </c>
      <c r="IW27" t="s">
        <v>49</v>
      </c>
      <c r="IX27">
        <v>1.6029000000000002E-2</v>
      </c>
      <c r="IY27" t="s">
        <v>49</v>
      </c>
      <c r="IZ27">
        <v>1.4730999999999999E-2</v>
      </c>
      <c r="JA27" t="s">
        <v>49</v>
      </c>
      <c r="JB27">
        <v>1.4711999999999999E-2</v>
      </c>
      <c r="JC27" t="s">
        <v>49</v>
      </c>
      <c r="JD27">
        <v>1.4858E-2</v>
      </c>
      <c r="JE27" t="s">
        <v>49</v>
      </c>
      <c r="JF27">
        <v>1.4921E-2</v>
      </c>
      <c r="JG27" t="s">
        <v>49</v>
      </c>
      <c r="JH27">
        <v>1.6466000000000001E-2</v>
      </c>
      <c r="JI27" t="s">
        <v>49</v>
      </c>
      <c r="JJ27">
        <v>1.6466000000000001E-2</v>
      </c>
      <c r="JK27" t="s">
        <v>49</v>
      </c>
      <c r="JL27">
        <v>1.6466000000000001E-2</v>
      </c>
      <c r="JM27" t="s">
        <v>49</v>
      </c>
      <c r="JN27">
        <v>1.6794E-2</v>
      </c>
      <c r="JO27" t="s">
        <v>49</v>
      </c>
      <c r="JP27">
        <v>1.8196E-2</v>
      </c>
      <c r="JQ27" t="s">
        <v>49</v>
      </c>
      <c r="JR27">
        <v>1.8391000000000001E-2</v>
      </c>
      <c r="JS27" t="s">
        <v>49</v>
      </c>
      <c r="JT27">
        <v>1.8429000000000001E-2</v>
      </c>
      <c r="JU27" t="s">
        <v>49</v>
      </c>
      <c r="JV27">
        <v>1.8429000000000001E-2</v>
      </c>
      <c r="JW27" t="s">
        <v>49</v>
      </c>
      <c r="JX27">
        <v>1.8429000000000001E-2</v>
      </c>
      <c r="JY27" t="s">
        <v>49</v>
      </c>
      <c r="JZ27">
        <v>1.8429000000000001E-2</v>
      </c>
      <c r="KA27" t="s">
        <v>49</v>
      </c>
      <c r="KB27">
        <v>1.8600999999999999E-2</v>
      </c>
      <c r="KC27" t="s">
        <v>49</v>
      </c>
      <c r="KD27">
        <v>1.9060000000000001E-2</v>
      </c>
      <c r="KE27" t="s">
        <v>49</v>
      </c>
      <c r="KF27">
        <v>1.8558000000000002E-2</v>
      </c>
      <c r="KG27" t="s">
        <v>49</v>
      </c>
      <c r="KH27">
        <v>1.7714000000000001E-2</v>
      </c>
      <c r="KI27" t="s">
        <v>49</v>
      </c>
      <c r="KJ27">
        <v>1.9109999999999999E-2</v>
      </c>
      <c r="KK27" t="s">
        <v>49</v>
      </c>
      <c r="KL27">
        <v>1.9109999999999999E-2</v>
      </c>
      <c r="KM27" t="s">
        <v>49</v>
      </c>
      <c r="KN27">
        <v>1.9109999999999999E-2</v>
      </c>
      <c r="KO27" t="s">
        <v>49</v>
      </c>
      <c r="KP27">
        <v>1.8970000000000001E-2</v>
      </c>
      <c r="KQ27" t="s">
        <v>49</v>
      </c>
      <c r="KR27">
        <v>1.8700000000000001E-2</v>
      </c>
      <c r="KS27" t="s">
        <v>49</v>
      </c>
      <c r="KT27">
        <v>1.7160999999999999E-2</v>
      </c>
      <c r="KU27" t="s">
        <v>49</v>
      </c>
      <c r="KV27">
        <v>1.7080999999999999E-2</v>
      </c>
      <c r="KW27" t="s">
        <v>49</v>
      </c>
      <c r="KX27">
        <v>1.6709999999999999E-2</v>
      </c>
      <c r="KY27" t="s">
        <v>49</v>
      </c>
      <c r="KZ27">
        <v>1.6709999999999999E-2</v>
      </c>
      <c r="LA27" t="s">
        <v>49</v>
      </c>
      <c r="LB27">
        <v>1.6709999999999999E-2</v>
      </c>
      <c r="LC27" t="s">
        <v>49</v>
      </c>
      <c r="LD27">
        <v>1.6997999999999999E-2</v>
      </c>
      <c r="LE27" t="s">
        <v>49</v>
      </c>
      <c r="LF27">
        <v>1.6929E-2</v>
      </c>
      <c r="LG27" t="s">
        <v>49</v>
      </c>
      <c r="LH27">
        <v>1.6957E-2</v>
      </c>
      <c r="LI27" t="s">
        <v>49</v>
      </c>
      <c r="LJ27">
        <v>1.7304E-2</v>
      </c>
      <c r="LK27" t="s">
        <v>49</v>
      </c>
      <c r="LL27">
        <v>1.6513E-2</v>
      </c>
      <c r="LM27" t="s">
        <v>49</v>
      </c>
      <c r="LN27">
        <v>1.6513E-2</v>
      </c>
      <c r="LO27" t="s">
        <v>49</v>
      </c>
      <c r="LP27">
        <v>1.6513E-2</v>
      </c>
      <c r="LQ27" t="s">
        <v>49</v>
      </c>
      <c r="LR27">
        <v>1.6513E-2</v>
      </c>
      <c r="LS27" t="s">
        <v>49</v>
      </c>
      <c r="LT27">
        <v>1.6493000000000001E-2</v>
      </c>
      <c r="LU27" t="s">
        <v>49</v>
      </c>
      <c r="LV27">
        <v>1.6492E-2</v>
      </c>
      <c r="LW27" t="s">
        <v>49</v>
      </c>
      <c r="LX27">
        <v>1.6192000000000002E-2</v>
      </c>
      <c r="LY27" t="s">
        <v>49</v>
      </c>
      <c r="LZ27">
        <v>1.6188000000000001E-2</v>
      </c>
      <c r="MA27" t="s">
        <v>49</v>
      </c>
      <c r="MB27">
        <v>1.6188000000000001E-2</v>
      </c>
      <c r="MC27" t="s">
        <v>49</v>
      </c>
      <c r="MD27">
        <v>1.6188000000000001E-2</v>
      </c>
      <c r="ME27" t="s">
        <v>49</v>
      </c>
      <c r="MF27">
        <v>1.6133000000000002E-2</v>
      </c>
      <c r="MG27" t="s">
        <v>49</v>
      </c>
      <c r="MH27">
        <v>1.6275000000000001E-2</v>
      </c>
      <c r="MI27" t="s">
        <v>49</v>
      </c>
      <c r="MJ27">
        <v>1.6160000000000001E-2</v>
      </c>
      <c r="MK27" t="s">
        <v>49</v>
      </c>
      <c r="ML27">
        <v>1.6160000000000001E-2</v>
      </c>
      <c r="MM27" t="s">
        <v>49</v>
      </c>
      <c r="MN27">
        <v>1.6986999999999999E-2</v>
      </c>
      <c r="MO27" t="s">
        <v>49</v>
      </c>
      <c r="MP27">
        <v>1.6986999999999999E-2</v>
      </c>
      <c r="MQ27" t="s">
        <v>49</v>
      </c>
      <c r="MR27">
        <v>1.6986999999999999E-2</v>
      </c>
      <c r="MS27" t="s">
        <v>49</v>
      </c>
      <c r="MT27">
        <v>1.6126000000000001E-2</v>
      </c>
      <c r="MU27" t="s">
        <v>49</v>
      </c>
      <c r="MV27">
        <v>1.6596E-2</v>
      </c>
      <c r="MW27" t="s">
        <v>49</v>
      </c>
      <c r="MX27">
        <v>1.6612999999999999E-2</v>
      </c>
      <c r="MY27" t="s">
        <v>49</v>
      </c>
      <c r="MZ27">
        <v>1.6583000000000001E-2</v>
      </c>
      <c r="NA27" t="s">
        <v>49</v>
      </c>
      <c r="NB27">
        <v>1.6641E-2</v>
      </c>
      <c r="NC27" t="s">
        <v>49</v>
      </c>
      <c r="ND27">
        <v>1.6641E-2</v>
      </c>
      <c r="NE27" t="s">
        <v>49</v>
      </c>
      <c r="NF27">
        <v>1.6641E-2</v>
      </c>
      <c r="NG27" t="s">
        <v>49</v>
      </c>
      <c r="NH27">
        <v>1.6629999999999999E-2</v>
      </c>
      <c r="NI27" t="s">
        <v>49</v>
      </c>
      <c r="NJ27">
        <v>1.6143999999999999E-2</v>
      </c>
      <c r="NK27" t="s">
        <v>49</v>
      </c>
      <c r="NL27">
        <v>1.6895E-2</v>
      </c>
      <c r="NM27" t="s">
        <v>49</v>
      </c>
      <c r="NN27">
        <v>1.6479000000000001E-2</v>
      </c>
      <c r="NO27" t="s">
        <v>49</v>
      </c>
      <c r="NP27">
        <v>1.5951E-2</v>
      </c>
      <c r="NQ27" t="s">
        <v>49</v>
      </c>
      <c r="NR27">
        <v>1.5951E-2</v>
      </c>
      <c r="NS27" t="s">
        <v>49</v>
      </c>
      <c r="NT27">
        <v>1.5951E-2</v>
      </c>
      <c r="NU27" t="s">
        <v>49</v>
      </c>
      <c r="NV27">
        <v>1.554E-2</v>
      </c>
      <c r="NW27" t="s">
        <v>49</v>
      </c>
      <c r="NX27">
        <v>1.6650999999999999E-2</v>
      </c>
      <c r="NY27" t="s">
        <v>49</v>
      </c>
      <c r="NZ27">
        <v>1.634E-2</v>
      </c>
      <c r="OA27" t="s">
        <v>49</v>
      </c>
      <c r="OB27">
        <v>1.6381E-2</v>
      </c>
      <c r="OC27" t="s">
        <v>49</v>
      </c>
      <c r="OD27">
        <v>1.6455999999999998E-2</v>
      </c>
      <c r="OE27" t="s">
        <v>49</v>
      </c>
      <c r="OF27">
        <v>1.6455999999999998E-2</v>
      </c>
      <c r="OG27" t="s">
        <v>49</v>
      </c>
      <c r="OH27">
        <v>1.6455999999999998E-2</v>
      </c>
      <c r="OI27" t="s">
        <v>49</v>
      </c>
      <c r="OJ27">
        <v>1.6407999999999999E-2</v>
      </c>
      <c r="OK27" t="s">
        <v>49</v>
      </c>
      <c r="OL27">
        <v>1.6485E-2</v>
      </c>
      <c r="OM27" t="s">
        <v>49</v>
      </c>
      <c r="ON27">
        <v>1.5062000000000001E-2</v>
      </c>
      <c r="OO27" t="s">
        <v>49</v>
      </c>
      <c r="OP27">
        <v>1.4893999999999999E-2</v>
      </c>
      <c r="OQ27" t="s">
        <v>49</v>
      </c>
      <c r="OR27">
        <v>1.6532999999999999E-2</v>
      </c>
      <c r="OS27" t="s">
        <v>49</v>
      </c>
      <c r="OT27">
        <v>1.6532999999999999E-2</v>
      </c>
      <c r="OU27" t="s">
        <v>49</v>
      </c>
      <c r="OV27">
        <v>1.6532999999999999E-2</v>
      </c>
      <c r="OW27" t="s">
        <v>49</v>
      </c>
      <c r="OX27">
        <v>1.6656000000000001E-2</v>
      </c>
      <c r="OY27" t="s">
        <v>49</v>
      </c>
      <c r="OZ27">
        <v>1.6410000000000001E-2</v>
      </c>
      <c r="PA27" t="s">
        <v>49</v>
      </c>
      <c r="PB27">
        <v>1.5636000000000001E-2</v>
      </c>
      <c r="PC27" t="s">
        <v>49</v>
      </c>
      <c r="PD27">
        <v>1.6645E-2</v>
      </c>
      <c r="PE27" t="s">
        <v>49</v>
      </c>
      <c r="PF27">
        <v>1.6639000000000001E-2</v>
      </c>
      <c r="PG27" t="s">
        <v>49</v>
      </c>
      <c r="PH27">
        <v>1.6639000000000001E-2</v>
      </c>
      <c r="PI27" t="s">
        <v>49</v>
      </c>
      <c r="PJ27">
        <v>1.6639000000000001E-2</v>
      </c>
      <c r="PK27" t="s">
        <v>49</v>
      </c>
      <c r="PL27">
        <v>1.6471E-2</v>
      </c>
      <c r="PM27" t="s">
        <v>49</v>
      </c>
      <c r="PN27">
        <v>1.6417999999999999E-2</v>
      </c>
      <c r="PO27" t="s">
        <v>49</v>
      </c>
      <c r="PP27">
        <v>1.6490999999999999E-2</v>
      </c>
      <c r="PQ27" t="s">
        <v>49</v>
      </c>
      <c r="PR27">
        <v>1.5993E-2</v>
      </c>
      <c r="PS27" t="s">
        <v>49</v>
      </c>
      <c r="PT27">
        <v>1.6469000000000001E-2</v>
      </c>
      <c r="PU27" t="s">
        <v>49</v>
      </c>
      <c r="PV27">
        <v>1.6469000000000001E-2</v>
      </c>
      <c r="PW27" t="s">
        <v>49</v>
      </c>
      <c r="PX27">
        <v>1.6469000000000001E-2</v>
      </c>
      <c r="PY27" t="s">
        <v>49</v>
      </c>
      <c r="PZ27">
        <v>1.5765999999999999E-2</v>
      </c>
      <c r="QA27" t="s">
        <v>49</v>
      </c>
      <c r="QB27">
        <v>1.6362000000000002E-2</v>
      </c>
      <c r="QC27" t="s">
        <v>49</v>
      </c>
      <c r="QD27">
        <v>1.6215E-2</v>
      </c>
      <c r="QE27" t="s">
        <v>49</v>
      </c>
      <c r="QF27">
        <v>1.6185999999999999E-2</v>
      </c>
      <c r="QG27" t="s">
        <v>49</v>
      </c>
      <c r="QH27">
        <v>1.5982E-2</v>
      </c>
      <c r="QI27" t="s">
        <v>49</v>
      </c>
      <c r="QJ27">
        <v>1.5982E-2</v>
      </c>
      <c r="QK27" t="s">
        <v>49</v>
      </c>
      <c r="QL27">
        <v>1.5982E-2</v>
      </c>
      <c r="QM27" t="s">
        <v>49</v>
      </c>
      <c r="QN27">
        <v>1.5993E-2</v>
      </c>
      <c r="QO27" t="s">
        <v>49</v>
      </c>
      <c r="QP27">
        <v>1.626E-2</v>
      </c>
      <c r="QQ27" t="s">
        <v>49</v>
      </c>
      <c r="QR27">
        <v>1.5785E-2</v>
      </c>
      <c r="QS27" t="s">
        <v>49</v>
      </c>
      <c r="QT27">
        <v>1.5468000000000001E-2</v>
      </c>
      <c r="QU27" t="s">
        <v>49</v>
      </c>
      <c r="QV27">
        <v>1.5342E-2</v>
      </c>
      <c r="QW27" t="s">
        <v>49</v>
      </c>
      <c r="QX27">
        <v>1.5342E-2</v>
      </c>
      <c r="QY27" t="s">
        <v>49</v>
      </c>
      <c r="QZ27">
        <v>1.5342E-2</v>
      </c>
      <c r="RA27" t="s">
        <v>49</v>
      </c>
      <c r="RB27">
        <v>1.5165E-2</v>
      </c>
      <c r="RC27" t="s">
        <v>49</v>
      </c>
      <c r="RD27">
        <v>1.5890999999999999E-2</v>
      </c>
      <c r="RE27" t="s">
        <v>49</v>
      </c>
      <c r="RF27">
        <v>1.5880999999999999E-2</v>
      </c>
      <c r="RG27" t="s">
        <v>49</v>
      </c>
      <c r="RH27">
        <v>1.5684E-2</v>
      </c>
      <c r="RI27" t="s">
        <v>50</v>
      </c>
      <c r="RJ27">
        <v>0.25117200000000001</v>
      </c>
      <c r="RK27" t="s">
        <v>49</v>
      </c>
      <c r="RL27">
        <v>1.5678000000000001E-2</v>
      </c>
      <c r="RM27" t="s">
        <v>49</v>
      </c>
      <c r="RN27">
        <v>1.5678000000000001E-2</v>
      </c>
      <c r="RO27" t="s">
        <v>49</v>
      </c>
      <c r="RP27">
        <v>1.5715E-2</v>
      </c>
      <c r="RQ27" t="s">
        <v>49</v>
      </c>
      <c r="RR27">
        <v>1.4900999999999999E-2</v>
      </c>
      <c r="RS27" t="s">
        <v>49</v>
      </c>
      <c r="RT27">
        <v>1.4727000000000001E-2</v>
      </c>
      <c r="RU27" t="s">
        <v>49</v>
      </c>
      <c r="RV27">
        <v>1.4929E-2</v>
      </c>
      <c r="RW27" t="s">
        <v>49</v>
      </c>
      <c r="RX27">
        <v>1.4981E-2</v>
      </c>
      <c r="RY27" t="s">
        <v>49</v>
      </c>
      <c r="RZ27">
        <v>1.4981E-2</v>
      </c>
      <c r="SA27" t="s">
        <v>49</v>
      </c>
      <c r="SB27">
        <v>1.4981E-2</v>
      </c>
      <c r="SC27" t="s">
        <v>49</v>
      </c>
      <c r="SD27">
        <v>1.4544E-2</v>
      </c>
      <c r="SE27" t="s">
        <v>49</v>
      </c>
      <c r="SF27">
        <v>1.4874999999999999E-2</v>
      </c>
      <c r="SG27" t="s">
        <v>49</v>
      </c>
      <c r="SH27">
        <v>1.5563E-2</v>
      </c>
      <c r="SI27" t="s">
        <v>49</v>
      </c>
      <c r="SJ27">
        <v>1.5141E-2</v>
      </c>
      <c r="SK27" t="s">
        <v>49</v>
      </c>
      <c r="SL27">
        <v>1.4845000000000001E-2</v>
      </c>
      <c r="SM27" t="s">
        <v>49</v>
      </c>
      <c r="SN27">
        <v>1.4845000000000001E-2</v>
      </c>
      <c r="SO27" t="s">
        <v>49</v>
      </c>
      <c r="SP27">
        <v>1.4845000000000001E-2</v>
      </c>
      <c r="SQ27" t="s">
        <v>49</v>
      </c>
      <c r="SR27">
        <v>1.4813E-2</v>
      </c>
      <c r="SS27" t="s">
        <v>49</v>
      </c>
      <c r="ST27">
        <v>1.4834999999999999E-2</v>
      </c>
      <c r="SU27" t="s">
        <v>49</v>
      </c>
      <c r="SV27">
        <v>1.4651000000000001E-2</v>
      </c>
      <c r="SW27" t="s">
        <v>49</v>
      </c>
      <c r="SX27">
        <v>1.4382000000000001E-2</v>
      </c>
      <c r="SY27" t="s">
        <v>49</v>
      </c>
      <c r="SZ27">
        <v>1.4519000000000001E-2</v>
      </c>
      <c r="TA27" t="s">
        <v>49</v>
      </c>
      <c r="TB27">
        <v>1.4519000000000001E-2</v>
      </c>
      <c r="TC27" t="s">
        <v>49</v>
      </c>
      <c r="TD27">
        <v>1.4519000000000001E-2</v>
      </c>
      <c r="TE27" t="s">
        <v>49</v>
      </c>
      <c r="TF27">
        <v>1.4352E-2</v>
      </c>
      <c r="TG27" t="s">
        <v>49</v>
      </c>
      <c r="TH27">
        <v>1.4304000000000001E-2</v>
      </c>
      <c r="TI27" t="s">
        <v>49</v>
      </c>
      <c r="TJ27">
        <v>1.4349000000000001E-2</v>
      </c>
      <c r="TK27" t="s">
        <v>49</v>
      </c>
      <c r="TL27">
        <v>1.4446000000000001E-2</v>
      </c>
      <c r="TM27" t="s">
        <v>49</v>
      </c>
      <c r="TN27">
        <v>1.4678999999999999E-2</v>
      </c>
      <c r="TO27" t="s">
        <v>49</v>
      </c>
      <c r="TP27">
        <v>1.4678999999999999E-2</v>
      </c>
      <c r="TQ27" t="s">
        <v>49</v>
      </c>
      <c r="TR27">
        <v>1.4678999999999999E-2</v>
      </c>
      <c r="TS27" t="s">
        <v>49</v>
      </c>
      <c r="TT27">
        <v>1.4394000000000001E-2</v>
      </c>
      <c r="TU27" t="s">
        <v>49</v>
      </c>
      <c r="TV27">
        <v>1.4531000000000001E-2</v>
      </c>
      <c r="TW27" t="s">
        <v>49</v>
      </c>
      <c r="TX27">
        <v>1.4985E-2</v>
      </c>
      <c r="TY27" t="s">
        <v>49</v>
      </c>
      <c r="TZ27">
        <v>1.3897E-2</v>
      </c>
      <c r="UA27" t="s">
        <v>49</v>
      </c>
      <c r="UB27">
        <v>1.4034E-2</v>
      </c>
      <c r="UC27" t="s">
        <v>49</v>
      </c>
      <c r="UD27">
        <v>1.4034E-2</v>
      </c>
      <c r="UE27" t="s">
        <v>49</v>
      </c>
      <c r="UF27">
        <v>1.4034E-2</v>
      </c>
      <c r="UG27" t="s">
        <v>49</v>
      </c>
      <c r="UH27">
        <v>1.4024999999999999E-2</v>
      </c>
      <c r="UI27" t="s">
        <v>49</v>
      </c>
      <c r="UJ27">
        <v>1.4047E-2</v>
      </c>
      <c r="UK27" t="s">
        <v>49</v>
      </c>
      <c r="UL27">
        <v>1.4047E-2</v>
      </c>
      <c r="UM27" t="s">
        <v>49</v>
      </c>
      <c r="UN27">
        <v>1.4526000000000001E-2</v>
      </c>
      <c r="UO27" t="s">
        <v>49</v>
      </c>
      <c r="UP27">
        <v>1.5235E-2</v>
      </c>
      <c r="UQ27" t="s">
        <v>49</v>
      </c>
      <c r="UR27">
        <v>1.5235E-2</v>
      </c>
      <c r="US27" t="s">
        <v>49</v>
      </c>
      <c r="UT27">
        <v>1.5235E-2</v>
      </c>
      <c r="UU27" t="s">
        <v>49</v>
      </c>
      <c r="UV27">
        <v>1.5046E-2</v>
      </c>
      <c r="UW27" t="s">
        <v>49</v>
      </c>
      <c r="UX27">
        <v>1.506E-2</v>
      </c>
      <c r="UY27" t="s">
        <v>49</v>
      </c>
      <c r="UZ27">
        <v>1.5302E-2</v>
      </c>
      <c r="VA27" t="s">
        <v>49</v>
      </c>
      <c r="VB27">
        <v>1.5959999999999998E-2</v>
      </c>
      <c r="VC27" t="s">
        <v>49</v>
      </c>
      <c r="VD27">
        <v>1.7354000000000001E-2</v>
      </c>
      <c r="VE27" t="s">
        <v>49</v>
      </c>
      <c r="VF27">
        <v>1.7354000000000001E-2</v>
      </c>
      <c r="VG27" t="s">
        <v>49</v>
      </c>
      <c r="VH27">
        <v>1.7354000000000001E-2</v>
      </c>
      <c r="VI27" t="s">
        <v>49</v>
      </c>
      <c r="VJ27">
        <v>1.7600000000000001E-2</v>
      </c>
      <c r="VK27" t="s">
        <v>49</v>
      </c>
      <c r="VL27">
        <v>1.5949000000000001E-2</v>
      </c>
      <c r="VM27" t="s">
        <v>49</v>
      </c>
      <c r="VN27">
        <v>1.5897000000000001E-2</v>
      </c>
      <c r="VO27" t="s">
        <v>49</v>
      </c>
      <c r="VP27">
        <v>1.6383999999999999E-2</v>
      </c>
      <c r="VQ27" t="s">
        <v>49</v>
      </c>
      <c r="VR27">
        <v>1.6611000000000001E-2</v>
      </c>
      <c r="VS27" t="s">
        <v>49</v>
      </c>
      <c r="VT27">
        <v>1.6611000000000001E-2</v>
      </c>
      <c r="VU27" t="s">
        <v>49</v>
      </c>
      <c r="VV27">
        <v>1.6611000000000001E-2</v>
      </c>
      <c r="VW27" t="s">
        <v>49</v>
      </c>
      <c r="VX27">
        <v>1.6709000000000002E-2</v>
      </c>
      <c r="VY27" t="s">
        <v>49</v>
      </c>
      <c r="VZ27">
        <v>1.6834999999999999E-2</v>
      </c>
      <c r="WA27" t="s">
        <v>49</v>
      </c>
      <c r="WB27">
        <v>1.5977000000000002E-2</v>
      </c>
      <c r="WC27" t="s">
        <v>49</v>
      </c>
      <c r="WD27">
        <v>1.601E-2</v>
      </c>
      <c r="WE27" t="s">
        <v>49</v>
      </c>
      <c r="WF27">
        <v>1.4975E-2</v>
      </c>
      <c r="WG27" t="s">
        <v>49</v>
      </c>
      <c r="WH27">
        <v>1.4975E-2</v>
      </c>
      <c r="WI27" t="s">
        <v>49</v>
      </c>
      <c r="WJ27">
        <v>1.4975E-2</v>
      </c>
      <c r="WK27" t="s">
        <v>49</v>
      </c>
      <c r="WL27">
        <v>1.507E-2</v>
      </c>
      <c r="WM27" t="s">
        <v>49</v>
      </c>
      <c r="WN27">
        <v>1.507E-2</v>
      </c>
      <c r="WO27" t="s">
        <v>49</v>
      </c>
      <c r="WP27">
        <v>1.5377E-2</v>
      </c>
      <c r="WQ27" t="s">
        <v>49</v>
      </c>
      <c r="WR27">
        <v>1.5535E-2</v>
      </c>
    </row>
    <row r="28" spans="1:616" x14ac:dyDescent="0.35">
      <c r="A28" t="s">
        <v>51</v>
      </c>
      <c r="B28">
        <v>7.5160000000000001E-3</v>
      </c>
      <c r="C28" t="s">
        <v>51</v>
      </c>
      <c r="D28">
        <v>7.5160000000000001E-3</v>
      </c>
      <c r="E28" t="s">
        <v>51</v>
      </c>
      <c r="F28">
        <v>7.5160000000000001E-3</v>
      </c>
      <c r="G28" t="s">
        <v>51</v>
      </c>
      <c r="H28">
        <v>7.5160000000000001E-3</v>
      </c>
      <c r="I28" t="s">
        <v>51</v>
      </c>
      <c r="J28">
        <v>7.4339999999999996E-3</v>
      </c>
      <c r="K28" t="s">
        <v>51</v>
      </c>
      <c r="L28">
        <v>7.7159999999999998E-3</v>
      </c>
      <c r="M28" t="s">
        <v>51</v>
      </c>
      <c r="N28">
        <v>7.6509999999999998E-3</v>
      </c>
      <c r="O28" t="s">
        <v>51</v>
      </c>
      <c r="P28">
        <v>8.4309999999999993E-3</v>
      </c>
      <c r="Q28" t="s">
        <v>51</v>
      </c>
      <c r="R28">
        <v>8.4309999999999993E-3</v>
      </c>
      <c r="S28" t="s">
        <v>51</v>
      </c>
      <c r="T28">
        <v>8.4309999999999993E-3</v>
      </c>
      <c r="U28" t="s">
        <v>51</v>
      </c>
      <c r="V28">
        <v>8.9009999999999992E-3</v>
      </c>
      <c r="W28" t="s">
        <v>51</v>
      </c>
      <c r="X28">
        <v>9.0819999999999998E-3</v>
      </c>
      <c r="Y28" t="s">
        <v>51</v>
      </c>
      <c r="Z28">
        <v>9.0290000000000006E-3</v>
      </c>
      <c r="AA28" t="s">
        <v>51</v>
      </c>
      <c r="AB28">
        <v>8.5400000000000007E-3</v>
      </c>
      <c r="AC28" t="s">
        <v>51</v>
      </c>
      <c r="AD28">
        <v>8.9720000000000008E-3</v>
      </c>
      <c r="AE28" t="s">
        <v>51</v>
      </c>
      <c r="AF28">
        <v>8.9720000000000008E-3</v>
      </c>
      <c r="AG28" t="s">
        <v>51</v>
      </c>
      <c r="AH28">
        <v>8.9720000000000008E-3</v>
      </c>
      <c r="AI28" t="s">
        <v>51</v>
      </c>
      <c r="AJ28">
        <v>8.8459999999999997E-3</v>
      </c>
      <c r="AK28" t="s">
        <v>51</v>
      </c>
      <c r="AL28">
        <v>9.3710000000000009E-3</v>
      </c>
      <c r="AM28" t="s">
        <v>51</v>
      </c>
      <c r="AN28">
        <v>8.881E-3</v>
      </c>
      <c r="AO28" t="s">
        <v>51</v>
      </c>
      <c r="AP28">
        <v>9.2870000000000001E-3</v>
      </c>
      <c r="AQ28" t="s">
        <v>51</v>
      </c>
      <c r="AR28">
        <v>9.6559999999999997E-3</v>
      </c>
      <c r="AS28" t="s">
        <v>51</v>
      </c>
      <c r="AT28">
        <v>9.6559999999999997E-3</v>
      </c>
      <c r="AU28" t="s">
        <v>51</v>
      </c>
      <c r="AV28">
        <v>9.6559999999999997E-3</v>
      </c>
      <c r="AW28" t="s">
        <v>51</v>
      </c>
      <c r="AX28">
        <v>9.0849999999999993E-3</v>
      </c>
      <c r="AY28" t="s">
        <v>51</v>
      </c>
      <c r="AZ28">
        <v>9.7330000000000003E-3</v>
      </c>
      <c r="BA28" t="s">
        <v>51</v>
      </c>
      <c r="BB28">
        <v>9.8119999999999995E-3</v>
      </c>
      <c r="BC28" t="s">
        <v>51</v>
      </c>
      <c r="BD28">
        <v>9.8119999999999995E-3</v>
      </c>
      <c r="BE28" t="s">
        <v>51</v>
      </c>
      <c r="BF28">
        <v>9.8230000000000001E-3</v>
      </c>
      <c r="BG28" t="s">
        <v>51</v>
      </c>
      <c r="BH28">
        <v>9.8230000000000001E-3</v>
      </c>
      <c r="BI28" t="s">
        <v>51</v>
      </c>
      <c r="BJ28">
        <v>9.8230000000000001E-3</v>
      </c>
      <c r="BK28" t="s">
        <v>51</v>
      </c>
      <c r="BL28">
        <v>1.0222999999999999E-2</v>
      </c>
      <c r="BM28" t="s">
        <v>51</v>
      </c>
      <c r="BN28">
        <v>1.0142E-2</v>
      </c>
      <c r="BO28" t="s">
        <v>51</v>
      </c>
      <c r="BP28">
        <v>1.0130999999999999E-2</v>
      </c>
      <c r="BQ28" t="s">
        <v>51</v>
      </c>
      <c r="BR28">
        <v>1.0070000000000001E-2</v>
      </c>
      <c r="BS28" t="s">
        <v>51</v>
      </c>
      <c r="BT28">
        <v>1.0185E-2</v>
      </c>
      <c r="BU28" t="s">
        <v>51</v>
      </c>
      <c r="BV28">
        <v>1.0185E-2</v>
      </c>
      <c r="BW28" t="s">
        <v>51</v>
      </c>
      <c r="BX28">
        <v>1.0185E-2</v>
      </c>
      <c r="BY28" t="s">
        <v>51</v>
      </c>
      <c r="BZ28">
        <v>1.0225E-2</v>
      </c>
      <c r="CA28" t="s">
        <v>51</v>
      </c>
      <c r="CB28">
        <v>1.0588E-2</v>
      </c>
      <c r="CC28" t="s">
        <v>51</v>
      </c>
      <c r="CD28">
        <v>1.0578000000000001E-2</v>
      </c>
      <c r="CE28" t="s">
        <v>51</v>
      </c>
      <c r="CF28">
        <v>1.0625000000000001E-2</v>
      </c>
      <c r="CG28" t="s">
        <v>51</v>
      </c>
      <c r="CH28">
        <v>1.0109E-2</v>
      </c>
      <c r="CI28" t="s">
        <v>51</v>
      </c>
      <c r="CJ28">
        <v>1.0109E-2</v>
      </c>
      <c r="CK28" t="s">
        <v>51</v>
      </c>
      <c r="CL28">
        <v>1.0109E-2</v>
      </c>
      <c r="CM28" t="s">
        <v>51</v>
      </c>
      <c r="CN28">
        <v>1.0451E-2</v>
      </c>
      <c r="CO28" t="s">
        <v>51</v>
      </c>
      <c r="CP28">
        <v>9.8209999999999999E-3</v>
      </c>
      <c r="CQ28" t="s">
        <v>51</v>
      </c>
      <c r="CR28">
        <v>9.4289999999999999E-3</v>
      </c>
      <c r="CS28" t="s">
        <v>51</v>
      </c>
      <c r="CT28">
        <v>9.7610000000000006E-3</v>
      </c>
      <c r="CU28" t="s">
        <v>51</v>
      </c>
      <c r="CV28">
        <v>1.0097999999999999E-2</v>
      </c>
      <c r="CW28" t="s">
        <v>51</v>
      </c>
      <c r="CX28">
        <v>1.0097999999999999E-2</v>
      </c>
      <c r="CY28" t="s">
        <v>51</v>
      </c>
      <c r="CZ28">
        <v>1.0097999999999999E-2</v>
      </c>
      <c r="DA28" t="s">
        <v>51</v>
      </c>
      <c r="DB28">
        <v>1.0021E-2</v>
      </c>
      <c r="DC28" t="s">
        <v>51</v>
      </c>
      <c r="DD28">
        <v>1.0042000000000001E-2</v>
      </c>
      <c r="DE28" t="s">
        <v>51</v>
      </c>
      <c r="DF28">
        <v>9.9620000000000004E-3</v>
      </c>
      <c r="DG28" t="s">
        <v>51</v>
      </c>
      <c r="DH28">
        <v>1.0281E-2</v>
      </c>
      <c r="DI28" t="s">
        <v>51</v>
      </c>
      <c r="DJ28">
        <v>1.0914999999999999E-2</v>
      </c>
      <c r="DK28" t="s">
        <v>51</v>
      </c>
      <c r="DL28">
        <v>1.0914999999999999E-2</v>
      </c>
      <c r="DM28" t="s">
        <v>51</v>
      </c>
      <c r="DN28">
        <v>1.0914999999999999E-2</v>
      </c>
      <c r="DO28" t="s">
        <v>51</v>
      </c>
      <c r="DP28">
        <v>1.0914999999999999E-2</v>
      </c>
      <c r="DQ28" t="s">
        <v>51</v>
      </c>
      <c r="DR28">
        <v>1.2182E-2</v>
      </c>
      <c r="DS28" t="s">
        <v>51</v>
      </c>
      <c r="DT28">
        <v>1.1304E-2</v>
      </c>
      <c r="DU28" t="s">
        <v>51</v>
      </c>
      <c r="DV28">
        <v>1.1839000000000001E-2</v>
      </c>
      <c r="DW28" t="s">
        <v>51</v>
      </c>
      <c r="DX28">
        <v>1.1809999999999999E-2</v>
      </c>
      <c r="DY28" t="s">
        <v>51</v>
      </c>
      <c r="DZ28">
        <v>1.1809999999999999E-2</v>
      </c>
      <c r="EA28" t="s">
        <v>51</v>
      </c>
      <c r="EB28">
        <v>1.1809999999999999E-2</v>
      </c>
      <c r="EC28" t="s">
        <v>51</v>
      </c>
      <c r="ED28">
        <v>1.1586000000000001E-2</v>
      </c>
      <c r="EE28" t="s">
        <v>51</v>
      </c>
      <c r="EF28">
        <v>1.1575999999999999E-2</v>
      </c>
      <c r="EG28" t="s">
        <v>51</v>
      </c>
      <c r="EH28">
        <v>1.1499000000000001E-2</v>
      </c>
      <c r="EI28" t="s">
        <v>51</v>
      </c>
      <c r="EJ28">
        <v>1.2064E-2</v>
      </c>
      <c r="EK28" t="s">
        <v>51</v>
      </c>
      <c r="EL28">
        <v>1.1096999999999999E-2</v>
      </c>
      <c r="EM28" t="s">
        <v>51</v>
      </c>
      <c r="EN28">
        <v>1.1096999999999999E-2</v>
      </c>
      <c r="EO28" t="s">
        <v>51</v>
      </c>
      <c r="EP28">
        <v>1.1096999999999999E-2</v>
      </c>
      <c r="EQ28" t="s">
        <v>51</v>
      </c>
      <c r="ER28">
        <v>1.1106E-2</v>
      </c>
      <c r="ES28" t="s">
        <v>51</v>
      </c>
      <c r="ET28">
        <v>1.0829999999999999E-2</v>
      </c>
      <c r="EU28" t="s">
        <v>51</v>
      </c>
      <c r="EV28">
        <v>1.1161000000000001E-2</v>
      </c>
      <c r="EW28" t="s">
        <v>51</v>
      </c>
      <c r="EX28">
        <v>1.0832E-2</v>
      </c>
      <c r="EY28" t="s">
        <v>51</v>
      </c>
      <c r="EZ28">
        <v>1.0839E-2</v>
      </c>
      <c r="FA28" t="s">
        <v>51</v>
      </c>
      <c r="FB28">
        <v>1.0839E-2</v>
      </c>
      <c r="FC28" t="s">
        <v>51</v>
      </c>
      <c r="FD28">
        <v>1.0839E-2</v>
      </c>
      <c r="FE28" t="s">
        <v>51</v>
      </c>
      <c r="FF28">
        <v>1.1788E-2</v>
      </c>
      <c r="FG28" t="s">
        <v>51</v>
      </c>
      <c r="FH28">
        <v>1.1507999999999999E-2</v>
      </c>
      <c r="FI28" t="s">
        <v>51</v>
      </c>
      <c r="FJ28">
        <v>1.1225000000000001E-2</v>
      </c>
      <c r="FK28" t="s">
        <v>51</v>
      </c>
      <c r="FL28">
        <v>1.2022E-2</v>
      </c>
      <c r="FM28" t="s">
        <v>51</v>
      </c>
      <c r="FN28">
        <v>1.2132E-2</v>
      </c>
      <c r="FO28" t="s">
        <v>51</v>
      </c>
      <c r="FP28">
        <v>1.2132E-2</v>
      </c>
      <c r="FQ28" t="s">
        <v>51</v>
      </c>
      <c r="FR28">
        <v>1.2132E-2</v>
      </c>
      <c r="FS28" t="s">
        <v>51</v>
      </c>
      <c r="FT28">
        <v>1.2456999999999999E-2</v>
      </c>
      <c r="FU28" t="s">
        <v>51</v>
      </c>
      <c r="FV28">
        <v>1.247E-2</v>
      </c>
      <c r="FW28" t="s">
        <v>51</v>
      </c>
      <c r="FX28">
        <v>1.2220999999999999E-2</v>
      </c>
      <c r="FY28" t="s">
        <v>51</v>
      </c>
      <c r="FZ28">
        <v>1.1583E-2</v>
      </c>
      <c r="GA28" t="s">
        <v>51</v>
      </c>
      <c r="GB28">
        <v>1.1583E-2</v>
      </c>
      <c r="GC28" t="s">
        <v>51</v>
      </c>
      <c r="GD28">
        <v>1.1583E-2</v>
      </c>
      <c r="GE28" t="s">
        <v>51</v>
      </c>
      <c r="GF28">
        <v>1.1583E-2</v>
      </c>
      <c r="GG28" t="s">
        <v>51</v>
      </c>
      <c r="GH28">
        <v>1.1021E-2</v>
      </c>
      <c r="GI28" t="s">
        <v>51</v>
      </c>
      <c r="GJ28">
        <v>1.1083000000000001E-2</v>
      </c>
      <c r="GK28" t="s">
        <v>51</v>
      </c>
      <c r="GL28">
        <v>1.0161E-2</v>
      </c>
      <c r="GM28" t="s">
        <v>51</v>
      </c>
      <c r="GN28">
        <v>1.0161E-2</v>
      </c>
      <c r="GO28" t="s">
        <v>51</v>
      </c>
      <c r="GP28">
        <v>1.0161E-2</v>
      </c>
      <c r="GQ28" t="s">
        <v>51</v>
      </c>
      <c r="GR28">
        <v>1.0161E-2</v>
      </c>
      <c r="GS28" t="s">
        <v>51</v>
      </c>
      <c r="GT28">
        <v>1.0161E-2</v>
      </c>
      <c r="GU28" t="s">
        <v>51</v>
      </c>
      <c r="GV28">
        <v>1.0212000000000001E-2</v>
      </c>
      <c r="GW28" t="s">
        <v>51</v>
      </c>
      <c r="GX28">
        <v>1.0215999999999999E-2</v>
      </c>
      <c r="GY28" t="s">
        <v>51</v>
      </c>
      <c r="GZ28">
        <v>9.9369999999999997E-3</v>
      </c>
      <c r="HA28" t="s">
        <v>51</v>
      </c>
      <c r="HB28">
        <v>9.4839999999999994E-3</v>
      </c>
      <c r="HC28" t="s">
        <v>51</v>
      </c>
      <c r="HD28">
        <v>9.0760000000000007E-3</v>
      </c>
      <c r="HE28" t="s">
        <v>51</v>
      </c>
      <c r="HF28">
        <v>9.0760000000000007E-3</v>
      </c>
      <c r="HG28" t="s">
        <v>51</v>
      </c>
      <c r="HH28">
        <v>9.0760000000000007E-3</v>
      </c>
      <c r="HI28" t="s">
        <v>51</v>
      </c>
      <c r="HJ28">
        <v>8.9580000000000007E-3</v>
      </c>
      <c r="HK28" t="s">
        <v>51</v>
      </c>
      <c r="HL28">
        <v>8.6219999999999995E-3</v>
      </c>
      <c r="HM28" t="s">
        <v>51</v>
      </c>
      <c r="HN28">
        <v>8.5649999999999997E-3</v>
      </c>
      <c r="HO28" t="s">
        <v>51</v>
      </c>
      <c r="HP28">
        <v>8.5649999999999997E-3</v>
      </c>
      <c r="HQ28" t="s">
        <v>51</v>
      </c>
      <c r="HR28">
        <v>8.2520000000000007E-3</v>
      </c>
      <c r="HS28" t="s">
        <v>51</v>
      </c>
      <c r="HT28">
        <v>8.2520000000000007E-3</v>
      </c>
      <c r="HU28" t="s">
        <v>51</v>
      </c>
      <c r="HV28">
        <v>8.2520000000000007E-3</v>
      </c>
      <c r="HW28" t="s">
        <v>51</v>
      </c>
      <c r="HX28">
        <v>8.8719999999999997E-3</v>
      </c>
      <c r="HY28" t="s">
        <v>51</v>
      </c>
      <c r="HZ28">
        <v>9.1800000000000007E-3</v>
      </c>
      <c r="IA28" t="s">
        <v>51</v>
      </c>
      <c r="IB28">
        <v>9.7029999999999998E-3</v>
      </c>
      <c r="IC28" t="s">
        <v>51</v>
      </c>
      <c r="ID28">
        <v>9.188E-3</v>
      </c>
      <c r="IE28" t="s">
        <v>51</v>
      </c>
      <c r="IF28">
        <v>9.3340000000000003E-3</v>
      </c>
      <c r="IG28" t="s">
        <v>51</v>
      </c>
      <c r="IH28">
        <v>9.3340000000000003E-3</v>
      </c>
      <c r="II28" t="s">
        <v>51</v>
      </c>
      <c r="IJ28">
        <v>9.3340000000000003E-3</v>
      </c>
      <c r="IK28" t="s">
        <v>51</v>
      </c>
      <c r="IL28">
        <v>9.0670000000000004E-3</v>
      </c>
      <c r="IM28" t="s">
        <v>51</v>
      </c>
      <c r="IN28">
        <v>8.7200000000000003E-3</v>
      </c>
      <c r="IO28" t="s">
        <v>51</v>
      </c>
      <c r="IP28">
        <v>9.0200000000000002E-3</v>
      </c>
      <c r="IQ28" t="s">
        <v>51</v>
      </c>
      <c r="IR28">
        <v>9.1549999999999999E-3</v>
      </c>
      <c r="IS28" t="s">
        <v>51</v>
      </c>
      <c r="IT28">
        <v>9.3539999999999995E-3</v>
      </c>
      <c r="IU28" t="s">
        <v>51</v>
      </c>
      <c r="IV28">
        <v>9.3539999999999995E-3</v>
      </c>
      <c r="IW28" t="s">
        <v>51</v>
      </c>
      <c r="IX28">
        <v>9.3539999999999995E-3</v>
      </c>
      <c r="IY28" t="s">
        <v>51</v>
      </c>
      <c r="IZ28">
        <v>1.0340999999999999E-2</v>
      </c>
      <c r="JA28" t="s">
        <v>51</v>
      </c>
      <c r="JB28">
        <v>1.0014E-2</v>
      </c>
      <c r="JC28" t="s">
        <v>51</v>
      </c>
      <c r="JD28">
        <v>1.0429000000000001E-2</v>
      </c>
      <c r="JE28" t="s">
        <v>51</v>
      </c>
      <c r="JF28">
        <v>1.0474000000000001E-2</v>
      </c>
      <c r="JG28" t="s">
        <v>51</v>
      </c>
      <c r="JH28">
        <v>9.528E-3</v>
      </c>
      <c r="JI28" t="s">
        <v>51</v>
      </c>
      <c r="JJ28">
        <v>9.528E-3</v>
      </c>
      <c r="JK28" t="s">
        <v>51</v>
      </c>
      <c r="JL28">
        <v>9.528E-3</v>
      </c>
      <c r="JM28" t="s">
        <v>51</v>
      </c>
      <c r="JN28">
        <v>1.0193000000000001E-2</v>
      </c>
      <c r="JO28" t="s">
        <v>51</v>
      </c>
      <c r="JP28">
        <v>9.8759999999999994E-3</v>
      </c>
      <c r="JQ28" t="s">
        <v>51</v>
      </c>
      <c r="JR28">
        <v>9.6600000000000002E-3</v>
      </c>
      <c r="JS28" t="s">
        <v>51</v>
      </c>
      <c r="JT28">
        <v>1.0647E-2</v>
      </c>
      <c r="JU28" t="s">
        <v>51</v>
      </c>
      <c r="JV28">
        <v>1.0647E-2</v>
      </c>
      <c r="JW28" t="s">
        <v>51</v>
      </c>
      <c r="JX28">
        <v>1.0647E-2</v>
      </c>
      <c r="JY28" t="s">
        <v>51</v>
      </c>
      <c r="JZ28">
        <v>1.0647E-2</v>
      </c>
      <c r="KA28" t="s">
        <v>51</v>
      </c>
      <c r="KB28">
        <v>1.0421E-2</v>
      </c>
      <c r="KC28" t="s">
        <v>51</v>
      </c>
      <c r="KD28">
        <v>1.1011999999999999E-2</v>
      </c>
      <c r="KE28" t="s">
        <v>51</v>
      </c>
      <c r="KF28">
        <v>1.1150999999999999E-2</v>
      </c>
      <c r="KG28" t="s">
        <v>51</v>
      </c>
      <c r="KH28">
        <v>1.0415000000000001E-2</v>
      </c>
      <c r="KI28" t="s">
        <v>51</v>
      </c>
      <c r="KJ28">
        <v>1.1127E-2</v>
      </c>
      <c r="KK28" t="s">
        <v>51</v>
      </c>
      <c r="KL28">
        <v>1.1127E-2</v>
      </c>
      <c r="KM28" t="s">
        <v>51</v>
      </c>
      <c r="KN28">
        <v>1.1127E-2</v>
      </c>
      <c r="KO28" t="s">
        <v>51</v>
      </c>
      <c r="KP28">
        <v>1.0959999999999999E-2</v>
      </c>
      <c r="KQ28" t="s">
        <v>51</v>
      </c>
      <c r="KR28">
        <v>1.0477E-2</v>
      </c>
      <c r="KS28" t="s">
        <v>51</v>
      </c>
      <c r="KT28">
        <v>1.0741000000000001E-2</v>
      </c>
      <c r="KU28" t="s">
        <v>51</v>
      </c>
      <c r="KV28">
        <v>1.0366999999999999E-2</v>
      </c>
      <c r="KW28" t="s">
        <v>51</v>
      </c>
      <c r="KX28">
        <v>1.0636E-2</v>
      </c>
      <c r="KY28" t="s">
        <v>51</v>
      </c>
      <c r="KZ28">
        <v>1.0636E-2</v>
      </c>
      <c r="LA28" t="s">
        <v>51</v>
      </c>
      <c r="LB28">
        <v>1.0636E-2</v>
      </c>
      <c r="LC28" t="s">
        <v>51</v>
      </c>
      <c r="LD28">
        <v>1.0638999999999999E-2</v>
      </c>
      <c r="LE28" t="s">
        <v>51</v>
      </c>
      <c r="LF28">
        <v>1.0917E-2</v>
      </c>
      <c r="LG28" t="s">
        <v>51</v>
      </c>
      <c r="LH28">
        <v>1.0439E-2</v>
      </c>
      <c r="LI28" t="s">
        <v>51</v>
      </c>
      <c r="LJ28">
        <v>1.0234E-2</v>
      </c>
      <c r="LK28" t="s">
        <v>51</v>
      </c>
      <c r="LL28">
        <v>1.0166E-2</v>
      </c>
      <c r="LM28" t="s">
        <v>51</v>
      </c>
      <c r="LN28">
        <v>1.0166E-2</v>
      </c>
      <c r="LO28" t="s">
        <v>51</v>
      </c>
      <c r="LP28">
        <v>1.0166E-2</v>
      </c>
      <c r="LQ28" t="s">
        <v>51</v>
      </c>
      <c r="LR28">
        <v>1.0166E-2</v>
      </c>
      <c r="LS28" t="s">
        <v>51</v>
      </c>
      <c r="LT28">
        <v>9.8460000000000006E-3</v>
      </c>
      <c r="LU28" t="s">
        <v>51</v>
      </c>
      <c r="LV28">
        <v>9.5379999999999996E-3</v>
      </c>
      <c r="LW28" t="s">
        <v>51</v>
      </c>
      <c r="LX28">
        <v>1.0135E-2</v>
      </c>
      <c r="LY28" t="s">
        <v>51</v>
      </c>
      <c r="LZ28">
        <v>1.0439E-2</v>
      </c>
      <c r="MA28" t="s">
        <v>51</v>
      </c>
      <c r="MB28">
        <v>1.0439E-2</v>
      </c>
      <c r="MC28" t="s">
        <v>51</v>
      </c>
      <c r="MD28">
        <v>1.0439E-2</v>
      </c>
      <c r="ME28" t="s">
        <v>51</v>
      </c>
      <c r="MF28">
        <v>9.7920000000000004E-3</v>
      </c>
      <c r="MG28" t="s">
        <v>51</v>
      </c>
      <c r="MH28">
        <v>1.0495000000000001E-2</v>
      </c>
      <c r="MI28" t="s">
        <v>51</v>
      </c>
      <c r="MJ28">
        <v>9.502E-3</v>
      </c>
      <c r="MK28" t="s">
        <v>51</v>
      </c>
      <c r="ML28">
        <v>9.502E-3</v>
      </c>
      <c r="MM28" t="s">
        <v>51</v>
      </c>
      <c r="MN28">
        <v>9.5119999999999996E-3</v>
      </c>
      <c r="MO28" t="s">
        <v>51</v>
      </c>
      <c r="MP28">
        <v>9.5119999999999996E-3</v>
      </c>
      <c r="MQ28" t="s">
        <v>51</v>
      </c>
      <c r="MR28">
        <v>9.5119999999999996E-3</v>
      </c>
      <c r="MS28" t="s">
        <v>51</v>
      </c>
      <c r="MT28">
        <v>9.6270000000000001E-3</v>
      </c>
      <c r="MU28" t="s">
        <v>51</v>
      </c>
      <c r="MV28">
        <v>1.0192E-2</v>
      </c>
      <c r="MW28" t="s">
        <v>51</v>
      </c>
      <c r="MX28">
        <v>9.9030000000000003E-3</v>
      </c>
      <c r="MY28" t="s">
        <v>51</v>
      </c>
      <c r="MZ28">
        <v>1.0185E-2</v>
      </c>
      <c r="NA28" t="s">
        <v>51</v>
      </c>
      <c r="NB28">
        <v>1.0220999999999999E-2</v>
      </c>
      <c r="NC28" t="s">
        <v>51</v>
      </c>
      <c r="ND28">
        <v>1.0220999999999999E-2</v>
      </c>
      <c r="NE28" t="s">
        <v>51</v>
      </c>
      <c r="NF28">
        <v>1.0220999999999999E-2</v>
      </c>
      <c r="NG28" t="s">
        <v>51</v>
      </c>
      <c r="NH28">
        <v>9.3120000000000008E-3</v>
      </c>
      <c r="NI28" t="s">
        <v>51</v>
      </c>
      <c r="NJ28">
        <v>9.5589999999999998E-3</v>
      </c>
      <c r="NK28" t="s">
        <v>51</v>
      </c>
      <c r="NL28">
        <v>9.4660000000000005E-3</v>
      </c>
      <c r="NM28" t="s">
        <v>51</v>
      </c>
      <c r="NN28">
        <v>9.1549999999999999E-3</v>
      </c>
      <c r="NO28" t="s">
        <v>51</v>
      </c>
      <c r="NP28">
        <v>9.1500000000000001E-3</v>
      </c>
      <c r="NQ28" t="s">
        <v>51</v>
      </c>
      <c r="NR28">
        <v>9.1500000000000001E-3</v>
      </c>
      <c r="NS28" t="s">
        <v>51</v>
      </c>
      <c r="NT28">
        <v>9.1500000000000001E-3</v>
      </c>
      <c r="NU28" t="s">
        <v>51</v>
      </c>
      <c r="NV28">
        <v>1.0021E-2</v>
      </c>
      <c r="NW28" t="s">
        <v>51</v>
      </c>
      <c r="NX28">
        <v>9.9880000000000004E-3</v>
      </c>
      <c r="NY28" t="s">
        <v>51</v>
      </c>
      <c r="NZ28">
        <v>9.8790000000000006E-3</v>
      </c>
      <c r="OA28" t="s">
        <v>51</v>
      </c>
      <c r="OB28">
        <v>9.8270000000000007E-3</v>
      </c>
      <c r="OC28" t="s">
        <v>51</v>
      </c>
      <c r="OD28">
        <v>1.0083999999999999E-2</v>
      </c>
      <c r="OE28" t="s">
        <v>51</v>
      </c>
      <c r="OF28">
        <v>1.0083999999999999E-2</v>
      </c>
      <c r="OG28" t="s">
        <v>51</v>
      </c>
      <c r="OH28">
        <v>1.0083999999999999E-2</v>
      </c>
      <c r="OI28" t="s">
        <v>51</v>
      </c>
      <c r="OJ28">
        <v>9.8429999999999993E-3</v>
      </c>
      <c r="OK28" t="s">
        <v>51</v>
      </c>
      <c r="OL28">
        <v>1.018E-2</v>
      </c>
      <c r="OM28" t="s">
        <v>51</v>
      </c>
      <c r="ON28">
        <v>9.8779999999999996E-3</v>
      </c>
      <c r="OO28" t="s">
        <v>51</v>
      </c>
      <c r="OP28">
        <v>9.7680000000000006E-3</v>
      </c>
      <c r="OQ28" t="s">
        <v>51</v>
      </c>
      <c r="OR28">
        <v>9.2630000000000004E-3</v>
      </c>
      <c r="OS28" t="s">
        <v>51</v>
      </c>
      <c r="OT28">
        <v>9.2630000000000004E-3</v>
      </c>
      <c r="OU28" t="s">
        <v>51</v>
      </c>
      <c r="OV28">
        <v>9.2630000000000004E-3</v>
      </c>
      <c r="OW28" t="s">
        <v>51</v>
      </c>
      <c r="OX28">
        <v>9.3310000000000008E-3</v>
      </c>
      <c r="OY28" t="s">
        <v>51</v>
      </c>
      <c r="OZ28">
        <v>1.0213E-2</v>
      </c>
      <c r="PA28" t="s">
        <v>51</v>
      </c>
      <c r="PB28">
        <v>9.9179999999999997E-3</v>
      </c>
      <c r="PC28" t="s">
        <v>51</v>
      </c>
      <c r="PD28">
        <v>1.0200000000000001E-2</v>
      </c>
      <c r="PE28" t="s">
        <v>51</v>
      </c>
      <c r="PF28">
        <v>9.9050000000000006E-3</v>
      </c>
      <c r="PG28" t="s">
        <v>51</v>
      </c>
      <c r="PH28">
        <v>9.9050000000000006E-3</v>
      </c>
      <c r="PI28" t="s">
        <v>51</v>
      </c>
      <c r="PJ28">
        <v>9.9050000000000006E-3</v>
      </c>
      <c r="PK28" t="s">
        <v>51</v>
      </c>
      <c r="PL28">
        <v>9.8040000000000002E-3</v>
      </c>
      <c r="PM28" t="s">
        <v>51</v>
      </c>
      <c r="PN28">
        <v>9.4859999999999996E-3</v>
      </c>
      <c r="PO28" t="s">
        <v>51</v>
      </c>
      <c r="PP28">
        <v>9.8169999999999993E-3</v>
      </c>
      <c r="PQ28" t="s">
        <v>51</v>
      </c>
      <c r="PR28">
        <v>9.5329999999999998E-3</v>
      </c>
      <c r="PS28" t="s">
        <v>51</v>
      </c>
      <c r="PT28">
        <v>9.8040000000000002E-3</v>
      </c>
      <c r="PU28" t="s">
        <v>51</v>
      </c>
      <c r="PV28">
        <v>9.8040000000000002E-3</v>
      </c>
      <c r="PW28" t="s">
        <v>51</v>
      </c>
      <c r="PX28">
        <v>9.8040000000000002E-3</v>
      </c>
      <c r="PY28" t="s">
        <v>51</v>
      </c>
      <c r="PZ28">
        <v>9.6830000000000006E-3</v>
      </c>
      <c r="QA28" t="s">
        <v>51</v>
      </c>
      <c r="QB28">
        <v>9.4529999999999996E-3</v>
      </c>
      <c r="QC28" t="s">
        <v>51</v>
      </c>
      <c r="QD28">
        <v>8.8000000000000005E-3</v>
      </c>
      <c r="QE28" t="s">
        <v>51</v>
      </c>
      <c r="QF28">
        <v>8.7849999999999994E-3</v>
      </c>
      <c r="QG28" t="s">
        <v>51</v>
      </c>
      <c r="QH28">
        <v>8.7410000000000005E-3</v>
      </c>
      <c r="QI28" t="s">
        <v>51</v>
      </c>
      <c r="QJ28">
        <v>8.7410000000000005E-3</v>
      </c>
      <c r="QK28" t="s">
        <v>51</v>
      </c>
      <c r="QL28">
        <v>8.7410000000000005E-3</v>
      </c>
      <c r="QM28" t="s">
        <v>51</v>
      </c>
      <c r="QN28">
        <v>9.5200000000000007E-3</v>
      </c>
      <c r="QO28" t="s">
        <v>51</v>
      </c>
      <c r="QP28">
        <v>9.7540000000000005E-3</v>
      </c>
      <c r="QQ28" t="s">
        <v>51</v>
      </c>
      <c r="QR28">
        <v>8.6339999999999993E-3</v>
      </c>
      <c r="QS28" t="s">
        <v>51</v>
      </c>
      <c r="QT28">
        <v>9.1479999999999999E-3</v>
      </c>
      <c r="QU28" t="s">
        <v>51</v>
      </c>
      <c r="QV28">
        <v>9.3480000000000004E-3</v>
      </c>
      <c r="QW28" t="s">
        <v>51</v>
      </c>
      <c r="QX28">
        <v>9.3480000000000004E-3</v>
      </c>
      <c r="QY28" t="s">
        <v>51</v>
      </c>
      <c r="QZ28">
        <v>9.3480000000000004E-3</v>
      </c>
      <c r="RA28" t="s">
        <v>51</v>
      </c>
      <c r="RB28">
        <v>8.7659999999999995E-3</v>
      </c>
      <c r="RC28" t="s">
        <v>51</v>
      </c>
      <c r="RD28">
        <v>9.2460000000000007E-3</v>
      </c>
      <c r="RE28" t="s">
        <v>51</v>
      </c>
      <c r="RF28">
        <v>8.9689999999999995E-3</v>
      </c>
      <c r="RG28" t="s">
        <v>51</v>
      </c>
      <c r="RH28">
        <v>8.8570000000000003E-3</v>
      </c>
      <c r="RI28" t="s">
        <v>52</v>
      </c>
      <c r="RJ28">
        <v>0.142595</v>
      </c>
      <c r="RK28" t="s">
        <v>51</v>
      </c>
      <c r="RL28">
        <v>8.8540000000000008E-3</v>
      </c>
      <c r="RM28" t="s">
        <v>51</v>
      </c>
      <c r="RN28">
        <v>8.8540000000000008E-3</v>
      </c>
      <c r="RO28" t="s">
        <v>51</v>
      </c>
      <c r="RP28">
        <v>8.6060000000000008E-3</v>
      </c>
      <c r="RQ28" t="s">
        <v>51</v>
      </c>
      <c r="RR28">
        <v>8.8830000000000003E-3</v>
      </c>
      <c r="RS28" t="s">
        <v>51</v>
      </c>
      <c r="RT28">
        <v>8.7790000000000003E-3</v>
      </c>
      <c r="RU28" t="s">
        <v>51</v>
      </c>
      <c r="RV28">
        <v>8.09E-3</v>
      </c>
      <c r="RW28" t="s">
        <v>51</v>
      </c>
      <c r="RX28">
        <v>8.3890000000000006E-3</v>
      </c>
      <c r="RY28" t="s">
        <v>51</v>
      </c>
      <c r="RZ28">
        <v>8.3890000000000006E-3</v>
      </c>
      <c r="SA28" t="s">
        <v>51</v>
      </c>
      <c r="SB28">
        <v>8.3890000000000006E-3</v>
      </c>
      <c r="SC28" t="s">
        <v>51</v>
      </c>
      <c r="SD28">
        <v>8.4740000000000006E-3</v>
      </c>
      <c r="SE28" t="s">
        <v>51</v>
      </c>
      <c r="SF28">
        <v>8.6669999999999994E-3</v>
      </c>
      <c r="SG28" t="s">
        <v>51</v>
      </c>
      <c r="SH28">
        <v>8.4589999999999995E-3</v>
      </c>
      <c r="SI28" t="s">
        <v>51</v>
      </c>
      <c r="SJ28">
        <v>9.0010000000000003E-3</v>
      </c>
      <c r="SK28" t="s">
        <v>51</v>
      </c>
      <c r="SL28">
        <v>8.1910000000000004E-3</v>
      </c>
      <c r="SM28" t="s">
        <v>51</v>
      </c>
      <c r="SN28">
        <v>8.1910000000000004E-3</v>
      </c>
      <c r="SO28" t="s">
        <v>51</v>
      </c>
      <c r="SP28">
        <v>8.1910000000000004E-3</v>
      </c>
      <c r="SQ28" t="s">
        <v>51</v>
      </c>
      <c r="SR28">
        <v>8.1729999999999997E-3</v>
      </c>
      <c r="SS28" t="s">
        <v>51</v>
      </c>
      <c r="ST28">
        <v>8.6309999999999998E-3</v>
      </c>
      <c r="SU28" t="s">
        <v>51</v>
      </c>
      <c r="SV28">
        <v>8.7749999999999998E-3</v>
      </c>
      <c r="SW28" t="s">
        <v>51</v>
      </c>
      <c r="SX28">
        <v>8.8599999999999998E-3</v>
      </c>
      <c r="SY28" t="s">
        <v>51</v>
      </c>
      <c r="SZ28">
        <v>8.4469999999999996E-3</v>
      </c>
      <c r="TA28" t="s">
        <v>51</v>
      </c>
      <c r="TB28">
        <v>8.4469999999999996E-3</v>
      </c>
      <c r="TC28" t="s">
        <v>51</v>
      </c>
      <c r="TD28">
        <v>8.4469999999999996E-3</v>
      </c>
      <c r="TE28" t="s">
        <v>51</v>
      </c>
      <c r="TF28">
        <v>7.9190000000000007E-3</v>
      </c>
      <c r="TG28" t="s">
        <v>51</v>
      </c>
      <c r="TH28">
        <v>8.3859999999999994E-3</v>
      </c>
      <c r="TI28" t="s">
        <v>51</v>
      </c>
      <c r="TJ28">
        <v>8.4119999999999993E-3</v>
      </c>
      <c r="TK28" t="s">
        <v>51</v>
      </c>
      <c r="TL28">
        <v>8.7180000000000001E-3</v>
      </c>
      <c r="TM28" t="s">
        <v>51</v>
      </c>
      <c r="TN28">
        <v>8.8579999999999996E-3</v>
      </c>
      <c r="TO28" t="s">
        <v>51</v>
      </c>
      <c r="TP28">
        <v>8.8579999999999996E-3</v>
      </c>
      <c r="TQ28" t="s">
        <v>51</v>
      </c>
      <c r="TR28">
        <v>8.8579999999999996E-3</v>
      </c>
      <c r="TS28" t="s">
        <v>51</v>
      </c>
      <c r="TT28">
        <v>9.1000000000000004E-3</v>
      </c>
      <c r="TU28" t="s">
        <v>51</v>
      </c>
      <c r="TV28">
        <v>9.1870000000000007E-3</v>
      </c>
      <c r="TW28" t="s">
        <v>51</v>
      </c>
      <c r="TX28">
        <v>9.1819999999999992E-3</v>
      </c>
      <c r="TY28" t="s">
        <v>51</v>
      </c>
      <c r="TZ28">
        <v>9.2259999999999998E-3</v>
      </c>
      <c r="UA28" t="s">
        <v>51</v>
      </c>
      <c r="UB28">
        <v>9.3170000000000006E-3</v>
      </c>
      <c r="UC28" t="s">
        <v>51</v>
      </c>
      <c r="UD28">
        <v>9.3170000000000006E-3</v>
      </c>
      <c r="UE28" t="s">
        <v>51</v>
      </c>
      <c r="UF28">
        <v>9.3170000000000006E-3</v>
      </c>
      <c r="UG28" t="s">
        <v>51</v>
      </c>
      <c r="UH28">
        <v>9.0449999999999992E-3</v>
      </c>
      <c r="UI28" t="s">
        <v>51</v>
      </c>
      <c r="UJ28">
        <v>9.325E-3</v>
      </c>
      <c r="UK28" t="s">
        <v>51</v>
      </c>
      <c r="UL28">
        <v>9.325E-3</v>
      </c>
      <c r="UM28" t="s">
        <v>51</v>
      </c>
      <c r="UN28">
        <v>9.332E-3</v>
      </c>
      <c r="UO28" t="s">
        <v>51</v>
      </c>
      <c r="UP28">
        <v>9.6019999999999994E-3</v>
      </c>
      <c r="UQ28" t="s">
        <v>51</v>
      </c>
      <c r="UR28">
        <v>9.6019999999999994E-3</v>
      </c>
      <c r="US28" t="s">
        <v>51</v>
      </c>
      <c r="UT28">
        <v>9.6019999999999994E-3</v>
      </c>
      <c r="UU28" t="s">
        <v>51</v>
      </c>
      <c r="UV28">
        <v>9.6310000000000007E-3</v>
      </c>
      <c r="UW28" t="s">
        <v>51</v>
      </c>
      <c r="UX28">
        <v>9.2499999999999995E-3</v>
      </c>
      <c r="UY28" t="s">
        <v>51</v>
      </c>
      <c r="UZ28">
        <v>9.1219999999999999E-3</v>
      </c>
      <c r="VA28" t="s">
        <v>51</v>
      </c>
      <c r="VB28">
        <v>9.7050000000000001E-3</v>
      </c>
      <c r="VC28" t="s">
        <v>51</v>
      </c>
      <c r="VD28">
        <v>9.7310000000000001E-3</v>
      </c>
      <c r="VE28" t="s">
        <v>51</v>
      </c>
      <c r="VF28">
        <v>9.7310000000000001E-3</v>
      </c>
      <c r="VG28" t="s">
        <v>51</v>
      </c>
      <c r="VH28">
        <v>9.7310000000000001E-3</v>
      </c>
      <c r="VI28" t="s">
        <v>51</v>
      </c>
      <c r="VJ28">
        <v>1.0015E-2</v>
      </c>
      <c r="VK28" t="s">
        <v>51</v>
      </c>
      <c r="VL28">
        <v>1.0208999999999999E-2</v>
      </c>
      <c r="VM28" t="s">
        <v>51</v>
      </c>
      <c r="VN28">
        <v>9.6109999999999998E-3</v>
      </c>
      <c r="VO28" t="s">
        <v>51</v>
      </c>
      <c r="VP28">
        <v>9.3919999999999993E-3</v>
      </c>
      <c r="VQ28" t="s">
        <v>51</v>
      </c>
      <c r="VR28">
        <v>9.4520000000000003E-3</v>
      </c>
      <c r="VS28" t="s">
        <v>51</v>
      </c>
      <c r="VT28">
        <v>9.4520000000000003E-3</v>
      </c>
      <c r="VU28" t="s">
        <v>51</v>
      </c>
      <c r="VV28">
        <v>9.4520000000000003E-3</v>
      </c>
      <c r="VW28" t="s">
        <v>51</v>
      </c>
      <c r="VX28">
        <v>8.9009999999999992E-3</v>
      </c>
      <c r="VY28" t="s">
        <v>51</v>
      </c>
      <c r="VZ28">
        <v>8.8430000000000002E-3</v>
      </c>
      <c r="WA28" t="s">
        <v>51</v>
      </c>
      <c r="WB28">
        <v>8.8240000000000002E-3</v>
      </c>
      <c r="WC28" t="s">
        <v>51</v>
      </c>
      <c r="WD28">
        <v>8.3059999999999991E-3</v>
      </c>
      <c r="WE28" t="s">
        <v>51</v>
      </c>
      <c r="WF28">
        <v>8.3859999999999994E-3</v>
      </c>
      <c r="WG28" t="s">
        <v>51</v>
      </c>
      <c r="WH28">
        <v>8.3859999999999994E-3</v>
      </c>
      <c r="WI28" t="s">
        <v>51</v>
      </c>
      <c r="WJ28">
        <v>8.3859999999999994E-3</v>
      </c>
      <c r="WK28" t="s">
        <v>51</v>
      </c>
      <c r="WL28">
        <v>8.5059999999999997E-3</v>
      </c>
      <c r="WM28" t="s">
        <v>51</v>
      </c>
      <c r="WN28">
        <v>8.5059999999999997E-3</v>
      </c>
      <c r="WO28" t="s">
        <v>51</v>
      </c>
      <c r="WP28">
        <v>8.3990000000000002E-3</v>
      </c>
      <c r="WQ28" t="s">
        <v>51</v>
      </c>
      <c r="WR28">
        <v>8.9110000000000005E-3</v>
      </c>
    </row>
    <row r="29" spans="1:616" x14ac:dyDescent="0.35">
      <c r="A29" t="s">
        <v>53</v>
      </c>
      <c r="B29">
        <v>0.10089099999999999</v>
      </c>
      <c r="C29" t="s">
        <v>53</v>
      </c>
      <c r="D29">
        <v>0.10089099999999999</v>
      </c>
      <c r="E29" t="s">
        <v>53</v>
      </c>
      <c r="F29">
        <v>0.10089099999999999</v>
      </c>
      <c r="G29" t="s">
        <v>53</v>
      </c>
      <c r="H29">
        <v>0.10089099999999999</v>
      </c>
      <c r="I29" t="s">
        <v>53</v>
      </c>
      <c r="J29">
        <v>0.10047499999999999</v>
      </c>
      <c r="K29" t="s">
        <v>53</v>
      </c>
      <c r="L29">
        <v>0.101713</v>
      </c>
      <c r="M29" t="s">
        <v>53</v>
      </c>
      <c r="N29">
        <v>0.103925</v>
      </c>
      <c r="O29" t="s">
        <v>53</v>
      </c>
      <c r="P29">
        <v>0.11089400000000001</v>
      </c>
      <c r="Q29" t="s">
        <v>53</v>
      </c>
      <c r="R29">
        <v>0.11089400000000001</v>
      </c>
      <c r="S29" t="s">
        <v>53</v>
      </c>
      <c r="T29">
        <v>0.11089400000000001</v>
      </c>
      <c r="U29" t="s">
        <v>53</v>
      </c>
      <c r="V29">
        <v>0.11197699999999999</v>
      </c>
      <c r="W29" t="s">
        <v>53</v>
      </c>
      <c r="X29">
        <v>0.10741299999999999</v>
      </c>
      <c r="Y29" t="s">
        <v>53</v>
      </c>
      <c r="Z29">
        <v>0.119024</v>
      </c>
      <c r="AA29" t="s">
        <v>53</v>
      </c>
      <c r="AB29">
        <v>0.11192199999999999</v>
      </c>
      <c r="AC29" t="s">
        <v>53</v>
      </c>
      <c r="AD29">
        <v>0.11264299999999999</v>
      </c>
      <c r="AE29" t="s">
        <v>53</v>
      </c>
      <c r="AF29">
        <v>0.11264299999999999</v>
      </c>
      <c r="AG29" t="s">
        <v>53</v>
      </c>
      <c r="AH29">
        <v>0.11264299999999999</v>
      </c>
      <c r="AI29" t="s">
        <v>53</v>
      </c>
      <c r="AJ29">
        <v>0.109455</v>
      </c>
      <c r="AK29" t="s">
        <v>53</v>
      </c>
      <c r="AL29">
        <v>0.111489</v>
      </c>
      <c r="AM29" t="s">
        <v>53</v>
      </c>
      <c r="AN29">
        <v>0.113275</v>
      </c>
      <c r="AO29" t="s">
        <v>53</v>
      </c>
      <c r="AP29">
        <v>0.10860599999999999</v>
      </c>
      <c r="AQ29" t="s">
        <v>53</v>
      </c>
      <c r="AR29">
        <v>0.118062</v>
      </c>
      <c r="AS29" t="s">
        <v>53</v>
      </c>
      <c r="AT29">
        <v>0.118062</v>
      </c>
      <c r="AU29" t="s">
        <v>53</v>
      </c>
      <c r="AV29">
        <v>0.118062</v>
      </c>
      <c r="AW29" t="s">
        <v>53</v>
      </c>
      <c r="AX29">
        <v>0.115578</v>
      </c>
      <c r="AY29" t="s">
        <v>53</v>
      </c>
      <c r="AZ29">
        <v>0.116089</v>
      </c>
      <c r="BA29" t="s">
        <v>53</v>
      </c>
      <c r="BB29">
        <v>0.116147</v>
      </c>
      <c r="BC29" t="s">
        <v>53</v>
      </c>
      <c r="BD29">
        <v>0.109988</v>
      </c>
      <c r="BE29" t="s">
        <v>53</v>
      </c>
      <c r="BF29">
        <v>0.11745700000000001</v>
      </c>
      <c r="BG29" t="s">
        <v>53</v>
      </c>
      <c r="BH29">
        <v>0.11745700000000001</v>
      </c>
      <c r="BI29" t="s">
        <v>53</v>
      </c>
      <c r="BJ29">
        <v>0.11745700000000001</v>
      </c>
      <c r="BK29" t="s">
        <v>53</v>
      </c>
      <c r="BL29">
        <v>0.118531</v>
      </c>
      <c r="BM29" t="s">
        <v>53</v>
      </c>
      <c r="BN29">
        <v>0.12787899999999999</v>
      </c>
      <c r="BO29" t="s">
        <v>53</v>
      </c>
      <c r="BP29">
        <v>0.12657199999999999</v>
      </c>
      <c r="BQ29" t="s">
        <v>53</v>
      </c>
      <c r="BR29">
        <v>0.116175</v>
      </c>
      <c r="BS29" t="s">
        <v>53</v>
      </c>
      <c r="BT29">
        <v>0.122222</v>
      </c>
      <c r="BU29" t="s">
        <v>53</v>
      </c>
      <c r="BV29">
        <v>0.122222</v>
      </c>
      <c r="BW29" t="s">
        <v>53</v>
      </c>
      <c r="BX29">
        <v>0.122222</v>
      </c>
      <c r="BY29" t="s">
        <v>53</v>
      </c>
      <c r="BZ29">
        <v>0.118258</v>
      </c>
      <c r="CA29" t="s">
        <v>53</v>
      </c>
      <c r="CB29">
        <v>0.118257</v>
      </c>
      <c r="CC29" t="s">
        <v>53</v>
      </c>
      <c r="CD29">
        <v>0.119337</v>
      </c>
      <c r="CE29" t="s">
        <v>53</v>
      </c>
      <c r="CF29">
        <v>0.11748500000000001</v>
      </c>
      <c r="CG29" t="s">
        <v>53</v>
      </c>
      <c r="CH29">
        <v>0.116951</v>
      </c>
      <c r="CI29" t="s">
        <v>53</v>
      </c>
      <c r="CJ29">
        <v>0.116951</v>
      </c>
      <c r="CK29" t="s">
        <v>53</v>
      </c>
      <c r="CL29">
        <v>0.116951</v>
      </c>
      <c r="CM29" t="s">
        <v>53</v>
      </c>
      <c r="CN29">
        <v>0.113903</v>
      </c>
      <c r="CO29" t="s">
        <v>53</v>
      </c>
      <c r="CP29">
        <v>0.11697200000000001</v>
      </c>
      <c r="CQ29" t="s">
        <v>53</v>
      </c>
      <c r="CR29">
        <v>0.11033900000000001</v>
      </c>
      <c r="CS29" t="s">
        <v>53</v>
      </c>
      <c r="CT29">
        <v>0.114454</v>
      </c>
      <c r="CU29" t="s">
        <v>53</v>
      </c>
      <c r="CV29">
        <v>0.11440500000000001</v>
      </c>
      <c r="CW29" t="s">
        <v>53</v>
      </c>
      <c r="CX29">
        <v>0.11440500000000001</v>
      </c>
      <c r="CY29" t="s">
        <v>53</v>
      </c>
      <c r="CZ29">
        <v>0.11440500000000001</v>
      </c>
      <c r="DA29" t="s">
        <v>53</v>
      </c>
      <c r="DB29">
        <v>0.108141</v>
      </c>
      <c r="DC29" t="s">
        <v>53</v>
      </c>
      <c r="DD29">
        <v>0.109865</v>
      </c>
      <c r="DE29" t="s">
        <v>53</v>
      </c>
      <c r="DF29">
        <v>0.11018500000000001</v>
      </c>
      <c r="DG29" t="s">
        <v>53</v>
      </c>
      <c r="DH29">
        <v>0.105791</v>
      </c>
      <c r="DI29" t="s">
        <v>53</v>
      </c>
      <c r="DJ29">
        <v>0.10530299999999999</v>
      </c>
      <c r="DK29" t="s">
        <v>53</v>
      </c>
      <c r="DL29">
        <v>0.10530299999999999</v>
      </c>
      <c r="DM29" t="s">
        <v>53</v>
      </c>
      <c r="DN29">
        <v>0.10530299999999999</v>
      </c>
      <c r="DO29" t="s">
        <v>53</v>
      </c>
      <c r="DP29">
        <v>0.10530299999999999</v>
      </c>
      <c r="DQ29" t="s">
        <v>53</v>
      </c>
      <c r="DR29">
        <v>0.112053</v>
      </c>
      <c r="DS29" t="s">
        <v>53</v>
      </c>
      <c r="DT29">
        <v>0.10903500000000001</v>
      </c>
      <c r="DU29" t="s">
        <v>53</v>
      </c>
      <c r="DV29">
        <v>0.107742</v>
      </c>
      <c r="DW29" t="s">
        <v>53</v>
      </c>
      <c r="DX29">
        <v>0.109918</v>
      </c>
      <c r="DY29" t="s">
        <v>53</v>
      </c>
      <c r="DZ29">
        <v>0.109918</v>
      </c>
      <c r="EA29" t="s">
        <v>53</v>
      </c>
      <c r="EB29">
        <v>0.109918</v>
      </c>
      <c r="EC29" t="s">
        <v>53</v>
      </c>
      <c r="ED29">
        <v>0.10903599999999999</v>
      </c>
      <c r="EE29" t="s">
        <v>53</v>
      </c>
      <c r="EF29">
        <v>0.108935</v>
      </c>
      <c r="EG29" t="s">
        <v>53</v>
      </c>
      <c r="EH29">
        <v>0.110594</v>
      </c>
      <c r="EI29" t="s">
        <v>53</v>
      </c>
      <c r="EJ29">
        <v>0.10474899999999999</v>
      </c>
      <c r="EK29" t="s">
        <v>53</v>
      </c>
      <c r="EL29">
        <v>0.108806</v>
      </c>
      <c r="EM29" t="s">
        <v>53</v>
      </c>
      <c r="EN29">
        <v>0.108806</v>
      </c>
      <c r="EO29" t="s">
        <v>53</v>
      </c>
      <c r="EP29">
        <v>0.108806</v>
      </c>
      <c r="EQ29" t="s">
        <v>53</v>
      </c>
      <c r="ER29">
        <v>0.105352</v>
      </c>
      <c r="ES29" t="s">
        <v>53</v>
      </c>
      <c r="ET29">
        <v>0.106554</v>
      </c>
      <c r="EU29" t="s">
        <v>53</v>
      </c>
      <c r="EV29">
        <v>0.110915</v>
      </c>
      <c r="EW29" t="s">
        <v>53</v>
      </c>
      <c r="EX29">
        <v>0.103616</v>
      </c>
      <c r="EY29" t="s">
        <v>53</v>
      </c>
      <c r="EZ29">
        <v>0.10101300000000001</v>
      </c>
      <c r="FA29" t="s">
        <v>53</v>
      </c>
      <c r="FB29">
        <v>0.10101300000000001</v>
      </c>
      <c r="FC29" t="s">
        <v>53</v>
      </c>
      <c r="FD29">
        <v>0.10101300000000001</v>
      </c>
      <c r="FE29" t="s">
        <v>53</v>
      </c>
      <c r="FF29">
        <v>0.10267</v>
      </c>
      <c r="FG29" t="s">
        <v>53</v>
      </c>
      <c r="FH29">
        <v>9.7889000000000004E-2</v>
      </c>
      <c r="FI29" t="s">
        <v>53</v>
      </c>
      <c r="FJ29">
        <v>9.8128000000000007E-2</v>
      </c>
      <c r="FK29" t="s">
        <v>53</v>
      </c>
      <c r="FL29">
        <v>9.5828999999999998E-2</v>
      </c>
      <c r="FM29" t="s">
        <v>53</v>
      </c>
      <c r="FN29">
        <v>9.9689E-2</v>
      </c>
      <c r="FO29" t="s">
        <v>53</v>
      </c>
      <c r="FP29">
        <v>9.9689E-2</v>
      </c>
      <c r="FQ29" t="s">
        <v>53</v>
      </c>
      <c r="FR29">
        <v>9.9689E-2</v>
      </c>
      <c r="FS29" t="s">
        <v>53</v>
      </c>
      <c r="FT29">
        <v>0.100396</v>
      </c>
      <c r="FU29" t="s">
        <v>53</v>
      </c>
      <c r="FV29">
        <v>0.10616399999999999</v>
      </c>
      <c r="FW29" t="s">
        <v>53</v>
      </c>
      <c r="FX29">
        <v>0.103411</v>
      </c>
      <c r="FY29" t="s">
        <v>53</v>
      </c>
      <c r="FZ29">
        <v>0.104216</v>
      </c>
      <c r="GA29" t="s">
        <v>53</v>
      </c>
      <c r="GB29">
        <v>0.104216</v>
      </c>
      <c r="GC29" t="s">
        <v>53</v>
      </c>
      <c r="GD29">
        <v>0.104216</v>
      </c>
      <c r="GE29" t="s">
        <v>53</v>
      </c>
      <c r="GF29">
        <v>0.104216</v>
      </c>
      <c r="GG29" t="s">
        <v>53</v>
      </c>
      <c r="GH29">
        <v>0.103019</v>
      </c>
      <c r="GI29" t="s">
        <v>53</v>
      </c>
      <c r="GJ29">
        <v>0.10571899999999999</v>
      </c>
      <c r="GK29" t="s">
        <v>53</v>
      </c>
      <c r="GL29">
        <v>0.105699</v>
      </c>
      <c r="GM29" t="s">
        <v>53</v>
      </c>
      <c r="GN29">
        <v>0.105699</v>
      </c>
      <c r="GO29" t="s">
        <v>53</v>
      </c>
      <c r="GP29">
        <v>0.105699</v>
      </c>
      <c r="GQ29" t="s">
        <v>53</v>
      </c>
      <c r="GR29">
        <v>0.105699</v>
      </c>
      <c r="GS29" t="s">
        <v>53</v>
      </c>
      <c r="GT29">
        <v>0.105699</v>
      </c>
      <c r="GU29" t="s">
        <v>53</v>
      </c>
      <c r="GV29">
        <v>0.10562000000000001</v>
      </c>
      <c r="GW29" t="s">
        <v>53</v>
      </c>
      <c r="GX29">
        <v>0.102613</v>
      </c>
      <c r="GY29" t="s">
        <v>53</v>
      </c>
      <c r="GZ29">
        <v>0.103032</v>
      </c>
      <c r="HA29" t="s">
        <v>53</v>
      </c>
      <c r="HB29">
        <v>0.10402599999999999</v>
      </c>
      <c r="HC29" t="s">
        <v>53</v>
      </c>
      <c r="HD29">
        <v>0.105379</v>
      </c>
      <c r="HE29" t="s">
        <v>53</v>
      </c>
      <c r="HF29">
        <v>0.105379</v>
      </c>
      <c r="HG29" t="s">
        <v>53</v>
      </c>
      <c r="HH29">
        <v>0.105379</v>
      </c>
      <c r="HI29" t="s">
        <v>53</v>
      </c>
      <c r="HJ29">
        <v>0.1043</v>
      </c>
      <c r="HK29" t="s">
        <v>53</v>
      </c>
      <c r="HL29">
        <v>0.10516</v>
      </c>
      <c r="HM29" t="s">
        <v>53</v>
      </c>
      <c r="HN29">
        <v>0.104758</v>
      </c>
      <c r="HO29" t="s">
        <v>53</v>
      </c>
      <c r="HP29">
        <v>0.104758</v>
      </c>
      <c r="HQ29" t="s">
        <v>53</v>
      </c>
      <c r="HR29">
        <v>0.104958</v>
      </c>
      <c r="HS29" t="s">
        <v>53</v>
      </c>
      <c r="HT29">
        <v>0.104958</v>
      </c>
      <c r="HU29" t="s">
        <v>53</v>
      </c>
      <c r="HV29">
        <v>0.104958</v>
      </c>
      <c r="HW29" t="s">
        <v>53</v>
      </c>
      <c r="HX29">
        <v>0.105055</v>
      </c>
      <c r="HY29" t="s">
        <v>53</v>
      </c>
      <c r="HZ29">
        <v>0.10507900000000001</v>
      </c>
      <c r="IA29" t="s">
        <v>53</v>
      </c>
      <c r="IB29">
        <v>0.110217</v>
      </c>
      <c r="IC29" t="s">
        <v>53</v>
      </c>
      <c r="ID29">
        <v>0.118064</v>
      </c>
      <c r="IE29" t="s">
        <v>53</v>
      </c>
      <c r="IF29">
        <v>0.117269</v>
      </c>
      <c r="IG29" t="s">
        <v>53</v>
      </c>
      <c r="IH29">
        <v>0.117269</v>
      </c>
      <c r="II29" t="s">
        <v>53</v>
      </c>
      <c r="IJ29">
        <v>0.117269</v>
      </c>
      <c r="IK29" t="s">
        <v>53</v>
      </c>
      <c r="IL29">
        <v>0.107673</v>
      </c>
      <c r="IM29" t="s">
        <v>53</v>
      </c>
      <c r="IN29">
        <v>0.113205</v>
      </c>
      <c r="IO29" t="s">
        <v>53</v>
      </c>
      <c r="IP29">
        <v>0.111272</v>
      </c>
      <c r="IQ29" t="s">
        <v>53</v>
      </c>
      <c r="IR29">
        <v>0.115061</v>
      </c>
      <c r="IS29" t="s">
        <v>53</v>
      </c>
      <c r="IT29">
        <v>0.11781899999999999</v>
      </c>
      <c r="IU29" t="s">
        <v>53</v>
      </c>
      <c r="IV29">
        <v>0.11781899999999999</v>
      </c>
      <c r="IW29" t="s">
        <v>53</v>
      </c>
      <c r="IX29">
        <v>0.11781899999999999</v>
      </c>
      <c r="IY29" t="s">
        <v>53</v>
      </c>
      <c r="IZ29">
        <v>0.110308</v>
      </c>
      <c r="JA29" t="s">
        <v>53</v>
      </c>
      <c r="JB29">
        <v>0.103878</v>
      </c>
      <c r="JC29" t="s">
        <v>53</v>
      </c>
      <c r="JD29">
        <v>0.102788</v>
      </c>
      <c r="JE29" t="s">
        <v>53</v>
      </c>
      <c r="JF29">
        <v>0.105047</v>
      </c>
      <c r="JG29" t="s">
        <v>53</v>
      </c>
      <c r="JH29">
        <v>0.105425</v>
      </c>
      <c r="JI29" t="s">
        <v>53</v>
      </c>
      <c r="JJ29">
        <v>0.105425</v>
      </c>
      <c r="JK29" t="s">
        <v>53</v>
      </c>
      <c r="JL29">
        <v>0.105425</v>
      </c>
      <c r="JM29" t="s">
        <v>53</v>
      </c>
      <c r="JN29">
        <v>0.107255</v>
      </c>
      <c r="JO29" t="s">
        <v>53</v>
      </c>
      <c r="JP29">
        <v>0.110012</v>
      </c>
      <c r="JQ29" t="s">
        <v>53</v>
      </c>
      <c r="JR29">
        <v>0.11519699999999999</v>
      </c>
      <c r="JS29" t="s">
        <v>53</v>
      </c>
      <c r="JT29">
        <v>0.11666600000000001</v>
      </c>
      <c r="JU29" t="s">
        <v>53</v>
      </c>
      <c r="JV29">
        <v>0.11666600000000001</v>
      </c>
      <c r="JW29" t="s">
        <v>53</v>
      </c>
      <c r="JX29">
        <v>0.11666600000000001</v>
      </c>
      <c r="JY29" t="s">
        <v>53</v>
      </c>
      <c r="JZ29">
        <v>0.11666600000000001</v>
      </c>
      <c r="KA29" t="s">
        <v>53</v>
      </c>
      <c r="KB29">
        <v>0.117754</v>
      </c>
      <c r="KC29" t="s">
        <v>53</v>
      </c>
      <c r="KD29">
        <v>0.12321699999999999</v>
      </c>
      <c r="KE29" t="s">
        <v>53</v>
      </c>
      <c r="KF29">
        <v>0.12379999999999999</v>
      </c>
      <c r="KG29" t="s">
        <v>53</v>
      </c>
      <c r="KH29">
        <v>0.124055</v>
      </c>
      <c r="KI29" t="s">
        <v>53</v>
      </c>
      <c r="KJ29">
        <v>0.12288499999999999</v>
      </c>
      <c r="KK29" t="s">
        <v>53</v>
      </c>
      <c r="KL29">
        <v>0.12288499999999999</v>
      </c>
      <c r="KM29" t="s">
        <v>53</v>
      </c>
      <c r="KN29">
        <v>0.12288499999999999</v>
      </c>
      <c r="KO29" t="s">
        <v>53</v>
      </c>
      <c r="KP29">
        <v>0.123585</v>
      </c>
      <c r="KQ29" t="s">
        <v>53</v>
      </c>
      <c r="KR29">
        <v>0.122457</v>
      </c>
      <c r="KS29" t="s">
        <v>53</v>
      </c>
      <c r="KT29">
        <v>0.118315</v>
      </c>
      <c r="KU29" t="s">
        <v>53</v>
      </c>
      <c r="KV29">
        <v>0.122721</v>
      </c>
      <c r="KW29" t="s">
        <v>53</v>
      </c>
      <c r="KX29">
        <v>0.12332600000000001</v>
      </c>
      <c r="KY29" t="s">
        <v>53</v>
      </c>
      <c r="KZ29">
        <v>0.12332600000000001</v>
      </c>
      <c r="LA29" t="s">
        <v>53</v>
      </c>
      <c r="LB29">
        <v>0.12332600000000001</v>
      </c>
      <c r="LC29" t="s">
        <v>53</v>
      </c>
      <c r="LD29">
        <v>0.123363</v>
      </c>
      <c r="LE29" t="s">
        <v>53</v>
      </c>
      <c r="LF29">
        <v>0.122553</v>
      </c>
      <c r="LG29" t="s">
        <v>53</v>
      </c>
      <c r="LH29">
        <v>0.12891</v>
      </c>
      <c r="LI29" t="s">
        <v>53</v>
      </c>
      <c r="LJ29">
        <v>0.124595</v>
      </c>
      <c r="LK29" t="s">
        <v>53</v>
      </c>
      <c r="LL29">
        <v>0.125833</v>
      </c>
      <c r="LM29" t="s">
        <v>53</v>
      </c>
      <c r="LN29">
        <v>0.125833</v>
      </c>
      <c r="LO29" t="s">
        <v>53</v>
      </c>
      <c r="LP29">
        <v>0.125833</v>
      </c>
      <c r="LQ29" t="s">
        <v>53</v>
      </c>
      <c r="LR29">
        <v>0.125833</v>
      </c>
      <c r="LS29" t="s">
        <v>53</v>
      </c>
      <c r="LT29">
        <v>0.12332700000000001</v>
      </c>
      <c r="LU29" t="s">
        <v>53</v>
      </c>
      <c r="LV29">
        <v>0.12096700000000001</v>
      </c>
      <c r="LW29" t="s">
        <v>53</v>
      </c>
      <c r="LX29">
        <v>0.123678</v>
      </c>
      <c r="LY29" t="s">
        <v>53</v>
      </c>
      <c r="LZ29">
        <v>0.124531</v>
      </c>
      <c r="MA29" t="s">
        <v>53</v>
      </c>
      <c r="MB29">
        <v>0.124531</v>
      </c>
      <c r="MC29" t="s">
        <v>53</v>
      </c>
      <c r="MD29">
        <v>0.124531</v>
      </c>
      <c r="ME29" t="s">
        <v>53</v>
      </c>
      <c r="MF29">
        <v>0.124111</v>
      </c>
      <c r="MG29" t="s">
        <v>53</v>
      </c>
      <c r="MH29">
        <v>0.124016</v>
      </c>
      <c r="MI29" t="s">
        <v>53</v>
      </c>
      <c r="MJ29">
        <v>0.11287999999999999</v>
      </c>
      <c r="MK29" t="s">
        <v>53</v>
      </c>
      <c r="ML29">
        <v>0.11287999999999999</v>
      </c>
      <c r="MM29" t="s">
        <v>53</v>
      </c>
      <c r="MN29">
        <v>0.123864</v>
      </c>
      <c r="MO29" t="s">
        <v>53</v>
      </c>
      <c r="MP29">
        <v>0.123864</v>
      </c>
      <c r="MQ29" t="s">
        <v>53</v>
      </c>
      <c r="MR29">
        <v>0.123864</v>
      </c>
      <c r="MS29" t="s">
        <v>53</v>
      </c>
      <c r="MT29">
        <v>0.11626400000000001</v>
      </c>
      <c r="MU29" t="s">
        <v>53</v>
      </c>
      <c r="MV29">
        <v>0.119867</v>
      </c>
      <c r="MW29" t="s">
        <v>53</v>
      </c>
      <c r="MX29">
        <v>0.121424</v>
      </c>
      <c r="MY29" t="s">
        <v>53</v>
      </c>
      <c r="MZ29">
        <v>0.116913</v>
      </c>
      <c r="NA29" t="s">
        <v>53</v>
      </c>
      <c r="NB29">
        <v>0.12537400000000001</v>
      </c>
      <c r="NC29" t="s">
        <v>53</v>
      </c>
      <c r="ND29">
        <v>0.12537400000000001</v>
      </c>
      <c r="NE29" t="s">
        <v>53</v>
      </c>
      <c r="NF29">
        <v>0.12537400000000001</v>
      </c>
      <c r="NG29" t="s">
        <v>53</v>
      </c>
      <c r="NH29">
        <v>0.13419400000000001</v>
      </c>
      <c r="NI29" t="s">
        <v>53</v>
      </c>
      <c r="NJ29">
        <v>0.13859399999999999</v>
      </c>
      <c r="NK29" t="s">
        <v>53</v>
      </c>
      <c r="NL29">
        <v>0.132991</v>
      </c>
      <c r="NM29" t="s">
        <v>53</v>
      </c>
      <c r="NN29">
        <v>0.12684400000000001</v>
      </c>
      <c r="NO29" t="s">
        <v>53</v>
      </c>
      <c r="NP29">
        <v>0.12592800000000001</v>
      </c>
      <c r="NQ29" t="s">
        <v>53</v>
      </c>
      <c r="NR29">
        <v>0.12592800000000001</v>
      </c>
      <c r="NS29" t="s">
        <v>53</v>
      </c>
      <c r="NT29">
        <v>0.12592800000000001</v>
      </c>
      <c r="NU29" t="s">
        <v>53</v>
      </c>
      <c r="NV29">
        <v>0.12856899999999999</v>
      </c>
      <c r="NW29" t="s">
        <v>53</v>
      </c>
      <c r="NX29">
        <v>0.13208</v>
      </c>
      <c r="NY29" t="s">
        <v>53</v>
      </c>
      <c r="NZ29">
        <v>0.12534899999999999</v>
      </c>
      <c r="OA29" t="s">
        <v>53</v>
      </c>
      <c r="OB29">
        <v>0.12496599999999999</v>
      </c>
      <c r="OC29" t="s">
        <v>53</v>
      </c>
      <c r="OD29">
        <v>0.126503</v>
      </c>
      <c r="OE29" t="s">
        <v>53</v>
      </c>
      <c r="OF29">
        <v>0.126503</v>
      </c>
      <c r="OG29" t="s">
        <v>53</v>
      </c>
      <c r="OH29">
        <v>0.126503</v>
      </c>
      <c r="OI29" t="s">
        <v>53</v>
      </c>
      <c r="OJ29">
        <v>0.12489599999999999</v>
      </c>
      <c r="OK29" t="s">
        <v>53</v>
      </c>
      <c r="OL29">
        <v>0.12575900000000001</v>
      </c>
      <c r="OM29" t="s">
        <v>53</v>
      </c>
      <c r="ON29">
        <v>0.12533900000000001</v>
      </c>
      <c r="OO29" t="s">
        <v>53</v>
      </c>
      <c r="OP29">
        <v>0.124765</v>
      </c>
      <c r="OQ29" t="s">
        <v>53</v>
      </c>
      <c r="OR29">
        <v>0.12460300000000001</v>
      </c>
      <c r="OS29" t="s">
        <v>53</v>
      </c>
      <c r="OT29">
        <v>0.12460300000000001</v>
      </c>
      <c r="OU29" t="s">
        <v>53</v>
      </c>
      <c r="OV29">
        <v>0.12460300000000001</v>
      </c>
      <c r="OW29" t="s">
        <v>53</v>
      </c>
      <c r="OX29">
        <v>0.126919</v>
      </c>
      <c r="OY29" t="s">
        <v>53</v>
      </c>
      <c r="OZ29">
        <v>0.126999</v>
      </c>
      <c r="PA29" t="s">
        <v>53</v>
      </c>
      <c r="PB29">
        <v>0.13114700000000001</v>
      </c>
      <c r="PC29" t="s">
        <v>53</v>
      </c>
      <c r="PD29">
        <v>0.129908</v>
      </c>
      <c r="PE29" t="s">
        <v>53</v>
      </c>
      <c r="PF29">
        <v>0.12540100000000001</v>
      </c>
      <c r="PG29" t="s">
        <v>53</v>
      </c>
      <c r="PH29">
        <v>0.12540100000000001</v>
      </c>
      <c r="PI29" t="s">
        <v>53</v>
      </c>
      <c r="PJ29">
        <v>0.12540100000000001</v>
      </c>
      <c r="PK29" t="s">
        <v>53</v>
      </c>
      <c r="PL29">
        <v>0.136818</v>
      </c>
      <c r="PM29" t="s">
        <v>53</v>
      </c>
      <c r="PN29">
        <v>0.12950900000000001</v>
      </c>
      <c r="PO29" t="s">
        <v>53</v>
      </c>
      <c r="PP29">
        <v>0.13256899999999999</v>
      </c>
      <c r="PQ29" t="s">
        <v>53</v>
      </c>
      <c r="PR29">
        <v>0.13264599999999999</v>
      </c>
      <c r="PS29" t="s">
        <v>53</v>
      </c>
      <c r="PT29">
        <v>0.13735800000000001</v>
      </c>
      <c r="PU29" t="s">
        <v>53</v>
      </c>
      <c r="PV29">
        <v>0.13735800000000001</v>
      </c>
      <c r="PW29" t="s">
        <v>53</v>
      </c>
      <c r="PX29">
        <v>0.13735800000000001</v>
      </c>
      <c r="PY29" t="s">
        <v>53</v>
      </c>
      <c r="PZ29">
        <v>0.135938</v>
      </c>
      <c r="QA29" t="s">
        <v>53</v>
      </c>
      <c r="QB29">
        <v>0.13591900000000001</v>
      </c>
      <c r="QC29" t="s">
        <v>53</v>
      </c>
      <c r="QD29">
        <v>0.13577800000000001</v>
      </c>
      <c r="QE29" t="s">
        <v>53</v>
      </c>
      <c r="QF29">
        <v>0.13553899999999999</v>
      </c>
      <c r="QG29" t="s">
        <v>53</v>
      </c>
      <c r="QH29">
        <v>0.13486799999999999</v>
      </c>
      <c r="QI29" t="s">
        <v>53</v>
      </c>
      <c r="QJ29">
        <v>0.13486799999999999</v>
      </c>
      <c r="QK29" t="s">
        <v>53</v>
      </c>
      <c r="QL29">
        <v>0.13486799999999999</v>
      </c>
      <c r="QM29" t="s">
        <v>53</v>
      </c>
      <c r="QN29">
        <v>0.136603</v>
      </c>
      <c r="QO29" t="s">
        <v>53</v>
      </c>
      <c r="QP29">
        <v>0.137212</v>
      </c>
      <c r="QQ29" t="s">
        <v>53</v>
      </c>
      <c r="QR29">
        <v>0.12814700000000001</v>
      </c>
      <c r="QS29" t="s">
        <v>53</v>
      </c>
      <c r="QT29">
        <v>0.121187</v>
      </c>
      <c r="QU29" t="s">
        <v>53</v>
      </c>
      <c r="QV29">
        <v>0.130717</v>
      </c>
      <c r="QW29" t="s">
        <v>53</v>
      </c>
      <c r="QX29">
        <v>0.130717</v>
      </c>
      <c r="QY29" t="s">
        <v>53</v>
      </c>
      <c r="QZ29">
        <v>0.130717</v>
      </c>
      <c r="RA29" t="s">
        <v>53</v>
      </c>
      <c r="RB29">
        <v>0.12839800000000001</v>
      </c>
      <c r="RC29" t="s">
        <v>53</v>
      </c>
      <c r="RD29">
        <v>0.12512400000000001</v>
      </c>
      <c r="RE29" t="s">
        <v>53</v>
      </c>
      <c r="RF29">
        <v>0.127388</v>
      </c>
      <c r="RG29" t="s">
        <v>53</v>
      </c>
      <c r="RH29">
        <v>0.125808</v>
      </c>
      <c r="RI29" t="s">
        <v>54</v>
      </c>
      <c r="RJ29">
        <v>0.54509399999999997</v>
      </c>
      <c r="RK29" t="s">
        <v>53</v>
      </c>
      <c r="RL29">
        <v>0.12781400000000001</v>
      </c>
      <c r="RM29" t="s">
        <v>53</v>
      </c>
      <c r="RN29">
        <v>0.12781400000000001</v>
      </c>
      <c r="RO29" t="s">
        <v>53</v>
      </c>
      <c r="RP29">
        <v>0.126827</v>
      </c>
      <c r="RQ29" t="s">
        <v>53</v>
      </c>
      <c r="RR29">
        <v>0.12256400000000001</v>
      </c>
      <c r="RS29" t="s">
        <v>53</v>
      </c>
      <c r="RT29">
        <v>0.114513</v>
      </c>
      <c r="RU29" t="s">
        <v>53</v>
      </c>
      <c r="RV29">
        <v>0.12331</v>
      </c>
      <c r="RW29" t="s">
        <v>53</v>
      </c>
      <c r="RX29">
        <v>0.120369</v>
      </c>
      <c r="RY29" t="s">
        <v>53</v>
      </c>
      <c r="RZ29">
        <v>0.120369</v>
      </c>
      <c r="SA29" t="s">
        <v>53</v>
      </c>
      <c r="SB29">
        <v>0.120369</v>
      </c>
      <c r="SC29" t="s">
        <v>53</v>
      </c>
      <c r="SD29">
        <v>0.121085</v>
      </c>
      <c r="SE29" t="s">
        <v>53</v>
      </c>
      <c r="SF29">
        <v>0.12073399999999999</v>
      </c>
      <c r="SG29" t="s">
        <v>53</v>
      </c>
      <c r="SH29">
        <v>0.11758399999999999</v>
      </c>
      <c r="SI29" t="s">
        <v>53</v>
      </c>
      <c r="SJ29">
        <v>0.11439000000000001</v>
      </c>
      <c r="SK29" t="s">
        <v>53</v>
      </c>
      <c r="SL29">
        <v>0.11679100000000001</v>
      </c>
      <c r="SM29" t="s">
        <v>53</v>
      </c>
      <c r="SN29">
        <v>0.11679100000000001</v>
      </c>
      <c r="SO29" t="s">
        <v>53</v>
      </c>
      <c r="SP29">
        <v>0.11679100000000001</v>
      </c>
      <c r="SQ29" t="s">
        <v>53</v>
      </c>
      <c r="SR29">
        <v>0.112875</v>
      </c>
      <c r="SS29" t="s">
        <v>53</v>
      </c>
      <c r="ST29">
        <v>0.10369299999999999</v>
      </c>
      <c r="SU29" t="s">
        <v>53</v>
      </c>
      <c r="SV29">
        <v>0.109843</v>
      </c>
      <c r="SW29" t="s">
        <v>53</v>
      </c>
      <c r="SX29">
        <v>0.11112</v>
      </c>
      <c r="SY29" t="s">
        <v>53</v>
      </c>
      <c r="SZ29">
        <v>0.10742599999999999</v>
      </c>
      <c r="TA29" t="s">
        <v>53</v>
      </c>
      <c r="TB29">
        <v>0.10742599999999999</v>
      </c>
      <c r="TC29" t="s">
        <v>53</v>
      </c>
      <c r="TD29">
        <v>0.10742599999999999</v>
      </c>
      <c r="TE29" t="s">
        <v>53</v>
      </c>
      <c r="TF29">
        <v>0.108421</v>
      </c>
      <c r="TG29" t="s">
        <v>53</v>
      </c>
      <c r="TH29">
        <v>0.114425</v>
      </c>
      <c r="TI29" t="s">
        <v>53</v>
      </c>
      <c r="TJ29">
        <v>0.114783</v>
      </c>
      <c r="TK29" t="s">
        <v>53</v>
      </c>
      <c r="TL29">
        <v>0.114845</v>
      </c>
      <c r="TM29" t="s">
        <v>53</v>
      </c>
      <c r="TN29">
        <v>0.11669499999999999</v>
      </c>
      <c r="TO29" t="s">
        <v>53</v>
      </c>
      <c r="TP29">
        <v>0.11669499999999999</v>
      </c>
      <c r="TQ29" t="s">
        <v>53</v>
      </c>
      <c r="TR29">
        <v>0.11669499999999999</v>
      </c>
      <c r="TS29" t="s">
        <v>53</v>
      </c>
      <c r="TT29">
        <v>0.120129</v>
      </c>
      <c r="TU29" t="s">
        <v>53</v>
      </c>
      <c r="TV29">
        <v>0.121777</v>
      </c>
      <c r="TW29" t="s">
        <v>53</v>
      </c>
      <c r="TX29">
        <v>0.12548100000000001</v>
      </c>
      <c r="TY29" t="s">
        <v>53</v>
      </c>
      <c r="TZ29">
        <v>0.12657599999999999</v>
      </c>
      <c r="UA29" t="s">
        <v>53</v>
      </c>
      <c r="UB29">
        <v>0.12782499999999999</v>
      </c>
      <c r="UC29" t="s">
        <v>53</v>
      </c>
      <c r="UD29">
        <v>0.12782499999999999</v>
      </c>
      <c r="UE29" t="s">
        <v>53</v>
      </c>
      <c r="UF29">
        <v>0.12782499999999999</v>
      </c>
      <c r="UG29" t="s">
        <v>53</v>
      </c>
      <c r="UH29">
        <v>0.12723499999999999</v>
      </c>
      <c r="UI29" t="s">
        <v>53</v>
      </c>
      <c r="UJ29">
        <v>0.12640599999999999</v>
      </c>
      <c r="UK29" t="s">
        <v>53</v>
      </c>
      <c r="UL29">
        <v>0.12640599999999999</v>
      </c>
      <c r="UM29" t="s">
        <v>53</v>
      </c>
      <c r="UN29">
        <v>0.12956599999999999</v>
      </c>
      <c r="UO29" t="s">
        <v>53</v>
      </c>
      <c r="UP29">
        <v>0.12757399999999999</v>
      </c>
      <c r="UQ29" t="s">
        <v>53</v>
      </c>
      <c r="UR29">
        <v>0.12757399999999999</v>
      </c>
      <c r="US29" t="s">
        <v>53</v>
      </c>
      <c r="UT29">
        <v>0.12757399999999999</v>
      </c>
      <c r="UU29" t="s">
        <v>53</v>
      </c>
      <c r="UV29">
        <v>0.126168</v>
      </c>
      <c r="UW29" t="s">
        <v>53</v>
      </c>
      <c r="UX29">
        <v>0.13011700000000001</v>
      </c>
      <c r="UY29" t="s">
        <v>53</v>
      </c>
      <c r="UZ29">
        <v>0.13431999999999999</v>
      </c>
      <c r="VA29" t="s">
        <v>53</v>
      </c>
      <c r="VB29">
        <v>0.133689</v>
      </c>
      <c r="VC29" t="s">
        <v>53</v>
      </c>
      <c r="VD29">
        <v>0.135798</v>
      </c>
      <c r="VE29" t="s">
        <v>53</v>
      </c>
      <c r="VF29">
        <v>0.135798</v>
      </c>
      <c r="VG29" t="s">
        <v>53</v>
      </c>
      <c r="VH29">
        <v>0.135798</v>
      </c>
      <c r="VI29" t="s">
        <v>53</v>
      </c>
      <c r="VJ29">
        <v>0.135213</v>
      </c>
      <c r="VK29" t="s">
        <v>53</v>
      </c>
      <c r="VL29">
        <v>0.124247</v>
      </c>
      <c r="VM29" t="s">
        <v>53</v>
      </c>
      <c r="VN29">
        <v>0.12141</v>
      </c>
      <c r="VO29" t="s">
        <v>53</v>
      </c>
      <c r="VP29">
        <v>0.119696</v>
      </c>
      <c r="VQ29" t="s">
        <v>53</v>
      </c>
      <c r="VR29">
        <v>0.11676599999999999</v>
      </c>
      <c r="VS29" t="s">
        <v>53</v>
      </c>
      <c r="VT29">
        <v>0.11676599999999999</v>
      </c>
      <c r="VU29" t="s">
        <v>53</v>
      </c>
      <c r="VV29">
        <v>0.11676599999999999</v>
      </c>
      <c r="VW29" t="s">
        <v>53</v>
      </c>
      <c r="VX29">
        <v>0.116103</v>
      </c>
      <c r="VY29" t="s">
        <v>53</v>
      </c>
      <c r="VZ29">
        <v>0.10791100000000001</v>
      </c>
      <c r="WA29" t="s">
        <v>53</v>
      </c>
      <c r="WB29">
        <v>0.114589</v>
      </c>
      <c r="WC29" t="s">
        <v>53</v>
      </c>
      <c r="WD29">
        <v>0.115333</v>
      </c>
      <c r="WE29" t="s">
        <v>53</v>
      </c>
      <c r="WF29">
        <v>0.111526</v>
      </c>
      <c r="WG29" t="s">
        <v>53</v>
      </c>
      <c r="WH29">
        <v>0.111526</v>
      </c>
      <c r="WI29" t="s">
        <v>53</v>
      </c>
      <c r="WJ29">
        <v>0.111526</v>
      </c>
      <c r="WK29" t="s">
        <v>53</v>
      </c>
      <c r="WL29">
        <v>0.11103200000000001</v>
      </c>
      <c r="WM29" t="s">
        <v>53</v>
      </c>
      <c r="WN29">
        <v>0.11103200000000001</v>
      </c>
      <c r="WO29" t="s">
        <v>53</v>
      </c>
      <c r="WP29">
        <v>0.12078800000000001</v>
      </c>
      <c r="WQ29" t="s">
        <v>53</v>
      </c>
      <c r="WR29">
        <v>0.11576699999999999</v>
      </c>
    </row>
    <row r="30" spans="1:616" x14ac:dyDescent="0.35">
      <c r="A30" t="s">
        <v>55</v>
      </c>
      <c r="B30">
        <v>0</v>
      </c>
      <c r="C30" t="s">
        <v>55</v>
      </c>
      <c r="D30">
        <v>0</v>
      </c>
      <c r="E30" t="s">
        <v>55</v>
      </c>
      <c r="F30">
        <v>0</v>
      </c>
      <c r="G30" t="s">
        <v>55</v>
      </c>
      <c r="H30">
        <v>0</v>
      </c>
      <c r="I30" t="s">
        <v>55</v>
      </c>
      <c r="J30">
        <v>0</v>
      </c>
      <c r="K30" t="s">
        <v>55</v>
      </c>
      <c r="L30">
        <v>0</v>
      </c>
      <c r="M30" t="s">
        <v>55</v>
      </c>
      <c r="N30">
        <v>0</v>
      </c>
      <c r="O30" t="s">
        <v>55</v>
      </c>
      <c r="P30">
        <v>0</v>
      </c>
      <c r="Q30" t="s">
        <v>55</v>
      </c>
      <c r="R30">
        <v>0</v>
      </c>
      <c r="S30" t="s">
        <v>55</v>
      </c>
      <c r="T30">
        <v>0</v>
      </c>
      <c r="U30" t="s">
        <v>55</v>
      </c>
      <c r="V30">
        <v>0</v>
      </c>
      <c r="W30" t="s">
        <v>55</v>
      </c>
      <c r="X30">
        <v>0</v>
      </c>
      <c r="Y30" t="s">
        <v>55</v>
      </c>
      <c r="Z30">
        <v>0</v>
      </c>
      <c r="AA30" t="s">
        <v>55</v>
      </c>
      <c r="AB30">
        <v>0</v>
      </c>
      <c r="AC30" t="s">
        <v>55</v>
      </c>
      <c r="AD30">
        <v>0</v>
      </c>
      <c r="AE30" t="s">
        <v>55</v>
      </c>
      <c r="AF30">
        <v>0</v>
      </c>
      <c r="AG30" t="s">
        <v>55</v>
      </c>
      <c r="AH30">
        <v>0</v>
      </c>
      <c r="AI30" t="s">
        <v>55</v>
      </c>
      <c r="AJ30">
        <v>0</v>
      </c>
      <c r="AK30" t="s">
        <v>55</v>
      </c>
      <c r="AL30">
        <v>0</v>
      </c>
      <c r="AM30" t="s">
        <v>55</v>
      </c>
      <c r="AN30">
        <v>0</v>
      </c>
      <c r="AO30" t="s">
        <v>55</v>
      </c>
      <c r="AP30">
        <v>0</v>
      </c>
      <c r="AQ30" t="s">
        <v>55</v>
      </c>
      <c r="AR30">
        <v>0</v>
      </c>
      <c r="AS30" t="s">
        <v>55</v>
      </c>
      <c r="AT30">
        <v>0</v>
      </c>
      <c r="AU30" t="s">
        <v>55</v>
      </c>
      <c r="AV30">
        <v>0</v>
      </c>
      <c r="AW30" t="s">
        <v>55</v>
      </c>
      <c r="AX30">
        <v>0</v>
      </c>
      <c r="AY30" t="s">
        <v>55</v>
      </c>
      <c r="AZ30">
        <v>0</v>
      </c>
      <c r="BA30" t="s">
        <v>55</v>
      </c>
      <c r="BB30">
        <v>0</v>
      </c>
      <c r="BC30" t="s">
        <v>55</v>
      </c>
      <c r="BD30">
        <v>0</v>
      </c>
      <c r="BE30" t="s">
        <v>55</v>
      </c>
      <c r="BF30">
        <v>0</v>
      </c>
      <c r="BG30" t="s">
        <v>55</v>
      </c>
      <c r="BH30">
        <v>0</v>
      </c>
      <c r="BI30" t="s">
        <v>55</v>
      </c>
      <c r="BJ30">
        <v>0</v>
      </c>
      <c r="BK30" t="s">
        <v>55</v>
      </c>
      <c r="BL30">
        <v>0</v>
      </c>
      <c r="BM30" t="s">
        <v>55</v>
      </c>
      <c r="BN30">
        <v>0</v>
      </c>
      <c r="BO30" t="s">
        <v>55</v>
      </c>
      <c r="BP30">
        <v>0</v>
      </c>
      <c r="BQ30" t="s">
        <v>55</v>
      </c>
      <c r="BR30">
        <v>0</v>
      </c>
      <c r="BS30" t="s">
        <v>55</v>
      </c>
      <c r="BT30">
        <v>0</v>
      </c>
      <c r="BU30" t="s">
        <v>55</v>
      </c>
      <c r="BV30">
        <v>0</v>
      </c>
      <c r="BW30" t="s">
        <v>55</v>
      </c>
      <c r="BX30">
        <v>0</v>
      </c>
      <c r="BY30" t="s">
        <v>55</v>
      </c>
      <c r="BZ30">
        <v>0</v>
      </c>
      <c r="CA30" t="s">
        <v>55</v>
      </c>
      <c r="CB30">
        <v>0</v>
      </c>
      <c r="CC30" t="s">
        <v>55</v>
      </c>
      <c r="CD30">
        <v>0</v>
      </c>
      <c r="CE30" t="s">
        <v>55</v>
      </c>
      <c r="CF30">
        <v>0</v>
      </c>
      <c r="CG30" t="s">
        <v>55</v>
      </c>
      <c r="CH30">
        <v>0</v>
      </c>
      <c r="CI30" t="s">
        <v>55</v>
      </c>
      <c r="CJ30">
        <v>0</v>
      </c>
      <c r="CK30" t="s">
        <v>55</v>
      </c>
      <c r="CL30">
        <v>0</v>
      </c>
      <c r="CM30" t="s">
        <v>55</v>
      </c>
      <c r="CN30">
        <v>0</v>
      </c>
      <c r="CO30" t="s">
        <v>55</v>
      </c>
      <c r="CP30">
        <v>0</v>
      </c>
      <c r="CQ30" t="s">
        <v>55</v>
      </c>
      <c r="CR30">
        <v>0</v>
      </c>
      <c r="CS30" t="s">
        <v>55</v>
      </c>
      <c r="CT30">
        <v>0</v>
      </c>
      <c r="CU30" t="s">
        <v>55</v>
      </c>
      <c r="CV30">
        <v>0</v>
      </c>
      <c r="CW30" t="s">
        <v>55</v>
      </c>
      <c r="CX30">
        <v>0</v>
      </c>
      <c r="CY30" t="s">
        <v>55</v>
      </c>
      <c r="CZ30">
        <v>0</v>
      </c>
      <c r="DA30" t="s">
        <v>55</v>
      </c>
      <c r="DB30">
        <v>0</v>
      </c>
      <c r="DC30" t="s">
        <v>55</v>
      </c>
      <c r="DD30">
        <v>0</v>
      </c>
      <c r="DE30" t="s">
        <v>55</v>
      </c>
      <c r="DF30">
        <v>0</v>
      </c>
      <c r="DG30" t="s">
        <v>55</v>
      </c>
      <c r="DH30">
        <v>0</v>
      </c>
      <c r="DI30" t="s">
        <v>55</v>
      </c>
      <c r="DJ30">
        <v>0</v>
      </c>
      <c r="DK30" t="s">
        <v>55</v>
      </c>
      <c r="DL30">
        <v>0</v>
      </c>
      <c r="DM30" t="s">
        <v>55</v>
      </c>
      <c r="DN30">
        <v>0</v>
      </c>
      <c r="DO30" t="s">
        <v>55</v>
      </c>
      <c r="DP30">
        <v>0</v>
      </c>
      <c r="DQ30" t="s">
        <v>55</v>
      </c>
      <c r="DR30">
        <v>0</v>
      </c>
      <c r="DS30" t="s">
        <v>55</v>
      </c>
      <c r="DT30">
        <v>0</v>
      </c>
      <c r="DU30" t="s">
        <v>55</v>
      </c>
      <c r="DV30">
        <v>0</v>
      </c>
      <c r="DW30" t="s">
        <v>55</v>
      </c>
      <c r="DX30">
        <v>0</v>
      </c>
      <c r="DY30" t="s">
        <v>55</v>
      </c>
      <c r="DZ30">
        <v>0</v>
      </c>
      <c r="EA30" t="s">
        <v>55</v>
      </c>
      <c r="EB30">
        <v>0</v>
      </c>
      <c r="EC30" t="s">
        <v>55</v>
      </c>
      <c r="ED30">
        <v>0</v>
      </c>
      <c r="EE30" t="s">
        <v>55</v>
      </c>
      <c r="EF30">
        <v>0</v>
      </c>
      <c r="EG30" t="s">
        <v>55</v>
      </c>
      <c r="EH30">
        <v>0</v>
      </c>
      <c r="EI30" t="s">
        <v>55</v>
      </c>
      <c r="EJ30">
        <v>0</v>
      </c>
      <c r="EK30" t="s">
        <v>55</v>
      </c>
      <c r="EL30">
        <v>0</v>
      </c>
      <c r="EM30" t="s">
        <v>55</v>
      </c>
      <c r="EN30">
        <v>0</v>
      </c>
      <c r="EO30" t="s">
        <v>55</v>
      </c>
      <c r="EP30">
        <v>0</v>
      </c>
      <c r="EQ30" t="s">
        <v>55</v>
      </c>
      <c r="ER30">
        <v>0</v>
      </c>
      <c r="ES30" t="s">
        <v>55</v>
      </c>
      <c r="ET30">
        <v>0</v>
      </c>
      <c r="EU30" t="s">
        <v>55</v>
      </c>
      <c r="EV30">
        <v>0</v>
      </c>
      <c r="EW30" t="s">
        <v>55</v>
      </c>
      <c r="EX30">
        <v>0</v>
      </c>
      <c r="EY30" t="s">
        <v>55</v>
      </c>
      <c r="EZ30">
        <v>0</v>
      </c>
      <c r="FA30" t="s">
        <v>55</v>
      </c>
      <c r="FB30">
        <v>0</v>
      </c>
      <c r="FC30" t="s">
        <v>55</v>
      </c>
      <c r="FD30">
        <v>0</v>
      </c>
      <c r="FE30" t="s">
        <v>55</v>
      </c>
      <c r="FF30">
        <v>0</v>
      </c>
      <c r="FG30" t="s">
        <v>55</v>
      </c>
      <c r="FH30">
        <v>0</v>
      </c>
      <c r="FI30" t="s">
        <v>55</v>
      </c>
      <c r="FJ30">
        <v>0</v>
      </c>
      <c r="FK30" t="s">
        <v>55</v>
      </c>
      <c r="FL30">
        <v>0</v>
      </c>
      <c r="FM30" t="s">
        <v>55</v>
      </c>
      <c r="FN30">
        <v>0</v>
      </c>
      <c r="FO30" t="s">
        <v>55</v>
      </c>
      <c r="FP30">
        <v>0</v>
      </c>
      <c r="FQ30" t="s">
        <v>55</v>
      </c>
      <c r="FR30">
        <v>0</v>
      </c>
      <c r="FS30" t="s">
        <v>55</v>
      </c>
      <c r="FT30">
        <v>0</v>
      </c>
      <c r="FU30" t="s">
        <v>55</v>
      </c>
      <c r="FV30">
        <v>0</v>
      </c>
      <c r="FW30" t="s">
        <v>55</v>
      </c>
      <c r="FX30">
        <v>0</v>
      </c>
      <c r="FY30" t="s">
        <v>55</v>
      </c>
      <c r="FZ30">
        <v>0</v>
      </c>
      <c r="GA30" t="s">
        <v>55</v>
      </c>
      <c r="GB30">
        <v>0</v>
      </c>
      <c r="GC30" t="s">
        <v>55</v>
      </c>
      <c r="GD30">
        <v>0</v>
      </c>
      <c r="GE30" t="s">
        <v>55</v>
      </c>
      <c r="GF30">
        <v>0</v>
      </c>
      <c r="GG30" t="s">
        <v>55</v>
      </c>
      <c r="GH30">
        <v>0</v>
      </c>
      <c r="GI30" t="s">
        <v>55</v>
      </c>
      <c r="GJ30">
        <v>0</v>
      </c>
      <c r="GK30" t="s">
        <v>55</v>
      </c>
      <c r="GL30">
        <v>0</v>
      </c>
      <c r="GM30" t="s">
        <v>55</v>
      </c>
      <c r="GN30">
        <v>0</v>
      </c>
      <c r="GO30" t="s">
        <v>55</v>
      </c>
      <c r="GP30">
        <v>0</v>
      </c>
      <c r="GQ30" t="s">
        <v>55</v>
      </c>
      <c r="GR30">
        <v>0</v>
      </c>
      <c r="GS30" t="s">
        <v>55</v>
      </c>
      <c r="GT30">
        <v>0</v>
      </c>
      <c r="GU30" t="s">
        <v>55</v>
      </c>
      <c r="GV30">
        <v>0</v>
      </c>
      <c r="GW30" t="s">
        <v>55</v>
      </c>
      <c r="GX30">
        <v>0</v>
      </c>
      <c r="GY30" t="s">
        <v>55</v>
      </c>
      <c r="GZ30">
        <v>0</v>
      </c>
      <c r="HA30" t="s">
        <v>55</v>
      </c>
      <c r="HB30">
        <v>0</v>
      </c>
      <c r="HC30" t="s">
        <v>55</v>
      </c>
      <c r="HD30">
        <v>0</v>
      </c>
      <c r="HE30" t="s">
        <v>55</v>
      </c>
      <c r="HF30">
        <v>0</v>
      </c>
      <c r="HG30" t="s">
        <v>55</v>
      </c>
      <c r="HH30">
        <v>0</v>
      </c>
      <c r="HI30" t="s">
        <v>55</v>
      </c>
      <c r="HJ30">
        <v>0</v>
      </c>
      <c r="HK30" t="s">
        <v>55</v>
      </c>
      <c r="HL30">
        <v>0</v>
      </c>
      <c r="HM30" t="s">
        <v>55</v>
      </c>
      <c r="HN30">
        <v>0</v>
      </c>
      <c r="HO30" t="s">
        <v>55</v>
      </c>
      <c r="HP30">
        <v>0</v>
      </c>
      <c r="HQ30" t="s">
        <v>55</v>
      </c>
      <c r="HR30">
        <v>0</v>
      </c>
      <c r="HS30" t="s">
        <v>55</v>
      </c>
      <c r="HT30">
        <v>0</v>
      </c>
      <c r="HU30" t="s">
        <v>55</v>
      </c>
      <c r="HV30">
        <v>0</v>
      </c>
      <c r="HW30" t="s">
        <v>55</v>
      </c>
      <c r="HX30">
        <v>0</v>
      </c>
      <c r="HY30" t="s">
        <v>55</v>
      </c>
      <c r="HZ30">
        <v>0</v>
      </c>
      <c r="IA30" t="s">
        <v>55</v>
      </c>
      <c r="IB30">
        <v>0</v>
      </c>
      <c r="IC30" t="s">
        <v>55</v>
      </c>
      <c r="ID30">
        <v>0</v>
      </c>
      <c r="IE30" t="s">
        <v>55</v>
      </c>
      <c r="IF30">
        <v>0</v>
      </c>
      <c r="IG30" t="s">
        <v>55</v>
      </c>
      <c r="IH30">
        <v>0</v>
      </c>
      <c r="II30" t="s">
        <v>55</v>
      </c>
      <c r="IJ30">
        <v>0</v>
      </c>
      <c r="IK30" t="s">
        <v>55</v>
      </c>
      <c r="IL30">
        <v>0</v>
      </c>
      <c r="IM30" t="s">
        <v>55</v>
      </c>
      <c r="IN30">
        <v>0</v>
      </c>
      <c r="IO30" t="s">
        <v>55</v>
      </c>
      <c r="IP30">
        <v>0</v>
      </c>
      <c r="IQ30" t="s">
        <v>55</v>
      </c>
      <c r="IR30">
        <v>0</v>
      </c>
      <c r="IS30" t="s">
        <v>55</v>
      </c>
      <c r="IT30">
        <v>0</v>
      </c>
      <c r="IU30" t="s">
        <v>55</v>
      </c>
      <c r="IV30">
        <v>0</v>
      </c>
      <c r="IW30" t="s">
        <v>55</v>
      </c>
      <c r="IX30">
        <v>0</v>
      </c>
      <c r="IY30" t="s">
        <v>55</v>
      </c>
      <c r="IZ30">
        <v>0</v>
      </c>
      <c r="JA30" t="s">
        <v>55</v>
      </c>
      <c r="JB30">
        <v>0</v>
      </c>
      <c r="JC30" t="s">
        <v>55</v>
      </c>
      <c r="JD30">
        <v>0</v>
      </c>
      <c r="JE30" t="s">
        <v>55</v>
      </c>
      <c r="JF30">
        <v>0</v>
      </c>
      <c r="JG30" t="s">
        <v>55</v>
      </c>
      <c r="JH30">
        <v>0</v>
      </c>
      <c r="JI30" t="s">
        <v>55</v>
      </c>
      <c r="JJ30">
        <v>0</v>
      </c>
      <c r="JK30" t="s">
        <v>55</v>
      </c>
      <c r="JL30">
        <v>0</v>
      </c>
      <c r="JM30" t="s">
        <v>55</v>
      </c>
      <c r="JN30">
        <v>0</v>
      </c>
      <c r="JO30" t="s">
        <v>55</v>
      </c>
      <c r="JP30">
        <v>0</v>
      </c>
      <c r="JQ30" t="s">
        <v>55</v>
      </c>
      <c r="JR30">
        <v>0</v>
      </c>
      <c r="JS30" t="s">
        <v>55</v>
      </c>
      <c r="JT30">
        <v>0</v>
      </c>
      <c r="JU30" t="s">
        <v>55</v>
      </c>
      <c r="JV30">
        <v>0</v>
      </c>
      <c r="JW30" t="s">
        <v>55</v>
      </c>
      <c r="JX30">
        <v>0</v>
      </c>
      <c r="JY30" t="s">
        <v>55</v>
      </c>
      <c r="JZ30">
        <v>0</v>
      </c>
      <c r="KA30" t="s">
        <v>55</v>
      </c>
      <c r="KB30">
        <v>0</v>
      </c>
      <c r="KC30" t="s">
        <v>55</v>
      </c>
      <c r="KD30">
        <v>0</v>
      </c>
      <c r="KE30" t="s">
        <v>55</v>
      </c>
      <c r="KF30">
        <v>0</v>
      </c>
      <c r="KG30" t="s">
        <v>55</v>
      </c>
      <c r="KH30">
        <v>0</v>
      </c>
      <c r="KI30" t="s">
        <v>55</v>
      </c>
      <c r="KJ30">
        <v>0</v>
      </c>
      <c r="KK30" t="s">
        <v>55</v>
      </c>
      <c r="KL30">
        <v>0</v>
      </c>
      <c r="KM30" t="s">
        <v>55</v>
      </c>
      <c r="KN30">
        <v>0</v>
      </c>
      <c r="KO30" t="s">
        <v>55</v>
      </c>
      <c r="KP30">
        <v>0</v>
      </c>
      <c r="KQ30" t="s">
        <v>55</v>
      </c>
      <c r="KR30">
        <v>0</v>
      </c>
      <c r="KS30" t="s">
        <v>55</v>
      </c>
      <c r="KT30">
        <v>0</v>
      </c>
      <c r="KU30" t="s">
        <v>55</v>
      </c>
      <c r="KV30">
        <v>0</v>
      </c>
      <c r="KW30" t="s">
        <v>55</v>
      </c>
      <c r="KX30">
        <v>0</v>
      </c>
      <c r="KY30" t="s">
        <v>55</v>
      </c>
      <c r="KZ30">
        <v>0</v>
      </c>
      <c r="LA30" t="s">
        <v>55</v>
      </c>
      <c r="LB30">
        <v>0</v>
      </c>
      <c r="LC30" t="s">
        <v>55</v>
      </c>
      <c r="LD30">
        <v>0</v>
      </c>
      <c r="LE30" t="s">
        <v>55</v>
      </c>
      <c r="LF30">
        <v>0</v>
      </c>
      <c r="LG30" t="s">
        <v>55</v>
      </c>
      <c r="LH30">
        <v>0</v>
      </c>
      <c r="LI30" t="s">
        <v>55</v>
      </c>
      <c r="LJ30">
        <v>0</v>
      </c>
      <c r="LK30" t="s">
        <v>55</v>
      </c>
      <c r="LL30">
        <v>0</v>
      </c>
      <c r="LM30" t="s">
        <v>55</v>
      </c>
      <c r="LN30">
        <v>0</v>
      </c>
      <c r="LO30" t="s">
        <v>55</v>
      </c>
      <c r="LP30">
        <v>0</v>
      </c>
      <c r="LQ30" t="s">
        <v>55</v>
      </c>
      <c r="LR30">
        <v>0</v>
      </c>
      <c r="LS30" t="s">
        <v>55</v>
      </c>
      <c r="LT30">
        <v>0</v>
      </c>
      <c r="LU30" t="s">
        <v>55</v>
      </c>
      <c r="LV30">
        <v>0</v>
      </c>
      <c r="LW30" t="s">
        <v>55</v>
      </c>
      <c r="LX30">
        <v>0</v>
      </c>
      <c r="LY30" t="s">
        <v>55</v>
      </c>
      <c r="LZ30">
        <v>0</v>
      </c>
      <c r="MA30" t="s">
        <v>55</v>
      </c>
      <c r="MB30">
        <v>0</v>
      </c>
      <c r="MC30" t="s">
        <v>55</v>
      </c>
      <c r="MD30">
        <v>0</v>
      </c>
      <c r="ME30" t="s">
        <v>55</v>
      </c>
      <c r="MF30">
        <v>0</v>
      </c>
      <c r="MG30" t="s">
        <v>55</v>
      </c>
      <c r="MH30">
        <v>0</v>
      </c>
      <c r="MI30" t="s">
        <v>55</v>
      </c>
      <c r="MJ30">
        <v>0</v>
      </c>
      <c r="MK30" t="s">
        <v>55</v>
      </c>
      <c r="ML30">
        <v>0</v>
      </c>
      <c r="MM30" t="s">
        <v>55</v>
      </c>
      <c r="MN30">
        <v>0</v>
      </c>
      <c r="MO30" t="s">
        <v>55</v>
      </c>
      <c r="MP30">
        <v>0</v>
      </c>
      <c r="MQ30" t="s">
        <v>55</v>
      </c>
      <c r="MR30">
        <v>0</v>
      </c>
      <c r="MS30" t="s">
        <v>55</v>
      </c>
      <c r="MT30">
        <v>0</v>
      </c>
      <c r="MU30" t="s">
        <v>55</v>
      </c>
      <c r="MV30">
        <v>0</v>
      </c>
      <c r="MW30" t="s">
        <v>55</v>
      </c>
      <c r="MX30">
        <v>0</v>
      </c>
      <c r="MY30" t="s">
        <v>55</v>
      </c>
      <c r="MZ30">
        <v>0</v>
      </c>
      <c r="NA30" t="s">
        <v>55</v>
      </c>
      <c r="NB30">
        <v>0</v>
      </c>
      <c r="NC30" t="s">
        <v>55</v>
      </c>
      <c r="ND30">
        <v>0</v>
      </c>
      <c r="NE30" t="s">
        <v>55</v>
      </c>
      <c r="NF30">
        <v>0</v>
      </c>
      <c r="NG30" t="s">
        <v>55</v>
      </c>
      <c r="NH30">
        <v>0</v>
      </c>
      <c r="NI30" t="s">
        <v>55</v>
      </c>
      <c r="NJ30">
        <v>0</v>
      </c>
      <c r="NK30" t="s">
        <v>55</v>
      </c>
      <c r="NL30">
        <v>0</v>
      </c>
      <c r="NM30" t="s">
        <v>55</v>
      </c>
      <c r="NN30">
        <v>0</v>
      </c>
      <c r="NO30" t="s">
        <v>55</v>
      </c>
      <c r="NP30">
        <v>0</v>
      </c>
      <c r="NQ30" t="s">
        <v>55</v>
      </c>
      <c r="NR30">
        <v>0</v>
      </c>
      <c r="NS30" t="s">
        <v>55</v>
      </c>
      <c r="NT30">
        <v>0</v>
      </c>
      <c r="NU30" t="s">
        <v>55</v>
      </c>
      <c r="NV30">
        <v>0</v>
      </c>
      <c r="NW30" t="s">
        <v>55</v>
      </c>
      <c r="NX30">
        <v>0</v>
      </c>
      <c r="NY30" t="s">
        <v>55</v>
      </c>
      <c r="NZ30">
        <v>0</v>
      </c>
      <c r="OA30" t="s">
        <v>55</v>
      </c>
      <c r="OB30">
        <v>0</v>
      </c>
      <c r="OC30" t="s">
        <v>55</v>
      </c>
      <c r="OD30">
        <v>0</v>
      </c>
      <c r="OE30" t="s">
        <v>55</v>
      </c>
      <c r="OF30">
        <v>0</v>
      </c>
      <c r="OG30" t="s">
        <v>55</v>
      </c>
      <c r="OH30">
        <v>0</v>
      </c>
      <c r="OI30" t="s">
        <v>55</v>
      </c>
      <c r="OJ30">
        <v>0</v>
      </c>
      <c r="OK30" t="s">
        <v>55</v>
      </c>
      <c r="OL30">
        <v>0</v>
      </c>
      <c r="OM30" t="s">
        <v>55</v>
      </c>
      <c r="ON30">
        <v>0</v>
      </c>
      <c r="OO30" t="s">
        <v>55</v>
      </c>
      <c r="OP30">
        <v>0</v>
      </c>
      <c r="OQ30" t="s">
        <v>55</v>
      </c>
      <c r="OR30">
        <v>0</v>
      </c>
      <c r="OS30" t="s">
        <v>55</v>
      </c>
      <c r="OT30">
        <v>0</v>
      </c>
      <c r="OU30" t="s">
        <v>55</v>
      </c>
      <c r="OV30">
        <v>0</v>
      </c>
      <c r="OW30" t="s">
        <v>55</v>
      </c>
      <c r="OX30">
        <v>0</v>
      </c>
      <c r="OY30" t="s">
        <v>55</v>
      </c>
      <c r="OZ30">
        <v>0</v>
      </c>
      <c r="PA30" t="s">
        <v>55</v>
      </c>
      <c r="PB30">
        <v>0</v>
      </c>
      <c r="PC30" t="s">
        <v>55</v>
      </c>
      <c r="PD30">
        <v>0</v>
      </c>
      <c r="PE30" t="s">
        <v>55</v>
      </c>
      <c r="PF30">
        <v>0</v>
      </c>
      <c r="PG30" t="s">
        <v>55</v>
      </c>
      <c r="PH30">
        <v>0</v>
      </c>
      <c r="PI30" t="s">
        <v>55</v>
      </c>
      <c r="PJ30">
        <v>0</v>
      </c>
      <c r="PK30" t="s">
        <v>55</v>
      </c>
      <c r="PL30">
        <v>0</v>
      </c>
      <c r="PM30" t="s">
        <v>55</v>
      </c>
      <c r="PN30">
        <v>0</v>
      </c>
      <c r="PO30" t="s">
        <v>55</v>
      </c>
      <c r="PP30">
        <v>0</v>
      </c>
      <c r="PQ30" t="s">
        <v>55</v>
      </c>
      <c r="PR30">
        <v>0</v>
      </c>
      <c r="PS30" t="s">
        <v>55</v>
      </c>
      <c r="PT30">
        <v>0</v>
      </c>
      <c r="PU30" t="s">
        <v>55</v>
      </c>
      <c r="PV30">
        <v>0</v>
      </c>
      <c r="PW30" t="s">
        <v>55</v>
      </c>
      <c r="PX30">
        <v>0</v>
      </c>
      <c r="PY30" t="s">
        <v>55</v>
      </c>
      <c r="PZ30">
        <v>0</v>
      </c>
      <c r="QA30" t="s">
        <v>55</v>
      </c>
      <c r="QB30">
        <v>0</v>
      </c>
      <c r="QC30" t="s">
        <v>55</v>
      </c>
      <c r="QD30">
        <v>0</v>
      </c>
      <c r="QE30" t="s">
        <v>55</v>
      </c>
      <c r="QF30">
        <v>0</v>
      </c>
      <c r="QG30" t="s">
        <v>55</v>
      </c>
      <c r="QH30">
        <v>0</v>
      </c>
      <c r="QI30" t="s">
        <v>55</v>
      </c>
      <c r="QJ30">
        <v>0</v>
      </c>
      <c r="QK30" t="s">
        <v>55</v>
      </c>
      <c r="QL30">
        <v>0</v>
      </c>
      <c r="QM30" t="s">
        <v>55</v>
      </c>
      <c r="QN30">
        <v>0</v>
      </c>
      <c r="QO30" t="s">
        <v>55</v>
      </c>
      <c r="QP30">
        <v>0</v>
      </c>
      <c r="QQ30" t="s">
        <v>55</v>
      </c>
      <c r="QR30">
        <v>0</v>
      </c>
      <c r="QS30" t="s">
        <v>55</v>
      </c>
      <c r="QT30">
        <v>0</v>
      </c>
      <c r="QU30" t="s">
        <v>55</v>
      </c>
      <c r="QV30">
        <v>0</v>
      </c>
      <c r="QW30" t="s">
        <v>55</v>
      </c>
      <c r="QX30">
        <v>0</v>
      </c>
      <c r="QY30" t="s">
        <v>55</v>
      </c>
      <c r="QZ30">
        <v>0</v>
      </c>
      <c r="RA30" t="s">
        <v>55</v>
      </c>
      <c r="RB30">
        <v>0</v>
      </c>
      <c r="RC30" t="s">
        <v>55</v>
      </c>
      <c r="RD30">
        <v>0</v>
      </c>
      <c r="RE30" t="s">
        <v>55</v>
      </c>
      <c r="RF30">
        <v>0</v>
      </c>
      <c r="RG30" t="s">
        <v>55</v>
      </c>
      <c r="RH30">
        <v>0</v>
      </c>
      <c r="RI30" t="s">
        <v>56</v>
      </c>
      <c r="RJ30">
        <v>4.3492999999999997E-2</v>
      </c>
      <c r="RK30" t="s">
        <v>55</v>
      </c>
      <c r="RL30">
        <v>0</v>
      </c>
      <c r="RM30" t="s">
        <v>55</v>
      </c>
      <c r="RN30">
        <v>0</v>
      </c>
      <c r="RO30" t="s">
        <v>55</v>
      </c>
      <c r="RP30">
        <v>0</v>
      </c>
      <c r="RQ30" t="s">
        <v>55</v>
      </c>
      <c r="RR30">
        <v>0</v>
      </c>
      <c r="RS30" t="s">
        <v>55</v>
      </c>
      <c r="RT30">
        <v>0</v>
      </c>
      <c r="RU30" t="s">
        <v>55</v>
      </c>
      <c r="RV30">
        <v>0</v>
      </c>
      <c r="RW30" t="s">
        <v>55</v>
      </c>
      <c r="RX30">
        <v>0</v>
      </c>
      <c r="RY30" t="s">
        <v>55</v>
      </c>
      <c r="RZ30">
        <v>0</v>
      </c>
      <c r="SA30" t="s">
        <v>55</v>
      </c>
      <c r="SB30">
        <v>0</v>
      </c>
      <c r="SC30" t="s">
        <v>55</v>
      </c>
      <c r="SD30">
        <v>0</v>
      </c>
      <c r="SE30" t="s">
        <v>55</v>
      </c>
      <c r="SF30">
        <v>0</v>
      </c>
      <c r="SG30" t="s">
        <v>55</v>
      </c>
      <c r="SH30">
        <v>0</v>
      </c>
      <c r="SI30" t="s">
        <v>55</v>
      </c>
      <c r="SJ30">
        <v>0</v>
      </c>
      <c r="SK30" t="s">
        <v>55</v>
      </c>
      <c r="SL30">
        <v>0</v>
      </c>
      <c r="SM30" t="s">
        <v>55</v>
      </c>
      <c r="SN30">
        <v>0</v>
      </c>
      <c r="SO30" t="s">
        <v>55</v>
      </c>
      <c r="SP30">
        <v>0</v>
      </c>
      <c r="SQ30" t="s">
        <v>55</v>
      </c>
      <c r="SR30">
        <v>0</v>
      </c>
      <c r="SS30" t="s">
        <v>55</v>
      </c>
      <c r="ST30">
        <v>0</v>
      </c>
      <c r="SU30" t="s">
        <v>55</v>
      </c>
      <c r="SV30">
        <v>0</v>
      </c>
      <c r="SW30" t="s">
        <v>55</v>
      </c>
      <c r="SX30">
        <v>0</v>
      </c>
      <c r="SY30" t="s">
        <v>55</v>
      </c>
      <c r="SZ30">
        <v>0</v>
      </c>
      <c r="TA30" t="s">
        <v>55</v>
      </c>
      <c r="TB30">
        <v>0</v>
      </c>
      <c r="TC30" t="s">
        <v>55</v>
      </c>
      <c r="TD30">
        <v>0</v>
      </c>
      <c r="TE30" t="s">
        <v>55</v>
      </c>
      <c r="TF30">
        <v>0</v>
      </c>
      <c r="TG30" t="s">
        <v>55</v>
      </c>
      <c r="TH30">
        <v>0</v>
      </c>
      <c r="TI30" t="s">
        <v>55</v>
      </c>
      <c r="TJ30">
        <v>0</v>
      </c>
      <c r="TK30" t="s">
        <v>55</v>
      </c>
      <c r="TL30">
        <v>0</v>
      </c>
      <c r="TM30" t="s">
        <v>55</v>
      </c>
      <c r="TN30">
        <v>0</v>
      </c>
      <c r="TO30" t="s">
        <v>55</v>
      </c>
      <c r="TP30">
        <v>0</v>
      </c>
      <c r="TQ30" t="s">
        <v>55</v>
      </c>
      <c r="TR30">
        <v>0</v>
      </c>
      <c r="TS30" t="s">
        <v>55</v>
      </c>
      <c r="TT30">
        <v>0</v>
      </c>
      <c r="TU30" t="s">
        <v>55</v>
      </c>
      <c r="TV30">
        <v>0</v>
      </c>
      <c r="TW30" t="s">
        <v>55</v>
      </c>
      <c r="TX30">
        <v>0</v>
      </c>
      <c r="TY30" t="s">
        <v>55</v>
      </c>
      <c r="TZ30">
        <v>0</v>
      </c>
      <c r="UA30" t="s">
        <v>55</v>
      </c>
      <c r="UB30">
        <v>0</v>
      </c>
      <c r="UC30" t="s">
        <v>55</v>
      </c>
      <c r="UD30">
        <v>0</v>
      </c>
      <c r="UE30" t="s">
        <v>55</v>
      </c>
      <c r="UF30">
        <v>0</v>
      </c>
      <c r="UG30" t="s">
        <v>55</v>
      </c>
      <c r="UH30">
        <v>0</v>
      </c>
      <c r="UI30" t="s">
        <v>55</v>
      </c>
      <c r="UJ30">
        <v>0</v>
      </c>
      <c r="UK30" t="s">
        <v>55</v>
      </c>
      <c r="UL30">
        <v>0</v>
      </c>
      <c r="UM30" t="s">
        <v>55</v>
      </c>
      <c r="UN30">
        <v>0</v>
      </c>
      <c r="UO30" t="s">
        <v>55</v>
      </c>
      <c r="UP30">
        <v>0</v>
      </c>
      <c r="UQ30" t="s">
        <v>55</v>
      </c>
      <c r="UR30">
        <v>0</v>
      </c>
      <c r="US30" t="s">
        <v>55</v>
      </c>
      <c r="UT30">
        <v>0</v>
      </c>
      <c r="UU30" t="s">
        <v>55</v>
      </c>
      <c r="UV30">
        <v>0</v>
      </c>
      <c r="UW30" t="s">
        <v>55</v>
      </c>
      <c r="UX30">
        <v>0</v>
      </c>
      <c r="UY30" t="s">
        <v>55</v>
      </c>
      <c r="UZ30">
        <v>0</v>
      </c>
      <c r="VA30" t="s">
        <v>55</v>
      </c>
      <c r="VB30">
        <v>0</v>
      </c>
      <c r="VC30" t="s">
        <v>55</v>
      </c>
      <c r="VD30">
        <v>0</v>
      </c>
      <c r="VE30" t="s">
        <v>55</v>
      </c>
      <c r="VF30">
        <v>0</v>
      </c>
      <c r="VG30" t="s">
        <v>55</v>
      </c>
      <c r="VH30">
        <v>0</v>
      </c>
      <c r="VI30" t="s">
        <v>55</v>
      </c>
      <c r="VJ30">
        <v>0</v>
      </c>
      <c r="VK30" t="s">
        <v>55</v>
      </c>
      <c r="VL30">
        <v>0</v>
      </c>
      <c r="VM30" t="s">
        <v>55</v>
      </c>
      <c r="VN30">
        <v>0</v>
      </c>
      <c r="VO30" t="s">
        <v>55</v>
      </c>
      <c r="VP30">
        <v>0</v>
      </c>
      <c r="VQ30" t="s">
        <v>55</v>
      </c>
      <c r="VR30">
        <v>0</v>
      </c>
      <c r="VS30" t="s">
        <v>55</v>
      </c>
      <c r="VT30">
        <v>0</v>
      </c>
      <c r="VU30" t="s">
        <v>55</v>
      </c>
      <c r="VV30">
        <v>0</v>
      </c>
      <c r="VW30" t="s">
        <v>55</v>
      </c>
      <c r="VX30">
        <v>0</v>
      </c>
      <c r="VY30" t="s">
        <v>55</v>
      </c>
      <c r="VZ30">
        <v>0</v>
      </c>
      <c r="WA30" t="s">
        <v>55</v>
      </c>
      <c r="WB30">
        <v>0</v>
      </c>
      <c r="WC30" t="s">
        <v>55</v>
      </c>
      <c r="WD30">
        <v>0</v>
      </c>
      <c r="WE30" t="s">
        <v>55</v>
      </c>
      <c r="WF30">
        <v>0</v>
      </c>
      <c r="WG30" t="s">
        <v>55</v>
      </c>
      <c r="WH30">
        <v>0</v>
      </c>
      <c r="WI30" t="s">
        <v>55</v>
      </c>
      <c r="WJ30">
        <v>0</v>
      </c>
      <c r="WK30" t="s">
        <v>55</v>
      </c>
      <c r="WL30">
        <v>0</v>
      </c>
      <c r="WM30" t="s">
        <v>55</v>
      </c>
      <c r="WN30">
        <v>0</v>
      </c>
      <c r="WO30" t="s">
        <v>55</v>
      </c>
      <c r="WP30">
        <v>0</v>
      </c>
      <c r="WQ30" t="s">
        <v>55</v>
      </c>
      <c r="WR30">
        <v>0</v>
      </c>
    </row>
    <row r="31" spans="1:616" x14ac:dyDescent="0.35">
      <c r="A31" t="s">
        <v>57</v>
      </c>
      <c r="B31">
        <v>2.1393270000000002</v>
      </c>
      <c r="C31" t="s">
        <v>57</v>
      </c>
      <c r="D31">
        <v>2.1393270000000002</v>
      </c>
      <c r="E31" t="s">
        <v>57</v>
      </c>
      <c r="F31">
        <v>2.1393270000000002</v>
      </c>
      <c r="G31" t="s">
        <v>57</v>
      </c>
      <c r="H31">
        <v>2.1393270000000002</v>
      </c>
      <c r="I31" t="s">
        <v>57</v>
      </c>
      <c r="J31">
        <v>2.0478190000000001</v>
      </c>
      <c r="K31" t="s">
        <v>57</v>
      </c>
      <c r="L31">
        <v>2.0822949999999998</v>
      </c>
      <c r="M31" t="s">
        <v>57</v>
      </c>
      <c r="N31">
        <v>2.2370570000000001</v>
      </c>
      <c r="O31" t="s">
        <v>57</v>
      </c>
      <c r="P31">
        <v>2.1274510000000002</v>
      </c>
      <c r="Q31" t="s">
        <v>57</v>
      </c>
      <c r="R31">
        <v>2.1274510000000002</v>
      </c>
      <c r="S31" t="s">
        <v>57</v>
      </c>
      <c r="T31">
        <v>2.1274510000000002</v>
      </c>
      <c r="U31" t="s">
        <v>57</v>
      </c>
      <c r="V31">
        <v>2.110023</v>
      </c>
      <c r="W31" t="s">
        <v>57</v>
      </c>
      <c r="X31">
        <v>2.1370279999999999</v>
      </c>
      <c r="Y31" t="s">
        <v>57</v>
      </c>
      <c r="Z31">
        <v>2.1908349999999999</v>
      </c>
      <c r="AA31" t="s">
        <v>57</v>
      </c>
      <c r="AB31">
        <v>2.2490709999999998</v>
      </c>
      <c r="AC31" t="s">
        <v>57</v>
      </c>
      <c r="AD31">
        <v>2.1607509999999999</v>
      </c>
      <c r="AE31" t="s">
        <v>57</v>
      </c>
      <c r="AF31">
        <v>2.1607509999999999</v>
      </c>
      <c r="AG31" t="s">
        <v>57</v>
      </c>
      <c r="AH31">
        <v>2.1607509999999999</v>
      </c>
      <c r="AI31" t="s">
        <v>57</v>
      </c>
      <c r="AJ31">
        <v>2.1051479999999998</v>
      </c>
      <c r="AK31" t="s">
        <v>57</v>
      </c>
      <c r="AL31">
        <v>2.1320790000000001</v>
      </c>
      <c r="AM31" t="s">
        <v>57</v>
      </c>
      <c r="AN31">
        <v>2.1496759999999999</v>
      </c>
      <c r="AO31" t="s">
        <v>57</v>
      </c>
      <c r="AP31">
        <v>2.134671</v>
      </c>
      <c r="AQ31" t="s">
        <v>57</v>
      </c>
      <c r="AR31">
        <v>2.1152579999999999</v>
      </c>
      <c r="AS31" t="s">
        <v>57</v>
      </c>
      <c r="AT31">
        <v>2.1152579999999999</v>
      </c>
      <c r="AU31" t="s">
        <v>57</v>
      </c>
      <c r="AV31">
        <v>2.1152579999999999</v>
      </c>
      <c r="AW31" t="s">
        <v>57</v>
      </c>
      <c r="AX31">
        <v>2.216475</v>
      </c>
      <c r="AY31" t="s">
        <v>57</v>
      </c>
      <c r="AZ31">
        <v>2.1379190000000001</v>
      </c>
      <c r="BA31" t="s">
        <v>57</v>
      </c>
      <c r="BB31">
        <v>2.2205080000000001</v>
      </c>
      <c r="BC31" t="s">
        <v>57</v>
      </c>
      <c r="BD31">
        <v>2.220507</v>
      </c>
      <c r="BE31" t="s">
        <v>57</v>
      </c>
      <c r="BF31">
        <v>2.2468789999999998</v>
      </c>
      <c r="BG31" t="s">
        <v>57</v>
      </c>
      <c r="BH31">
        <v>2.2468789999999998</v>
      </c>
      <c r="BI31" t="s">
        <v>57</v>
      </c>
      <c r="BJ31">
        <v>2.2468789999999998</v>
      </c>
      <c r="BK31" t="s">
        <v>57</v>
      </c>
      <c r="BL31">
        <v>2.2254200000000002</v>
      </c>
      <c r="BM31" t="s">
        <v>57</v>
      </c>
      <c r="BN31">
        <v>2.2494170000000002</v>
      </c>
      <c r="BO31" t="s">
        <v>57</v>
      </c>
      <c r="BP31">
        <v>2.2233130000000001</v>
      </c>
      <c r="BQ31" t="s">
        <v>57</v>
      </c>
      <c r="BR31">
        <v>2.2394310000000002</v>
      </c>
      <c r="BS31" t="s">
        <v>57</v>
      </c>
      <c r="BT31">
        <v>2.252977</v>
      </c>
      <c r="BU31" t="s">
        <v>57</v>
      </c>
      <c r="BV31">
        <v>2.252977</v>
      </c>
      <c r="BW31" t="s">
        <v>57</v>
      </c>
      <c r="BX31">
        <v>2.252977</v>
      </c>
      <c r="BY31" t="s">
        <v>57</v>
      </c>
      <c r="BZ31">
        <v>2.0998670000000002</v>
      </c>
      <c r="CA31" t="s">
        <v>57</v>
      </c>
      <c r="CB31">
        <v>2.1104370000000001</v>
      </c>
      <c r="CC31" t="s">
        <v>57</v>
      </c>
      <c r="CD31">
        <v>2.0903960000000001</v>
      </c>
      <c r="CE31" t="s">
        <v>57</v>
      </c>
      <c r="CF31">
        <v>2.0998480000000002</v>
      </c>
      <c r="CG31" t="s">
        <v>57</v>
      </c>
      <c r="CH31">
        <v>2.122703</v>
      </c>
      <c r="CI31" t="s">
        <v>57</v>
      </c>
      <c r="CJ31">
        <v>2.122703</v>
      </c>
      <c r="CK31" t="s">
        <v>57</v>
      </c>
      <c r="CL31">
        <v>2.122703</v>
      </c>
      <c r="CM31" t="s">
        <v>57</v>
      </c>
      <c r="CN31">
        <v>2.127869</v>
      </c>
      <c r="CO31" t="s">
        <v>57</v>
      </c>
      <c r="CP31">
        <v>2.128587</v>
      </c>
      <c r="CQ31" t="s">
        <v>57</v>
      </c>
      <c r="CR31">
        <v>2.1179239999999999</v>
      </c>
      <c r="CS31" t="s">
        <v>57</v>
      </c>
      <c r="CT31">
        <v>2.1217480000000002</v>
      </c>
      <c r="CU31" t="s">
        <v>57</v>
      </c>
      <c r="CV31">
        <v>2.12643</v>
      </c>
      <c r="CW31" t="s">
        <v>57</v>
      </c>
      <c r="CX31">
        <v>2.12643</v>
      </c>
      <c r="CY31" t="s">
        <v>57</v>
      </c>
      <c r="CZ31">
        <v>2.12643</v>
      </c>
      <c r="DA31" t="s">
        <v>57</v>
      </c>
      <c r="DB31">
        <v>2.1162969999999999</v>
      </c>
      <c r="DC31" t="s">
        <v>57</v>
      </c>
      <c r="DD31">
        <v>2.1267489999999998</v>
      </c>
      <c r="DE31" t="s">
        <v>57</v>
      </c>
      <c r="DF31">
        <v>2.1098690000000002</v>
      </c>
      <c r="DG31" t="s">
        <v>57</v>
      </c>
      <c r="DH31">
        <v>2.111335</v>
      </c>
      <c r="DI31" t="s">
        <v>57</v>
      </c>
      <c r="DJ31">
        <v>2.1134970000000002</v>
      </c>
      <c r="DK31" t="s">
        <v>57</v>
      </c>
      <c r="DL31">
        <v>2.1134970000000002</v>
      </c>
      <c r="DM31" t="s">
        <v>57</v>
      </c>
      <c r="DN31">
        <v>2.1134970000000002</v>
      </c>
      <c r="DO31" t="s">
        <v>57</v>
      </c>
      <c r="DP31">
        <v>2.1134970000000002</v>
      </c>
      <c r="DQ31" t="s">
        <v>57</v>
      </c>
      <c r="DR31">
        <v>2.1170300000000002</v>
      </c>
      <c r="DS31" t="s">
        <v>57</v>
      </c>
      <c r="DT31">
        <v>2.128107</v>
      </c>
      <c r="DU31" t="s">
        <v>57</v>
      </c>
      <c r="DV31">
        <v>2.1685859999999999</v>
      </c>
      <c r="DW31" t="s">
        <v>57</v>
      </c>
      <c r="DX31">
        <v>2.1632370000000001</v>
      </c>
      <c r="DY31" t="s">
        <v>57</v>
      </c>
      <c r="DZ31">
        <v>2.1632370000000001</v>
      </c>
      <c r="EA31" t="s">
        <v>57</v>
      </c>
      <c r="EB31">
        <v>2.1632370000000001</v>
      </c>
      <c r="EC31" t="s">
        <v>57</v>
      </c>
      <c r="ED31">
        <v>2.1222819999999998</v>
      </c>
      <c r="EE31" t="s">
        <v>57</v>
      </c>
      <c r="EF31">
        <v>2.1203259999999999</v>
      </c>
      <c r="EG31" t="s">
        <v>57</v>
      </c>
      <c r="EH31">
        <v>2.1002990000000001</v>
      </c>
      <c r="EI31" t="s">
        <v>57</v>
      </c>
      <c r="EJ31">
        <v>2.0964390000000002</v>
      </c>
      <c r="EK31" t="s">
        <v>57</v>
      </c>
      <c r="EL31">
        <v>2.0891190000000002</v>
      </c>
      <c r="EM31" t="s">
        <v>57</v>
      </c>
      <c r="EN31">
        <v>2.0891190000000002</v>
      </c>
      <c r="EO31" t="s">
        <v>57</v>
      </c>
      <c r="EP31">
        <v>2.0891190000000002</v>
      </c>
      <c r="EQ31" t="s">
        <v>57</v>
      </c>
      <c r="ER31">
        <v>2.0907969999999998</v>
      </c>
      <c r="ES31" t="s">
        <v>57</v>
      </c>
      <c r="ET31">
        <v>2.0970309999999999</v>
      </c>
      <c r="EU31" t="s">
        <v>57</v>
      </c>
      <c r="EV31">
        <v>2.1011449999999998</v>
      </c>
      <c r="EW31" t="s">
        <v>57</v>
      </c>
      <c r="EX31">
        <v>2.0914790000000001</v>
      </c>
      <c r="EY31" t="s">
        <v>57</v>
      </c>
      <c r="EZ31">
        <v>2.0987469999999999</v>
      </c>
      <c r="FA31" t="s">
        <v>57</v>
      </c>
      <c r="FB31">
        <v>2.0987469999999999</v>
      </c>
      <c r="FC31" t="s">
        <v>57</v>
      </c>
      <c r="FD31">
        <v>2.0987469999999999</v>
      </c>
      <c r="FE31" t="s">
        <v>57</v>
      </c>
      <c r="FF31">
        <v>2.1023489999999998</v>
      </c>
      <c r="FG31" t="s">
        <v>57</v>
      </c>
      <c r="FH31">
        <v>2.108006</v>
      </c>
      <c r="FI31" t="s">
        <v>57</v>
      </c>
      <c r="FJ31">
        <v>2.113159</v>
      </c>
      <c r="FK31" t="s">
        <v>57</v>
      </c>
      <c r="FL31">
        <v>2.0890629999999999</v>
      </c>
      <c r="FM31" t="s">
        <v>57</v>
      </c>
      <c r="FN31">
        <v>2.1083229999999999</v>
      </c>
      <c r="FO31" t="s">
        <v>57</v>
      </c>
      <c r="FP31">
        <v>2.1083229999999999</v>
      </c>
      <c r="FQ31" t="s">
        <v>57</v>
      </c>
      <c r="FR31">
        <v>2.1083229999999999</v>
      </c>
      <c r="FS31" t="s">
        <v>57</v>
      </c>
      <c r="FT31">
        <v>2.1106729999999998</v>
      </c>
      <c r="FU31" t="s">
        <v>57</v>
      </c>
      <c r="FV31">
        <v>2.112832</v>
      </c>
      <c r="FW31" t="s">
        <v>57</v>
      </c>
      <c r="FX31">
        <v>2.1175799999999998</v>
      </c>
      <c r="FY31" t="s">
        <v>57</v>
      </c>
      <c r="FZ31">
        <v>2.1217250000000001</v>
      </c>
      <c r="GA31" t="s">
        <v>57</v>
      </c>
      <c r="GB31">
        <v>2.1217250000000001</v>
      </c>
      <c r="GC31" t="s">
        <v>57</v>
      </c>
      <c r="GD31">
        <v>2.1217250000000001</v>
      </c>
      <c r="GE31" t="s">
        <v>57</v>
      </c>
      <c r="GF31">
        <v>2.1217250000000001</v>
      </c>
      <c r="GG31" t="s">
        <v>57</v>
      </c>
      <c r="GH31">
        <v>2.134153</v>
      </c>
      <c r="GI31" t="s">
        <v>57</v>
      </c>
      <c r="GJ31">
        <v>2.1461579999999998</v>
      </c>
      <c r="GK31" t="s">
        <v>57</v>
      </c>
      <c r="GL31">
        <v>2.1519349999999999</v>
      </c>
      <c r="GM31" t="s">
        <v>57</v>
      </c>
      <c r="GN31">
        <v>2.1519349999999999</v>
      </c>
      <c r="GO31" t="s">
        <v>57</v>
      </c>
      <c r="GP31">
        <v>2.1519349999999999</v>
      </c>
      <c r="GQ31" t="s">
        <v>57</v>
      </c>
      <c r="GR31">
        <v>2.1519349999999999</v>
      </c>
      <c r="GS31" t="s">
        <v>57</v>
      </c>
      <c r="GT31">
        <v>2.1519349999999999</v>
      </c>
      <c r="GU31" t="s">
        <v>57</v>
      </c>
      <c r="GV31">
        <v>2.1194989999999998</v>
      </c>
      <c r="GW31" t="s">
        <v>57</v>
      </c>
      <c r="GX31">
        <v>2.1451720000000001</v>
      </c>
      <c r="GY31" t="s">
        <v>57</v>
      </c>
      <c r="GZ31">
        <v>2.1539299999999999</v>
      </c>
      <c r="HA31" t="s">
        <v>57</v>
      </c>
      <c r="HB31">
        <v>2.1363639999999999</v>
      </c>
      <c r="HC31" t="s">
        <v>57</v>
      </c>
      <c r="HD31">
        <v>2.1210399999999998</v>
      </c>
      <c r="HE31" t="s">
        <v>57</v>
      </c>
      <c r="HF31">
        <v>2.1210399999999998</v>
      </c>
      <c r="HG31" t="s">
        <v>57</v>
      </c>
      <c r="HH31">
        <v>2.1210399999999998</v>
      </c>
      <c r="HI31" t="s">
        <v>57</v>
      </c>
      <c r="HJ31">
        <v>2.0814089999999998</v>
      </c>
      <c r="HK31" t="s">
        <v>57</v>
      </c>
      <c r="HL31">
        <v>2.0810240000000002</v>
      </c>
      <c r="HM31" t="s">
        <v>57</v>
      </c>
      <c r="HN31">
        <v>2.073188</v>
      </c>
      <c r="HO31" t="s">
        <v>57</v>
      </c>
      <c r="HP31">
        <v>2.073188</v>
      </c>
      <c r="HQ31" t="s">
        <v>57</v>
      </c>
      <c r="HR31">
        <v>2.0713569999999999</v>
      </c>
      <c r="HS31" t="s">
        <v>57</v>
      </c>
      <c r="HT31">
        <v>2.0713569999999999</v>
      </c>
      <c r="HU31" t="s">
        <v>57</v>
      </c>
      <c r="HV31">
        <v>2.0713569999999999</v>
      </c>
      <c r="HW31" t="s">
        <v>57</v>
      </c>
      <c r="HX31">
        <v>2.067364</v>
      </c>
      <c r="HY31" t="s">
        <v>57</v>
      </c>
      <c r="HZ31">
        <v>2.038214</v>
      </c>
      <c r="IA31" t="s">
        <v>57</v>
      </c>
      <c r="IB31">
        <v>2.0490689999999998</v>
      </c>
      <c r="IC31" t="s">
        <v>57</v>
      </c>
      <c r="ID31">
        <v>2.05783</v>
      </c>
      <c r="IE31" t="s">
        <v>57</v>
      </c>
      <c r="IF31">
        <v>2.090662</v>
      </c>
      <c r="IG31" t="s">
        <v>57</v>
      </c>
      <c r="IH31">
        <v>2.090662</v>
      </c>
      <c r="II31" t="s">
        <v>57</v>
      </c>
      <c r="IJ31">
        <v>2.090662</v>
      </c>
      <c r="IK31" t="s">
        <v>57</v>
      </c>
      <c r="IL31">
        <v>2.1129989999999998</v>
      </c>
      <c r="IM31" t="s">
        <v>57</v>
      </c>
      <c r="IN31">
        <v>2.110665</v>
      </c>
      <c r="IO31" t="s">
        <v>57</v>
      </c>
      <c r="IP31">
        <v>2.1079020000000002</v>
      </c>
      <c r="IQ31" t="s">
        <v>57</v>
      </c>
      <c r="IR31">
        <v>2.1396320000000002</v>
      </c>
      <c r="IS31" t="s">
        <v>57</v>
      </c>
      <c r="IT31">
        <v>2.1132629999999999</v>
      </c>
      <c r="IU31" t="s">
        <v>57</v>
      </c>
      <c r="IV31">
        <v>2.1132629999999999</v>
      </c>
      <c r="IW31" t="s">
        <v>57</v>
      </c>
      <c r="IX31">
        <v>2.1132629999999999</v>
      </c>
      <c r="IY31" t="s">
        <v>57</v>
      </c>
      <c r="IZ31">
        <v>2.12371</v>
      </c>
      <c r="JA31" t="s">
        <v>57</v>
      </c>
      <c r="JB31">
        <v>2.1148950000000002</v>
      </c>
      <c r="JC31" t="s">
        <v>57</v>
      </c>
      <c r="JD31">
        <v>2.0929489999999999</v>
      </c>
      <c r="JE31" t="s">
        <v>57</v>
      </c>
      <c r="JF31">
        <v>2.151017</v>
      </c>
      <c r="JG31" t="s">
        <v>57</v>
      </c>
      <c r="JH31">
        <v>2.1525300000000001</v>
      </c>
      <c r="JI31" t="s">
        <v>57</v>
      </c>
      <c r="JJ31">
        <v>2.1525300000000001</v>
      </c>
      <c r="JK31" t="s">
        <v>57</v>
      </c>
      <c r="JL31">
        <v>2.1525300000000001</v>
      </c>
      <c r="JM31" t="s">
        <v>57</v>
      </c>
      <c r="JN31">
        <v>2.146458</v>
      </c>
      <c r="JO31" t="s">
        <v>57</v>
      </c>
      <c r="JP31">
        <v>2.1467450000000001</v>
      </c>
      <c r="JQ31" t="s">
        <v>57</v>
      </c>
      <c r="JR31">
        <v>2.157321</v>
      </c>
      <c r="JS31" t="s">
        <v>57</v>
      </c>
      <c r="JT31">
        <v>2.1866919999999999</v>
      </c>
      <c r="JU31" t="s">
        <v>57</v>
      </c>
      <c r="JV31">
        <v>2.1866919999999999</v>
      </c>
      <c r="JW31" t="s">
        <v>57</v>
      </c>
      <c r="JX31">
        <v>2.1866919999999999</v>
      </c>
      <c r="JY31" t="s">
        <v>57</v>
      </c>
      <c r="JZ31">
        <v>2.1866919999999999</v>
      </c>
      <c r="KA31" t="s">
        <v>57</v>
      </c>
      <c r="KB31">
        <v>2.2070829999999999</v>
      </c>
      <c r="KC31" t="s">
        <v>57</v>
      </c>
      <c r="KD31">
        <v>2.2293099999999999</v>
      </c>
      <c r="KE31" t="s">
        <v>57</v>
      </c>
      <c r="KF31">
        <v>2.2770239999999999</v>
      </c>
      <c r="KG31" t="s">
        <v>57</v>
      </c>
      <c r="KH31">
        <v>2.2444670000000002</v>
      </c>
      <c r="KI31" t="s">
        <v>57</v>
      </c>
      <c r="KJ31">
        <v>2.2590140000000001</v>
      </c>
      <c r="KK31" t="s">
        <v>57</v>
      </c>
      <c r="KL31">
        <v>2.2590140000000001</v>
      </c>
      <c r="KM31" t="s">
        <v>57</v>
      </c>
      <c r="KN31">
        <v>2.2590140000000001</v>
      </c>
      <c r="KO31" t="s">
        <v>57</v>
      </c>
      <c r="KP31">
        <v>2.1544059999999998</v>
      </c>
      <c r="KQ31" t="s">
        <v>57</v>
      </c>
      <c r="KR31">
        <v>2.1428530000000001</v>
      </c>
      <c r="KS31" t="s">
        <v>57</v>
      </c>
      <c r="KT31">
        <v>2.1492070000000001</v>
      </c>
      <c r="KU31" t="s">
        <v>57</v>
      </c>
      <c r="KV31">
        <v>2.1956340000000001</v>
      </c>
      <c r="KW31" t="s">
        <v>57</v>
      </c>
      <c r="KX31">
        <v>2.1594350000000002</v>
      </c>
      <c r="KY31" t="s">
        <v>57</v>
      </c>
      <c r="KZ31">
        <v>2.1594350000000002</v>
      </c>
      <c r="LA31" t="s">
        <v>57</v>
      </c>
      <c r="LB31">
        <v>2.1594350000000002</v>
      </c>
      <c r="LC31" t="s">
        <v>57</v>
      </c>
      <c r="LD31">
        <v>2.1850559999999999</v>
      </c>
      <c r="LE31" t="s">
        <v>57</v>
      </c>
      <c r="LF31">
        <v>2.176132</v>
      </c>
      <c r="LG31" t="s">
        <v>57</v>
      </c>
      <c r="LH31">
        <v>2.1684429999999999</v>
      </c>
      <c r="LI31" t="s">
        <v>57</v>
      </c>
      <c r="LJ31">
        <v>2.1498179999999998</v>
      </c>
      <c r="LK31" t="s">
        <v>57</v>
      </c>
      <c r="LL31">
        <v>2.1117300000000001</v>
      </c>
      <c r="LM31" t="s">
        <v>57</v>
      </c>
      <c r="LN31">
        <v>2.1117300000000001</v>
      </c>
      <c r="LO31" t="s">
        <v>57</v>
      </c>
      <c r="LP31">
        <v>2.1117300000000001</v>
      </c>
      <c r="LQ31" t="s">
        <v>57</v>
      </c>
      <c r="LR31">
        <v>2.1117300000000001</v>
      </c>
      <c r="LS31" t="s">
        <v>57</v>
      </c>
      <c r="LT31">
        <v>2.067488</v>
      </c>
      <c r="LU31" t="s">
        <v>57</v>
      </c>
      <c r="LV31">
        <v>2.085264</v>
      </c>
      <c r="LW31" t="s">
        <v>57</v>
      </c>
      <c r="LX31">
        <v>2.0813480000000002</v>
      </c>
      <c r="LY31" t="s">
        <v>57</v>
      </c>
      <c r="LZ31">
        <v>2.0868340000000001</v>
      </c>
      <c r="MA31" t="s">
        <v>57</v>
      </c>
      <c r="MB31">
        <v>2.0868340000000001</v>
      </c>
      <c r="MC31" t="s">
        <v>57</v>
      </c>
      <c r="MD31">
        <v>2.0868340000000001</v>
      </c>
      <c r="ME31" t="s">
        <v>57</v>
      </c>
      <c r="MF31">
        <v>2.1212580000000001</v>
      </c>
      <c r="MG31" t="s">
        <v>57</v>
      </c>
      <c r="MH31">
        <v>2.1398350000000002</v>
      </c>
      <c r="MI31" t="s">
        <v>57</v>
      </c>
      <c r="MJ31">
        <v>2.0950639999999998</v>
      </c>
      <c r="MK31" t="s">
        <v>57</v>
      </c>
      <c r="ML31">
        <v>2.0950639999999998</v>
      </c>
      <c r="MM31" t="s">
        <v>57</v>
      </c>
      <c r="MN31">
        <v>2.1330200000000001</v>
      </c>
      <c r="MO31" t="s">
        <v>57</v>
      </c>
      <c r="MP31">
        <v>2.1330200000000001</v>
      </c>
      <c r="MQ31" t="s">
        <v>57</v>
      </c>
      <c r="MR31">
        <v>2.1330200000000001</v>
      </c>
      <c r="MS31" t="s">
        <v>57</v>
      </c>
      <c r="MT31">
        <v>2.0855290000000002</v>
      </c>
      <c r="MU31" t="s">
        <v>57</v>
      </c>
      <c r="MV31">
        <v>2.078131</v>
      </c>
      <c r="MW31" t="s">
        <v>57</v>
      </c>
      <c r="MX31">
        <v>2.0744389999999999</v>
      </c>
      <c r="MY31" t="s">
        <v>57</v>
      </c>
      <c r="MZ31">
        <v>2.0475940000000001</v>
      </c>
      <c r="NA31" t="s">
        <v>57</v>
      </c>
      <c r="NB31">
        <v>1.984915</v>
      </c>
      <c r="NC31" t="s">
        <v>57</v>
      </c>
      <c r="ND31">
        <v>1.984915</v>
      </c>
      <c r="NE31" t="s">
        <v>57</v>
      </c>
      <c r="NF31">
        <v>1.984915</v>
      </c>
      <c r="NG31" t="s">
        <v>57</v>
      </c>
      <c r="NH31">
        <v>2.041693</v>
      </c>
      <c r="NI31" t="s">
        <v>57</v>
      </c>
      <c r="NJ31">
        <v>2.0361609999999999</v>
      </c>
      <c r="NK31" t="s">
        <v>57</v>
      </c>
      <c r="NL31">
        <v>2.0161989999999999</v>
      </c>
      <c r="NM31" t="s">
        <v>57</v>
      </c>
      <c r="NN31">
        <v>2.018678</v>
      </c>
      <c r="NO31" t="s">
        <v>57</v>
      </c>
      <c r="NP31">
        <v>2.000435</v>
      </c>
      <c r="NQ31" t="s">
        <v>57</v>
      </c>
      <c r="NR31">
        <v>2.000435</v>
      </c>
      <c r="NS31" t="s">
        <v>57</v>
      </c>
      <c r="NT31">
        <v>2.000435</v>
      </c>
      <c r="NU31" t="s">
        <v>57</v>
      </c>
      <c r="NV31">
        <v>2.0318459999999998</v>
      </c>
      <c r="NW31" t="s">
        <v>57</v>
      </c>
      <c r="NX31">
        <v>2.0649690000000001</v>
      </c>
      <c r="NY31" t="s">
        <v>57</v>
      </c>
      <c r="NZ31">
        <v>2.0254129999999999</v>
      </c>
      <c r="OA31" t="s">
        <v>57</v>
      </c>
      <c r="OB31">
        <v>2.014764</v>
      </c>
      <c r="OC31" t="s">
        <v>57</v>
      </c>
      <c r="OD31">
        <v>2.0140129999999998</v>
      </c>
      <c r="OE31" t="s">
        <v>57</v>
      </c>
      <c r="OF31">
        <v>2.0140129999999998</v>
      </c>
      <c r="OG31" t="s">
        <v>57</v>
      </c>
      <c r="OH31">
        <v>2.0140129999999998</v>
      </c>
      <c r="OI31" t="s">
        <v>57</v>
      </c>
      <c r="OJ31">
        <v>1.9452290000000001</v>
      </c>
      <c r="OK31" t="s">
        <v>57</v>
      </c>
      <c r="OL31">
        <v>2.0219079999999998</v>
      </c>
      <c r="OM31" t="s">
        <v>57</v>
      </c>
      <c r="ON31">
        <v>2.0140020000000001</v>
      </c>
      <c r="OO31" t="s">
        <v>57</v>
      </c>
      <c r="OP31">
        <v>1.991533</v>
      </c>
      <c r="OQ31" t="s">
        <v>57</v>
      </c>
      <c r="OR31">
        <v>2.0066259999999998</v>
      </c>
      <c r="OS31" t="s">
        <v>57</v>
      </c>
      <c r="OT31">
        <v>2.0066259999999998</v>
      </c>
      <c r="OU31" t="s">
        <v>57</v>
      </c>
      <c r="OV31">
        <v>2.0066259999999998</v>
      </c>
      <c r="OW31" t="s">
        <v>57</v>
      </c>
      <c r="OX31">
        <v>2.0214590000000001</v>
      </c>
      <c r="OY31" t="s">
        <v>57</v>
      </c>
      <c r="OZ31">
        <v>2.0227379999999999</v>
      </c>
      <c r="PA31" t="s">
        <v>57</v>
      </c>
      <c r="PB31">
        <v>2.0221420000000001</v>
      </c>
      <c r="PC31" t="s">
        <v>57</v>
      </c>
      <c r="PD31">
        <v>2.0315189999999999</v>
      </c>
      <c r="PE31" t="s">
        <v>57</v>
      </c>
      <c r="PF31">
        <v>2.0364010000000001</v>
      </c>
      <c r="PG31" t="s">
        <v>57</v>
      </c>
      <c r="PH31">
        <v>2.0364010000000001</v>
      </c>
      <c r="PI31" t="s">
        <v>57</v>
      </c>
      <c r="PJ31">
        <v>2.0364010000000001</v>
      </c>
      <c r="PK31" t="s">
        <v>57</v>
      </c>
      <c r="PL31">
        <v>2.0101710000000002</v>
      </c>
      <c r="PM31" t="s">
        <v>57</v>
      </c>
      <c r="PN31">
        <v>2.0204780000000002</v>
      </c>
      <c r="PO31" t="s">
        <v>57</v>
      </c>
      <c r="PP31">
        <v>2.0406219999999999</v>
      </c>
      <c r="PQ31" t="s">
        <v>57</v>
      </c>
      <c r="PR31">
        <v>2.0138340000000001</v>
      </c>
      <c r="PS31" t="s">
        <v>57</v>
      </c>
      <c r="PT31">
        <v>2.0323229999999999</v>
      </c>
      <c r="PU31" t="s">
        <v>57</v>
      </c>
      <c r="PV31">
        <v>2.0323229999999999</v>
      </c>
      <c r="PW31" t="s">
        <v>57</v>
      </c>
      <c r="PX31">
        <v>2.0323229999999999</v>
      </c>
      <c r="PY31" t="s">
        <v>57</v>
      </c>
      <c r="PZ31">
        <v>1.996256</v>
      </c>
      <c r="QA31" t="s">
        <v>57</v>
      </c>
      <c r="QB31">
        <v>2.013592</v>
      </c>
      <c r="QC31" t="s">
        <v>57</v>
      </c>
      <c r="QD31">
        <v>2.0064160000000002</v>
      </c>
      <c r="QE31" t="s">
        <v>57</v>
      </c>
      <c r="QF31">
        <v>2.0083669999999998</v>
      </c>
      <c r="QG31" t="s">
        <v>57</v>
      </c>
      <c r="QH31">
        <v>2.0147979999999999</v>
      </c>
      <c r="QI31" t="s">
        <v>57</v>
      </c>
      <c r="QJ31">
        <v>2.0147979999999999</v>
      </c>
      <c r="QK31" t="s">
        <v>57</v>
      </c>
      <c r="QL31">
        <v>2.0147979999999999</v>
      </c>
      <c r="QM31" t="s">
        <v>57</v>
      </c>
      <c r="QN31">
        <v>2.0061369999999998</v>
      </c>
      <c r="QO31" t="s">
        <v>57</v>
      </c>
      <c r="QP31">
        <v>2.0831469999999999</v>
      </c>
      <c r="QQ31" t="s">
        <v>57</v>
      </c>
      <c r="QR31">
        <v>2.0439430000000001</v>
      </c>
      <c r="QS31" t="s">
        <v>57</v>
      </c>
      <c r="QT31">
        <v>1.9914989999999999</v>
      </c>
      <c r="QU31" t="s">
        <v>57</v>
      </c>
      <c r="QV31">
        <v>2.0231460000000001</v>
      </c>
      <c r="QW31" t="s">
        <v>57</v>
      </c>
      <c r="QX31">
        <v>2.0231460000000001</v>
      </c>
      <c r="QY31" t="s">
        <v>57</v>
      </c>
      <c r="QZ31">
        <v>2.0231460000000001</v>
      </c>
      <c r="RA31" t="s">
        <v>57</v>
      </c>
      <c r="RB31">
        <v>1.983816</v>
      </c>
      <c r="RC31" t="s">
        <v>57</v>
      </c>
      <c r="RD31">
        <v>1.96414</v>
      </c>
      <c r="RE31" t="s">
        <v>57</v>
      </c>
      <c r="RF31">
        <v>1.9945310000000001</v>
      </c>
      <c r="RG31" t="s">
        <v>57</v>
      </c>
      <c r="RH31">
        <v>1.974979</v>
      </c>
      <c r="RI31" t="s">
        <v>58</v>
      </c>
      <c r="RJ31">
        <v>1.7587120000000001</v>
      </c>
      <c r="RK31" t="s">
        <v>57</v>
      </c>
      <c r="RL31">
        <v>1.974245</v>
      </c>
      <c r="RM31" t="s">
        <v>57</v>
      </c>
      <c r="RN31">
        <v>1.974245</v>
      </c>
      <c r="RO31" t="s">
        <v>57</v>
      </c>
      <c r="RP31">
        <v>1.973651</v>
      </c>
      <c r="RQ31" t="s">
        <v>57</v>
      </c>
      <c r="RR31">
        <v>1.980642</v>
      </c>
      <c r="RS31" t="s">
        <v>57</v>
      </c>
      <c r="RT31">
        <v>1.9523189999999999</v>
      </c>
      <c r="RU31" t="s">
        <v>57</v>
      </c>
      <c r="RV31">
        <v>1.984372</v>
      </c>
      <c r="RW31" t="s">
        <v>57</v>
      </c>
      <c r="RX31">
        <v>1.95451</v>
      </c>
      <c r="RY31" t="s">
        <v>57</v>
      </c>
      <c r="RZ31">
        <v>1.95451</v>
      </c>
      <c r="SA31" t="s">
        <v>57</v>
      </c>
      <c r="SB31">
        <v>1.95451</v>
      </c>
      <c r="SC31" t="s">
        <v>57</v>
      </c>
      <c r="SD31">
        <v>1.902414</v>
      </c>
      <c r="SE31" t="s">
        <v>57</v>
      </c>
      <c r="SF31">
        <v>1.9772080000000001</v>
      </c>
      <c r="SG31" t="s">
        <v>57</v>
      </c>
      <c r="SH31">
        <v>1.945114</v>
      </c>
      <c r="SI31" t="s">
        <v>57</v>
      </c>
      <c r="SJ31">
        <v>1.882323</v>
      </c>
      <c r="SK31" t="s">
        <v>57</v>
      </c>
      <c r="SL31">
        <v>1.8685350000000001</v>
      </c>
      <c r="SM31" t="s">
        <v>57</v>
      </c>
      <c r="SN31">
        <v>1.8685350000000001</v>
      </c>
      <c r="SO31" t="s">
        <v>57</v>
      </c>
      <c r="SP31">
        <v>1.8685350000000001</v>
      </c>
      <c r="SQ31" t="s">
        <v>57</v>
      </c>
      <c r="SR31">
        <v>1.815051</v>
      </c>
      <c r="SS31" t="s">
        <v>57</v>
      </c>
      <c r="ST31">
        <v>1.8286610000000001</v>
      </c>
      <c r="SU31" t="s">
        <v>57</v>
      </c>
      <c r="SV31">
        <v>1.7914380000000001</v>
      </c>
      <c r="SW31" t="s">
        <v>57</v>
      </c>
      <c r="SX31">
        <v>1.748983</v>
      </c>
      <c r="SY31" t="s">
        <v>57</v>
      </c>
      <c r="SZ31">
        <v>1.7415879999999999</v>
      </c>
      <c r="TA31" t="s">
        <v>57</v>
      </c>
      <c r="TB31">
        <v>1.7415879999999999</v>
      </c>
      <c r="TC31" t="s">
        <v>57</v>
      </c>
      <c r="TD31">
        <v>1.7415879999999999</v>
      </c>
      <c r="TE31" t="s">
        <v>57</v>
      </c>
      <c r="TF31">
        <v>1.763447</v>
      </c>
      <c r="TG31" t="s">
        <v>57</v>
      </c>
      <c r="TH31">
        <v>1.771819</v>
      </c>
      <c r="TI31" t="s">
        <v>57</v>
      </c>
      <c r="TJ31">
        <v>1.772573</v>
      </c>
      <c r="TK31" t="s">
        <v>57</v>
      </c>
      <c r="TL31">
        <v>1.784575</v>
      </c>
      <c r="TM31" t="s">
        <v>57</v>
      </c>
      <c r="TN31">
        <v>1.813329</v>
      </c>
      <c r="TO31" t="s">
        <v>57</v>
      </c>
      <c r="TP31">
        <v>1.813329</v>
      </c>
      <c r="TQ31" t="s">
        <v>57</v>
      </c>
      <c r="TR31">
        <v>1.813329</v>
      </c>
      <c r="TS31" t="s">
        <v>57</v>
      </c>
      <c r="TT31">
        <v>1.862814</v>
      </c>
      <c r="TU31" t="s">
        <v>57</v>
      </c>
      <c r="TV31">
        <v>1.834835</v>
      </c>
      <c r="TW31" t="s">
        <v>57</v>
      </c>
      <c r="TX31">
        <v>1.854255</v>
      </c>
      <c r="TY31" t="s">
        <v>57</v>
      </c>
      <c r="TZ31">
        <v>1.7966260000000001</v>
      </c>
      <c r="UA31" t="s">
        <v>57</v>
      </c>
      <c r="UB31">
        <v>1.76281</v>
      </c>
      <c r="UC31" t="s">
        <v>57</v>
      </c>
      <c r="UD31">
        <v>1.76281</v>
      </c>
      <c r="UE31" t="s">
        <v>57</v>
      </c>
      <c r="UF31">
        <v>1.76281</v>
      </c>
      <c r="UG31" t="s">
        <v>57</v>
      </c>
      <c r="UH31">
        <v>1.756537</v>
      </c>
      <c r="UI31" t="s">
        <v>57</v>
      </c>
      <c r="UJ31">
        <v>1.754019</v>
      </c>
      <c r="UK31" t="s">
        <v>57</v>
      </c>
      <c r="UL31">
        <v>1.754019</v>
      </c>
      <c r="UM31" t="s">
        <v>57</v>
      </c>
      <c r="UN31">
        <v>1.750224</v>
      </c>
      <c r="UO31" t="s">
        <v>57</v>
      </c>
      <c r="UP31">
        <v>1.750899</v>
      </c>
      <c r="UQ31" t="s">
        <v>57</v>
      </c>
      <c r="UR31">
        <v>1.750899</v>
      </c>
      <c r="US31" t="s">
        <v>57</v>
      </c>
      <c r="UT31">
        <v>1.750899</v>
      </c>
      <c r="UU31" t="s">
        <v>57</v>
      </c>
      <c r="UV31">
        <v>1.750996</v>
      </c>
      <c r="UW31" t="s">
        <v>57</v>
      </c>
      <c r="UX31">
        <v>1.785792</v>
      </c>
      <c r="UY31" t="s">
        <v>57</v>
      </c>
      <c r="UZ31">
        <v>1.8198049999999999</v>
      </c>
      <c r="VA31" t="s">
        <v>57</v>
      </c>
      <c r="VB31">
        <v>1.8256330000000001</v>
      </c>
      <c r="VC31" t="s">
        <v>57</v>
      </c>
      <c r="VD31">
        <v>1.87879</v>
      </c>
      <c r="VE31" t="s">
        <v>57</v>
      </c>
      <c r="VF31">
        <v>1.87879</v>
      </c>
      <c r="VG31" t="s">
        <v>57</v>
      </c>
      <c r="VH31">
        <v>1.87879</v>
      </c>
      <c r="VI31" t="s">
        <v>57</v>
      </c>
      <c r="VJ31">
        <v>1.8671899999999999</v>
      </c>
      <c r="VK31" t="s">
        <v>57</v>
      </c>
      <c r="VL31">
        <v>1.850617</v>
      </c>
      <c r="VM31" t="s">
        <v>57</v>
      </c>
      <c r="VN31">
        <v>1.844614</v>
      </c>
      <c r="VO31" t="s">
        <v>57</v>
      </c>
      <c r="VP31">
        <v>1.8132170000000001</v>
      </c>
      <c r="VQ31" t="s">
        <v>57</v>
      </c>
      <c r="VR31">
        <v>1.7727379999999999</v>
      </c>
      <c r="VS31" t="s">
        <v>57</v>
      </c>
      <c r="VT31">
        <v>1.7727379999999999</v>
      </c>
      <c r="VU31" t="s">
        <v>57</v>
      </c>
      <c r="VV31">
        <v>1.7727379999999999</v>
      </c>
      <c r="VW31" t="s">
        <v>57</v>
      </c>
      <c r="VX31">
        <v>1.770518</v>
      </c>
      <c r="VY31" t="s">
        <v>57</v>
      </c>
      <c r="VZ31">
        <v>1.7641359999999999</v>
      </c>
      <c r="WA31" t="s">
        <v>57</v>
      </c>
      <c r="WB31">
        <v>1.7552190000000001</v>
      </c>
      <c r="WC31" t="s">
        <v>57</v>
      </c>
      <c r="WD31">
        <v>1.7587680000000001</v>
      </c>
      <c r="WE31" t="s">
        <v>57</v>
      </c>
      <c r="WF31">
        <v>1.7652110000000001</v>
      </c>
      <c r="WG31" t="s">
        <v>57</v>
      </c>
      <c r="WH31">
        <v>1.7652110000000001</v>
      </c>
      <c r="WI31" t="s">
        <v>57</v>
      </c>
      <c r="WJ31">
        <v>1.7652110000000001</v>
      </c>
      <c r="WK31" t="s">
        <v>57</v>
      </c>
      <c r="WL31">
        <v>1.795944</v>
      </c>
      <c r="WM31" t="s">
        <v>57</v>
      </c>
      <c r="WN31">
        <v>1.795944</v>
      </c>
      <c r="WO31" t="s">
        <v>57</v>
      </c>
      <c r="WP31">
        <v>1.8324480000000001</v>
      </c>
      <c r="WQ31" t="s">
        <v>57</v>
      </c>
      <c r="WR31">
        <v>1.848028</v>
      </c>
    </row>
    <row r="32" spans="1:616" x14ac:dyDescent="0.35">
      <c r="A32" t="s">
        <v>59</v>
      </c>
      <c r="B32">
        <v>0.88483999999999996</v>
      </c>
      <c r="C32" t="s">
        <v>59</v>
      </c>
      <c r="D32">
        <v>0.88483999999999996</v>
      </c>
      <c r="E32" t="s">
        <v>59</v>
      </c>
      <c r="F32">
        <v>0.88483999999999996</v>
      </c>
      <c r="G32" t="s">
        <v>59</v>
      </c>
      <c r="H32">
        <v>0.88483999999999996</v>
      </c>
      <c r="I32" t="s">
        <v>59</v>
      </c>
      <c r="J32">
        <v>0.82983700000000005</v>
      </c>
      <c r="K32" t="s">
        <v>59</v>
      </c>
      <c r="L32">
        <v>0.862375</v>
      </c>
      <c r="M32" t="s">
        <v>59</v>
      </c>
      <c r="N32">
        <v>0.90873300000000001</v>
      </c>
      <c r="O32" t="s">
        <v>59</v>
      </c>
      <c r="P32">
        <v>0.91879200000000005</v>
      </c>
      <c r="Q32" t="s">
        <v>59</v>
      </c>
      <c r="R32">
        <v>0.91879200000000005</v>
      </c>
      <c r="S32" t="s">
        <v>59</v>
      </c>
      <c r="T32">
        <v>0.91879200000000005</v>
      </c>
      <c r="U32" t="s">
        <v>59</v>
      </c>
      <c r="V32">
        <v>0.95505899999999999</v>
      </c>
      <c r="W32" t="s">
        <v>59</v>
      </c>
      <c r="X32">
        <v>0.91176500000000005</v>
      </c>
      <c r="Y32" t="s">
        <v>59</v>
      </c>
      <c r="Z32">
        <v>0.91075499999999998</v>
      </c>
      <c r="AA32" t="s">
        <v>59</v>
      </c>
      <c r="AB32">
        <v>0.96728700000000001</v>
      </c>
      <c r="AC32" t="s">
        <v>59</v>
      </c>
      <c r="AD32">
        <v>0.95265200000000005</v>
      </c>
      <c r="AE32" t="s">
        <v>59</v>
      </c>
      <c r="AF32">
        <v>0.95265200000000005</v>
      </c>
      <c r="AG32" t="s">
        <v>59</v>
      </c>
      <c r="AH32">
        <v>0.95265200000000005</v>
      </c>
      <c r="AI32" t="s">
        <v>59</v>
      </c>
      <c r="AJ32">
        <v>0.96955000000000002</v>
      </c>
      <c r="AK32" t="s">
        <v>59</v>
      </c>
      <c r="AL32">
        <v>1.0290509999999999</v>
      </c>
      <c r="AM32" t="s">
        <v>59</v>
      </c>
      <c r="AN32">
        <v>1.0442819999999999</v>
      </c>
      <c r="AO32" t="s">
        <v>59</v>
      </c>
      <c r="AP32">
        <v>1.0178780000000001</v>
      </c>
      <c r="AQ32" t="s">
        <v>59</v>
      </c>
      <c r="AR32">
        <v>1.023989</v>
      </c>
      <c r="AS32" t="s">
        <v>59</v>
      </c>
      <c r="AT32">
        <v>1.023989</v>
      </c>
      <c r="AU32" t="s">
        <v>59</v>
      </c>
      <c r="AV32">
        <v>1.023989</v>
      </c>
      <c r="AW32" t="s">
        <v>59</v>
      </c>
      <c r="AX32">
        <v>1.0018480000000001</v>
      </c>
      <c r="AY32" t="s">
        <v>59</v>
      </c>
      <c r="AZ32">
        <v>1.0062720000000001</v>
      </c>
      <c r="BA32" t="s">
        <v>59</v>
      </c>
      <c r="BB32">
        <v>1.036338</v>
      </c>
      <c r="BC32" t="s">
        <v>59</v>
      </c>
      <c r="BD32">
        <v>1.014405</v>
      </c>
      <c r="BE32" t="s">
        <v>59</v>
      </c>
      <c r="BF32">
        <v>1.01559</v>
      </c>
      <c r="BG32" t="s">
        <v>59</v>
      </c>
      <c r="BH32">
        <v>1.01559</v>
      </c>
      <c r="BI32" t="s">
        <v>59</v>
      </c>
      <c r="BJ32">
        <v>1.01559</v>
      </c>
      <c r="BK32" t="s">
        <v>59</v>
      </c>
      <c r="BL32">
        <v>1.0248699999999999</v>
      </c>
      <c r="BM32" t="s">
        <v>59</v>
      </c>
      <c r="BN32">
        <v>0.98925799999999997</v>
      </c>
      <c r="BO32" t="s">
        <v>59</v>
      </c>
      <c r="BP32">
        <v>0.988236</v>
      </c>
      <c r="BQ32" t="s">
        <v>59</v>
      </c>
      <c r="BR32">
        <v>0.98226800000000003</v>
      </c>
      <c r="BS32" t="s">
        <v>59</v>
      </c>
      <c r="BT32">
        <v>0.993452</v>
      </c>
      <c r="BU32" t="s">
        <v>59</v>
      </c>
      <c r="BV32">
        <v>0.993452</v>
      </c>
      <c r="BW32" t="s">
        <v>59</v>
      </c>
      <c r="BX32">
        <v>0.993452</v>
      </c>
      <c r="BY32" t="s">
        <v>59</v>
      </c>
      <c r="BZ32">
        <v>0.99736800000000003</v>
      </c>
      <c r="CA32" t="s">
        <v>59</v>
      </c>
      <c r="CB32">
        <v>1.0023880000000001</v>
      </c>
      <c r="CC32" t="s">
        <v>59</v>
      </c>
      <c r="CD32">
        <v>1.0014529999999999</v>
      </c>
      <c r="CE32" t="s">
        <v>59</v>
      </c>
      <c r="CF32">
        <v>1.005981</v>
      </c>
      <c r="CG32" t="s">
        <v>59</v>
      </c>
      <c r="CH32">
        <v>1.0169299999999999</v>
      </c>
      <c r="CI32" t="s">
        <v>59</v>
      </c>
      <c r="CJ32">
        <v>1.0169299999999999</v>
      </c>
      <c r="CK32" t="s">
        <v>59</v>
      </c>
      <c r="CL32">
        <v>1.0169299999999999</v>
      </c>
      <c r="CM32" t="s">
        <v>59</v>
      </c>
      <c r="CN32">
        <v>1.0194049999999999</v>
      </c>
      <c r="CO32" t="s">
        <v>59</v>
      </c>
      <c r="CP32">
        <v>1.048076</v>
      </c>
      <c r="CQ32" t="s">
        <v>59</v>
      </c>
      <c r="CR32">
        <v>1.066527</v>
      </c>
      <c r="CS32" t="s">
        <v>59</v>
      </c>
      <c r="CT32">
        <v>1.06986</v>
      </c>
      <c r="CU32" t="s">
        <v>59</v>
      </c>
      <c r="CV32">
        <v>1.0722210000000001</v>
      </c>
      <c r="CW32" t="s">
        <v>59</v>
      </c>
      <c r="CX32">
        <v>1.0722210000000001</v>
      </c>
      <c r="CY32" t="s">
        <v>59</v>
      </c>
      <c r="CZ32">
        <v>1.0722210000000001</v>
      </c>
      <c r="DA32" t="s">
        <v>59</v>
      </c>
      <c r="DB32">
        <v>1.062654</v>
      </c>
      <c r="DC32" t="s">
        <v>59</v>
      </c>
      <c r="DD32">
        <v>1.011538</v>
      </c>
      <c r="DE32" t="s">
        <v>59</v>
      </c>
      <c r="DF32">
        <v>1.013253</v>
      </c>
      <c r="DG32" t="s">
        <v>59</v>
      </c>
      <c r="DH32">
        <v>1.0056</v>
      </c>
      <c r="DI32" t="s">
        <v>59</v>
      </c>
      <c r="DJ32">
        <v>1.005236</v>
      </c>
      <c r="DK32" t="s">
        <v>59</v>
      </c>
      <c r="DL32">
        <v>1.005236</v>
      </c>
      <c r="DM32" t="s">
        <v>59</v>
      </c>
      <c r="DN32">
        <v>1.005236</v>
      </c>
      <c r="DO32" t="s">
        <v>59</v>
      </c>
      <c r="DP32">
        <v>1.005236</v>
      </c>
      <c r="DQ32" t="s">
        <v>59</v>
      </c>
      <c r="DR32">
        <v>1.0111049999999999</v>
      </c>
      <c r="DS32" t="s">
        <v>59</v>
      </c>
      <c r="DT32">
        <v>1.034646</v>
      </c>
      <c r="DU32" t="s">
        <v>59</v>
      </c>
      <c r="DV32">
        <v>1.0586180000000001</v>
      </c>
      <c r="DW32" t="s">
        <v>59</v>
      </c>
      <c r="DX32">
        <v>1.031747</v>
      </c>
      <c r="DY32" t="s">
        <v>59</v>
      </c>
      <c r="DZ32">
        <v>1.031747</v>
      </c>
      <c r="EA32" t="s">
        <v>59</v>
      </c>
      <c r="EB32">
        <v>1.031747</v>
      </c>
      <c r="EC32" t="s">
        <v>59</v>
      </c>
      <c r="ED32">
        <v>1.008014</v>
      </c>
      <c r="EE32" t="s">
        <v>59</v>
      </c>
      <c r="EF32">
        <v>1.01268</v>
      </c>
      <c r="EG32" t="s">
        <v>59</v>
      </c>
      <c r="EH32">
        <v>1.0560099999999999</v>
      </c>
      <c r="EI32" t="s">
        <v>59</v>
      </c>
      <c r="EJ32">
        <v>1.051058</v>
      </c>
      <c r="EK32" t="s">
        <v>59</v>
      </c>
      <c r="EL32">
        <v>1.047388</v>
      </c>
      <c r="EM32" t="s">
        <v>59</v>
      </c>
      <c r="EN32">
        <v>1.047388</v>
      </c>
      <c r="EO32" t="s">
        <v>59</v>
      </c>
      <c r="EP32">
        <v>1.047388</v>
      </c>
      <c r="EQ32" t="s">
        <v>59</v>
      </c>
      <c r="ER32">
        <v>0.99995599999999996</v>
      </c>
      <c r="ES32" t="s">
        <v>59</v>
      </c>
      <c r="ET32">
        <v>1.002937</v>
      </c>
      <c r="EU32" t="s">
        <v>59</v>
      </c>
      <c r="EV32">
        <v>0.99797499999999995</v>
      </c>
      <c r="EW32" t="s">
        <v>59</v>
      </c>
      <c r="EX32">
        <v>1.095853</v>
      </c>
      <c r="EY32" t="s">
        <v>59</v>
      </c>
      <c r="EZ32">
        <v>0.99683600000000006</v>
      </c>
      <c r="FA32" t="s">
        <v>59</v>
      </c>
      <c r="FB32">
        <v>0.99683600000000006</v>
      </c>
      <c r="FC32" t="s">
        <v>59</v>
      </c>
      <c r="FD32">
        <v>0.99683600000000006</v>
      </c>
      <c r="FE32" t="s">
        <v>59</v>
      </c>
      <c r="FF32">
        <v>1.017963</v>
      </c>
      <c r="FG32" t="s">
        <v>59</v>
      </c>
      <c r="FH32">
        <v>1.0179210000000001</v>
      </c>
      <c r="FI32" t="s">
        <v>59</v>
      </c>
      <c r="FJ32">
        <v>1.016227</v>
      </c>
      <c r="FK32" t="s">
        <v>59</v>
      </c>
      <c r="FL32">
        <v>1.102484</v>
      </c>
      <c r="FM32" t="s">
        <v>59</v>
      </c>
      <c r="FN32">
        <v>1.0291999999999999</v>
      </c>
      <c r="FO32" t="s">
        <v>59</v>
      </c>
      <c r="FP32">
        <v>1.0291999999999999</v>
      </c>
      <c r="FQ32" t="s">
        <v>59</v>
      </c>
      <c r="FR32">
        <v>1.0291999999999999</v>
      </c>
      <c r="FS32" t="s">
        <v>59</v>
      </c>
      <c r="FT32">
        <v>1.0303469999999999</v>
      </c>
      <c r="FU32" t="s">
        <v>59</v>
      </c>
      <c r="FV32">
        <v>1.031401</v>
      </c>
      <c r="FW32" t="s">
        <v>59</v>
      </c>
      <c r="FX32">
        <v>1.036681</v>
      </c>
      <c r="FY32" t="s">
        <v>59</v>
      </c>
      <c r="FZ32">
        <v>1.0357419999999999</v>
      </c>
      <c r="GA32" t="s">
        <v>59</v>
      </c>
      <c r="GB32">
        <v>1.0357419999999999</v>
      </c>
      <c r="GC32" t="s">
        <v>59</v>
      </c>
      <c r="GD32">
        <v>1.0357419999999999</v>
      </c>
      <c r="GE32" t="s">
        <v>59</v>
      </c>
      <c r="GF32">
        <v>1.0357419999999999</v>
      </c>
      <c r="GG32" t="s">
        <v>59</v>
      </c>
      <c r="GH32">
        <v>1.024915</v>
      </c>
      <c r="GI32" t="s">
        <v>59</v>
      </c>
      <c r="GJ32">
        <v>1.03068</v>
      </c>
      <c r="GK32" t="s">
        <v>59</v>
      </c>
      <c r="GL32">
        <v>1.033455</v>
      </c>
      <c r="GM32" t="s">
        <v>59</v>
      </c>
      <c r="GN32">
        <v>1.033455</v>
      </c>
      <c r="GO32" t="s">
        <v>59</v>
      </c>
      <c r="GP32">
        <v>1.033455</v>
      </c>
      <c r="GQ32" t="s">
        <v>59</v>
      </c>
      <c r="GR32">
        <v>1.033455</v>
      </c>
      <c r="GS32" t="s">
        <v>59</v>
      </c>
      <c r="GT32">
        <v>1.033455</v>
      </c>
      <c r="GU32" t="s">
        <v>59</v>
      </c>
      <c r="GV32">
        <v>1.0386500000000001</v>
      </c>
      <c r="GW32" t="s">
        <v>59</v>
      </c>
      <c r="GX32">
        <v>1.0562419999999999</v>
      </c>
      <c r="GY32" t="s">
        <v>59</v>
      </c>
      <c r="GZ32">
        <v>1.060554</v>
      </c>
      <c r="HA32" t="s">
        <v>59</v>
      </c>
      <c r="HB32">
        <v>1.0402229999999999</v>
      </c>
      <c r="HC32" t="s">
        <v>59</v>
      </c>
      <c r="HD32">
        <v>1.029811</v>
      </c>
      <c r="HE32" t="s">
        <v>59</v>
      </c>
      <c r="HF32">
        <v>1.029811</v>
      </c>
      <c r="HG32" t="s">
        <v>59</v>
      </c>
      <c r="HH32">
        <v>1.029811</v>
      </c>
      <c r="HI32" t="s">
        <v>59</v>
      </c>
      <c r="HJ32">
        <v>1.0219009999999999</v>
      </c>
      <c r="HK32" t="s">
        <v>59</v>
      </c>
      <c r="HL32">
        <v>1.0187839999999999</v>
      </c>
      <c r="HM32" t="s">
        <v>59</v>
      </c>
      <c r="HN32">
        <v>1.0120480000000001</v>
      </c>
      <c r="HO32" t="s">
        <v>59</v>
      </c>
      <c r="HP32">
        <v>1.0120480000000001</v>
      </c>
      <c r="HQ32" t="s">
        <v>59</v>
      </c>
      <c r="HR32">
        <v>1.011155</v>
      </c>
      <c r="HS32" t="s">
        <v>59</v>
      </c>
      <c r="HT32">
        <v>1.011155</v>
      </c>
      <c r="HU32" t="s">
        <v>59</v>
      </c>
      <c r="HV32">
        <v>1.011155</v>
      </c>
      <c r="HW32" t="s">
        <v>59</v>
      </c>
      <c r="HX32">
        <v>0.99841999999999997</v>
      </c>
      <c r="HY32" t="s">
        <v>59</v>
      </c>
      <c r="HZ32">
        <v>0.99591399999999997</v>
      </c>
      <c r="IA32" t="s">
        <v>59</v>
      </c>
      <c r="IB32">
        <v>0.98687400000000003</v>
      </c>
      <c r="IC32" t="s">
        <v>59</v>
      </c>
      <c r="ID32">
        <v>0.99680599999999997</v>
      </c>
      <c r="IE32" t="s">
        <v>59</v>
      </c>
      <c r="IF32">
        <v>1.0127090000000001</v>
      </c>
      <c r="IG32" t="s">
        <v>59</v>
      </c>
      <c r="IH32">
        <v>1.0127090000000001</v>
      </c>
      <c r="II32" t="s">
        <v>59</v>
      </c>
      <c r="IJ32">
        <v>1.0127090000000001</v>
      </c>
      <c r="IK32" t="s">
        <v>59</v>
      </c>
      <c r="IL32">
        <v>1.023255</v>
      </c>
      <c r="IM32" t="s">
        <v>59</v>
      </c>
      <c r="IN32">
        <v>1.0192049999999999</v>
      </c>
      <c r="IO32" t="s">
        <v>59</v>
      </c>
      <c r="IP32">
        <v>1.0178700000000001</v>
      </c>
      <c r="IQ32" t="s">
        <v>59</v>
      </c>
      <c r="IR32">
        <v>1.0331920000000001</v>
      </c>
      <c r="IS32" t="s">
        <v>59</v>
      </c>
      <c r="IT32">
        <v>1.00373</v>
      </c>
      <c r="IU32" t="s">
        <v>59</v>
      </c>
      <c r="IV32">
        <v>1.00373</v>
      </c>
      <c r="IW32" t="s">
        <v>59</v>
      </c>
      <c r="IX32">
        <v>1.00373</v>
      </c>
      <c r="IY32" t="s">
        <v>59</v>
      </c>
      <c r="IZ32">
        <v>1.0297069999999999</v>
      </c>
      <c r="JA32" t="s">
        <v>59</v>
      </c>
      <c r="JB32">
        <v>1.0185770000000001</v>
      </c>
      <c r="JC32" t="s">
        <v>59</v>
      </c>
      <c r="JD32">
        <v>1.0258130000000001</v>
      </c>
      <c r="JE32" t="s">
        <v>59</v>
      </c>
      <c r="JF32">
        <v>1.055717</v>
      </c>
      <c r="JG32" t="s">
        <v>59</v>
      </c>
      <c r="JH32">
        <v>1.0436799999999999</v>
      </c>
      <c r="JI32" t="s">
        <v>59</v>
      </c>
      <c r="JJ32">
        <v>1.0436799999999999</v>
      </c>
      <c r="JK32" t="s">
        <v>59</v>
      </c>
      <c r="JL32">
        <v>1.0436799999999999</v>
      </c>
      <c r="JM32" t="s">
        <v>59</v>
      </c>
      <c r="JN32">
        <v>1.0367489999999999</v>
      </c>
      <c r="JO32" t="s">
        <v>59</v>
      </c>
      <c r="JP32">
        <v>1.0368869999999999</v>
      </c>
      <c r="JQ32" t="s">
        <v>59</v>
      </c>
      <c r="JR32">
        <v>1.048019</v>
      </c>
      <c r="JS32" t="s">
        <v>59</v>
      </c>
      <c r="JT32">
        <v>1.0501469999999999</v>
      </c>
      <c r="JU32" t="s">
        <v>59</v>
      </c>
      <c r="JV32">
        <v>1.0501469999999999</v>
      </c>
      <c r="JW32" t="s">
        <v>59</v>
      </c>
      <c r="JX32">
        <v>1.0501469999999999</v>
      </c>
      <c r="JY32" t="s">
        <v>59</v>
      </c>
      <c r="JZ32">
        <v>1.0501469999999999</v>
      </c>
      <c r="KA32" t="s">
        <v>59</v>
      </c>
      <c r="KB32">
        <v>1.0541160000000001</v>
      </c>
      <c r="KC32" t="s">
        <v>59</v>
      </c>
      <c r="KD32">
        <v>1.08613</v>
      </c>
      <c r="KE32" t="s">
        <v>59</v>
      </c>
      <c r="KF32">
        <v>1.0998129999999999</v>
      </c>
      <c r="KG32" t="s">
        <v>59</v>
      </c>
      <c r="KH32">
        <v>1.0935140000000001</v>
      </c>
      <c r="KI32" t="s">
        <v>59</v>
      </c>
      <c r="KJ32">
        <v>1.097421</v>
      </c>
      <c r="KK32" t="s">
        <v>59</v>
      </c>
      <c r="KL32">
        <v>1.097421</v>
      </c>
      <c r="KM32" t="s">
        <v>59</v>
      </c>
      <c r="KN32">
        <v>1.097421</v>
      </c>
      <c r="KO32" t="s">
        <v>59</v>
      </c>
      <c r="KP32">
        <v>1.101756</v>
      </c>
      <c r="KQ32" t="s">
        <v>59</v>
      </c>
      <c r="KR32">
        <v>1.0714840000000001</v>
      </c>
      <c r="KS32" t="s">
        <v>59</v>
      </c>
      <c r="KT32">
        <v>1.065207</v>
      </c>
      <c r="KU32" t="s">
        <v>59</v>
      </c>
      <c r="KV32">
        <v>1.070373</v>
      </c>
      <c r="KW32" t="s">
        <v>59</v>
      </c>
      <c r="KX32">
        <v>1.066338</v>
      </c>
      <c r="KY32" t="s">
        <v>59</v>
      </c>
      <c r="KZ32">
        <v>1.066338</v>
      </c>
      <c r="LA32" t="s">
        <v>59</v>
      </c>
      <c r="LB32">
        <v>1.066338</v>
      </c>
      <c r="LC32" t="s">
        <v>59</v>
      </c>
      <c r="LD32">
        <v>1.0666580000000001</v>
      </c>
      <c r="LE32" t="s">
        <v>59</v>
      </c>
      <c r="LF32">
        <v>1.0623020000000001</v>
      </c>
      <c r="LG32" t="s">
        <v>59</v>
      </c>
      <c r="LH32">
        <v>1.0480020000000001</v>
      </c>
      <c r="LI32" t="s">
        <v>59</v>
      </c>
      <c r="LJ32">
        <v>1.0315510000000001</v>
      </c>
      <c r="LK32" t="s">
        <v>59</v>
      </c>
      <c r="LL32">
        <v>1.024724</v>
      </c>
      <c r="LM32" t="s">
        <v>59</v>
      </c>
      <c r="LN32">
        <v>1.024724</v>
      </c>
      <c r="LO32" t="s">
        <v>59</v>
      </c>
      <c r="LP32">
        <v>1.024724</v>
      </c>
      <c r="LQ32" t="s">
        <v>59</v>
      </c>
      <c r="LR32">
        <v>1.024724</v>
      </c>
      <c r="LS32" t="s">
        <v>59</v>
      </c>
      <c r="LT32">
        <v>1.017992</v>
      </c>
      <c r="LU32" t="s">
        <v>59</v>
      </c>
      <c r="LV32">
        <v>1.017944</v>
      </c>
      <c r="LW32" t="s">
        <v>59</v>
      </c>
      <c r="LX32">
        <v>1.032508</v>
      </c>
      <c r="LY32" t="s">
        <v>59</v>
      </c>
      <c r="LZ32">
        <v>1.0624800000000001</v>
      </c>
      <c r="MA32" t="s">
        <v>59</v>
      </c>
      <c r="MB32">
        <v>1.0624800000000001</v>
      </c>
      <c r="MC32" t="s">
        <v>59</v>
      </c>
      <c r="MD32">
        <v>1.0624800000000001</v>
      </c>
      <c r="ME32" t="s">
        <v>59</v>
      </c>
      <c r="MF32">
        <v>1.012375</v>
      </c>
      <c r="MG32" t="s">
        <v>59</v>
      </c>
      <c r="MH32">
        <v>1.024</v>
      </c>
      <c r="MI32" t="s">
        <v>59</v>
      </c>
      <c r="MJ32">
        <v>1.019517</v>
      </c>
      <c r="MK32" t="s">
        <v>59</v>
      </c>
      <c r="ML32">
        <v>1.019517</v>
      </c>
      <c r="MM32" t="s">
        <v>59</v>
      </c>
      <c r="MN32">
        <v>1.031614</v>
      </c>
      <c r="MO32" t="s">
        <v>59</v>
      </c>
      <c r="MP32">
        <v>1.031614</v>
      </c>
      <c r="MQ32" t="s">
        <v>59</v>
      </c>
      <c r="MR32">
        <v>1.031614</v>
      </c>
      <c r="MS32" t="s">
        <v>59</v>
      </c>
      <c r="MT32">
        <v>1.0128079999999999</v>
      </c>
      <c r="MU32" t="s">
        <v>59</v>
      </c>
      <c r="MV32">
        <v>1.009215</v>
      </c>
      <c r="MW32" t="s">
        <v>59</v>
      </c>
      <c r="MX32">
        <v>1.0102439999999999</v>
      </c>
      <c r="MY32" t="s">
        <v>59</v>
      </c>
      <c r="MZ32">
        <v>1.0031129999999999</v>
      </c>
      <c r="NA32" t="s">
        <v>59</v>
      </c>
      <c r="NB32">
        <v>0.99856299999999998</v>
      </c>
      <c r="NC32" t="s">
        <v>59</v>
      </c>
      <c r="ND32">
        <v>0.99856299999999998</v>
      </c>
      <c r="NE32" t="s">
        <v>59</v>
      </c>
      <c r="NF32">
        <v>0.99856299999999998</v>
      </c>
      <c r="NG32" t="s">
        <v>59</v>
      </c>
      <c r="NH32">
        <v>0.99786300000000006</v>
      </c>
      <c r="NI32" t="s">
        <v>59</v>
      </c>
      <c r="NJ32">
        <v>0.993668</v>
      </c>
      <c r="NK32" t="s">
        <v>59</v>
      </c>
      <c r="NL32">
        <v>0.98392599999999997</v>
      </c>
      <c r="NM32" t="s">
        <v>59</v>
      </c>
      <c r="NN32">
        <v>1.003471</v>
      </c>
      <c r="NO32" t="s">
        <v>59</v>
      </c>
      <c r="NP32">
        <v>0.95409900000000003</v>
      </c>
      <c r="NQ32" t="s">
        <v>59</v>
      </c>
      <c r="NR32">
        <v>0.95409900000000003</v>
      </c>
      <c r="NS32" t="s">
        <v>59</v>
      </c>
      <c r="NT32">
        <v>0.95409900000000003</v>
      </c>
      <c r="NU32" t="s">
        <v>59</v>
      </c>
      <c r="NV32">
        <v>0.95274800000000004</v>
      </c>
      <c r="NW32" t="s">
        <v>59</v>
      </c>
      <c r="NX32">
        <v>0.94960800000000001</v>
      </c>
      <c r="NY32" t="s">
        <v>59</v>
      </c>
      <c r="NZ32">
        <v>1.0366040000000001</v>
      </c>
      <c r="OA32" t="s">
        <v>59</v>
      </c>
      <c r="OB32">
        <v>1.0311539999999999</v>
      </c>
      <c r="OC32" t="s">
        <v>59</v>
      </c>
      <c r="OD32">
        <v>1.027914</v>
      </c>
      <c r="OE32" t="s">
        <v>59</v>
      </c>
      <c r="OF32">
        <v>1.027914</v>
      </c>
      <c r="OG32" t="s">
        <v>59</v>
      </c>
      <c r="OH32">
        <v>1.027914</v>
      </c>
      <c r="OI32" t="s">
        <v>59</v>
      </c>
      <c r="OJ32">
        <v>0.98368</v>
      </c>
      <c r="OK32" t="s">
        <v>59</v>
      </c>
      <c r="OL32">
        <v>1.007784</v>
      </c>
      <c r="OM32" t="s">
        <v>59</v>
      </c>
      <c r="ON32">
        <v>0.97937099999999999</v>
      </c>
      <c r="OO32" t="s">
        <v>59</v>
      </c>
      <c r="OP32">
        <v>0.90293999999999996</v>
      </c>
      <c r="OQ32" t="s">
        <v>59</v>
      </c>
      <c r="OR32">
        <v>0.90978300000000001</v>
      </c>
      <c r="OS32" t="s">
        <v>59</v>
      </c>
      <c r="OT32">
        <v>0.90978300000000001</v>
      </c>
      <c r="OU32" t="s">
        <v>59</v>
      </c>
      <c r="OV32">
        <v>0.90978300000000001</v>
      </c>
      <c r="OW32" t="s">
        <v>59</v>
      </c>
      <c r="OX32">
        <v>0.91259699999999999</v>
      </c>
      <c r="OY32" t="s">
        <v>59</v>
      </c>
      <c r="OZ32">
        <v>0.91317400000000004</v>
      </c>
      <c r="PA32" t="s">
        <v>59</v>
      </c>
      <c r="PB32">
        <v>0.91942599999999997</v>
      </c>
      <c r="PC32" t="s">
        <v>59</v>
      </c>
      <c r="PD32">
        <v>0.91725500000000004</v>
      </c>
      <c r="PE32" t="s">
        <v>59</v>
      </c>
      <c r="PF32">
        <v>0.91691199999999995</v>
      </c>
      <c r="PG32" t="s">
        <v>59</v>
      </c>
      <c r="PH32">
        <v>0.91691199999999995</v>
      </c>
      <c r="PI32" t="s">
        <v>59</v>
      </c>
      <c r="PJ32">
        <v>0.91691199999999995</v>
      </c>
      <c r="PK32" t="s">
        <v>59</v>
      </c>
      <c r="PL32">
        <v>0.903748</v>
      </c>
      <c r="PM32" t="s">
        <v>59</v>
      </c>
      <c r="PN32">
        <v>0.88545300000000005</v>
      </c>
      <c r="PO32" t="s">
        <v>59</v>
      </c>
      <c r="PP32">
        <v>0.88938099999999998</v>
      </c>
      <c r="PQ32" t="s">
        <v>59</v>
      </c>
      <c r="PR32">
        <v>0.88989600000000002</v>
      </c>
      <c r="PS32" t="s">
        <v>59</v>
      </c>
      <c r="PT32">
        <v>0.88819800000000004</v>
      </c>
      <c r="PU32" t="s">
        <v>59</v>
      </c>
      <c r="PV32">
        <v>0.88819800000000004</v>
      </c>
      <c r="PW32" t="s">
        <v>59</v>
      </c>
      <c r="PX32">
        <v>0.88819800000000004</v>
      </c>
      <c r="PY32" t="s">
        <v>59</v>
      </c>
      <c r="PZ32">
        <v>0.87598200000000004</v>
      </c>
      <c r="QA32" t="s">
        <v>59</v>
      </c>
      <c r="QB32">
        <v>0.87090900000000004</v>
      </c>
      <c r="QC32" t="s">
        <v>59</v>
      </c>
      <c r="QD32">
        <v>0.86304999999999998</v>
      </c>
      <c r="QE32" t="s">
        <v>59</v>
      </c>
      <c r="QF32">
        <v>0.86152899999999999</v>
      </c>
      <c r="QG32" t="s">
        <v>59</v>
      </c>
      <c r="QH32">
        <v>0.85726100000000005</v>
      </c>
      <c r="QI32" t="s">
        <v>59</v>
      </c>
      <c r="QJ32">
        <v>0.85726100000000005</v>
      </c>
      <c r="QK32" t="s">
        <v>59</v>
      </c>
      <c r="QL32">
        <v>0.85726100000000005</v>
      </c>
      <c r="QM32" t="s">
        <v>59</v>
      </c>
      <c r="QN32">
        <v>0.89633600000000002</v>
      </c>
      <c r="QO32" t="s">
        <v>59</v>
      </c>
      <c r="QP32">
        <v>0.97348500000000004</v>
      </c>
      <c r="QQ32" t="s">
        <v>59</v>
      </c>
      <c r="QR32">
        <v>0.910219</v>
      </c>
      <c r="QS32" t="s">
        <v>59</v>
      </c>
      <c r="QT32">
        <v>0.92829700000000004</v>
      </c>
      <c r="QU32" t="s">
        <v>59</v>
      </c>
      <c r="QV32">
        <v>0.93054800000000004</v>
      </c>
      <c r="QW32" t="s">
        <v>59</v>
      </c>
      <c r="QX32">
        <v>0.93054800000000004</v>
      </c>
      <c r="QY32" t="s">
        <v>59</v>
      </c>
      <c r="QZ32">
        <v>0.93054800000000004</v>
      </c>
      <c r="RA32" t="s">
        <v>59</v>
      </c>
      <c r="RB32">
        <v>0.92709600000000003</v>
      </c>
      <c r="RC32" t="s">
        <v>59</v>
      </c>
      <c r="RD32">
        <v>0.92036200000000001</v>
      </c>
      <c r="RE32" t="s">
        <v>59</v>
      </c>
      <c r="RF32">
        <v>0.91980700000000004</v>
      </c>
      <c r="RG32" t="s">
        <v>59</v>
      </c>
      <c r="RH32">
        <v>0.90839300000000001</v>
      </c>
      <c r="RI32" t="s">
        <v>60</v>
      </c>
      <c r="RJ32">
        <v>0.140961</v>
      </c>
      <c r="RK32" t="s">
        <v>59</v>
      </c>
      <c r="RL32">
        <v>0.89366100000000004</v>
      </c>
      <c r="RM32" t="s">
        <v>59</v>
      </c>
      <c r="RN32">
        <v>0.89366100000000004</v>
      </c>
      <c r="RO32" t="s">
        <v>59</v>
      </c>
      <c r="RP32">
        <v>0.90416600000000003</v>
      </c>
      <c r="RQ32" t="s">
        <v>59</v>
      </c>
      <c r="RR32">
        <v>0.88572499999999998</v>
      </c>
      <c r="RS32" t="s">
        <v>59</v>
      </c>
      <c r="RT32">
        <v>0.875363</v>
      </c>
      <c r="RU32" t="s">
        <v>59</v>
      </c>
      <c r="RV32">
        <v>0.89221700000000004</v>
      </c>
      <c r="RW32" t="s">
        <v>59</v>
      </c>
      <c r="RX32">
        <v>0.89528200000000002</v>
      </c>
      <c r="RY32" t="s">
        <v>59</v>
      </c>
      <c r="RZ32">
        <v>0.89528200000000002</v>
      </c>
      <c r="SA32" t="s">
        <v>59</v>
      </c>
      <c r="SB32">
        <v>0.89528200000000002</v>
      </c>
      <c r="SC32" t="s">
        <v>59</v>
      </c>
      <c r="SD32">
        <v>0.88440399999999997</v>
      </c>
      <c r="SE32" t="s">
        <v>59</v>
      </c>
      <c r="SF32">
        <v>0.90091299999999996</v>
      </c>
      <c r="SG32" t="s">
        <v>59</v>
      </c>
      <c r="SH32">
        <v>0.87929199999999996</v>
      </c>
      <c r="SI32" t="s">
        <v>59</v>
      </c>
      <c r="SJ32">
        <v>0.85196099999999997</v>
      </c>
      <c r="SK32" t="s">
        <v>59</v>
      </c>
      <c r="SL32">
        <v>0.84796300000000002</v>
      </c>
      <c r="SM32" t="s">
        <v>59</v>
      </c>
      <c r="SN32">
        <v>0.84796300000000002</v>
      </c>
      <c r="SO32" t="s">
        <v>59</v>
      </c>
      <c r="SP32">
        <v>0.84796300000000002</v>
      </c>
      <c r="SQ32" t="s">
        <v>59</v>
      </c>
      <c r="SR32">
        <v>0.84499400000000002</v>
      </c>
      <c r="SS32" t="s">
        <v>59</v>
      </c>
      <c r="ST32">
        <v>0.858047</v>
      </c>
      <c r="SU32" t="s">
        <v>59</v>
      </c>
      <c r="SV32">
        <v>0.849657</v>
      </c>
      <c r="SW32" t="s">
        <v>59</v>
      </c>
      <c r="SX32">
        <v>0.81753699999999996</v>
      </c>
      <c r="SY32" t="s">
        <v>59</v>
      </c>
      <c r="SZ32">
        <v>0.84420799999999996</v>
      </c>
      <c r="TA32" t="s">
        <v>59</v>
      </c>
      <c r="TB32">
        <v>0.84420799999999996</v>
      </c>
      <c r="TC32" t="s">
        <v>59</v>
      </c>
      <c r="TD32">
        <v>0.84420799999999996</v>
      </c>
      <c r="TE32" t="s">
        <v>59</v>
      </c>
      <c r="TF32">
        <v>0.83975999999999995</v>
      </c>
      <c r="TG32" t="s">
        <v>59</v>
      </c>
      <c r="TH32">
        <v>0.83582199999999995</v>
      </c>
      <c r="TI32" t="s">
        <v>59</v>
      </c>
      <c r="TJ32">
        <v>0.83843699999999999</v>
      </c>
      <c r="TK32" t="s">
        <v>59</v>
      </c>
      <c r="TL32">
        <v>0.84188700000000005</v>
      </c>
      <c r="TM32" t="s">
        <v>59</v>
      </c>
      <c r="TN32">
        <v>0.85545199999999999</v>
      </c>
      <c r="TO32" t="s">
        <v>59</v>
      </c>
      <c r="TP32">
        <v>0.85545199999999999</v>
      </c>
      <c r="TQ32" t="s">
        <v>59</v>
      </c>
      <c r="TR32">
        <v>0.85545199999999999</v>
      </c>
      <c r="TS32" t="s">
        <v>59</v>
      </c>
      <c r="TT32">
        <v>0.87879700000000005</v>
      </c>
      <c r="TU32" t="s">
        <v>59</v>
      </c>
      <c r="TV32">
        <v>0.85079899999999997</v>
      </c>
      <c r="TW32" t="s">
        <v>59</v>
      </c>
      <c r="TX32">
        <v>0.84451600000000004</v>
      </c>
      <c r="TY32" t="s">
        <v>59</v>
      </c>
      <c r="TZ32">
        <v>0.84848900000000005</v>
      </c>
      <c r="UA32" t="s">
        <v>59</v>
      </c>
      <c r="UB32">
        <v>0.85686200000000001</v>
      </c>
      <c r="UC32" t="s">
        <v>59</v>
      </c>
      <c r="UD32">
        <v>0.85686200000000001</v>
      </c>
      <c r="UE32" t="s">
        <v>59</v>
      </c>
      <c r="UF32">
        <v>0.85686200000000001</v>
      </c>
      <c r="UG32" t="s">
        <v>59</v>
      </c>
      <c r="UH32">
        <v>0.85750599999999999</v>
      </c>
      <c r="UI32" t="s">
        <v>59</v>
      </c>
      <c r="UJ32">
        <v>0.86236900000000005</v>
      </c>
      <c r="UK32" t="s">
        <v>59</v>
      </c>
      <c r="UL32">
        <v>0.86236900000000005</v>
      </c>
      <c r="UM32" t="s">
        <v>59</v>
      </c>
      <c r="UN32">
        <v>0.85827299999999995</v>
      </c>
      <c r="UO32" t="s">
        <v>59</v>
      </c>
      <c r="UP32">
        <v>0.85860400000000003</v>
      </c>
      <c r="UQ32" t="s">
        <v>59</v>
      </c>
      <c r="UR32">
        <v>0.85860400000000003</v>
      </c>
      <c r="US32" t="s">
        <v>59</v>
      </c>
      <c r="UT32">
        <v>0.85860400000000003</v>
      </c>
      <c r="UU32" t="s">
        <v>59</v>
      </c>
      <c r="UV32">
        <v>0.81334799999999996</v>
      </c>
      <c r="UW32" t="s">
        <v>59</v>
      </c>
      <c r="UX32">
        <v>0.82706400000000002</v>
      </c>
      <c r="UY32" t="s">
        <v>59</v>
      </c>
      <c r="UZ32">
        <v>0.91077799999999998</v>
      </c>
      <c r="VA32" t="s">
        <v>59</v>
      </c>
      <c r="VB32">
        <v>0.91369400000000001</v>
      </c>
      <c r="VC32" t="s">
        <v>59</v>
      </c>
      <c r="VD32">
        <v>0.94307200000000002</v>
      </c>
      <c r="VE32" t="s">
        <v>59</v>
      </c>
      <c r="VF32">
        <v>0.94307200000000002</v>
      </c>
      <c r="VG32" t="s">
        <v>59</v>
      </c>
      <c r="VH32">
        <v>0.94307200000000002</v>
      </c>
      <c r="VI32" t="s">
        <v>59</v>
      </c>
      <c r="VJ32">
        <v>0.94281199999999998</v>
      </c>
      <c r="VK32" t="s">
        <v>59</v>
      </c>
      <c r="VL32">
        <v>0.95980200000000004</v>
      </c>
      <c r="VM32" t="s">
        <v>59</v>
      </c>
      <c r="VN32">
        <v>0.96048</v>
      </c>
      <c r="VO32" t="s">
        <v>59</v>
      </c>
      <c r="VP32">
        <v>0.93238699999999997</v>
      </c>
      <c r="VQ32" t="s">
        <v>59</v>
      </c>
      <c r="VR32">
        <v>0.90553499999999998</v>
      </c>
      <c r="VS32" t="s">
        <v>59</v>
      </c>
      <c r="VT32">
        <v>0.90553499999999998</v>
      </c>
      <c r="VU32" t="s">
        <v>59</v>
      </c>
      <c r="VV32">
        <v>0.90553499999999998</v>
      </c>
      <c r="VW32" t="s">
        <v>59</v>
      </c>
      <c r="VX32">
        <v>0.89957699999999996</v>
      </c>
      <c r="VY32" t="s">
        <v>59</v>
      </c>
      <c r="VZ32">
        <v>0.86973900000000004</v>
      </c>
      <c r="WA32" t="s">
        <v>59</v>
      </c>
      <c r="WB32">
        <v>0.89419499999999996</v>
      </c>
      <c r="WC32" t="s">
        <v>59</v>
      </c>
      <c r="WD32">
        <v>0.86246199999999995</v>
      </c>
      <c r="WE32" t="s">
        <v>59</v>
      </c>
      <c r="WF32">
        <v>0.87075899999999995</v>
      </c>
      <c r="WG32" t="s">
        <v>59</v>
      </c>
      <c r="WH32">
        <v>0.87075899999999995</v>
      </c>
      <c r="WI32" t="s">
        <v>59</v>
      </c>
      <c r="WJ32">
        <v>0.87075899999999995</v>
      </c>
      <c r="WK32" t="s">
        <v>59</v>
      </c>
      <c r="WL32">
        <v>0.900474</v>
      </c>
      <c r="WM32" t="s">
        <v>59</v>
      </c>
      <c r="WN32">
        <v>0.900474</v>
      </c>
      <c r="WO32" t="s">
        <v>59</v>
      </c>
      <c r="WP32">
        <v>0.891239</v>
      </c>
      <c r="WQ32" t="s">
        <v>59</v>
      </c>
      <c r="WR32">
        <v>0.91505999999999998</v>
      </c>
    </row>
    <row r="33" spans="1:616" x14ac:dyDescent="0.35">
      <c r="A33" t="s">
        <v>61</v>
      </c>
      <c r="B33">
        <v>0.111123</v>
      </c>
      <c r="C33" t="s">
        <v>61</v>
      </c>
      <c r="D33">
        <v>0.111123</v>
      </c>
      <c r="E33" t="s">
        <v>61</v>
      </c>
      <c r="F33">
        <v>0.111123</v>
      </c>
      <c r="G33" t="s">
        <v>61</v>
      </c>
      <c r="H33">
        <v>0.111123</v>
      </c>
      <c r="I33" t="s">
        <v>61</v>
      </c>
      <c r="J33">
        <v>0.106255</v>
      </c>
      <c r="K33" t="s">
        <v>61</v>
      </c>
      <c r="L33">
        <v>0.106832</v>
      </c>
      <c r="M33" t="s">
        <v>61</v>
      </c>
      <c r="N33">
        <v>0.112999</v>
      </c>
      <c r="O33" t="s">
        <v>61</v>
      </c>
      <c r="P33">
        <v>0.118011</v>
      </c>
      <c r="Q33" t="s">
        <v>61</v>
      </c>
      <c r="R33">
        <v>0.118011</v>
      </c>
      <c r="S33" t="s">
        <v>61</v>
      </c>
      <c r="T33">
        <v>0.118011</v>
      </c>
      <c r="U33" t="s">
        <v>61</v>
      </c>
      <c r="V33">
        <v>0.119769</v>
      </c>
      <c r="W33" t="s">
        <v>61</v>
      </c>
      <c r="X33">
        <v>0.121944</v>
      </c>
      <c r="Y33" t="s">
        <v>61</v>
      </c>
      <c r="Z33">
        <v>0.12528700000000001</v>
      </c>
      <c r="AA33" t="s">
        <v>61</v>
      </c>
      <c r="AB33">
        <v>0.12640999999999999</v>
      </c>
      <c r="AC33" t="s">
        <v>61</v>
      </c>
      <c r="AD33">
        <v>0.124498</v>
      </c>
      <c r="AE33" t="s">
        <v>61</v>
      </c>
      <c r="AF33">
        <v>0.124498</v>
      </c>
      <c r="AG33" t="s">
        <v>61</v>
      </c>
      <c r="AH33">
        <v>0.124498</v>
      </c>
      <c r="AI33" t="s">
        <v>61</v>
      </c>
      <c r="AJ33">
        <v>0.127808</v>
      </c>
      <c r="AK33" t="s">
        <v>61</v>
      </c>
      <c r="AL33">
        <v>0.131164</v>
      </c>
      <c r="AM33" t="s">
        <v>61</v>
      </c>
      <c r="AN33">
        <v>0.13259899999999999</v>
      </c>
      <c r="AO33" t="s">
        <v>61</v>
      </c>
      <c r="AP33">
        <v>0.13417799999999999</v>
      </c>
      <c r="AQ33" t="s">
        <v>61</v>
      </c>
      <c r="AR33">
        <v>0.12787999999999999</v>
      </c>
      <c r="AS33" t="s">
        <v>61</v>
      </c>
      <c r="AT33">
        <v>0.12787999999999999</v>
      </c>
      <c r="AU33" t="s">
        <v>61</v>
      </c>
      <c r="AV33">
        <v>0.12787999999999999</v>
      </c>
      <c r="AW33" t="s">
        <v>61</v>
      </c>
      <c r="AX33">
        <v>0.128327</v>
      </c>
      <c r="AY33" t="s">
        <v>61</v>
      </c>
      <c r="AZ33">
        <v>0.12889400000000001</v>
      </c>
      <c r="BA33" t="s">
        <v>61</v>
      </c>
      <c r="BB33">
        <v>0.12993499999999999</v>
      </c>
      <c r="BC33" t="s">
        <v>61</v>
      </c>
      <c r="BD33">
        <v>0.12993499999999999</v>
      </c>
      <c r="BE33" t="s">
        <v>61</v>
      </c>
      <c r="BF33">
        <v>0.13008700000000001</v>
      </c>
      <c r="BG33" t="s">
        <v>61</v>
      </c>
      <c r="BH33">
        <v>0.13008700000000001</v>
      </c>
      <c r="BI33" t="s">
        <v>61</v>
      </c>
      <c r="BJ33">
        <v>0.13008700000000001</v>
      </c>
      <c r="BK33" t="s">
        <v>61</v>
      </c>
      <c r="BL33">
        <v>0.13875199999999999</v>
      </c>
      <c r="BM33" t="s">
        <v>61</v>
      </c>
      <c r="BN33">
        <v>0.13705700000000001</v>
      </c>
      <c r="BO33" t="s">
        <v>61</v>
      </c>
      <c r="BP33">
        <v>0.13691600000000001</v>
      </c>
      <c r="BQ33" t="s">
        <v>61</v>
      </c>
      <c r="BR33">
        <v>0.13608899999999999</v>
      </c>
      <c r="BS33" t="s">
        <v>61</v>
      </c>
      <c r="BT33">
        <v>0.138234</v>
      </c>
      <c r="BU33" t="s">
        <v>61</v>
      </c>
      <c r="BV33">
        <v>0.138234</v>
      </c>
      <c r="BW33" t="s">
        <v>61</v>
      </c>
      <c r="BX33">
        <v>0.138234</v>
      </c>
      <c r="BY33" t="s">
        <v>61</v>
      </c>
      <c r="BZ33">
        <v>0.13877900000000001</v>
      </c>
      <c r="CA33" t="s">
        <v>61</v>
      </c>
      <c r="CB33">
        <v>0.135269</v>
      </c>
      <c r="CC33" t="s">
        <v>61</v>
      </c>
      <c r="CD33">
        <v>0.139347</v>
      </c>
      <c r="CE33" t="s">
        <v>61</v>
      </c>
      <c r="CF33">
        <v>0.13997699999999999</v>
      </c>
      <c r="CG33" t="s">
        <v>61</v>
      </c>
      <c r="CH33">
        <v>0.14241599999999999</v>
      </c>
      <c r="CI33" t="s">
        <v>61</v>
      </c>
      <c r="CJ33">
        <v>0.14241599999999999</v>
      </c>
      <c r="CK33" t="s">
        <v>61</v>
      </c>
      <c r="CL33">
        <v>0.14241599999999999</v>
      </c>
      <c r="CM33" t="s">
        <v>61</v>
      </c>
      <c r="CN33">
        <v>0.142457</v>
      </c>
      <c r="CO33" t="s">
        <v>61</v>
      </c>
      <c r="CP33">
        <v>0.14311699999999999</v>
      </c>
      <c r="CQ33" t="s">
        <v>61</v>
      </c>
      <c r="CR33">
        <v>0.14138400000000001</v>
      </c>
      <c r="CS33" t="s">
        <v>61</v>
      </c>
      <c r="CT33">
        <v>0.14224700000000001</v>
      </c>
      <c r="CU33" t="s">
        <v>61</v>
      </c>
      <c r="CV33">
        <v>0.14195099999999999</v>
      </c>
      <c r="CW33" t="s">
        <v>61</v>
      </c>
      <c r="CX33">
        <v>0.14195099999999999</v>
      </c>
      <c r="CY33" t="s">
        <v>61</v>
      </c>
      <c r="CZ33">
        <v>0.14195099999999999</v>
      </c>
      <c r="DA33" t="s">
        <v>61</v>
      </c>
      <c r="DB33">
        <v>0.14087</v>
      </c>
      <c r="DC33" t="s">
        <v>61</v>
      </c>
      <c r="DD33">
        <v>0.14116100000000001</v>
      </c>
      <c r="DE33" t="s">
        <v>61</v>
      </c>
      <c r="DF33">
        <v>0.140041</v>
      </c>
      <c r="DG33" t="s">
        <v>61</v>
      </c>
      <c r="DH33">
        <v>0.14074</v>
      </c>
      <c r="DI33" t="s">
        <v>61</v>
      </c>
      <c r="DJ33">
        <v>0.14088400000000001</v>
      </c>
      <c r="DK33" t="s">
        <v>61</v>
      </c>
      <c r="DL33">
        <v>0.14088400000000001</v>
      </c>
      <c r="DM33" t="s">
        <v>61</v>
      </c>
      <c r="DN33">
        <v>0.14088400000000001</v>
      </c>
      <c r="DO33" t="s">
        <v>61</v>
      </c>
      <c r="DP33">
        <v>0.14088400000000001</v>
      </c>
      <c r="DQ33" t="s">
        <v>61</v>
      </c>
      <c r="DR33">
        <v>0.14111899999999999</v>
      </c>
      <c r="DS33" t="s">
        <v>61</v>
      </c>
      <c r="DT33">
        <v>0.14185800000000001</v>
      </c>
      <c r="DU33" t="s">
        <v>61</v>
      </c>
      <c r="DV33">
        <v>0.14486499999999999</v>
      </c>
      <c r="DW33" t="s">
        <v>61</v>
      </c>
      <c r="DX33">
        <v>0.144508</v>
      </c>
      <c r="DY33" t="s">
        <v>61</v>
      </c>
      <c r="DZ33">
        <v>0.144508</v>
      </c>
      <c r="EA33" t="s">
        <v>61</v>
      </c>
      <c r="EB33">
        <v>0.144508</v>
      </c>
      <c r="EC33" t="s">
        <v>61</v>
      </c>
      <c r="ED33">
        <v>0.14177200000000001</v>
      </c>
      <c r="EE33" t="s">
        <v>61</v>
      </c>
      <c r="EF33">
        <v>0.14360400000000001</v>
      </c>
      <c r="EG33" t="s">
        <v>61</v>
      </c>
      <c r="EH33">
        <v>0.142655</v>
      </c>
      <c r="EI33" t="s">
        <v>61</v>
      </c>
      <c r="EJ33">
        <v>0.14109099999999999</v>
      </c>
      <c r="EK33" t="s">
        <v>61</v>
      </c>
      <c r="EL33">
        <v>0.13925899999999999</v>
      </c>
      <c r="EM33" t="s">
        <v>61</v>
      </c>
      <c r="EN33">
        <v>0.13925899999999999</v>
      </c>
      <c r="EO33" t="s">
        <v>61</v>
      </c>
      <c r="EP33">
        <v>0.13925899999999999</v>
      </c>
      <c r="EQ33" t="s">
        <v>61</v>
      </c>
      <c r="ER33">
        <v>0.13937099999999999</v>
      </c>
      <c r="ES33" t="s">
        <v>61</v>
      </c>
      <c r="ET33">
        <v>0.13978599999999999</v>
      </c>
      <c r="EU33" t="s">
        <v>61</v>
      </c>
      <c r="EV33">
        <v>0.14006099999999999</v>
      </c>
      <c r="EW33" t="s">
        <v>61</v>
      </c>
      <c r="EX33">
        <v>0.139816</v>
      </c>
      <c r="EY33" t="s">
        <v>61</v>
      </c>
      <c r="EZ33">
        <v>0.139901</v>
      </c>
      <c r="FA33" t="s">
        <v>61</v>
      </c>
      <c r="FB33">
        <v>0.139901</v>
      </c>
      <c r="FC33" t="s">
        <v>61</v>
      </c>
      <c r="FD33">
        <v>0.139901</v>
      </c>
      <c r="FE33" t="s">
        <v>61</v>
      </c>
      <c r="FF33">
        <v>0.14014099999999999</v>
      </c>
      <c r="FG33" t="s">
        <v>61</v>
      </c>
      <c r="FH33">
        <v>0.140518</v>
      </c>
      <c r="FI33" t="s">
        <v>61</v>
      </c>
      <c r="FJ33">
        <v>0.14086099999999999</v>
      </c>
      <c r="FK33" t="s">
        <v>61</v>
      </c>
      <c r="FL33">
        <v>0.13925499999999999</v>
      </c>
      <c r="FM33" t="s">
        <v>61</v>
      </c>
      <c r="FN33">
        <v>0.135134</v>
      </c>
      <c r="FO33" t="s">
        <v>61</v>
      </c>
      <c r="FP33">
        <v>0.135134</v>
      </c>
      <c r="FQ33" t="s">
        <v>61</v>
      </c>
      <c r="FR33">
        <v>0.135134</v>
      </c>
      <c r="FS33" t="s">
        <v>61</v>
      </c>
      <c r="FT33">
        <v>0.13528399999999999</v>
      </c>
      <c r="FU33" t="s">
        <v>61</v>
      </c>
      <c r="FV33">
        <v>0.12940399999999999</v>
      </c>
      <c r="FW33" t="s">
        <v>61</v>
      </c>
      <c r="FX33">
        <v>0.13006599999999999</v>
      </c>
      <c r="FY33" t="s">
        <v>61</v>
      </c>
      <c r="FZ33">
        <v>0.12994900000000001</v>
      </c>
      <c r="GA33" t="s">
        <v>61</v>
      </c>
      <c r="GB33">
        <v>0.12994900000000001</v>
      </c>
      <c r="GC33" t="s">
        <v>61</v>
      </c>
      <c r="GD33">
        <v>0.12994900000000001</v>
      </c>
      <c r="GE33" t="s">
        <v>61</v>
      </c>
      <c r="GF33">
        <v>0.12994900000000001</v>
      </c>
      <c r="GG33" t="s">
        <v>61</v>
      </c>
      <c r="GH33">
        <v>0.13070999999999999</v>
      </c>
      <c r="GI33" t="s">
        <v>61</v>
      </c>
      <c r="GJ33">
        <v>0.13144500000000001</v>
      </c>
      <c r="GK33" t="s">
        <v>61</v>
      </c>
      <c r="GL33">
        <v>0.131799</v>
      </c>
      <c r="GM33" t="s">
        <v>61</v>
      </c>
      <c r="GN33">
        <v>0.131799</v>
      </c>
      <c r="GO33" t="s">
        <v>61</v>
      </c>
      <c r="GP33">
        <v>0.131799</v>
      </c>
      <c r="GQ33" t="s">
        <v>61</v>
      </c>
      <c r="GR33">
        <v>0.131799</v>
      </c>
      <c r="GS33" t="s">
        <v>61</v>
      </c>
      <c r="GT33">
        <v>0.131799</v>
      </c>
      <c r="GU33" t="s">
        <v>61</v>
      </c>
      <c r="GV33">
        <v>0.132461</v>
      </c>
      <c r="GW33" t="s">
        <v>61</v>
      </c>
      <c r="GX33">
        <v>0.13252</v>
      </c>
      <c r="GY33" t="s">
        <v>61</v>
      </c>
      <c r="GZ33">
        <v>0.13306100000000001</v>
      </c>
      <c r="HA33" t="s">
        <v>61</v>
      </c>
      <c r="HB33">
        <v>0.13122</v>
      </c>
      <c r="HC33" t="s">
        <v>61</v>
      </c>
      <c r="HD33">
        <v>0.13474</v>
      </c>
      <c r="HE33" t="s">
        <v>61</v>
      </c>
      <c r="HF33">
        <v>0.13474</v>
      </c>
      <c r="HG33" t="s">
        <v>61</v>
      </c>
      <c r="HH33">
        <v>0.13474</v>
      </c>
      <c r="HI33" t="s">
        <v>61</v>
      </c>
      <c r="HJ33">
        <v>0.13298299999999999</v>
      </c>
      <c r="HK33" t="s">
        <v>61</v>
      </c>
      <c r="HL33">
        <v>0.132577</v>
      </c>
      <c r="HM33" t="s">
        <v>61</v>
      </c>
      <c r="HN33">
        <v>0.135244</v>
      </c>
      <c r="HO33" t="s">
        <v>61</v>
      </c>
      <c r="HP33">
        <v>0.135244</v>
      </c>
      <c r="HQ33" t="s">
        <v>61</v>
      </c>
      <c r="HR33">
        <v>0.13719000000000001</v>
      </c>
      <c r="HS33" t="s">
        <v>61</v>
      </c>
      <c r="HT33">
        <v>0.13719000000000001</v>
      </c>
      <c r="HU33" t="s">
        <v>61</v>
      </c>
      <c r="HV33">
        <v>0.13719000000000001</v>
      </c>
      <c r="HW33" t="s">
        <v>61</v>
      </c>
      <c r="HX33">
        <v>0.141157</v>
      </c>
      <c r="HY33" t="s">
        <v>61</v>
      </c>
      <c r="HZ33">
        <v>0.14133699999999999</v>
      </c>
      <c r="IA33" t="s">
        <v>61</v>
      </c>
      <c r="IB33">
        <v>0.13902900000000001</v>
      </c>
      <c r="IC33" t="s">
        <v>61</v>
      </c>
      <c r="ID33">
        <v>0.14146300000000001</v>
      </c>
      <c r="IE33" t="s">
        <v>61</v>
      </c>
      <c r="IF33">
        <v>0.14371999999999999</v>
      </c>
      <c r="IG33" t="s">
        <v>61</v>
      </c>
      <c r="IH33">
        <v>0.14371999999999999</v>
      </c>
      <c r="II33" t="s">
        <v>61</v>
      </c>
      <c r="IJ33">
        <v>0.14371999999999999</v>
      </c>
      <c r="IK33" t="s">
        <v>61</v>
      </c>
      <c r="IL33">
        <v>0.144423</v>
      </c>
      <c r="IM33" t="s">
        <v>61</v>
      </c>
      <c r="IN33">
        <v>0.14385200000000001</v>
      </c>
      <c r="IO33" t="s">
        <v>61</v>
      </c>
      <c r="IP33">
        <v>0.14366300000000001</v>
      </c>
      <c r="IQ33" t="s">
        <v>61</v>
      </c>
      <c r="IR33">
        <v>0.14582600000000001</v>
      </c>
      <c r="IS33" t="s">
        <v>61</v>
      </c>
      <c r="IT33">
        <v>0.14448</v>
      </c>
      <c r="IU33" t="s">
        <v>61</v>
      </c>
      <c r="IV33">
        <v>0.14448</v>
      </c>
      <c r="IW33" t="s">
        <v>61</v>
      </c>
      <c r="IX33">
        <v>0.14448</v>
      </c>
      <c r="IY33" t="s">
        <v>61</v>
      </c>
      <c r="IZ33">
        <v>0.13264100000000001</v>
      </c>
      <c r="JA33" t="s">
        <v>61</v>
      </c>
      <c r="JB33">
        <v>0.132469</v>
      </c>
      <c r="JC33" t="s">
        <v>61</v>
      </c>
      <c r="JD33">
        <v>0.13377800000000001</v>
      </c>
      <c r="JE33" t="s">
        <v>61</v>
      </c>
      <c r="JF33">
        <v>0.14629600000000001</v>
      </c>
      <c r="JG33" t="s">
        <v>61</v>
      </c>
      <c r="JH33">
        <v>0.14011299999999999</v>
      </c>
      <c r="JI33" t="s">
        <v>61</v>
      </c>
      <c r="JJ33">
        <v>0.14011299999999999</v>
      </c>
      <c r="JK33" t="s">
        <v>61</v>
      </c>
      <c r="JL33">
        <v>0.14011299999999999</v>
      </c>
      <c r="JM33" t="s">
        <v>61</v>
      </c>
      <c r="JN33">
        <v>0.13467899999999999</v>
      </c>
      <c r="JO33" t="s">
        <v>61</v>
      </c>
      <c r="JP33">
        <v>0.13469700000000001</v>
      </c>
      <c r="JQ33" t="s">
        <v>61</v>
      </c>
      <c r="JR33">
        <v>0.13614299999999999</v>
      </c>
      <c r="JS33" t="s">
        <v>61</v>
      </c>
      <c r="JT33">
        <v>0.13641900000000001</v>
      </c>
      <c r="JU33" t="s">
        <v>61</v>
      </c>
      <c r="JV33">
        <v>0.13641900000000001</v>
      </c>
      <c r="JW33" t="s">
        <v>61</v>
      </c>
      <c r="JX33">
        <v>0.13641900000000001</v>
      </c>
      <c r="JY33" t="s">
        <v>61</v>
      </c>
      <c r="JZ33">
        <v>0.13641900000000001</v>
      </c>
      <c r="KA33" t="s">
        <v>61</v>
      </c>
      <c r="KB33">
        <v>0.13769100000000001</v>
      </c>
      <c r="KC33" t="s">
        <v>61</v>
      </c>
      <c r="KD33">
        <v>0.141738</v>
      </c>
      <c r="KE33" t="s">
        <v>61</v>
      </c>
      <c r="KF33">
        <v>0.14352300000000001</v>
      </c>
      <c r="KG33" t="s">
        <v>61</v>
      </c>
      <c r="KH33">
        <v>0.142702</v>
      </c>
      <c r="KI33" t="s">
        <v>61</v>
      </c>
      <c r="KJ33">
        <v>0.143211</v>
      </c>
      <c r="KK33" t="s">
        <v>61</v>
      </c>
      <c r="KL33">
        <v>0.143211</v>
      </c>
      <c r="KM33" t="s">
        <v>61</v>
      </c>
      <c r="KN33">
        <v>0.143211</v>
      </c>
      <c r="KO33" t="s">
        <v>61</v>
      </c>
      <c r="KP33">
        <v>0.14106399999999999</v>
      </c>
      <c r="KQ33" t="s">
        <v>61</v>
      </c>
      <c r="KR33">
        <v>0.13906299999999999</v>
      </c>
      <c r="KS33" t="s">
        <v>61</v>
      </c>
      <c r="KT33">
        <v>0.13306399999999999</v>
      </c>
      <c r="KU33" t="s">
        <v>61</v>
      </c>
      <c r="KV33">
        <v>0.132442</v>
      </c>
      <c r="KW33" t="s">
        <v>61</v>
      </c>
      <c r="KX33">
        <v>0.13378699999999999</v>
      </c>
      <c r="KY33" t="s">
        <v>61</v>
      </c>
      <c r="KZ33">
        <v>0.13378699999999999</v>
      </c>
      <c r="LA33" t="s">
        <v>61</v>
      </c>
      <c r="LB33">
        <v>0.13378699999999999</v>
      </c>
      <c r="LC33" t="s">
        <v>61</v>
      </c>
      <c r="LD33">
        <v>0.130715</v>
      </c>
      <c r="LE33" t="s">
        <v>61</v>
      </c>
      <c r="LF33">
        <v>0.13018099999999999</v>
      </c>
      <c r="LG33" t="s">
        <v>61</v>
      </c>
      <c r="LH33">
        <v>0.12825500000000001</v>
      </c>
      <c r="LI33" t="s">
        <v>61</v>
      </c>
      <c r="LJ33">
        <v>0.12842700000000001</v>
      </c>
      <c r="LK33" t="s">
        <v>61</v>
      </c>
      <c r="LL33">
        <v>0.12728</v>
      </c>
      <c r="LM33" t="s">
        <v>61</v>
      </c>
      <c r="LN33">
        <v>0.12728</v>
      </c>
      <c r="LO33" t="s">
        <v>61</v>
      </c>
      <c r="LP33">
        <v>0.12728</v>
      </c>
      <c r="LQ33" t="s">
        <v>61</v>
      </c>
      <c r="LR33">
        <v>0.12728</v>
      </c>
      <c r="LS33" t="s">
        <v>61</v>
      </c>
      <c r="LT33">
        <v>0.124751</v>
      </c>
      <c r="LU33" t="s">
        <v>61</v>
      </c>
      <c r="LV33">
        <v>0.12712100000000001</v>
      </c>
      <c r="LW33" t="s">
        <v>61</v>
      </c>
      <c r="LX33">
        <v>0.12643799999999999</v>
      </c>
      <c r="LY33" t="s">
        <v>61</v>
      </c>
      <c r="LZ33">
        <v>0.124484</v>
      </c>
      <c r="MA33" t="s">
        <v>61</v>
      </c>
      <c r="MB33">
        <v>0.124484</v>
      </c>
      <c r="MC33" t="s">
        <v>61</v>
      </c>
      <c r="MD33">
        <v>0.124484</v>
      </c>
      <c r="ME33" t="s">
        <v>61</v>
      </c>
      <c r="MF33">
        <v>0.12406300000000001</v>
      </c>
      <c r="MG33" t="s">
        <v>61</v>
      </c>
      <c r="MH33">
        <v>0.12514900000000001</v>
      </c>
      <c r="MI33" t="s">
        <v>61</v>
      </c>
      <c r="MJ33">
        <v>0.124266</v>
      </c>
      <c r="MK33" t="s">
        <v>61</v>
      </c>
      <c r="ML33">
        <v>0.124266</v>
      </c>
      <c r="MM33" t="s">
        <v>61</v>
      </c>
      <c r="MN33">
        <v>0.120849</v>
      </c>
      <c r="MO33" t="s">
        <v>61</v>
      </c>
      <c r="MP33">
        <v>0.120849</v>
      </c>
      <c r="MQ33" t="s">
        <v>61</v>
      </c>
      <c r="MR33">
        <v>0.120849</v>
      </c>
      <c r="MS33" t="s">
        <v>61</v>
      </c>
      <c r="MT33">
        <v>0.121973</v>
      </c>
      <c r="MU33" t="s">
        <v>61</v>
      </c>
      <c r="MV33">
        <v>0.111702</v>
      </c>
      <c r="MW33" t="s">
        <v>61</v>
      </c>
      <c r="MX33">
        <v>0.111815</v>
      </c>
      <c r="MY33" t="s">
        <v>61</v>
      </c>
      <c r="MZ33">
        <v>0.112776</v>
      </c>
      <c r="NA33" t="s">
        <v>61</v>
      </c>
      <c r="NB33">
        <v>0.116073</v>
      </c>
      <c r="NC33" t="s">
        <v>61</v>
      </c>
      <c r="ND33">
        <v>0.116073</v>
      </c>
      <c r="NE33" t="s">
        <v>61</v>
      </c>
      <c r="NF33">
        <v>0.116073</v>
      </c>
      <c r="NG33" t="s">
        <v>61</v>
      </c>
      <c r="NH33">
        <v>0.115991</v>
      </c>
      <c r="NI33" t="s">
        <v>61</v>
      </c>
      <c r="NJ33">
        <v>0.109581</v>
      </c>
      <c r="NK33" t="s">
        <v>61</v>
      </c>
      <c r="NL33">
        <v>0.111933</v>
      </c>
      <c r="NM33" t="s">
        <v>61</v>
      </c>
      <c r="NN33">
        <v>0.11175300000000001</v>
      </c>
      <c r="NO33" t="s">
        <v>61</v>
      </c>
      <c r="NP33">
        <v>0.106279</v>
      </c>
      <c r="NQ33" t="s">
        <v>61</v>
      </c>
      <c r="NR33">
        <v>0.106279</v>
      </c>
      <c r="NS33" t="s">
        <v>61</v>
      </c>
      <c r="NT33">
        <v>0.106279</v>
      </c>
      <c r="NU33" t="s">
        <v>61</v>
      </c>
      <c r="NV33">
        <v>0.106128</v>
      </c>
      <c r="NW33" t="s">
        <v>61</v>
      </c>
      <c r="NX33">
        <v>0.105779</v>
      </c>
      <c r="NY33" t="s">
        <v>61</v>
      </c>
      <c r="NZ33">
        <v>0.104617</v>
      </c>
      <c r="OA33" t="s">
        <v>61</v>
      </c>
      <c r="OB33">
        <v>0.104904</v>
      </c>
      <c r="OC33" t="s">
        <v>61</v>
      </c>
      <c r="OD33">
        <v>0.109024</v>
      </c>
      <c r="OE33" t="s">
        <v>61</v>
      </c>
      <c r="OF33">
        <v>0.109024</v>
      </c>
      <c r="OG33" t="s">
        <v>61</v>
      </c>
      <c r="OH33">
        <v>0.109024</v>
      </c>
      <c r="OI33" t="s">
        <v>61</v>
      </c>
      <c r="OJ33">
        <v>0.10954899999999999</v>
      </c>
      <c r="OK33" t="s">
        <v>61</v>
      </c>
      <c r="OL33">
        <v>0.11006100000000001</v>
      </c>
      <c r="OM33" t="s">
        <v>61</v>
      </c>
      <c r="ON33">
        <v>0.10993700000000001</v>
      </c>
      <c r="OO33" t="s">
        <v>61</v>
      </c>
      <c r="OP33">
        <v>0.108572</v>
      </c>
      <c r="OQ33" t="s">
        <v>61</v>
      </c>
      <c r="OR33">
        <v>0.11135100000000001</v>
      </c>
      <c r="OS33" t="s">
        <v>61</v>
      </c>
      <c r="OT33">
        <v>0.11135100000000001</v>
      </c>
      <c r="OU33" t="s">
        <v>61</v>
      </c>
      <c r="OV33">
        <v>0.11135100000000001</v>
      </c>
      <c r="OW33" t="s">
        <v>61</v>
      </c>
      <c r="OX33">
        <v>0.111189</v>
      </c>
      <c r="OY33" t="s">
        <v>61</v>
      </c>
      <c r="OZ33">
        <v>0.11111799999999999</v>
      </c>
      <c r="PA33" t="s">
        <v>61</v>
      </c>
      <c r="PB33">
        <v>0.111086</v>
      </c>
      <c r="PC33" t="s">
        <v>61</v>
      </c>
      <c r="PD33">
        <v>0.110981</v>
      </c>
      <c r="PE33" t="s">
        <v>61</v>
      </c>
      <c r="PF33">
        <v>0.110939</v>
      </c>
      <c r="PG33" t="s">
        <v>61</v>
      </c>
      <c r="PH33">
        <v>0.110939</v>
      </c>
      <c r="PI33" t="s">
        <v>61</v>
      </c>
      <c r="PJ33">
        <v>0.110939</v>
      </c>
      <c r="PK33" t="s">
        <v>61</v>
      </c>
      <c r="PL33">
        <v>0.10981399999999999</v>
      </c>
      <c r="PM33" t="s">
        <v>61</v>
      </c>
      <c r="PN33">
        <v>0.11376600000000001</v>
      </c>
      <c r="PO33" t="s">
        <v>61</v>
      </c>
      <c r="PP33">
        <v>0.114271</v>
      </c>
      <c r="PQ33" t="s">
        <v>61</v>
      </c>
      <c r="PR33">
        <v>0.11433699999999999</v>
      </c>
      <c r="PS33" t="s">
        <v>61</v>
      </c>
      <c r="PT33">
        <v>0.11759799999999999</v>
      </c>
      <c r="PU33" t="s">
        <v>61</v>
      </c>
      <c r="PV33">
        <v>0.11759799999999999</v>
      </c>
      <c r="PW33" t="s">
        <v>61</v>
      </c>
      <c r="PX33">
        <v>0.11759799999999999</v>
      </c>
      <c r="PY33" t="s">
        <v>61</v>
      </c>
      <c r="PZ33">
        <v>0.116149</v>
      </c>
      <c r="QA33" t="s">
        <v>61</v>
      </c>
      <c r="QB33">
        <v>0.12485499999999999</v>
      </c>
      <c r="QC33" t="s">
        <v>61</v>
      </c>
      <c r="QD33">
        <v>0.130305</v>
      </c>
      <c r="QE33" t="s">
        <v>61</v>
      </c>
      <c r="QF33">
        <v>0.124057</v>
      </c>
      <c r="QG33" t="s">
        <v>61</v>
      </c>
      <c r="QH33">
        <v>0.12670899999999999</v>
      </c>
      <c r="QI33" t="s">
        <v>61</v>
      </c>
      <c r="QJ33">
        <v>0.12670899999999999</v>
      </c>
      <c r="QK33" t="s">
        <v>61</v>
      </c>
      <c r="QL33">
        <v>0.12670899999999999</v>
      </c>
      <c r="QM33" t="s">
        <v>61</v>
      </c>
      <c r="QN33">
        <v>0.12163400000000001</v>
      </c>
      <c r="QO33" t="s">
        <v>61</v>
      </c>
      <c r="QP33">
        <v>0.128357</v>
      </c>
      <c r="QQ33" t="s">
        <v>61</v>
      </c>
      <c r="QR33">
        <v>0.12837599999999999</v>
      </c>
      <c r="QS33" t="s">
        <v>61</v>
      </c>
      <c r="QT33">
        <v>0.126442</v>
      </c>
      <c r="QU33" t="s">
        <v>61</v>
      </c>
      <c r="QV33">
        <v>0.125807</v>
      </c>
      <c r="QW33" t="s">
        <v>61</v>
      </c>
      <c r="QX33">
        <v>0.125807</v>
      </c>
      <c r="QY33" t="s">
        <v>61</v>
      </c>
      <c r="QZ33">
        <v>0.125807</v>
      </c>
      <c r="RA33" t="s">
        <v>61</v>
      </c>
      <c r="RB33">
        <v>0.125472</v>
      </c>
      <c r="RC33" t="s">
        <v>61</v>
      </c>
      <c r="RD33">
        <v>0.123642</v>
      </c>
      <c r="RE33" t="s">
        <v>61</v>
      </c>
      <c r="RF33">
        <v>0.117927</v>
      </c>
      <c r="RG33" t="s">
        <v>61</v>
      </c>
      <c r="RH33">
        <v>0.113743</v>
      </c>
      <c r="RI33" t="s">
        <v>62</v>
      </c>
      <c r="RJ33">
        <v>7.7420000000000003E-2</v>
      </c>
      <c r="RK33" t="s">
        <v>61</v>
      </c>
      <c r="RL33">
        <v>0.11383</v>
      </c>
      <c r="RM33" t="s">
        <v>61</v>
      </c>
      <c r="RN33">
        <v>0.11383</v>
      </c>
      <c r="RO33" t="s">
        <v>61</v>
      </c>
      <c r="RP33">
        <v>0.114745</v>
      </c>
      <c r="RQ33" t="s">
        <v>61</v>
      </c>
      <c r="RR33">
        <v>0.10913200000000001</v>
      </c>
      <c r="RS33" t="s">
        <v>61</v>
      </c>
      <c r="RT33">
        <v>0.10785599999999999</v>
      </c>
      <c r="RU33" t="s">
        <v>61</v>
      </c>
      <c r="RV33">
        <v>0.109338</v>
      </c>
      <c r="RW33" t="s">
        <v>61</v>
      </c>
      <c r="RX33">
        <v>0.10971400000000001</v>
      </c>
      <c r="RY33" t="s">
        <v>61</v>
      </c>
      <c r="RZ33">
        <v>0.10971400000000001</v>
      </c>
      <c r="SA33" t="s">
        <v>61</v>
      </c>
      <c r="SB33">
        <v>0.10971400000000001</v>
      </c>
      <c r="SC33" t="s">
        <v>61</v>
      </c>
      <c r="SD33">
        <v>0.104809</v>
      </c>
      <c r="SE33" t="s">
        <v>61</v>
      </c>
      <c r="SF33">
        <v>0.107196</v>
      </c>
      <c r="SG33" t="s">
        <v>61</v>
      </c>
      <c r="SH33">
        <v>0.10462299999999999</v>
      </c>
      <c r="SI33" t="s">
        <v>61</v>
      </c>
      <c r="SJ33">
        <v>0.110346</v>
      </c>
      <c r="SK33" t="s">
        <v>61</v>
      </c>
      <c r="SL33">
        <v>0.109828</v>
      </c>
      <c r="SM33" t="s">
        <v>61</v>
      </c>
      <c r="SN33">
        <v>0.109828</v>
      </c>
      <c r="SO33" t="s">
        <v>61</v>
      </c>
      <c r="SP33">
        <v>0.109828</v>
      </c>
      <c r="SQ33" t="s">
        <v>61</v>
      </c>
      <c r="SR33">
        <v>0.10959099999999999</v>
      </c>
      <c r="SS33" t="s">
        <v>61</v>
      </c>
      <c r="ST33">
        <v>0.108929</v>
      </c>
      <c r="SU33" t="s">
        <v>61</v>
      </c>
      <c r="SV33">
        <v>0.10649</v>
      </c>
      <c r="SW33" t="s">
        <v>61</v>
      </c>
      <c r="SX33">
        <v>0.104533</v>
      </c>
      <c r="SY33" t="s">
        <v>61</v>
      </c>
      <c r="SZ33">
        <v>0.105529</v>
      </c>
      <c r="TA33" t="s">
        <v>61</v>
      </c>
      <c r="TB33">
        <v>0.105529</v>
      </c>
      <c r="TC33" t="s">
        <v>61</v>
      </c>
      <c r="TD33">
        <v>0.105529</v>
      </c>
      <c r="TE33" t="s">
        <v>61</v>
      </c>
      <c r="TF33">
        <v>0.1075</v>
      </c>
      <c r="TG33" t="s">
        <v>61</v>
      </c>
      <c r="TH33">
        <v>0.107137</v>
      </c>
      <c r="TI33" t="s">
        <v>61</v>
      </c>
      <c r="TJ33">
        <v>0.107472</v>
      </c>
      <c r="TK33" t="s">
        <v>61</v>
      </c>
      <c r="TL33">
        <v>0.104834</v>
      </c>
      <c r="TM33" t="s">
        <v>61</v>
      </c>
      <c r="TN33">
        <v>0.106156</v>
      </c>
      <c r="TO33" t="s">
        <v>61</v>
      </c>
      <c r="TP33">
        <v>0.106156</v>
      </c>
      <c r="TQ33" t="s">
        <v>61</v>
      </c>
      <c r="TR33">
        <v>0.106156</v>
      </c>
      <c r="TS33" t="s">
        <v>61</v>
      </c>
      <c r="TT33">
        <v>0.10541399999999999</v>
      </c>
      <c r="TU33" t="s">
        <v>61</v>
      </c>
      <c r="TV33">
        <v>0.104646</v>
      </c>
      <c r="TW33" t="s">
        <v>61</v>
      </c>
      <c r="TX33">
        <v>0.103835</v>
      </c>
      <c r="TY33" t="s">
        <v>61</v>
      </c>
      <c r="TZ33">
        <v>9.758E-2</v>
      </c>
      <c r="UA33" t="s">
        <v>61</v>
      </c>
      <c r="UB33">
        <v>9.6743999999999997E-2</v>
      </c>
      <c r="UC33" t="s">
        <v>61</v>
      </c>
      <c r="UD33">
        <v>9.6743999999999997E-2</v>
      </c>
      <c r="UE33" t="s">
        <v>61</v>
      </c>
      <c r="UF33">
        <v>9.6743999999999997E-2</v>
      </c>
      <c r="UG33" t="s">
        <v>61</v>
      </c>
      <c r="UH33">
        <v>8.8850999999999999E-2</v>
      </c>
      <c r="UI33" t="s">
        <v>61</v>
      </c>
      <c r="UJ33">
        <v>8.0754999999999993E-2</v>
      </c>
      <c r="UK33" t="s">
        <v>61</v>
      </c>
      <c r="UL33">
        <v>8.0754999999999993E-2</v>
      </c>
      <c r="UM33" t="s">
        <v>61</v>
      </c>
      <c r="UN33">
        <v>7.8757999999999995E-2</v>
      </c>
      <c r="UO33" t="s">
        <v>61</v>
      </c>
      <c r="UP33">
        <v>7.8788999999999998E-2</v>
      </c>
      <c r="UQ33" t="s">
        <v>61</v>
      </c>
      <c r="UR33">
        <v>7.8788999999999998E-2</v>
      </c>
      <c r="US33" t="s">
        <v>61</v>
      </c>
      <c r="UT33">
        <v>7.8788999999999998E-2</v>
      </c>
      <c r="UU33" t="s">
        <v>61</v>
      </c>
      <c r="UV33">
        <v>8.0059000000000005E-2</v>
      </c>
      <c r="UW33" t="s">
        <v>61</v>
      </c>
      <c r="UX33">
        <v>8.1408999999999995E-2</v>
      </c>
      <c r="UY33" t="s">
        <v>61</v>
      </c>
      <c r="UZ33">
        <v>7.7379000000000003E-2</v>
      </c>
      <c r="VA33" t="s">
        <v>61</v>
      </c>
      <c r="VB33">
        <v>7.7627000000000002E-2</v>
      </c>
      <c r="VC33" t="s">
        <v>61</v>
      </c>
      <c r="VD33">
        <v>7.7912999999999996E-2</v>
      </c>
      <c r="VE33" t="s">
        <v>61</v>
      </c>
      <c r="VF33">
        <v>7.7912999999999996E-2</v>
      </c>
      <c r="VG33" t="s">
        <v>61</v>
      </c>
      <c r="VH33">
        <v>7.7912999999999996E-2</v>
      </c>
      <c r="VI33" t="s">
        <v>61</v>
      </c>
      <c r="VJ33">
        <v>7.7891000000000002E-2</v>
      </c>
      <c r="VK33" t="s">
        <v>61</v>
      </c>
      <c r="VL33">
        <v>7.9390000000000002E-2</v>
      </c>
      <c r="VM33" t="s">
        <v>61</v>
      </c>
      <c r="VN33">
        <v>7.9132999999999995E-2</v>
      </c>
      <c r="VO33" t="s">
        <v>61</v>
      </c>
      <c r="VP33">
        <v>7.5727000000000003E-2</v>
      </c>
      <c r="VQ33" t="s">
        <v>61</v>
      </c>
      <c r="VR33">
        <v>7.3514999999999997E-2</v>
      </c>
      <c r="VS33" t="s">
        <v>61</v>
      </c>
      <c r="VT33">
        <v>7.3514999999999997E-2</v>
      </c>
      <c r="VU33" t="s">
        <v>61</v>
      </c>
      <c r="VV33">
        <v>7.3514999999999997E-2</v>
      </c>
      <c r="VW33" t="s">
        <v>61</v>
      </c>
      <c r="VX33">
        <v>7.3423000000000002E-2</v>
      </c>
      <c r="VY33" t="s">
        <v>61</v>
      </c>
      <c r="VZ33">
        <v>6.8804000000000004E-2</v>
      </c>
      <c r="WA33" t="s">
        <v>61</v>
      </c>
      <c r="WB33">
        <v>7.1239999999999998E-2</v>
      </c>
      <c r="WC33" t="s">
        <v>61</v>
      </c>
      <c r="WD33">
        <v>6.8279999999999993E-2</v>
      </c>
      <c r="WE33" t="s">
        <v>61</v>
      </c>
      <c r="WF33">
        <v>6.8936999999999998E-2</v>
      </c>
      <c r="WG33" t="s">
        <v>61</v>
      </c>
      <c r="WH33">
        <v>6.8936999999999998E-2</v>
      </c>
      <c r="WI33" t="s">
        <v>61</v>
      </c>
      <c r="WJ33">
        <v>6.8936999999999998E-2</v>
      </c>
      <c r="WK33" t="s">
        <v>61</v>
      </c>
      <c r="WL33">
        <v>6.9930000000000006E-2</v>
      </c>
      <c r="WM33" t="s">
        <v>61</v>
      </c>
      <c r="WN33">
        <v>6.9930000000000006E-2</v>
      </c>
      <c r="WO33" t="s">
        <v>61</v>
      </c>
      <c r="WP33">
        <v>7.1350999999999998E-2</v>
      </c>
      <c r="WQ33" t="s">
        <v>61</v>
      </c>
      <c r="WR33">
        <v>7.1454000000000004E-2</v>
      </c>
    </row>
    <row r="34" spans="1:616" x14ac:dyDescent="0.35">
      <c r="A34" t="s">
        <v>63</v>
      </c>
      <c r="B34">
        <v>0.93409500000000001</v>
      </c>
      <c r="C34" t="s">
        <v>63</v>
      </c>
      <c r="D34">
        <v>0.93409500000000001</v>
      </c>
      <c r="E34" t="s">
        <v>63</v>
      </c>
      <c r="F34">
        <v>0.93409500000000001</v>
      </c>
      <c r="G34" t="s">
        <v>63</v>
      </c>
      <c r="H34">
        <v>0.93409500000000001</v>
      </c>
      <c r="I34" t="s">
        <v>63</v>
      </c>
      <c r="J34">
        <v>0.81285399999999997</v>
      </c>
      <c r="K34" t="s">
        <v>63</v>
      </c>
      <c r="L34">
        <v>0.74297500000000005</v>
      </c>
      <c r="M34" t="s">
        <v>63</v>
      </c>
      <c r="N34">
        <v>0.78586100000000003</v>
      </c>
      <c r="O34" t="s">
        <v>63</v>
      </c>
      <c r="P34">
        <v>0.81187799999999999</v>
      </c>
      <c r="Q34" t="s">
        <v>63</v>
      </c>
      <c r="R34">
        <v>0.81187799999999999</v>
      </c>
      <c r="S34" t="s">
        <v>63</v>
      </c>
      <c r="T34">
        <v>0.81187799999999999</v>
      </c>
      <c r="U34" t="s">
        <v>63</v>
      </c>
      <c r="V34">
        <v>0.82698199999999999</v>
      </c>
      <c r="W34" t="s">
        <v>63</v>
      </c>
      <c r="X34">
        <v>0.84807200000000005</v>
      </c>
      <c r="Y34" t="s">
        <v>63</v>
      </c>
      <c r="Z34">
        <v>0.86507900000000004</v>
      </c>
      <c r="AA34" t="s">
        <v>63</v>
      </c>
      <c r="AB34">
        <v>0.87722299999999997</v>
      </c>
      <c r="AC34" t="s">
        <v>63</v>
      </c>
      <c r="AD34">
        <v>0.86395</v>
      </c>
      <c r="AE34" t="s">
        <v>63</v>
      </c>
      <c r="AF34">
        <v>0.86395</v>
      </c>
      <c r="AG34" t="s">
        <v>63</v>
      </c>
      <c r="AH34">
        <v>0.86395</v>
      </c>
      <c r="AI34" t="s">
        <v>63</v>
      </c>
      <c r="AJ34">
        <v>0.87487899999999996</v>
      </c>
      <c r="AK34" t="s">
        <v>63</v>
      </c>
      <c r="AL34">
        <v>0.89785400000000004</v>
      </c>
      <c r="AM34" t="s">
        <v>63</v>
      </c>
      <c r="AN34">
        <v>0.91224000000000005</v>
      </c>
      <c r="AO34" t="s">
        <v>63</v>
      </c>
      <c r="AP34">
        <v>0.91848799999999997</v>
      </c>
      <c r="AQ34" t="s">
        <v>63</v>
      </c>
      <c r="AR34">
        <v>0.92522000000000004</v>
      </c>
      <c r="AS34" t="s">
        <v>63</v>
      </c>
      <c r="AT34">
        <v>0.92522000000000004</v>
      </c>
      <c r="AU34" t="s">
        <v>63</v>
      </c>
      <c r="AV34">
        <v>0.92522000000000004</v>
      </c>
      <c r="AW34" t="s">
        <v>63</v>
      </c>
      <c r="AX34">
        <v>0.93312099999999998</v>
      </c>
      <c r="AY34" t="s">
        <v>63</v>
      </c>
      <c r="AZ34">
        <v>0.93255600000000005</v>
      </c>
      <c r="BA34" t="s">
        <v>63</v>
      </c>
      <c r="BB34">
        <v>0.94009299999999996</v>
      </c>
      <c r="BC34" t="s">
        <v>63</v>
      </c>
      <c r="BD34">
        <v>0.94009299999999996</v>
      </c>
      <c r="BE34" t="s">
        <v>63</v>
      </c>
      <c r="BF34">
        <v>0.94592100000000001</v>
      </c>
      <c r="BG34" t="s">
        <v>63</v>
      </c>
      <c r="BH34">
        <v>0.94592100000000001</v>
      </c>
      <c r="BI34" t="s">
        <v>63</v>
      </c>
      <c r="BJ34">
        <v>0.94592100000000001</v>
      </c>
      <c r="BK34" t="s">
        <v>63</v>
      </c>
      <c r="BL34">
        <v>0.95456399999999997</v>
      </c>
      <c r="BM34" t="s">
        <v>63</v>
      </c>
      <c r="BN34">
        <v>0.94225499999999995</v>
      </c>
      <c r="BO34" t="s">
        <v>63</v>
      </c>
      <c r="BP34">
        <v>0.94601100000000005</v>
      </c>
      <c r="BQ34" t="s">
        <v>63</v>
      </c>
      <c r="BR34">
        <v>0.93559700000000001</v>
      </c>
      <c r="BS34" t="s">
        <v>63</v>
      </c>
      <c r="BT34">
        <v>0.95100499999999999</v>
      </c>
      <c r="BU34" t="s">
        <v>63</v>
      </c>
      <c r="BV34">
        <v>0.95100499999999999</v>
      </c>
      <c r="BW34" t="s">
        <v>63</v>
      </c>
      <c r="BX34">
        <v>0.95100499999999999</v>
      </c>
      <c r="BY34" t="s">
        <v>63</v>
      </c>
      <c r="BZ34">
        <v>0.95475299999999996</v>
      </c>
      <c r="CA34" t="s">
        <v>63</v>
      </c>
      <c r="CB34">
        <v>0.95955900000000005</v>
      </c>
      <c r="CC34" t="s">
        <v>63</v>
      </c>
      <c r="CD34">
        <v>0.95866399999999996</v>
      </c>
      <c r="CE34" t="s">
        <v>63</v>
      </c>
      <c r="CF34">
        <v>0.96299800000000002</v>
      </c>
      <c r="CG34" t="s">
        <v>63</v>
      </c>
      <c r="CH34">
        <v>0.96861200000000003</v>
      </c>
      <c r="CI34" t="s">
        <v>63</v>
      </c>
      <c r="CJ34">
        <v>0.96861200000000003</v>
      </c>
      <c r="CK34" t="s">
        <v>63</v>
      </c>
      <c r="CL34">
        <v>0.96861200000000003</v>
      </c>
      <c r="CM34" t="s">
        <v>63</v>
      </c>
      <c r="CN34">
        <v>0.97584899999999997</v>
      </c>
      <c r="CO34" t="s">
        <v>63</v>
      </c>
      <c r="CP34">
        <v>0.97617799999999999</v>
      </c>
      <c r="CQ34" t="s">
        <v>63</v>
      </c>
      <c r="CR34">
        <v>0.96849700000000005</v>
      </c>
      <c r="CS34" t="s">
        <v>63</v>
      </c>
      <c r="CT34">
        <v>0.96539399999999997</v>
      </c>
      <c r="CU34" t="s">
        <v>63</v>
      </c>
      <c r="CV34">
        <v>0.96752499999999997</v>
      </c>
      <c r="CW34" t="s">
        <v>63</v>
      </c>
      <c r="CX34">
        <v>0.96752499999999997</v>
      </c>
      <c r="CY34" t="s">
        <v>63</v>
      </c>
      <c r="CZ34">
        <v>0.96752499999999997</v>
      </c>
      <c r="DA34" t="s">
        <v>63</v>
      </c>
      <c r="DB34">
        <v>0.96015499999999998</v>
      </c>
      <c r="DC34" t="s">
        <v>63</v>
      </c>
      <c r="DD34">
        <v>0.96214</v>
      </c>
      <c r="DE34" t="s">
        <v>63</v>
      </c>
      <c r="DF34">
        <v>0.95450400000000002</v>
      </c>
      <c r="DG34" t="s">
        <v>63</v>
      </c>
      <c r="DH34">
        <v>0.95516699999999999</v>
      </c>
      <c r="DI34" t="s">
        <v>63</v>
      </c>
      <c r="DJ34">
        <v>0.94653600000000004</v>
      </c>
      <c r="DK34" t="s">
        <v>63</v>
      </c>
      <c r="DL34">
        <v>0.94653600000000004</v>
      </c>
      <c r="DM34" t="s">
        <v>63</v>
      </c>
      <c r="DN34">
        <v>0.94653600000000004</v>
      </c>
      <c r="DO34" t="s">
        <v>63</v>
      </c>
      <c r="DP34">
        <v>0.94653600000000004</v>
      </c>
      <c r="DQ34" t="s">
        <v>63</v>
      </c>
      <c r="DR34">
        <v>0.95293000000000005</v>
      </c>
      <c r="DS34" t="s">
        <v>63</v>
      </c>
      <c r="DT34">
        <v>0.95307900000000001</v>
      </c>
      <c r="DU34" t="s">
        <v>63</v>
      </c>
      <c r="DV34">
        <v>0.97120700000000004</v>
      </c>
      <c r="DW34" t="s">
        <v>63</v>
      </c>
      <c r="DX34">
        <v>0.97372999999999998</v>
      </c>
      <c r="DY34" t="s">
        <v>63</v>
      </c>
      <c r="DZ34">
        <v>0.97372999999999998</v>
      </c>
      <c r="EA34" t="s">
        <v>63</v>
      </c>
      <c r="EB34">
        <v>0.97372999999999998</v>
      </c>
      <c r="EC34" t="s">
        <v>63</v>
      </c>
      <c r="ED34">
        <v>0.95047000000000004</v>
      </c>
      <c r="EE34" t="s">
        <v>63</v>
      </c>
      <c r="EF34">
        <v>0.95441399999999998</v>
      </c>
      <c r="EG34" t="s">
        <v>63</v>
      </c>
      <c r="EH34">
        <v>0.95289699999999999</v>
      </c>
      <c r="EI34" t="s">
        <v>63</v>
      </c>
      <c r="EJ34">
        <v>0.94842800000000005</v>
      </c>
      <c r="EK34" t="s">
        <v>63</v>
      </c>
      <c r="EL34">
        <v>0.93086899999999995</v>
      </c>
      <c r="EM34" t="s">
        <v>63</v>
      </c>
      <c r="EN34">
        <v>0.93086899999999995</v>
      </c>
      <c r="EO34" t="s">
        <v>63</v>
      </c>
      <c r="EP34">
        <v>0.93086899999999995</v>
      </c>
      <c r="EQ34" t="s">
        <v>63</v>
      </c>
      <c r="ER34">
        <v>0.94587500000000002</v>
      </c>
      <c r="ES34" t="s">
        <v>63</v>
      </c>
      <c r="ET34">
        <v>0.94869599999999998</v>
      </c>
      <c r="EU34" t="s">
        <v>63</v>
      </c>
      <c r="EV34">
        <v>0.94577999999999995</v>
      </c>
      <c r="EW34" t="s">
        <v>63</v>
      </c>
      <c r="EX34">
        <v>0.94889500000000004</v>
      </c>
      <c r="EY34" t="s">
        <v>63</v>
      </c>
      <c r="EZ34">
        <v>0.95424299999999995</v>
      </c>
      <c r="FA34" t="s">
        <v>63</v>
      </c>
      <c r="FB34">
        <v>0.95424299999999995</v>
      </c>
      <c r="FC34" t="s">
        <v>63</v>
      </c>
      <c r="FD34">
        <v>0.95424299999999995</v>
      </c>
      <c r="FE34" t="s">
        <v>63</v>
      </c>
      <c r="FF34">
        <v>0.951102</v>
      </c>
      <c r="FG34" t="s">
        <v>63</v>
      </c>
      <c r="FH34">
        <v>0.95366099999999998</v>
      </c>
      <c r="FI34" t="s">
        <v>63</v>
      </c>
      <c r="FJ34">
        <v>0.95599199999999995</v>
      </c>
      <c r="FK34" t="s">
        <v>63</v>
      </c>
      <c r="FL34">
        <v>0.94984000000000002</v>
      </c>
      <c r="FM34" t="s">
        <v>63</v>
      </c>
      <c r="FN34">
        <v>0.95859799999999995</v>
      </c>
      <c r="FO34" t="s">
        <v>63</v>
      </c>
      <c r="FP34">
        <v>0.95859799999999995</v>
      </c>
      <c r="FQ34" t="s">
        <v>63</v>
      </c>
      <c r="FR34">
        <v>0.95859799999999995</v>
      </c>
      <c r="FS34" t="s">
        <v>63</v>
      </c>
      <c r="FT34">
        <v>0.95966600000000002</v>
      </c>
      <c r="FU34" t="s">
        <v>63</v>
      </c>
      <c r="FV34">
        <v>0.96064700000000003</v>
      </c>
      <c r="FW34" t="s">
        <v>63</v>
      </c>
      <c r="FX34">
        <v>0.96556500000000001</v>
      </c>
      <c r="FY34" t="s">
        <v>63</v>
      </c>
      <c r="FZ34">
        <v>0.96951399999999999</v>
      </c>
      <c r="GA34" t="s">
        <v>63</v>
      </c>
      <c r="GB34">
        <v>0.96951399999999999</v>
      </c>
      <c r="GC34" t="s">
        <v>63</v>
      </c>
      <c r="GD34">
        <v>0.96951399999999999</v>
      </c>
      <c r="GE34" t="s">
        <v>63</v>
      </c>
      <c r="GF34">
        <v>0.96951399999999999</v>
      </c>
      <c r="GG34" t="s">
        <v>63</v>
      </c>
      <c r="GH34">
        <v>0.97034200000000004</v>
      </c>
      <c r="GI34" t="s">
        <v>63</v>
      </c>
      <c r="GJ34">
        <v>0.9758</v>
      </c>
      <c r="GK34" t="s">
        <v>63</v>
      </c>
      <c r="GL34">
        <v>0.97842700000000005</v>
      </c>
      <c r="GM34" t="s">
        <v>63</v>
      </c>
      <c r="GN34">
        <v>0.97842700000000005</v>
      </c>
      <c r="GO34" t="s">
        <v>63</v>
      </c>
      <c r="GP34">
        <v>0.97842700000000005</v>
      </c>
      <c r="GQ34" t="s">
        <v>63</v>
      </c>
      <c r="GR34">
        <v>0.97842700000000005</v>
      </c>
      <c r="GS34" t="s">
        <v>63</v>
      </c>
      <c r="GT34">
        <v>0.97842700000000005</v>
      </c>
      <c r="GU34" t="s">
        <v>63</v>
      </c>
      <c r="GV34">
        <v>0.98334600000000005</v>
      </c>
      <c r="GW34" t="s">
        <v>63</v>
      </c>
      <c r="GX34">
        <v>0.97886499999999999</v>
      </c>
      <c r="GY34" t="s">
        <v>63</v>
      </c>
      <c r="GZ34">
        <v>0.98780000000000001</v>
      </c>
      <c r="HA34" t="s">
        <v>63</v>
      </c>
      <c r="HB34">
        <v>0.99361299999999997</v>
      </c>
      <c r="HC34" t="s">
        <v>63</v>
      </c>
      <c r="HD34">
        <v>0.99813300000000005</v>
      </c>
      <c r="HE34" t="s">
        <v>63</v>
      </c>
      <c r="HF34">
        <v>0.99813300000000005</v>
      </c>
      <c r="HG34" t="s">
        <v>63</v>
      </c>
      <c r="HH34">
        <v>0.99813300000000005</v>
      </c>
      <c r="HI34" t="s">
        <v>63</v>
      </c>
      <c r="HJ34">
        <v>0.99463000000000001</v>
      </c>
      <c r="HK34" t="s">
        <v>63</v>
      </c>
      <c r="HL34">
        <v>0.95838500000000004</v>
      </c>
      <c r="HM34" t="s">
        <v>63</v>
      </c>
      <c r="HN34">
        <v>0.956762</v>
      </c>
      <c r="HO34" t="s">
        <v>63</v>
      </c>
      <c r="HP34">
        <v>0.956762</v>
      </c>
      <c r="HQ34" t="s">
        <v>63</v>
      </c>
      <c r="HR34">
        <v>0.96062599999999998</v>
      </c>
      <c r="HS34" t="s">
        <v>63</v>
      </c>
      <c r="HT34">
        <v>0.96062599999999998</v>
      </c>
      <c r="HU34" t="s">
        <v>63</v>
      </c>
      <c r="HV34">
        <v>0.96062599999999998</v>
      </c>
      <c r="HW34" t="s">
        <v>63</v>
      </c>
      <c r="HX34">
        <v>0.96152099999999996</v>
      </c>
      <c r="HY34" t="s">
        <v>63</v>
      </c>
      <c r="HZ34">
        <v>0.98531400000000002</v>
      </c>
      <c r="IA34" t="s">
        <v>63</v>
      </c>
      <c r="IB34">
        <v>0.96235599999999999</v>
      </c>
      <c r="IC34" t="s">
        <v>63</v>
      </c>
      <c r="ID34">
        <v>1.023946</v>
      </c>
      <c r="IE34" t="s">
        <v>63</v>
      </c>
      <c r="IF34">
        <v>1.025901</v>
      </c>
      <c r="IG34" t="s">
        <v>63</v>
      </c>
      <c r="IH34">
        <v>1.025901</v>
      </c>
      <c r="II34" t="s">
        <v>63</v>
      </c>
      <c r="IJ34">
        <v>1.025901</v>
      </c>
      <c r="IK34" t="s">
        <v>63</v>
      </c>
      <c r="IL34">
        <v>1.107998</v>
      </c>
      <c r="IM34" t="s">
        <v>63</v>
      </c>
      <c r="IN34">
        <v>1.103612</v>
      </c>
      <c r="IO34" t="s">
        <v>63</v>
      </c>
      <c r="IP34">
        <v>1.1021669999999999</v>
      </c>
      <c r="IQ34" t="s">
        <v>63</v>
      </c>
      <c r="IR34">
        <v>1.118757</v>
      </c>
      <c r="IS34" t="s">
        <v>63</v>
      </c>
      <c r="IT34">
        <v>1.10497</v>
      </c>
      <c r="IU34" t="s">
        <v>63</v>
      </c>
      <c r="IV34">
        <v>1.10497</v>
      </c>
      <c r="IW34" t="s">
        <v>63</v>
      </c>
      <c r="IX34">
        <v>1.10497</v>
      </c>
      <c r="IY34" t="s">
        <v>63</v>
      </c>
      <c r="IZ34">
        <v>1.1104320000000001</v>
      </c>
      <c r="JA34" t="s">
        <v>63</v>
      </c>
      <c r="JB34">
        <v>1.108992</v>
      </c>
      <c r="JC34" t="s">
        <v>63</v>
      </c>
      <c r="JD34">
        <v>1.129686</v>
      </c>
      <c r="JE34" t="s">
        <v>63</v>
      </c>
      <c r="JF34">
        <v>1.1296010000000001</v>
      </c>
      <c r="JG34" t="s">
        <v>63</v>
      </c>
      <c r="JH34">
        <v>1.125502</v>
      </c>
      <c r="JI34" t="s">
        <v>63</v>
      </c>
      <c r="JJ34">
        <v>1.125502</v>
      </c>
      <c r="JK34" t="s">
        <v>63</v>
      </c>
      <c r="JL34">
        <v>1.125502</v>
      </c>
      <c r="JM34" t="s">
        <v>63</v>
      </c>
      <c r="JN34">
        <v>1.1336850000000001</v>
      </c>
      <c r="JO34" t="s">
        <v>63</v>
      </c>
      <c r="JP34">
        <v>1.1780120000000001</v>
      </c>
      <c r="JQ34" t="s">
        <v>63</v>
      </c>
      <c r="JR34">
        <v>1.1460090000000001</v>
      </c>
      <c r="JS34" t="s">
        <v>63</v>
      </c>
      <c r="JT34">
        <v>1.143364</v>
      </c>
      <c r="JU34" t="s">
        <v>63</v>
      </c>
      <c r="JV34">
        <v>1.143364</v>
      </c>
      <c r="JW34" t="s">
        <v>63</v>
      </c>
      <c r="JX34">
        <v>1.143364</v>
      </c>
      <c r="JY34" t="s">
        <v>63</v>
      </c>
      <c r="JZ34">
        <v>1.143364</v>
      </c>
      <c r="KA34" t="s">
        <v>63</v>
      </c>
      <c r="KB34">
        <v>1.154026</v>
      </c>
      <c r="KC34" t="s">
        <v>63</v>
      </c>
      <c r="KD34">
        <v>1.187683</v>
      </c>
      <c r="KE34" t="s">
        <v>63</v>
      </c>
      <c r="KF34">
        <v>1.207851</v>
      </c>
      <c r="KG34" t="s">
        <v>63</v>
      </c>
      <c r="KH34">
        <v>1.211287</v>
      </c>
      <c r="KI34" t="s">
        <v>63</v>
      </c>
      <c r="KJ34">
        <v>1.18964</v>
      </c>
      <c r="KK34" t="s">
        <v>63</v>
      </c>
      <c r="KL34">
        <v>1.18964</v>
      </c>
      <c r="KM34" t="s">
        <v>63</v>
      </c>
      <c r="KN34">
        <v>1.18964</v>
      </c>
      <c r="KO34" t="s">
        <v>63</v>
      </c>
      <c r="KP34">
        <v>1.2127410000000001</v>
      </c>
      <c r="KQ34" t="s">
        <v>63</v>
      </c>
      <c r="KR34">
        <v>1.185443</v>
      </c>
      <c r="KS34" t="s">
        <v>63</v>
      </c>
      <c r="KT34">
        <v>1.178498</v>
      </c>
      <c r="KU34" t="s">
        <v>63</v>
      </c>
      <c r="KV34">
        <v>1.1530309999999999</v>
      </c>
      <c r="KW34" t="s">
        <v>63</v>
      </c>
      <c r="KX34">
        <v>1.1372</v>
      </c>
      <c r="KY34" t="s">
        <v>63</v>
      </c>
      <c r="KZ34">
        <v>1.1372</v>
      </c>
      <c r="LA34" t="s">
        <v>63</v>
      </c>
      <c r="LB34">
        <v>1.1372</v>
      </c>
      <c r="LC34" t="s">
        <v>63</v>
      </c>
      <c r="LD34">
        <v>1.0630299999999999</v>
      </c>
      <c r="LE34" t="s">
        <v>63</v>
      </c>
      <c r="LF34">
        <v>1.0735300000000001</v>
      </c>
      <c r="LG34" t="s">
        <v>63</v>
      </c>
      <c r="LH34">
        <v>1.072271</v>
      </c>
      <c r="LI34" t="s">
        <v>63</v>
      </c>
      <c r="LJ34">
        <v>1.0750740000000001</v>
      </c>
      <c r="LK34" t="s">
        <v>63</v>
      </c>
      <c r="LL34">
        <v>1.044227</v>
      </c>
      <c r="LM34" t="s">
        <v>63</v>
      </c>
      <c r="LN34">
        <v>1.044227</v>
      </c>
      <c r="LO34" t="s">
        <v>63</v>
      </c>
      <c r="LP34">
        <v>1.044227</v>
      </c>
      <c r="LQ34" t="s">
        <v>63</v>
      </c>
      <c r="LR34">
        <v>1.044227</v>
      </c>
      <c r="LS34" t="s">
        <v>63</v>
      </c>
      <c r="LT34">
        <v>1.0524549999999999</v>
      </c>
      <c r="LU34" t="s">
        <v>63</v>
      </c>
      <c r="LV34">
        <v>1.0713680000000001</v>
      </c>
      <c r="LW34" t="s">
        <v>63</v>
      </c>
      <c r="LX34">
        <v>1.0835509999999999</v>
      </c>
      <c r="LY34" t="s">
        <v>63</v>
      </c>
      <c r="LZ34">
        <v>1.0833109999999999</v>
      </c>
      <c r="MA34" t="s">
        <v>63</v>
      </c>
      <c r="MB34">
        <v>1.0833109999999999</v>
      </c>
      <c r="MC34" t="s">
        <v>63</v>
      </c>
      <c r="MD34">
        <v>1.0833109999999999</v>
      </c>
      <c r="ME34" t="s">
        <v>63</v>
      </c>
      <c r="MF34">
        <v>1.084365</v>
      </c>
      <c r="MG34" t="s">
        <v>63</v>
      </c>
      <c r="MH34">
        <v>1.089105</v>
      </c>
      <c r="MI34" t="s">
        <v>63</v>
      </c>
      <c r="MJ34">
        <v>1.0578099999999999</v>
      </c>
      <c r="MK34" t="s">
        <v>63</v>
      </c>
      <c r="ML34">
        <v>1.0578099999999999</v>
      </c>
      <c r="MM34" t="s">
        <v>63</v>
      </c>
      <c r="MN34">
        <v>1.08734</v>
      </c>
      <c r="MO34" t="s">
        <v>63</v>
      </c>
      <c r="MP34">
        <v>1.08734</v>
      </c>
      <c r="MQ34" t="s">
        <v>63</v>
      </c>
      <c r="MR34">
        <v>1.08734</v>
      </c>
      <c r="MS34" t="s">
        <v>63</v>
      </c>
      <c r="MT34">
        <v>1.0290189999999999</v>
      </c>
      <c r="MU34" t="s">
        <v>63</v>
      </c>
      <c r="MV34">
        <v>1.0346059999999999</v>
      </c>
      <c r="MW34" t="s">
        <v>63</v>
      </c>
      <c r="MX34">
        <v>1.054155</v>
      </c>
      <c r="MY34" t="s">
        <v>63</v>
      </c>
      <c r="MZ34">
        <v>1.0430729999999999</v>
      </c>
      <c r="NA34" t="s">
        <v>63</v>
      </c>
      <c r="NB34">
        <v>1.0652520000000001</v>
      </c>
      <c r="NC34" t="s">
        <v>63</v>
      </c>
      <c r="ND34">
        <v>1.0652520000000001</v>
      </c>
      <c r="NE34" t="s">
        <v>63</v>
      </c>
      <c r="NF34">
        <v>1.0652520000000001</v>
      </c>
      <c r="NG34" t="s">
        <v>63</v>
      </c>
      <c r="NH34">
        <v>1.0598780000000001</v>
      </c>
      <c r="NI34" t="s">
        <v>63</v>
      </c>
      <c r="NJ34">
        <v>1.049401</v>
      </c>
      <c r="NK34" t="s">
        <v>63</v>
      </c>
      <c r="NL34">
        <v>1.0482279999999999</v>
      </c>
      <c r="NM34" t="s">
        <v>63</v>
      </c>
      <c r="NN34">
        <v>1.0601940000000001</v>
      </c>
      <c r="NO34" t="s">
        <v>63</v>
      </c>
      <c r="NP34">
        <v>1.0459750000000001</v>
      </c>
      <c r="NQ34" t="s">
        <v>63</v>
      </c>
      <c r="NR34">
        <v>1.0459750000000001</v>
      </c>
      <c r="NS34" t="s">
        <v>63</v>
      </c>
      <c r="NT34">
        <v>1.0459750000000001</v>
      </c>
      <c r="NU34" t="s">
        <v>63</v>
      </c>
      <c r="NV34">
        <v>1.0535760000000001</v>
      </c>
      <c r="NW34" t="s">
        <v>63</v>
      </c>
      <c r="NX34">
        <v>1.059156</v>
      </c>
      <c r="NY34" t="s">
        <v>63</v>
      </c>
      <c r="NZ34">
        <v>1.052001</v>
      </c>
      <c r="OA34" t="s">
        <v>63</v>
      </c>
      <c r="OB34">
        <v>1.0375639999999999</v>
      </c>
      <c r="OC34" t="s">
        <v>63</v>
      </c>
      <c r="OD34">
        <v>1.0254259999999999</v>
      </c>
      <c r="OE34" t="s">
        <v>63</v>
      </c>
      <c r="OF34">
        <v>1.0254259999999999</v>
      </c>
      <c r="OG34" t="s">
        <v>63</v>
      </c>
      <c r="OH34">
        <v>1.0254259999999999</v>
      </c>
      <c r="OI34" t="s">
        <v>63</v>
      </c>
      <c r="OJ34">
        <v>1.0214430000000001</v>
      </c>
      <c r="OK34" t="s">
        <v>63</v>
      </c>
      <c r="OL34">
        <v>1.03518</v>
      </c>
      <c r="OM34" t="s">
        <v>63</v>
      </c>
      <c r="ON34">
        <v>1.0295369999999999</v>
      </c>
      <c r="OO34" t="s">
        <v>63</v>
      </c>
      <c r="OP34">
        <v>1.018051</v>
      </c>
      <c r="OQ34" t="s">
        <v>63</v>
      </c>
      <c r="OR34">
        <v>1.048065</v>
      </c>
      <c r="OS34" t="s">
        <v>63</v>
      </c>
      <c r="OT34">
        <v>1.048065</v>
      </c>
      <c r="OU34" t="s">
        <v>63</v>
      </c>
      <c r="OV34">
        <v>1.048065</v>
      </c>
      <c r="OW34" t="s">
        <v>63</v>
      </c>
      <c r="OX34">
        <v>1.0243629999999999</v>
      </c>
      <c r="OY34" t="s">
        <v>63</v>
      </c>
      <c r="OZ34">
        <v>1.0384979999999999</v>
      </c>
      <c r="PA34" t="s">
        <v>63</v>
      </c>
      <c r="PB34">
        <v>1.033698</v>
      </c>
      <c r="PC34" t="s">
        <v>63</v>
      </c>
      <c r="PD34">
        <v>1.0417019999999999</v>
      </c>
      <c r="PE34" t="s">
        <v>63</v>
      </c>
      <c r="PF34">
        <v>1.0502899999999999</v>
      </c>
      <c r="PG34" t="s">
        <v>63</v>
      </c>
      <c r="PH34">
        <v>1.0502899999999999</v>
      </c>
      <c r="PI34" t="s">
        <v>63</v>
      </c>
      <c r="PJ34">
        <v>1.0502899999999999</v>
      </c>
      <c r="PK34" t="s">
        <v>63</v>
      </c>
      <c r="PL34">
        <v>1.0218700000000001</v>
      </c>
      <c r="PM34" t="s">
        <v>63</v>
      </c>
      <c r="PN34">
        <v>0.97876099999999999</v>
      </c>
      <c r="PO34" t="s">
        <v>63</v>
      </c>
      <c r="PP34">
        <v>1.023139</v>
      </c>
      <c r="PQ34" t="s">
        <v>63</v>
      </c>
      <c r="PR34">
        <v>1.0281830000000001</v>
      </c>
      <c r="PS34" t="s">
        <v>63</v>
      </c>
      <c r="PT34">
        <v>1.0217769999999999</v>
      </c>
      <c r="PU34" t="s">
        <v>63</v>
      </c>
      <c r="PV34">
        <v>1.0217769999999999</v>
      </c>
      <c r="PW34" t="s">
        <v>63</v>
      </c>
      <c r="PX34">
        <v>1.0217769999999999</v>
      </c>
      <c r="PY34" t="s">
        <v>63</v>
      </c>
      <c r="PZ34">
        <v>1.013577</v>
      </c>
      <c r="QA34" t="s">
        <v>63</v>
      </c>
      <c r="QB34">
        <v>1.0107360000000001</v>
      </c>
      <c r="QC34" t="s">
        <v>63</v>
      </c>
      <c r="QD34">
        <v>1.032232</v>
      </c>
      <c r="QE34" t="s">
        <v>63</v>
      </c>
      <c r="QF34">
        <v>1.039145</v>
      </c>
      <c r="QG34" t="s">
        <v>63</v>
      </c>
      <c r="QH34">
        <v>1.00793</v>
      </c>
      <c r="QI34" t="s">
        <v>63</v>
      </c>
      <c r="QJ34">
        <v>1.00793</v>
      </c>
      <c r="QK34" t="s">
        <v>63</v>
      </c>
      <c r="QL34">
        <v>1.00793</v>
      </c>
      <c r="QM34" t="s">
        <v>63</v>
      </c>
      <c r="QN34">
        <v>1.0008840000000001</v>
      </c>
      <c r="QO34" t="s">
        <v>63</v>
      </c>
      <c r="QP34">
        <v>1.043129</v>
      </c>
      <c r="QQ34" t="s">
        <v>63</v>
      </c>
      <c r="QR34">
        <v>1.0169859999999999</v>
      </c>
      <c r="QS34" t="s">
        <v>63</v>
      </c>
      <c r="QT34">
        <v>1.012259</v>
      </c>
      <c r="QU34" t="s">
        <v>63</v>
      </c>
      <c r="QV34">
        <v>1.012462</v>
      </c>
      <c r="QW34" t="s">
        <v>63</v>
      </c>
      <c r="QX34">
        <v>1.012462</v>
      </c>
      <c r="QY34" t="s">
        <v>63</v>
      </c>
      <c r="QZ34">
        <v>1.012462</v>
      </c>
      <c r="RA34" t="s">
        <v>63</v>
      </c>
      <c r="RB34">
        <v>1.0087060000000001</v>
      </c>
      <c r="RC34" t="s">
        <v>63</v>
      </c>
      <c r="RD34">
        <v>1.0055689999999999</v>
      </c>
      <c r="RE34" t="s">
        <v>63</v>
      </c>
      <c r="RF34">
        <v>1.0133380000000001</v>
      </c>
      <c r="RG34" t="s">
        <v>63</v>
      </c>
      <c r="RH34">
        <v>0.99249299999999996</v>
      </c>
      <c r="RI34" t="s">
        <v>64</v>
      </c>
      <c r="RJ34">
        <v>0.13286500000000001</v>
      </c>
      <c r="RK34" t="s">
        <v>63</v>
      </c>
      <c r="RL34">
        <v>0.99212400000000001</v>
      </c>
      <c r="RM34" t="s">
        <v>63</v>
      </c>
      <c r="RN34">
        <v>0.99212400000000001</v>
      </c>
      <c r="RO34" t="s">
        <v>63</v>
      </c>
      <c r="RP34">
        <v>1.0151600000000001</v>
      </c>
      <c r="RQ34" t="s">
        <v>63</v>
      </c>
      <c r="RR34">
        <v>0.99948499999999996</v>
      </c>
      <c r="RS34" t="s">
        <v>63</v>
      </c>
      <c r="RT34">
        <v>0.97139799999999998</v>
      </c>
      <c r="RU34" t="s">
        <v>63</v>
      </c>
      <c r="RV34">
        <v>0.96397299999999997</v>
      </c>
      <c r="RW34" t="s">
        <v>63</v>
      </c>
      <c r="RX34">
        <v>0.96311500000000005</v>
      </c>
      <c r="RY34" t="s">
        <v>63</v>
      </c>
      <c r="RZ34">
        <v>0.96311500000000005</v>
      </c>
      <c r="SA34" t="s">
        <v>63</v>
      </c>
      <c r="SB34">
        <v>0.96311500000000005</v>
      </c>
      <c r="SC34" t="s">
        <v>63</v>
      </c>
      <c r="SD34">
        <v>0.97513799999999995</v>
      </c>
      <c r="SE34" t="s">
        <v>63</v>
      </c>
      <c r="SF34">
        <v>0.99734599999999995</v>
      </c>
      <c r="SG34" t="s">
        <v>63</v>
      </c>
      <c r="SH34">
        <v>0.97748400000000002</v>
      </c>
      <c r="SI34" t="s">
        <v>63</v>
      </c>
      <c r="SJ34">
        <v>0.95093499999999997</v>
      </c>
      <c r="SK34" t="s">
        <v>63</v>
      </c>
      <c r="SL34">
        <v>0.94252899999999995</v>
      </c>
      <c r="SM34" t="s">
        <v>63</v>
      </c>
      <c r="SN34">
        <v>0.94252899999999995</v>
      </c>
      <c r="SO34" t="s">
        <v>63</v>
      </c>
      <c r="SP34">
        <v>0.94252899999999995</v>
      </c>
      <c r="SQ34" t="s">
        <v>63</v>
      </c>
      <c r="SR34">
        <v>0.93656300000000003</v>
      </c>
      <c r="SS34" t="s">
        <v>63</v>
      </c>
      <c r="ST34">
        <v>0.92699200000000004</v>
      </c>
      <c r="SU34" t="s">
        <v>63</v>
      </c>
      <c r="SV34">
        <v>0.92323100000000002</v>
      </c>
      <c r="SW34" t="s">
        <v>63</v>
      </c>
      <c r="SX34">
        <v>0.91005599999999998</v>
      </c>
      <c r="SY34" t="s">
        <v>63</v>
      </c>
      <c r="SZ34">
        <v>0.91872500000000001</v>
      </c>
      <c r="TA34" t="s">
        <v>63</v>
      </c>
      <c r="TB34">
        <v>0.91872500000000001</v>
      </c>
      <c r="TC34" t="s">
        <v>63</v>
      </c>
      <c r="TD34">
        <v>0.91872500000000001</v>
      </c>
      <c r="TE34" t="s">
        <v>63</v>
      </c>
      <c r="TF34">
        <v>0.91127599999999997</v>
      </c>
      <c r="TG34" t="s">
        <v>63</v>
      </c>
      <c r="TH34">
        <v>0.87779799999999997</v>
      </c>
      <c r="TI34" t="s">
        <v>63</v>
      </c>
      <c r="TJ34">
        <v>0.88816899999999999</v>
      </c>
      <c r="TK34" t="s">
        <v>63</v>
      </c>
      <c r="TL34">
        <v>0.89034500000000005</v>
      </c>
      <c r="TM34" t="s">
        <v>63</v>
      </c>
      <c r="TN34">
        <v>0.90468999999999999</v>
      </c>
      <c r="TO34" t="s">
        <v>63</v>
      </c>
      <c r="TP34">
        <v>0.90468999999999999</v>
      </c>
      <c r="TQ34" t="s">
        <v>63</v>
      </c>
      <c r="TR34">
        <v>0.90468999999999999</v>
      </c>
      <c r="TS34" t="s">
        <v>63</v>
      </c>
      <c r="TT34">
        <v>0.94139700000000004</v>
      </c>
      <c r="TU34" t="s">
        <v>63</v>
      </c>
      <c r="TV34">
        <v>0.93419799999999997</v>
      </c>
      <c r="TW34" t="s">
        <v>63</v>
      </c>
      <c r="TX34">
        <v>0.929697</v>
      </c>
      <c r="TY34" t="s">
        <v>63</v>
      </c>
      <c r="TZ34">
        <v>0.94219299999999995</v>
      </c>
      <c r="UA34" t="s">
        <v>63</v>
      </c>
      <c r="UB34">
        <v>0.94738900000000004</v>
      </c>
      <c r="UC34" t="s">
        <v>63</v>
      </c>
      <c r="UD34">
        <v>0.94738900000000004</v>
      </c>
      <c r="UE34" t="s">
        <v>63</v>
      </c>
      <c r="UF34">
        <v>0.94738900000000004</v>
      </c>
      <c r="UG34" t="s">
        <v>63</v>
      </c>
      <c r="UH34">
        <v>0.93858900000000001</v>
      </c>
      <c r="UI34" t="s">
        <v>63</v>
      </c>
      <c r="UJ34">
        <v>0.94</v>
      </c>
      <c r="UK34" t="s">
        <v>63</v>
      </c>
      <c r="UL34">
        <v>0.94</v>
      </c>
      <c r="UM34" t="s">
        <v>63</v>
      </c>
      <c r="UN34">
        <v>0.94484100000000004</v>
      </c>
      <c r="UO34" t="s">
        <v>63</v>
      </c>
      <c r="UP34">
        <v>0.98219199999999995</v>
      </c>
      <c r="UQ34" t="s">
        <v>63</v>
      </c>
      <c r="UR34">
        <v>0.98219199999999995</v>
      </c>
      <c r="US34" t="s">
        <v>63</v>
      </c>
      <c r="UT34">
        <v>0.98219199999999995</v>
      </c>
      <c r="UU34" t="s">
        <v>63</v>
      </c>
      <c r="UV34">
        <v>0.95629900000000001</v>
      </c>
      <c r="UW34" t="s">
        <v>63</v>
      </c>
      <c r="UX34">
        <v>0.96404199999999995</v>
      </c>
      <c r="UY34" t="s">
        <v>63</v>
      </c>
      <c r="UZ34">
        <v>0.99229100000000003</v>
      </c>
      <c r="VA34" t="s">
        <v>63</v>
      </c>
      <c r="VB34">
        <v>0.98265100000000005</v>
      </c>
      <c r="VC34" t="s">
        <v>63</v>
      </c>
      <c r="VD34">
        <v>1.018656</v>
      </c>
      <c r="VE34" t="s">
        <v>63</v>
      </c>
      <c r="VF34">
        <v>1.018656</v>
      </c>
      <c r="VG34" t="s">
        <v>63</v>
      </c>
      <c r="VH34">
        <v>1.018656</v>
      </c>
      <c r="VI34" t="s">
        <v>63</v>
      </c>
      <c r="VJ34">
        <v>1.0227839999999999</v>
      </c>
      <c r="VK34" t="s">
        <v>63</v>
      </c>
      <c r="VL34">
        <v>1.0137050000000001</v>
      </c>
      <c r="VM34" t="s">
        <v>63</v>
      </c>
      <c r="VN34">
        <v>1.0017069999999999</v>
      </c>
      <c r="VO34" t="s">
        <v>63</v>
      </c>
      <c r="VP34">
        <v>1.004383</v>
      </c>
      <c r="VQ34" t="s">
        <v>63</v>
      </c>
      <c r="VR34">
        <v>0.95699599999999996</v>
      </c>
      <c r="VS34" t="s">
        <v>63</v>
      </c>
      <c r="VT34">
        <v>0.95699599999999996</v>
      </c>
      <c r="VU34" t="s">
        <v>63</v>
      </c>
      <c r="VV34">
        <v>0.95699599999999996</v>
      </c>
      <c r="VW34" t="s">
        <v>63</v>
      </c>
      <c r="VX34">
        <v>0.95995200000000003</v>
      </c>
      <c r="VY34" t="s">
        <v>63</v>
      </c>
      <c r="VZ34">
        <v>0.95780799999999999</v>
      </c>
      <c r="WA34" t="s">
        <v>63</v>
      </c>
      <c r="WB34">
        <v>0.98049600000000003</v>
      </c>
      <c r="WC34" t="s">
        <v>63</v>
      </c>
      <c r="WD34">
        <v>0.96183799999999997</v>
      </c>
      <c r="WE34" t="s">
        <v>63</v>
      </c>
      <c r="WF34">
        <v>0.95858699999999997</v>
      </c>
      <c r="WG34" t="s">
        <v>63</v>
      </c>
      <c r="WH34">
        <v>0.95858699999999997</v>
      </c>
      <c r="WI34" t="s">
        <v>63</v>
      </c>
      <c r="WJ34">
        <v>0.95858699999999997</v>
      </c>
      <c r="WK34" t="s">
        <v>63</v>
      </c>
      <c r="WL34">
        <v>0.99775800000000003</v>
      </c>
      <c r="WM34" t="s">
        <v>63</v>
      </c>
      <c r="WN34">
        <v>0.99775800000000003</v>
      </c>
      <c r="WO34" t="s">
        <v>63</v>
      </c>
      <c r="WP34">
        <v>0.99646999999999997</v>
      </c>
      <c r="WQ34" t="s">
        <v>63</v>
      </c>
      <c r="WR34">
        <v>1.014246</v>
      </c>
    </row>
    <row r="35" spans="1:616" x14ac:dyDescent="0.35">
      <c r="A35" t="s">
        <v>65</v>
      </c>
      <c r="B35">
        <v>0.44982499999999997</v>
      </c>
      <c r="C35" t="s">
        <v>65</v>
      </c>
      <c r="D35">
        <v>0.44982499999999997</v>
      </c>
      <c r="E35" t="s">
        <v>65</v>
      </c>
      <c r="F35">
        <v>0.44982499999999997</v>
      </c>
      <c r="G35" t="s">
        <v>65</v>
      </c>
      <c r="H35">
        <v>0.44982499999999997</v>
      </c>
      <c r="I35" t="s">
        <v>65</v>
      </c>
      <c r="J35">
        <v>0.430585</v>
      </c>
      <c r="K35" t="s">
        <v>65</v>
      </c>
      <c r="L35">
        <v>0.432925</v>
      </c>
      <c r="M35" t="s">
        <v>65</v>
      </c>
      <c r="N35">
        <v>0.45791399999999999</v>
      </c>
      <c r="O35" t="s">
        <v>65</v>
      </c>
      <c r="P35">
        <v>0.47307399999999999</v>
      </c>
      <c r="Q35" t="s">
        <v>65</v>
      </c>
      <c r="R35">
        <v>0.47307399999999999</v>
      </c>
      <c r="S35" t="s">
        <v>65</v>
      </c>
      <c r="T35">
        <v>0.47307399999999999</v>
      </c>
      <c r="U35" t="s">
        <v>65</v>
      </c>
      <c r="V35">
        <v>0.48429699999999998</v>
      </c>
      <c r="W35" t="s">
        <v>65</v>
      </c>
      <c r="X35">
        <v>0.49383199999999999</v>
      </c>
      <c r="Y35" t="s">
        <v>65</v>
      </c>
      <c r="Z35">
        <v>0.51138300000000003</v>
      </c>
      <c r="AA35" t="s">
        <v>65</v>
      </c>
      <c r="AB35">
        <v>0.51596900000000001</v>
      </c>
      <c r="AC35" t="s">
        <v>65</v>
      </c>
      <c r="AD35">
        <v>0.503077</v>
      </c>
      <c r="AE35" t="s">
        <v>65</v>
      </c>
      <c r="AF35">
        <v>0.503077</v>
      </c>
      <c r="AG35" t="s">
        <v>65</v>
      </c>
      <c r="AH35">
        <v>0.503077</v>
      </c>
      <c r="AI35" t="s">
        <v>65</v>
      </c>
      <c r="AJ35">
        <v>0.51200100000000004</v>
      </c>
      <c r="AK35" t="s">
        <v>65</v>
      </c>
      <c r="AL35">
        <v>0.52544599999999997</v>
      </c>
      <c r="AM35" t="s">
        <v>65</v>
      </c>
      <c r="AN35">
        <v>0.531196</v>
      </c>
      <c r="AO35" t="s">
        <v>65</v>
      </c>
      <c r="AP35">
        <v>0.53752200000000006</v>
      </c>
      <c r="AQ35" t="s">
        <v>65</v>
      </c>
      <c r="AR35">
        <v>0.541462</v>
      </c>
      <c r="AS35" t="s">
        <v>65</v>
      </c>
      <c r="AT35">
        <v>0.541462</v>
      </c>
      <c r="AU35" t="s">
        <v>65</v>
      </c>
      <c r="AV35">
        <v>0.541462</v>
      </c>
      <c r="AW35" t="s">
        <v>65</v>
      </c>
      <c r="AX35">
        <v>0.54335500000000003</v>
      </c>
      <c r="AY35" t="s">
        <v>65</v>
      </c>
      <c r="AZ35">
        <v>0.54575499999999999</v>
      </c>
      <c r="BA35" t="s">
        <v>65</v>
      </c>
      <c r="BB35">
        <v>0.54497600000000002</v>
      </c>
      <c r="BC35" t="s">
        <v>65</v>
      </c>
      <c r="BD35">
        <v>0.54497499999999999</v>
      </c>
      <c r="BE35" t="s">
        <v>65</v>
      </c>
      <c r="BF35">
        <v>0.54561300000000001</v>
      </c>
      <c r="BG35" t="s">
        <v>65</v>
      </c>
      <c r="BH35">
        <v>0.54561300000000001</v>
      </c>
      <c r="BI35" t="s">
        <v>65</v>
      </c>
      <c r="BJ35">
        <v>0.54561300000000001</v>
      </c>
      <c r="BK35" t="s">
        <v>65</v>
      </c>
      <c r="BL35">
        <v>0.55059800000000003</v>
      </c>
      <c r="BM35" t="s">
        <v>65</v>
      </c>
      <c r="BN35">
        <v>0.54622899999999996</v>
      </c>
      <c r="BO35" t="s">
        <v>65</v>
      </c>
      <c r="BP35">
        <v>0.54566400000000004</v>
      </c>
      <c r="BQ35" t="s">
        <v>65</v>
      </c>
      <c r="BR35">
        <v>0.54236899999999999</v>
      </c>
      <c r="BS35" t="s">
        <v>65</v>
      </c>
      <c r="BT35">
        <v>0.54854499999999995</v>
      </c>
      <c r="BU35" t="s">
        <v>65</v>
      </c>
      <c r="BV35">
        <v>0.54854499999999995</v>
      </c>
      <c r="BW35" t="s">
        <v>65</v>
      </c>
      <c r="BX35">
        <v>0.54854499999999995</v>
      </c>
      <c r="BY35" t="s">
        <v>65</v>
      </c>
      <c r="BZ35">
        <v>0.55070699999999995</v>
      </c>
      <c r="CA35" t="s">
        <v>65</v>
      </c>
      <c r="CB35">
        <v>0.55347900000000005</v>
      </c>
      <c r="CC35" t="s">
        <v>65</v>
      </c>
      <c r="CD35">
        <v>0.55296199999999995</v>
      </c>
      <c r="CE35" t="s">
        <v>65</v>
      </c>
      <c r="CF35">
        <v>0.58191300000000001</v>
      </c>
      <c r="CG35" t="s">
        <v>65</v>
      </c>
      <c r="CH35">
        <v>0.58824699999999996</v>
      </c>
      <c r="CI35" t="s">
        <v>65</v>
      </c>
      <c r="CJ35">
        <v>0.58824699999999996</v>
      </c>
      <c r="CK35" t="s">
        <v>65</v>
      </c>
      <c r="CL35">
        <v>0.58824699999999996</v>
      </c>
      <c r="CM35" t="s">
        <v>65</v>
      </c>
      <c r="CN35">
        <v>0.58967800000000004</v>
      </c>
      <c r="CO35" t="s">
        <v>65</v>
      </c>
      <c r="CP35">
        <v>0.58987699999999998</v>
      </c>
      <c r="CQ35" t="s">
        <v>65</v>
      </c>
      <c r="CR35">
        <v>0.58523599999999998</v>
      </c>
      <c r="CS35" t="s">
        <v>65</v>
      </c>
      <c r="CT35">
        <v>0.58629200000000004</v>
      </c>
      <c r="CU35" t="s">
        <v>65</v>
      </c>
      <c r="CV35">
        <v>0.58758600000000005</v>
      </c>
      <c r="CW35" t="s">
        <v>65</v>
      </c>
      <c r="CX35">
        <v>0.58758600000000005</v>
      </c>
      <c r="CY35" t="s">
        <v>65</v>
      </c>
      <c r="CZ35">
        <v>0.58758600000000005</v>
      </c>
      <c r="DA35" t="s">
        <v>65</v>
      </c>
      <c r="DB35">
        <v>0.58311100000000005</v>
      </c>
      <c r="DC35" t="s">
        <v>65</v>
      </c>
      <c r="DD35">
        <v>0.55244400000000005</v>
      </c>
      <c r="DE35" t="s">
        <v>65</v>
      </c>
      <c r="DF35">
        <v>0.54805999999999999</v>
      </c>
      <c r="DG35" t="s">
        <v>65</v>
      </c>
      <c r="DH35">
        <v>0.54844099999999996</v>
      </c>
      <c r="DI35" t="s">
        <v>65</v>
      </c>
      <c r="DJ35">
        <v>0.54900199999999999</v>
      </c>
      <c r="DK35" t="s">
        <v>65</v>
      </c>
      <c r="DL35">
        <v>0.54900199999999999</v>
      </c>
      <c r="DM35" t="s">
        <v>65</v>
      </c>
      <c r="DN35">
        <v>0.54900199999999999</v>
      </c>
      <c r="DO35" t="s">
        <v>65</v>
      </c>
      <c r="DP35">
        <v>0.54900199999999999</v>
      </c>
      <c r="DQ35" t="s">
        <v>65</v>
      </c>
      <c r="DR35">
        <v>0.54991999999999996</v>
      </c>
      <c r="DS35" t="s">
        <v>65</v>
      </c>
      <c r="DT35">
        <v>0.55279699999999998</v>
      </c>
      <c r="DU35" t="s">
        <v>65</v>
      </c>
      <c r="DV35">
        <v>0.56331200000000003</v>
      </c>
      <c r="DW35" t="s">
        <v>65</v>
      </c>
      <c r="DX35">
        <v>0.56192299999999995</v>
      </c>
      <c r="DY35" t="s">
        <v>65</v>
      </c>
      <c r="DZ35">
        <v>0.56192299999999995</v>
      </c>
      <c r="EA35" t="s">
        <v>65</v>
      </c>
      <c r="EB35">
        <v>0.56192299999999995</v>
      </c>
      <c r="EC35" t="s">
        <v>65</v>
      </c>
      <c r="ED35">
        <v>0.551284</v>
      </c>
      <c r="EE35" t="s">
        <v>65</v>
      </c>
      <c r="EF35">
        <v>0.55077600000000004</v>
      </c>
      <c r="EG35" t="s">
        <v>65</v>
      </c>
      <c r="EH35">
        <v>0.57870299999999997</v>
      </c>
      <c r="EI35" t="s">
        <v>65</v>
      </c>
      <c r="EJ35">
        <v>0.53858700000000004</v>
      </c>
      <c r="EK35" t="s">
        <v>65</v>
      </c>
      <c r="EL35">
        <v>0.53670600000000002</v>
      </c>
      <c r="EM35" t="s">
        <v>65</v>
      </c>
      <c r="EN35">
        <v>0.53670600000000002</v>
      </c>
      <c r="EO35" t="s">
        <v>65</v>
      </c>
      <c r="EP35">
        <v>0.53670600000000002</v>
      </c>
      <c r="EQ35" t="s">
        <v>65</v>
      </c>
      <c r="ER35">
        <v>0.53713699999999998</v>
      </c>
      <c r="ES35" t="s">
        <v>65</v>
      </c>
      <c r="ET35">
        <v>0.53873899999999997</v>
      </c>
      <c r="EU35" t="s">
        <v>65</v>
      </c>
      <c r="EV35">
        <v>0.53979600000000005</v>
      </c>
      <c r="EW35" t="s">
        <v>65</v>
      </c>
      <c r="EX35">
        <v>0.538852</v>
      </c>
      <c r="EY35" t="s">
        <v>65</v>
      </c>
      <c r="EZ35">
        <v>0.53917999999999999</v>
      </c>
      <c r="FA35" t="s">
        <v>65</v>
      </c>
      <c r="FB35">
        <v>0.53917999999999999</v>
      </c>
      <c r="FC35" t="s">
        <v>65</v>
      </c>
      <c r="FD35">
        <v>0.53917999999999999</v>
      </c>
      <c r="FE35" t="s">
        <v>65</v>
      </c>
      <c r="FF35">
        <v>0.54010499999999995</v>
      </c>
      <c r="FG35" t="s">
        <v>65</v>
      </c>
      <c r="FH35">
        <v>0.54155900000000001</v>
      </c>
      <c r="FI35" t="s">
        <v>65</v>
      </c>
      <c r="FJ35">
        <v>0.54288199999999998</v>
      </c>
      <c r="FK35" t="s">
        <v>65</v>
      </c>
      <c r="FL35">
        <v>0.53669199999999995</v>
      </c>
      <c r="FM35" t="s">
        <v>65</v>
      </c>
      <c r="FN35">
        <v>0.57925400000000005</v>
      </c>
      <c r="FO35" t="s">
        <v>65</v>
      </c>
      <c r="FP35">
        <v>0.57925400000000005</v>
      </c>
      <c r="FQ35" t="s">
        <v>65</v>
      </c>
      <c r="FR35">
        <v>0.57925400000000005</v>
      </c>
      <c r="FS35" t="s">
        <v>65</v>
      </c>
      <c r="FT35">
        <v>0.57989900000000005</v>
      </c>
      <c r="FU35" t="s">
        <v>65</v>
      </c>
      <c r="FV35">
        <v>0.58049300000000004</v>
      </c>
      <c r="FW35" t="s">
        <v>65</v>
      </c>
      <c r="FX35">
        <v>0.58346399999999998</v>
      </c>
      <c r="FY35" t="s">
        <v>65</v>
      </c>
      <c r="FZ35">
        <v>0.58293600000000001</v>
      </c>
      <c r="GA35" t="s">
        <v>65</v>
      </c>
      <c r="GB35">
        <v>0.58293600000000001</v>
      </c>
      <c r="GC35" t="s">
        <v>65</v>
      </c>
      <c r="GD35">
        <v>0.58293600000000001</v>
      </c>
      <c r="GE35" t="s">
        <v>65</v>
      </c>
      <c r="GF35">
        <v>0.58293600000000001</v>
      </c>
      <c r="GG35" t="s">
        <v>65</v>
      </c>
      <c r="GH35">
        <v>0.58635099999999996</v>
      </c>
      <c r="GI35" t="s">
        <v>65</v>
      </c>
      <c r="GJ35">
        <v>0.58964899999999998</v>
      </c>
      <c r="GK35" t="s">
        <v>65</v>
      </c>
      <c r="GL35">
        <v>0.59123599999999998</v>
      </c>
      <c r="GM35" t="s">
        <v>65</v>
      </c>
      <c r="GN35">
        <v>0.59123599999999998</v>
      </c>
      <c r="GO35" t="s">
        <v>65</v>
      </c>
      <c r="GP35">
        <v>0.59123599999999998</v>
      </c>
      <c r="GQ35" t="s">
        <v>65</v>
      </c>
      <c r="GR35">
        <v>0.59123599999999998</v>
      </c>
      <c r="GS35" t="s">
        <v>65</v>
      </c>
      <c r="GT35">
        <v>0.59123599999999998</v>
      </c>
      <c r="GU35" t="s">
        <v>65</v>
      </c>
      <c r="GV35">
        <v>0.59420799999999996</v>
      </c>
      <c r="GW35" t="s">
        <v>65</v>
      </c>
      <c r="GX35">
        <v>0.59447300000000003</v>
      </c>
      <c r="GY35" t="s">
        <v>65</v>
      </c>
      <c r="GZ35">
        <v>0.59689999999999999</v>
      </c>
      <c r="HA35" t="s">
        <v>65</v>
      </c>
      <c r="HB35">
        <v>0.58864000000000005</v>
      </c>
      <c r="HC35" t="s">
        <v>65</v>
      </c>
      <c r="HD35">
        <v>0.58274800000000004</v>
      </c>
      <c r="HE35" t="s">
        <v>65</v>
      </c>
      <c r="HF35">
        <v>0.58274800000000004</v>
      </c>
      <c r="HG35" t="s">
        <v>65</v>
      </c>
      <c r="HH35">
        <v>0.58274800000000004</v>
      </c>
      <c r="HI35" t="s">
        <v>65</v>
      </c>
      <c r="HJ35">
        <v>0.57514600000000005</v>
      </c>
      <c r="HK35" t="s">
        <v>65</v>
      </c>
      <c r="HL35">
        <v>0.57339200000000001</v>
      </c>
      <c r="HM35" t="s">
        <v>65</v>
      </c>
      <c r="HN35">
        <v>0.56960100000000002</v>
      </c>
      <c r="HO35" t="s">
        <v>65</v>
      </c>
      <c r="HP35">
        <v>0.56960100000000002</v>
      </c>
      <c r="HQ35" t="s">
        <v>65</v>
      </c>
      <c r="HR35">
        <v>0.56909799999999999</v>
      </c>
      <c r="HS35" t="s">
        <v>65</v>
      </c>
      <c r="HT35">
        <v>0.56909799999999999</v>
      </c>
      <c r="HU35" t="s">
        <v>65</v>
      </c>
      <c r="HV35">
        <v>0.56909799999999999</v>
      </c>
      <c r="HW35" t="s">
        <v>65</v>
      </c>
      <c r="HX35">
        <v>0.56962800000000002</v>
      </c>
      <c r="HY35" t="s">
        <v>65</v>
      </c>
      <c r="HZ35">
        <v>0.60083699999999995</v>
      </c>
      <c r="IA35" t="s">
        <v>65</v>
      </c>
      <c r="IB35">
        <v>0.595383</v>
      </c>
      <c r="IC35" t="s">
        <v>65</v>
      </c>
      <c r="ID35">
        <v>0.57026900000000003</v>
      </c>
      <c r="IE35" t="s">
        <v>65</v>
      </c>
      <c r="IF35">
        <v>0.57936799999999999</v>
      </c>
      <c r="IG35" t="s">
        <v>65</v>
      </c>
      <c r="IH35">
        <v>0.57936799999999999</v>
      </c>
      <c r="II35" t="s">
        <v>65</v>
      </c>
      <c r="IJ35">
        <v>0.57936799999999999</v>
      </c>
      <c r="IK35" t="s">
        <v>65</v>
      </c>
      <c r="IL35">
        <v>0.582202</v>
      </c>
      <c r="IM35" t="s">
        <v>65</v>
      </c>
      <c r="IN35">
        <v>0.58140400000000003</v>
      </c>
      <c r="IO35" t="s">
        <v>65</v>
      </c>
      <c r="IP35">
        <v>0.58064300000000002</v>
      </c>
      <c r="IQ35" t="s">
        <v>65</v>
      </c>
      <c r="IR35">
        <v>0.58938299999999999</v>
      </c>
      <c r="IS35" t="s">
        <v>65</v>
      </c>
      <c r="IT35">
        <v>0.58061099999999999</v>
      </c>
      <c r="IU35" t="s">
        <v>65</v>
      </c>
      <c r="IV35">
        <v>0.58061099999999999</v>
      </c>
      <c r="IW35" t="s">
        <v>65</v>
      </c>
      <c r="IX35">
        <v>0.58061099999999999</v>
      </c>
      <c r="IY35" t="s">
        <v>65</v>
      </c>
      <c r="IZ35">
        <v>0.58348100000000003</v>
      </c>
      <c r="JA35" t="s">
        <v>65</v>
      </c>
      <c r="JB35">
        <v>0.58272400000000002</v>
      </c>
      <c r="JC35" t="s">
        <v>65</v>
      </c>
      <c r="JD35">
        <v>0.58848100000000003</v>
      </c>
      <c r="JE35" t="s">
        <v>65</v>
      </c>
      <c r="JF35">
        <v>0.59098399999999995</v>
      </c>
      <c r="JG35" t="s">
        <v>65</v>
      </c>
      <c r="JH35">
        <v>0.59140000000000004</v>
      </c>
      <c r="JI35" t="s">
        <v>65</v>
      </c>
      <c r="JJ35">
        <v>0.59140000000000004</v>
      </c>
      <c r="JK35" t="s">
        <v>65</v>
      </c>
      <c r="JL35">
        <v>0.59140000000000004</v>
      </c>
      <c r="JM35" t="s">
        <v>65</v>
      </c>
      <c r="JN35">
        <v>0.62085100000000004</v>
      </c>
      <c r="JO35" t="s">
        <v>65</v>
      </c>
      <c r="JP35">
        <v>0.62093399999999999</v>
      </c>
      <c r="JQ35" t="s">
        <v>65</v>
      </c>
      <c r="JR35">
        <v>0.62760000000000005</v>
      </c>
      <c r="JS35" t="s">
        <v>65</v>
      </c>
      <c r="JT35">
        <v>0.62887400000000004</v>
      </c>
      <c r="JU35" t="s">
        <v>65</v>
      </c>
      <c r="JV35">
        <v>0.62887400000000004</v>
      </c>
      <c r="JW35" t="s">
        <v>65</v>
      </c>
      <c r="JX35">
        <v>0.62887400000000004</v>
      </c>
      <c r="JY35" t="s">
        <v>65</v>
      </c>
      <c r="JZ35">
        <v>0.62887400000000004</v>
      </c>
      <c r="KA35" t="s">
        <v>65</v>
      </c>
      <c r="KB35">
        <v>0.63473800000000002</v>
      </c>
      <c r="KC35" t="s">
        <v>65</v>
      </c>
      <c r="KD35">
        <v>0.65042199999999994</v>
      </c>
      <c r="KE35" t="s">
        <v>65</v>
      </c>
      <c r="KF35">
        <v>0.65861599999999998</v>
      </c>
      <c r="KG35" t="s">
        <v>65</v>
      </c>
      <c r="KH35">
        <v>0.65484500000000001</v>
      </c>
      <c r="KI35" t="s">
        <v>65</v>
      </c>
      <c r="KJ35">
        <v>0.65718399999999999</v>
      </c>
      <c r="KK35" t="s">
        <v>65</v>
      </c>
      <c r="KL35">
        <v>0.65718399999999999</v>
      </c>
      <c r="KM35" t="s">
        <v>65</v>
      </c>
      <c r="KN35">
        <v>0.65718399999999999</v>
      </c>
      <c r="KO35" t="s">
        <v>65</v>
      </c>
      <c r="KP35">
        <v>0.64733200000000002</v>
      </c>
      <c r="KQ35" t="s">
        <v>65</v>
      </c>
      <c r="KR35">
        <v>0.63814599999999999</v>
      </c>
      <c r="KS35" t="s">
        <v>65</v>
      </c>
      <c r="KT35">
        <v>0.60764499999999999</v>
      </c>
      <c r="KU35" t="s">
        <v>65</v>
      </c>
      <c r="KV35">
        <v>0.60480900000000004</v>
      </c>
      <c r="KW35" t="s">
        <v>65</v>
      </c>
      <c r="KX35">
        <v>0.60171399999999997</v>
      </c>
      <c r="KY35" t="s">
        <v>65</v>
      </c>
      <c r="KZ35">
        <v>0.60171399999999997</v>
      </c>
      <c r="LA35" t="s">
        <v>65</v>
      </c>
      <c r="LB35">
        <v>0.60171399999999997</v>
      </c>
      <c r="LC35" t="s">
        <v>65</v>
      </c>
      <c r="LD35">
        <v>0.60189499999999996</v>
      </c>
      <c r="LE35" t="s">
        <v>65</v>
      </c>
      <c r="LF35">
        <v>0.62894300000000003</v>
      </c>
      <c r="LG35" t="s">
        <v>65</v>
      </c>
      <c r="LH35">
        <v>0.61963900000000005</v>
      </c>
      <c r="LI35" t="s">
        <v>65</v>
      </c>
      <c r="LJ35">
        <v>0.60895299999999997</v>
      </c>
      <c r="LK35" t="s">
        <v>65</v>
      </c>
      <c r="LL35">
        <v>0.60492299999999999</v>
      </c>
      <c r="LM35" t="s">
        <v>65</v>
      </c>
      <c r="LN35">
        <v>0.60492299999999999</v>
      </c>
      <c r="LO35" t="s">
        <v>65</v>
      </c>
      <c r="LP35">
        <v>0.60492299999999999</v>
      </c>
      <c r="LQ35" t="s">
        <v>65</v>
      </c>
      <c r="LR35">
        <v>0.60492299999999999</v>
      </c>
      <c r="LS35" t="s">
        <v>65</v>
      </c>
      <c r="LT35">
        <v>0.60419699999999998</v>
      </c>
      <c r="LU35" t="s">
        <v>65</v>
      </c>
      <c r="LV35">
        <v>0.60416899999999996</v>
      </c>
      <c r="LW35" t="s">
        <v>65</v>
      </c>
      <c r="LX35">
        <v>0.60303399999999996</v>
      </c>
      <c r="LY35" t="s">
        <v>65</v>
      </c>
      <c r="LZ35">
        <v>0.60290100000000002</v>
      </c>
      <c r="MA35" t="s">
        <v>65</v>
      </c>
      <c r="MB35">
        <v>0.60290100000000002</v>
      </c>
      <c r="MC35" t="s">
        <v>65</v>
      </c>
      <c r="MD35">
        <v>0.60290100000000002</v>
      </c>
      <c r="ME35" t="s">
        <v>65</v>
      </c>
      <c r="MF35">
        <v>0.60086300000000004</v>
      </c>
      <c r="MG35" t="s">
        <v>65</v>
      </c>
      <c r="MH35">
        <v>0.60612500000000002</v>
      </c>
      <c r="MI35" t="s">
        <v>65</v>
      </c>
      <c r="MJ35">
        <v>0.60184899999999997</v>
      </c>
      <c r="MK35" t="s">
        <v>65</v>
      </c>
      <c r="ML35">
        <v>0.60184899999999997</v>
      </c>
      <c r="MM35" t="s">
        <v>65</v>
      </c>
      <c r="MN35">
        <v>0.60251200000000005</v>
      </c>
      <c r="MO35" t="s">
        <v>65</v>
      </c>
      <c r="MP35">
        <v>0.60251200000000005</v>
      </c>
      <c r="MQ35" t="s">
        <v>65</v>
      </c>
      <c r="MR35">
        <v>0.60251200000000005</v>
      </c>
      <c r="MS35" t="s">
        <v>65</v>
      </c>
      <c r="MT35">
        <v>0.602383</v>
      </c>
      <c r="MU35" t="s">
        <v>65</v>
      </c>
      <c r="MV35">
        <v>0.60169600000000001</v>
      </c>
      <c r="MW35" t="s">
        <v>65</v>
      </c>
      <c r="MX35">
        <v>0.60230899999999998</v>
      </c>
      <c r="MY35" t="s">
        <v>65</v>
      </c>
      <c r="MZ35">
        <v>0.55778799999999995</v>
      </c>
      <c r="NA35" t="s">
        <v>65</v>
      </c>
      <c r="NB35">
        <v>0.55974100000000004</v>
      </c>
      <c r="NC35" t="s">
        <v>65</v>
      </c>
      <c r="ND35">
        <v>0.55974100000000004</v>
      </c>
      <c r="NE35" t="s">
        <v>65</v>
      </c>
      <c r="NF35">
        <v>0.55974100000000004</v>
      </c>
      <c r="NG35" t="s">
        <v>65</v>
      </c>
      <c r="NH35">
        <v>0.55934899999999999</v>
      </c>
      <c r="NI35" t="s">
        <v>65</v>
      </c>
      <c r="NJ35">
        <v>0.55624899999999999</v>
      </c>
      <c r="NK35" t="s">
        <v>65</v>
      </c>
      <c r="NL35">
        <v>0.55079599999999995</v>
      </c>
      <c r="NM35" t="s">
        <v>65</v>
      </c>
      <c r="NN35">
        <v>0.54991100000000004</v>
      </c>
      <c r="NO35" t="s">
        <v>65</v>
      </c>
      <c r="NP35">
        <v>0.54961199999999999</v>
      </c>
      <c r="NQ35" t="s">
        <v>65</v>
      </c>
      <c r="NR35">
        <v>0.54961199999999999</v>
      </c>
      <c r="NS35" t="s">
        <v>65</v>
      </c>
      <c r="NT35">
        <v>0.54961199999999999</v>
      </c>
      <c r="NU35" t="s">
        <v>65</v>
      </c>
      <c r="NV35">
        <v>0.54883300000000002</v>
      </c>
      <c r="NW35" t="s">
        <v>65</v>
      </c>
      <c r="NX35">
        <v>0.58965000000000001</v>
      </c>
      <c r="NY35" t="s">
        <v>65</v>
      </c>
      <c r="NZ35">
        <v>0.54066599999999998</v>
      </c>
      <c r="OA35" t="s">
        <v>65</v>
      </c>
      <c r="OB35">
        <v>0.53782300000000005</v>
      </c>
      <c r="OC35" t="s">
        <v>65</v>
      </c>
      <c r="OD35">
        <v>0.53613299999999997</v>
      </c>
      <c r="OE35" t="s">
        <v>65</v>
      </c>
      <c r="OF35">
        <v>0.53613299999999997</v>
      </c>
      <c r="OG35" t="s">
        <v>65</v>
      </c>
      <c r="OH35">
        <v>0.53613299999999997</v>
      </c>
      <c r="OI35" t="s">
        <v>65</v>
      </c>
      <c r="OJ35">
        <v>0.53871500000000005</v>
      </c>
      <c r="OK35" t="s">
        <v>65</v>
      </c>
      <c r="OL35">
        <v>0.54123299999999996</v>
      </c>
      <c r="OM35" t="s">
        <v>65</v>
      </c>
      <c r="ON35">
        <v>0.54062299999999996</v>
      </c>
      <c r="OO35" t="s">
        <v>65</v>
      </c>
      <c r="OP35">
        <v>0.53459199999999996</v>
      </c>
      <c r="OQ35" t="s">
        <v>65</v>
      </c>
      <c r="OR35">
        <v>0.53864299999999998</v>
      </c>
      <c r="OS35" t="s">
        <v>65</v>
      </c>
      <c r="OT35">
        <v>0.53864299999999998</v>
      </c>
      <c r="OU35" t="s">
        <v>65</v>
      </c>
      <c r="OV35">
        <v>0.53864299999999998</v>
      </c>
      <c r="OW35" t="s">
        <v>65</v>
      </c>
      <c r="OX35">
        <v>0.54262500000000002</v>
      </c>
      <c r="OY35" t="s">
        <v>65</v>
      </c>
      <c r="OZ35">
        <v>0.54296800000000001</v>
      </c>
      <c r="PA35" t="s">
        <v>65</v>
      </c>
      <c r="PB35">
        <v>0.54280799999999996</v>
      </c>
      <c r="PC35" t="s">
        <v>65</v>
      </c>
      <c r="PD35">
        <v>0.542296</v>
      </c>
      <c r="PE35" t="s">
        <v>65</v>
      </c>
      <c r="PF35">
        <v>0.54209300000000005</v>
      </c>
      <c r="PG35" t="s">
        <v>65</v>
      </c>
      <c r="PH35">
        <v>0.54209300000000005</v>
      </c>
      <c r="PI35" t="s">
        <v>65</v>
      </c>
      <c r="PJ35">
        <v>0.54209300000000005</v>
      </c>
      <c r="PK35" t="s">
        <v>65</v>
      </c>
      <c r="PL35">
        <v>0.54391900000000004</v>
      </c>
      <c r="PM35" t="s">
        <v>65</v>
      </c>
      <c r="PN35">
        <v>0.55609200000000003</v>
      </c>
      <c r="PO35" t="s">
        <v>65</v>
      </c>
      <c r="PP35">
        <v>0.55855900000000003</v>
      </c>
      <c r="PQ35" t="s">
        <v>65</v>
      </c>
      <c r="PR35">
        <v>0.55888199999999999</v>
      </c>
      <c r="PS35" t="s">
        <v>65</v>
      </c>
      <c r="PT35">
        <v>0.54247500000000004</v>
      </c>
      <c r="PU35" t="s">
        <v>65</v>
      </c>
      <c r="PV35">
        <v>0.54247500000000004</v>
      </c>
      <c r="PW35" t="s">
        <v>65</v>
      </c>
      <c r="PX35">
        <v>0.54247500000000004</v>
      </c>
      <c r="PY35" t="s">
        <v>65</v>
      </c>
      <c r="PZ35">
        <v>0.55576400000000004</v>
      </c>
      <c r="QA35" t="s">
        <v>65</v>
      </c>
      <c r="QB35">
        <v>0.55904600000000004</v>
      </c>
      <c r="QC35" t="s">
        <v>65</v>
      </c>
      <c r="QD35">
        <v>0.55400099999999997</v>
      </c>
      <c r="QE35" t="s">
        <v>65</v>
      </c>
      <c r="QF35">
        <v>0.55302499999999999</v>
      </c>
      <c r="QG35" t="s">
        <v>65</v>
      </c>
      <c r="QH35">
        <v>0.55028500000000002</v>
      </c>
      <c r="QI35" t="s">
        <v>65</v>
      </c>
      <c r="QJ35">
        <v>0.55028500000000002</v>
      </c>
      <c r="QK35" t="s">
        <v>65</v>
      </c>
      <c r="QL35">
        <v>0.55028500000000002</v>
      </c>
      <c r="QM35" t="s">
        <v>65</v>
      </c>
      <c r="QN35">
        <v>0.54643900000000001</v>
      </c>
      <c r="QO35" t="s">
        <v>65</v>
      </c>
      <c r="QP35">
        <v>0.53799699999999995</v>
      </c>
      <c r="QQ35" t="s">
        <v>65</v>
      </c>
      <c r="QR35">
        <v>0.52230100000000002</v>
      </c>
      <c r="QS35" t="s">
        <v>65</v>
      </c>
      <c r="QT35">
        <v>0.51987300000000003</v>
      </c>
      <c r="QU35" t="s">
        <v>65</v>
      </c>
      <c r="QV35">
        <v>0.51562600000000003</v>
      </c>
      <c r="QW35" t="s">
        <v>65</v>
      </c>
      <c r="QX35">
        <v>0.51562600000000003</v>
      </c>
      <c r="QY35" t="s">
        <v>65</v>
      </c>
      <c r="QZ35">
        <v>0.51562600000000003</v>
      </c>
      <c r="RA35" t="s">
        <v>65</v>
      </c>
      <c r="RB35">
        <v>0.51371299999999998</v>
      </c>
      <c r="RC35" t="s">
        <v>65</v>
      </c>
      <c r="RD35">
        <v>0.50998200000000005</v>
      </c>
      <c r="RE35" t="s">
        <v>65</v>
      </c>
      <c r="RF35">
        <v>0.54943600000000004</v>
      </c>
      <c r="RG35" t="s">
        <v>65</v>
      </c>
      <c r="RH35">
        <v>0.54261800000000004</v>
      </c>
      <c r="RI35" t="s">
        <v>66</v>
      </c>
      <c r="RJ35">
        <v>0.33353699999999997</v>
      </c>
      <c r="RK35" t="s">
        <v>65</v>
      </c>
      <c r="RL35">
        <v>0.54241600000000001</v>
      </c>
      <c r="RM35" t="s">
        <v>65</v>
      </c>
      <c r="RN35">
        <v>0.54241600000000001</v>
      </c>
      <c r="RO35" t="s">
        <v>65</v>
      </c>
      <c r="RP35">
        <v>0.54368399999999995</v>
      </c>
      <c r="RQ35" t="s">
        <v>65</v>
      </c>
      <c r="RR35">
        <v>0.497307</v>
      </c>
      <c r="RS35" t="s">
        <v>65</v>
      </c>
      <c r="RT35">
        <v>0.49148900000000001</v>
      </c>
      <c r="RU35" t="s">
        <v>65</v>
      </c>
      <c r="RV35">
        <v>0.49824400000000002</v>
      </c>
      <c r="RW35" t="s">
        <v>65</v>
      </c>
      <c r="RX35">
        <v>0.49995600000000001</v>
      </c>
      <c r="RY35" t="s">
        <v>65</v>
      </c>
      <c r="RZ35">
        <v>0.49995600000000001</v>
      </c>
      <c r="SA35" t="s">
        <v>65</v>
      </c>
      <c r="SB35">
        <v>0.49995600000000001</v>
      </c>
      <c r="SC35" t="s">
        <v>65</v>
      </c>
      <c r="SD35">
        <v>0.48925299999999999</v>
      </c>
      <c r="SE35" t="s">
        <v>65</v>
      </c>
      <c r="SF35">
        <v>0.50039500000000003</v>
      </c>
      <c r="SG35" t="s">
        <v>65</v>
      </c>
      <c r="SH35">
        <v>0.48902600000000002</v>
      </c>
      <c r="SI35" t="s">
        <v>65</v>
      </c>
      <c r="SJ35">
        <v>0.47823100000000002</v>
      </c>
      <c r="SK35" t="s">
        <v>65</v>
      </c>
      <c r="SL35">
        <v>0.51745799999999997</v>
      </c>
      <c r="SM35" t="s">
        <v>65</v>
      </c>
      <c r="SN35">
        <v>0.51745799999999997</v>
      </c>
      <c r="SO35" t="s">
        <v>65</v>
      </c>
      <c r="SP35">
        <v>0.51745799999999997</v>
      </c>
      <c r="SQ35" t="s">
        <v>65</v>
      </c>
      <c r="SR35">
        <v>0.516343</v>
      </c>
      <c r="SS35" t="s">
        <v>65</v>
      </c>
      <c r="ST35">
        <v>0.51322199999999996</v>
      </c>
      <c r="SU35" t="s">
        <v>65</v>
      </c>
      <c r="SV35">
        <v>0.50686299999999995</v>
      </c>
      <c r="SW35" t="s">
        <v>65</v>
      </c>
      <c r="SX35">
        <v>0.49754799999999999</v>
      </c>
      <c r="SY35" t="s">
        <v>65</v>
      </c>
      <c r="SZ35">
        <v>0.50228700000000004</v>
      </c>
      <c r="TA35" t="s">
        <v>65</v>
      </c>
      <c r="TB35">
        <v>0.50228700000000004</v>
      </c>
      <c r="TC35" t="s">
        <v>65</v>
      </c>
      <c r="TD35">
        <v>0.50228700000000004</v>
      </c>
      <c r="TE35" t="s">
        <v>65</v>
      </c>
      <c r="TF35">
        <v>0.50029900000000005</v>
      </c>
      <c r="TG35" t="s">
        <v>65</v>
      </c>
      <c r="TH35">
        <v>0.49861</v>
      </c>
      <c r="TI35" t="s">
        <v>65</v>
      </c>
      <c r="TJ35">
        <v>0.50017</v>
      </c>
      <c r="TK35" t="s">
        <v>65</v>
      </c>
      <c r="TL35">
        <v>0.50355700000000003</v>
      </c>
      <c r="TM35" t="s">
        <v>65</v>
      </c>
      <c r="TN35">
        <v>0.51166999999999996</v>
      </c>
      <c r="TO35" t="s">
        <v>65</v>
      </c>
      <c r="TP35">
        <v>0.51166999999999996</v>
      </c>
      <c r="TQ35" t="s">
        <v>65</v>
      </c>
      <c r="TR35">
        <v>0.51166999999999996</v>
      </c>
      <c r="TS35" t="s">
        <v>65</v>
      </c>
      <c r="TT35">
        <v>0.49042400000000003</v>
      </c>
      <c r="TU35" t="s">
        <v>65</v>
      </c>
      <c r="TV35">
        <v>0.48557899999999998</v>
      </c>
      <c r="TW35" t="s">
        <v>65</v>
      </c>
      <c r="TX35">
        <v>0.48534100000000002</v>
      </c>
      <c r="TY35" t="s">
        <v>65</v>
      </c>
      <c r="TZ35">
        <v>0.487624</v>
      </c>
      <c r="UA35" t="s">
        <v>65</v>
      </c>
      <c r="UB35">
        <v>0.49243599999999998</v>
      </c>
      <c r="UC35" t="s">
        <v>65</v>
      </c>
      <c r="UD35">
        <v>0.49243599999999998</v>
      </c>
      <c r="UE35" t="s">
        <v>65</v>
      </c>
      <c r="UF35">
        <v>0.49243599999999998</v>
      </c>
      <c r="UG35" t="s">
        <v>65</v>
      </c>
      <c r="UH35">
        <v>0.49212299999999998</v>
      </c>
      <c r="UI35" t="s">
        <v>65</v>
      </c>
      <c r="UJ35">
        <v>0.49221799999999999</v>
      </c>
      <c r="UK35" t="s">
        <v>65</v>
      </c>
      <c r="UL35">
        <v>0.49221799999999999</v>
      </c>
      <c r="UM35" t="s">
        <v>65</v>
      </c>
      <c r="UN35">
        <v>0.53902600000000001</v>
      </c>
      <c r="UO35" t="s">
        <v>65</v>
      </c>
      <c r="UP35">
        <v>0.53923299999999996</v>
      </c>
      <c r="UQ35" t="s">
        <v>65</v>
      </c>
      <c r="UR35">
        <v>0.53923299999999996</v>
      </c>
      <c r="US35" t="s">
        <v>65</v>
      </c>
      <c r="UT35">
        <v>0.53923299999999996</v>
      </c>
      <c r="UU35" t="s">
        <v>65</v>
      </c>
      <c r="UV35">
        <v>0.54085899999999998</v>
      </c>
      <c r="UW35" t="s">
        <v>65</v>
      </c>
      <c r="UX35">
        <v>0.549979</v>
      </c>
      <c r="UY35" t="s">
        <v>65</v>
      </c>
      <c r="UZ35">
        <v>0.55880600000000002</v>
      </c>
      <c r="VA35" t="s">
        <v>65</v>
      </c>
      <c r="VB35">
        <v>0.56059599999999998</v>
      </c>
      <c r="VC35" t="s">
        <v>65</v>
      </c>
      <c r="VD35">
        <v>0.57862100000000005</v>
      </c>
      <c r="VE35" t="s">
        <v>65</v>
      </c>
      <c r="VF35">
        <v>0.57862100000000005</v>
      </c>
      <c r="VG35" t="s">
        <v>65</v>
      </c>
      <c r="VH35">
        <v>0.57862100000000005</v>
      </c>
      <c r="VI35" t="s">
        <v>65</v>
      </c>
      <c r="VJ35">
        <v>0.578461</v>
      </c>
      <c r="VK35" t="s">
        <v>65</v>
      </c>
      <c r="VL35">
        <v>0.57332700000000003</v>
      </c>
      <c r="VM35" t="s">
        <v>65</v>
      </c>
      <c r="VN35">
        <v>0.51951499999999995</v>
      </c>
      <c r="VO35" t="s">
        <v>65</v>
      </c>
      <c r="VP35">
        <v>0.52836700000000003</v>
      </c>
      <c r="VQ35" t="s">
        <v>65</v>
      </c>
      <c r="VR35">
        <v>0.51657200000000003</v>
      </c>
      <c r="VS35" t="s">
        <v>65</v>
      </c>
      <c r="VT35">
        <v>0.51657200000000003</v>
      </c>
      <c r="VU35" t="s">
        <v>65</v>
      </c>
      <c r="VV35">
        <v>0.51657200000000003</v>
      </c>
      <c r="VW35" t="s">
        <v>65</v>
      </c>
      <c r="VX35">
        <v>0.54788400000000004</v>
      </c>
      <c r="VY35" t="s">
        <v>65</v>
      </c>
      <c r="VZ35">
        <v>0.54430400000000001</v>
      </c>
      <c r="WA35" t="s">
        <v>65</v>
      </c>
      <c r="WB35">
        <v>0.54315000000000002</v>
      </c>
      <c r="WC35" t="s">
        <v>65</v>
      </c>
      <c r="WD35">
        <v>0.511853</v>
      </c>
      <c r="WE35" t="s">
        <v>65</v>
      </c>
      <c r="WF35">
        <v>0.51677700000000004</v>
      </c>
      <c r="WG35" t="s">
        <v>65</v>
      </c>
      <c r="WH35">
        <v>0.51677700000000004</v>
      </c>
      <c r="WI35" t="s">
        <v>65</v>
      </c>
      <c r="WJ35">
        <v>0.51677700000000004</v>
      </c>
      <c r="WK35" t="s">
        <v>65</v>
      </c>
      <c r="WL35">
        <v>0.55606999999999995</v>
      </c>
      <c r="WM35" t="s">
        <v>65</v>
      </c>
      <c r="WN35">
        <v>0.55606999999999995</v>
      </c>
      <c r="WO35" t="s">
        <v>65</v>
      </c>
      <c r="WP35">
        <v>0.56737199999999999</v>
      </c>
      <c r="WQ35" t="s">
        <v>65</v>
      </c>
      <c r="WR35">
        <v>0.57697600000000004</v>
      </c>
    </row>
    <row r="36" spans="1:616" x14ac:dyDescent="0.35">
      <c r="A36" t="s">
        <v>67</v>
      </c>
      <c r="B36">
        <v>0</v>
      </c>
      <c r="C36" t="s">
        <v>67</v>
      </c>
      <c r="D36">
        <v>0</v>
      </c>
      <c r="E36" t="s">
        <v>67</v>
      </c>
      <c r="F36">
        <v>0</v>
      </c>
      <c r="G36" t="s">
        <v>67</v>
      </c>
      <c r="H36">
        <v>0</v>
      </c>
      <c r="I36" t="s">
        <v>67</v>
      </c>
      <c r="J36">
        <v>0</v>
      </c>
      <c r="K36" t="s">
        <v>67</v>
      </c>
      <c r="L36">
        <v>0</v>
      </c>
      <c r="M36" t="s">
        <v>67</v>
      </c>
      <c r="N36">
        <v>0</v>
      </c>
      <c r="O36" t="s">
        <v>67</v>
      </c>
      <c r="P36">
        <v>0</v>
      </c>
      <c r="Q36" t="s">
        <v>67</v>
      </c>
      <c r="R36">
        <v>0</v>
      </c>
      <c r="S36" t="s">
        <v>67</v>
      </c>
      <c r="T36">
        <v>0</v>
      </c>
      <c r="U36" t="s">
        <v>67</v>
      </c>
      <c r="V36">
        <v>0</v>
      </c>
      <c r="W36" t="s">
        <v>67</v>
      </c>
      <c r="X36">
        <v>0</v>
      </c>
      <c r="Y36" t="s">
        <v>67</v>
      </c>
      <c r="Z36">
        <v>0</v>
      </c>
      <c r="AA36" t="s">
        <v>67</v>
      </c>
      <c r="AB36">
        <v>0</v>
      </c>
      <c r="AC36" t="s">
        <v>67</v>
      </c>
      <c r="AD36">
        <v>0</v>
      </c>
      <c r="AE36" t="s">
        <v>67</v>
      </c>
      <c r="AF36">
        <v>0</v>
      </c>
      <c r="AG36" t="s">
        <v>67</v>
      </c>
      <c r="AH36">
        <v>0</v>
      </c>
      <c r="AI36" t="s">
        <v>67</v>
      </c>
      <c r="AJ36">
        <v>0</v>
      </c>
      <c r="AK36" t="s">
        <v>67</v>
      </c>
      <c r="AL36">
        <v>0</v>
      </c>
      <c r="AM36" t="s">
        <v>67</v>
      </c>
      <c r="AN36">
        <v>0</v>
      </c>
      <c r="AO36" t="s">
        <v>67</v>
      </c>
      <c r="AP36">
        <v>0</v>
      </c>
      <c r="AQ36" t="s">
        <v>67</v>
      </c>
      <c r="AR36">
        <v>0</v>
      </c>
      <c r="AS36" t="s">
        <v>67</v>
      </c>
      <c r="AT36">
        <v>0</v>
      </c>
      <c r="AU36" t="s">
        <v>67</v>
      </c>
      <c r="AV36">
        <v>0</v>
      </c>
      <c r="AW36" t="s">
        <v>67</v>
      </c>
      <c r="AX36">
        <v>0</v>
      </c>
      <c r="AY36" t="s">
        <v>67</v>
      </c>
      <c r="AZ36">
        <v>0</v>
      </c>
      <c r="BA36" t="s">
        <v>67</v>
      </c>
      <c r="BB36">
        <v>0</v>
      </c>
      <c r="BC36" t="s">
        <v>67</v>
      </c>
      <c r="BD36">
        <v>0</v>
      </c>
      <c r="BE36" t="s">
        <v>67</v>
      </c>
      <c r="BF36">
        <v>0</v>
      </c>
      <c r="BG36" t="s">
        <v>67</v>
      </c>
      <c r="BH36">
        <v>0</v>
      </c>
      <c r="BI36" t="s">
        <v>67</v>
      </c>
      <c r="BJ36">
        <v>0</v>
      </c>
      <c r="BK36" t="s">
        <v>67</v>
      </c>
      <c r="BL36">
        <v>0</v>
      </c>
      <c r="BM36" t="s">
        <v>67</v>
      </c>
      <c r="BN36">
        <v>0</v>
      </c>
      <c r="BO36" t="s">
        <v>67</v>
      </c>
      <c r="BP36">
        <v>0</v>
      </c>
      <c r="BQ36" t="s">
        <v>67</v>
      </c>
      <c r="BR36">
        <v>0</v>
      </c>
      <c r="BS36" t="s">
        <v>67</v>
      </c>
      <c r="BT36">
        <v>0</v>
      </c>
      <c r="BU36" t="s">
        <v>67</v>
      </c>
      <c r="BV36">
        <v>0</v>
      </c>
      <c r="BW36" t="s">
        <v>67</v>
      </c>
      <c r="BX36">
        <v>0</v>
      </c>
      <c r="BY36" t="s">
        <v>67</v>
      </c>
      <c r="BZ36">
        <v>0</v>
      </c>
      <c r="CA36" t="s">
        <v>67</v>
      </c>
      <c r="CB36">
        <v>0</v>
      </c>
      <c r="CC36" t="s">
        <v>67</v>
      </c>
      <c r="CD36">
        <v>0</v>
      </c>
      <c r="CE36" t="s">
        <v>67</v>
      </c>
      <c r="CF36">
        <v>0</v>
      </c>
      <c r="CG36" t="s">
        <v>67</v>
      </c>
      <c r="CH36">
        <v>0</v>
      </c>
      <c r="CI36" t="s">
        <v>67</v>
      </c>
      <c r="CJ36">
        <v>0</v>
      </c>
      <c r="CK36" t="s">
        <v>67</v>
      </c>
      <c r="CL36">
        <v>0</v>
      </c>
      <c r="CM36" t="s">
        <v>67</v>
      </c>
      <c r="CN36">
        <v>0</v>
      </c>
      <c r="CO36" t="s">
        <v>67</v>
      </c>
      <c r="CP36">
        <v>0</v>
      </c>
      <c r="CQ36" t="s">
        <v>67</v>
      </c>
      <c r="CR36">
        <v>0</v>
      </c>
      <c r="CS36" t="s">
        <v>67</v>
      </c>
      <c r="CT36">
        <v>0</v>
      </c>
      <c r="CU36" t="s">
        <v>67</v>
      </c>
      <c r="CV36">
        <v>0</v>
      </c>
      <c r="CW36" t="s">
        <v>67</v>
      </c>
      <c r="CX36">
        <v>0</v>
      </c>
      <c r="CY36" t="s">
        <v>67</v>
      </c>
      <c r="CZ36">
        <v>0</v>
      </c>
      <c r="DA36" t="s">
        <v>67</v>
      </c>
      <c r="DB36">
        <v>0</v>
      </c>
      <c r="DC36" t="s">
        <v>67</v>
      </c>
      <c r="DD36">
        <v>0</v>
      </c>
      <c r="DE36" t="s">
        <v>67</v>
      </c>
      <c r="DF36">
        <v>0</v>
      </c>
      <c r="DG36" t="s">
        <v>67</v>
      </c>
      <c r="DH36">
        <v>0</v>
      </c>
      <c r="DI36" t="s">
        <v>67</v>
      </c>
      <c r="DJ36">
        <v>0</v>
      </c>
      <c r="DK36" t="s">
        <v>67</v>
      </c>
      <c r="DL36">
        <v>0</v>
      </c>
      <c r="DM36" t="s">
        <v>67</v>
      </c>
      <c r="DN36">
        <v>0</v>
      </c>
      <c r="DO36" t="s">
        <v>67</v>
      </c>
      <c r="DP36">
        <v>0</v>
      </c>
      <c r="DQ36" t="s">
        <v>67</v>
      </c>
      <c r="DR36">
        <v>0</v>
      </c>
      <c r="DS36" t="s">
        <v>67</v>
      </c>
      <c r="DT36">
        <v>0</v>
      </c>
      <c r="DU36" t="s">
        <v>67</v>
      </c>
      <c r="DV36">
        <v>0</v>
      </c>
      <c r="DW36" t="s">
        <v>67</v>
      </c>
      <c r="DX36">
        <v>0</v>
      </c>
      <c r="DY36" t="s">
        <v>67</v>
      </c>
      <c r="DZ36">
        <v>0</v>
      </c>
      <c r="EA36" t="s">
        <v>67</v>
      </c>
      <c r="EB36">
        <v>0</v>
      </c>
      <c r="EC36" t="s">
        <v>67</v>
      </c>
      <c r="ED36">
        <v>0</v>
      </c>
      <c r="EE36" t="s">
        <v>67</v>
      </c>
      <c r="EF36">
        <v>0</v>
      </c>
      <c r="EG36" t="s">
        <v>67</v>
      </c>
      <c r="EH36">
        <v>0</v>
      </c>
      <c r="EI36" t="s">
        <v>67</v>
      </c>
      <c r="EJ36">
        <v>0</v>
      </c>
      <c r="EK36" t="s">
        <v>67</v>
      </c>
      <c r="EL36">
        <v>0</v>
      </c>
      <c r="EM36" t="s">
        <v>67</v>
      </c>
      <c r="EN36">
        <v>0</v>
      </c>
      <c r="EO36" t="s">
        <v>67</v>
      </c>
      <c r="EP36">
        <v>0</v>
      </c>
      <c r="EQ36" t="s">
        <v>67</v>
      </c>
      <c r="ER36">
        <v>0</v>
      </c>
      <c r="ES36" t="s">
        <v>67</v>
      </c>
      <c r="ET36">
        <v>0</v>
      </c>
      <c r="EU36" t="s">
        <v>67</v>
      </c>
      <c r="EV36">
        <v>0</v>
      </c>
      <c r="EW36" t="s">
        <v>67</v>
      </c>
      <c r="EX36">
        <v>0</v>
      </c>
      <c r="EY36" t="s">
        <v>67</v>
      </c>
      <c r="EZ36">
        <v>0</v>
      </c>
      <c r="FA36" t="s">
        <v>67</v>
      </c>
      <c r="FB36">
        <v>0</v>
      </c>
      <c r="FC36" t="s">
        <v>67</v>
      </c>
      <c r="FD36">
        <v>0</v>
      </c>
      <c r="FE36" t="s">
        <v>67</v>
      </c>
      <c r="FF36">
        <v>0</v>
      </c>
      <c r="FG36" t="s">
        <v>67</v>
      </c>
      <c r="FH36">
        <v>0</v>
      </c>
      <c r="FI36" t="s">
        <v>67</v>
      </c>
      <c r="FJ36">
        <v>0</v>
      </c>
      <c r="FK36" t="s">
        <v>67</v>
      </c>
      <c r="FL36">
        <v>0</v>
      </c>
      <c r="FM36" t="s">
        <v>67</v>
      </c>
      <c r="FN36">
        <v>0</v>
      </c>
      <c r="FO36" t="s">
        <v>67</v>
      </c>
      <c r="FP36">
        <v>0</v>
      </c>
      <c r="FQ36" t="s">
        <v>67</v>
      </c>
      <c r="FR36">
        <v>0</v>
      </c>
      <c r="FS36" t="s">
        <v>67</v>
      </c>
      <c r="FT36">
        <v>0</v>
      </c>
      <c r="FU36" t="s">
        <v>67</v>
      </c>
      <c r="FV36">
        <v>0</v>
      </c>
      <c r="FW36" t="s">
        <v>67</v>
      </c>
      <c r="FX36">
        <v>0</v>
      </c>
      <c r="FY36" t="s">
        <v>67</v>
      </c>
      <c r="FZ36">
        <v>0</v>
      </c>
      <c r="GA36" t="s">
        <v>67</v>
      </c>
      <c r="GB36">
        <v>0</v>
      </c>
      <c r="GC36" t="s">
        <v>67</v>
      </c>
      <c r="GD36">
        <v>0</v>
      </c>
      <c r="GE36" t="s">
        <v>67</v>
      </c>
      <c r="GF36">
        <v>0</v>
      </c>
      <c r="GG36" t="s">
        <v>67</v>
      </c>
      <c r="GH36">
        <v>0</v>
      </c>
      <c r="GI36" t="s">
        <v>67</v>
      </c>
      <c r="GJ36">
        <v>0</v>
      </c>
      <c r="GK36" t="s">
        <v>67</v>
      </c>
      <c r="GL36">
        <v>0</v>
      </c>
      <c r="GM36" t="s">
        <v>67</v>
      </c>
      <c r="GN36">
        <v>0</v>
      </c>
      <c r="GO36" t="s">
        <v>67</v>
      </c>
      <c r="GP36">
        <v>0</v>
      </c>
      <c r="GQ36" t="s">
        <v>67</v>
      </c>
      <c r="GR36">
        <v>0</v>
      </c>
      <c r="GS36" t="s">
        <v>67</v>
      </c>
      <c r="GT36">
        <v>0</v>
      </c>
      <c r="GU36" t="s">
        <v>67</v>
      </c>
      <c r="GV36">
        <v>0</v>
      </c>
      <c r="GW36" t="s">
        <v>67</v>
      </c>
      <c r="GX36">
        <v>0</v>
      </c>
      <c r="GY36" t="s">
        <v>67</v>
      </c>
      <c r="GZ36">
        <v>0</v>
      </c>
      <c r="HA36" t="s">
        <v>67</v>
      </c>
      <c r="HB36">
        <v>0</v>
      </c>
      <c r="HC36" t="s">
        <v>67</v>
      </c>
      <c r="HD36">
        <v>0</v>
      </c>
      <c r="HE36" t="s">
        <v>67</v>
      </c>
      <c r="HF36">
        <v>0</v>
      </c>
      <c r="HG36" t="s">
        <v>67</v>
      </c>
      <c r="HH36">
        <v>0</v>
      </c>
      <c r="HI36" t="s">
        <v>67</v>
      </c>
      <c r="HJ36">
        <v>0</v>
      </c>
      <c r="HK36" t="s">
        <v>67</v>
      </c>
      <c r="HL36">
        <v>0</v>
      </c>
      <c r="HM36" t="s">
        <v>67</v>
      </c>
      <c r="HN36">
        <v>0</v>
      </c>
      <c r="HO36" t="s">
        <v>67</v>
      </c>
      <c r="HP36">
        <v>0</v>
      </c>
      <c r="HQ36" t="s">
        <v>67</v>
      </c>
      <c r="HR36">
        <v>0</v>
      </c>
      <c r="HS36" t="s">
        <v>67</v>
      </c>
      <c r="HT36">
        <v>0</v>
      </c>
      <c r="HU36" t="s">
        <v>67</v>
      </c>
      <c r="HV36">
        <v>0</v>
      </c>
      <c r="HW36" t="s">
        <v>67</v>
      </c>
      <c r="HX36">
        <v>0</v>
      </c>
      <c r="HY36" t="s">
        <v>67</v>
      </c>
      <c r="HZ36">
        <v>0</v>
      </c>
      <c r="IA36" t="s">
        <v>67</v>
      </c>
      <c r="IB36">
        <v>0</v>
      </c>
      <c r="IC36" t="s">
        <v>67</v>
      </c>
      <c r="ID36">
        <v>0</v>
      </c>
      <c r="IE36" t="s">
        <v>67</v>
      </c>
      <c r="IF36">
        <v>0</v>
      </c>
      <c r="IG36" t="s">
        <v>67</v>
      </c>
      <c r="IH36">
        <v>0</v>
      </c>
      <c r="II36" t="s">
        <v>67</v>
      </c>
      <c r="IJ36">
        <v>0</v>
      </c>
      <c r="IK36" t="s">
        <v>67</v>
      </c>
      <c r="IL36">
        <v>0</v>
      </c>
      <c r="IM36" t="s">
        <v>67</v>
      </c>
      <c r="IN36">
        <v>0</v>
      </c>
      <c r="IO36" t="s">
        <v>67</v>
      </c>
      <c r="IP36">
        <v>0</v>
      </c>
      <c r="IQ36" t="s">
        <v>67</v>
      </c>
      <c r="IR36">
        <v>0</v>
      </c>
      <c r="IS36" t="s">
        <v>67</v>
      </c>
      <c r="IT36">
        <v>0</v>
      </c>
      <c r="IU36" t="s">
        <v>67</v>
      </c>
      <c r="IV36">
        <v>0</v>
      </c>
      <c r="IW36" t="s">
        <v>67</v>
      </c>
      <c r="IX36">
        <v>0</v>
      </c>
      <c r="IY36" t="s">
        <v>67</v>
      </c>
      <c r="IZ36">
        <v>0</v>
      </c>
      <c r="JA36" t="s">
        <v>67</v>
      </c>
      <c r="JB36">
        <v>0</v>
      </c>
      <c r="JC36" t="s">
        <v>67</v>
      </c>
      <c r="JD36">
        <v>0</v>
      </c>
      <c r="JE36" t="s">
        <v>67</v>
      </c>
      <c r="JF36">
        <v>0</v>
      </c>
      <c r="JG36" t="s">
        <v>67</v>
      </c>
      <c r="JH36">
        <v>0</v>
      </c>
      <c r="JI36" t="s">
        <v>67</v>
      </c>
      <c r="JJ36">
        <v>0</v>
      </c>
      <c r="JK36" t="s">
        <v>67</v>
      </c>
      <c r="JL36">
        <v>0</v>
      </c>
      <c r="JM36" t="s">
        <v>67</v>
      </c>
      <c r="JN36">
        <v>0</v>
      </c>
      <c r="JO36" t="s">
        <v>67</v>
      </c>
      <c r="JP36">
        <v>0</v>
      </c>
      <c r="JQ36" t="s">
        <v>67</v>
      </c>
      <c r="JR36">
        <v>0</v>
      </c>
      <c r="JS36" t="s">
        <v>67</v>
      </c>
      <c r="JT36">
        <v>0</v>
      </c>
      <c r="JU36" t="s">
        <v>67</v>
      </c>
      <c r="JV36">
        <v>0</v>
      </c>
      <c r="JW36" t="s">
        <v>67</v>
      </c>
      <c r="JX36">
        <v>0</v>
      </c>
      <c r="JY36" t="s">
        <v>67</v>
      </c>
      <c r="JZ36">
        <v>0</v>
      </c>
      <c r="KA36" t="s">
        <v>67</v>
      </c>
      <c r="KB36">
        <v>0</v>
      </c>
      <c r="KC36" t="s">
        <v>67</v>
      </c>
      <c r="KD36">
        <v>0</v>
      </c>
      <c r="KE36" t="s">
        <v>67</v>
      </c>
      <c r="KF36">
        <v>0</v>
      </c>
      <c r="KG36" t="s">
        <v>67</v>
      </c>
      <c r="KH36">
        <v>0</v>
      </c>
      <c r="KI36" t="s">
        <v>67</v>
      </c>
      <c r="KJ36">
        <v>0</v>
      </c>
      <c r="KK36" t="s">
        <v>67</v>
      </c>
      <c r="KL36">
        <v>0</v>
      </c>
      <c r="KM36" t="s">
        <v>67</v>
      </c>
      <c r="KN36">
        <v>0</v>
      </c>
      <c r="KO36" t="s">
        <v>67</v>
      </c>
      <c r="KP36">
        <v>0</v>
      </c>
      <c r="KQ36" t="s">
        <v>67</v>
      </c>
      <c r="KR36">
        <v>0</v>
      </c>
      <c r="KS36" t="s">
        <v>67</v>
      </c>
      <c r="KT36">
        <v>0</v>
      </c>
      <c r="KU36" t="s">
        <v>67</v>
      </c>
      <c r="KV36">
        <v>0</v>
      </c>
      <c r="KW36" t="s">
        <v>67</v>
      </c>
      <c r="KX36">
        <v>0</v>
      </c>
      <c r="KY36" t="s">
        <v>67</v>
      </c>
      <c r="KZ36">
        <v>0</v>
      </c>
      <c r="LA36" t="s">
        <v>67</v>
      </c>
      <c r="LB36">
        <v>0</v>
      </c>
      <c r="LC36" t="s">
        <v>67</v>
      </c>
      <c r="LD36">
        <v>0</v>
      </c>
      <c r="LE36" t="s">
        <v>67</v>
      </c>
      <c r="LF36">
        <v>0</v>
      </c>
      <c r="LG36" t="s">
        <v>67</v>
      </c>
      <c r="LH36">
        <v>0</v>
      </c>
      <c r="LI36" t="s">
        <v>67</v>
      </c>
      <c r="LJ36">
        <v>0</v>
      </c>
      <c r="LK36" t="s">
        <v>67</v>
      </c>
      <c r="LL36">
        <v>0</v>
      </c>
      <c r="LM36" t="s">
        <v>67</v>
      </c>
      <c r="LN36">
        <v>0</v>
      </c>
      <c r="LO36" t="s">
        <v>67</v>
      </c>
      <c r="LP36">
        <v>0</v>
      </c>
      <c r="LQ36" t="s">
        <v>67</v>
      </c>
      <c r="LR36">
        <v>0</v>
      </c>
      <c r="LS36" t="s">
        <v>67</v>
      </c>
      <c r="LT36">
        <v>0</v>
      </c>
      <c r="LU36" t="s">
        <v>67</v>
      </c>
      <c r="LV36">
        <v>0</v>
      </c>
      <c r="LW36" t="s">
        <v>67</v>
      </c>
      <c r="LX36">
        <v>0</v>
      </c>
      <c r="LY36" t="s">
        <v>67</v>
      </c>
      <c r="LZ36">
        <v>0</v>
      </c>
      <c r="MA36" t="s">
        <v>67</v>
      </c>
      <c r="MB36">
        <v>0</v>
      </c>
      <c r="MC36" t="s">
        <v>67</v>
      </c>
      <c r="MD36">
        <v>0</v>
      </c>
      <c r="ME36" t="s">
        <v>67</v>
      </c>
      <c r="MF36">
        <v>0</v>
      </c>
      <c r="MG36" t="s">
        <v>67</v>
      </c>
      <c r="MH36">
        <v>0</v>
      </c>
      <c r="MI36" t="s">
        <v>67</v>
      </c>
      <c r="MJ36">
        <v>0</v>
      </c>
      <c r="MK36" t="s">
        <v>67</v>
      </c>
      <c r="ML36">
        <v>0</v>
      </c>
      <c r="MM36" t="s">
        <v>67</v>
      </c>
      <c r="MN36">
        <v>0</v>
      </c>
      <c r="MO36" t="s">
        <v>67</v>
      </c>
      <c r="MP36">
        <v>0</v>
      </c>
      <c r="MQ36" t="s">
        <v>67</v>
      </c>
      <c r="MR36">
        <v>0</v>
      </c>
      <c r="MS36" t="s">
        <v>67</v>
      </c>
      <c r="MT36">
        <v>0</v>
      </c>
      <c r="MU36" t="s">
        <v>67</v>
      </c>
      <c r="MV36">
        <v>0</v>
      </c>
      <c r="MW36" t="s">
        <v>67</v>
      </c>
      <c r="MX36">
        <v>0</v>
      </c>
      <c r="MY36" t="s">
        <v>67</v>
      </c>
      <c r="MZ36">
        <v>0</v>
      </c>
      <c r="NA36" t="s">
        <v>67</v>
      </c>
      <c r="NB36">
        <v>0</v>
      </c>
      <c r="NC36" t="s">
        <v>67</v>
      </c>
      <c r="ND36">
        <v>0</v>
      </c>
      <c r="NE36" t="s">
        <v>67</v>
      </c>
      <c r="NF36">
        <v>0</v>
      </c>
      <c r="NG36" t="s">
        <v>67</v>
      </c>
      <c r="NH36">
        <v>0</v>
      </c>
      <c r="NI36" t="s">
        <v>67</v>
      </c>
      <c r="NJ36">
        <v>0</v>
      </c>
      <c r="NK36" t="s">
        <v>67</v>
      </c>
      <c r="NL36">
        <v>0</v>
      </c>
      <c r="NM36" t="s">
        <v>67</v>
      </c>
      <c r="NN36">
        <v>0</v>
      </c>
      <c r="NO36" t="s">
        <v>67</v>
      </c>
      <c r="NP36">
        <v>0</v>
      </c>
      <c r="NQ36" t="s">
        <v>67</v>
      </c>
      <c r="NR36">
        <v>0</v>
      </c>
      <c r="NS36" t="s">
        <v>67</v>
      </c>
      <c r="NT36">
        <v>0</v>
      </c>
      <c r="NU36" t="s">
        <v>67</v>
      </c>
      <c r="NV36">
        <v>0</v>
      </c>
      <c r="NW36" t="s">
        <v>67</v>
      </c>
      <c r="NX36">
        <v>0</v>
      </c>
      <c r="NY36" t="s">
        <v>67</v>
      </c>
      <c r="NZ36">
        <v>0</v>
      </c>
      <c r="OA36" t="s">
        <v>67</v>
      </c>
      <c r="OB36">
        <v>0</v>
      </c>
      <c r="OC36" t="s">
        <v>67</v>
      </c>
      <c r="OD36">
        <v>0</v>
      </c>
      <c r="OE36" t="s">
        <v>67</v>
      </c>
      <c r="OF36">
        <v>0</v>
      </c>
      <c r="OG36" t="s">
        <v>67</v>
      </c>
      <c r="OH36">
        <v>0</v>
      </c>
      <c r="OI36" t="s">
        <v>67</v>
      </c>
      <c r="OJ36">
        <v>0</v>
      </c>
      <c r="OK36" t="s">
        <v>67</v>
      </c>
      <c r="OL36">
        <v>0</v>
      </c>
      <c r="OM36" t="s">
        <v>67</v>
      </c>
      <c r="ON36">
        <v>0</v>
      </c>
      <c r="OO36" t="s">
        <v>67</v>
      </c>
      <c r="OP36">
        <v>0</v>
      </c>
      <c r="OQ36" t="s">
        <v>67</v>
      </c>
      <c r="OR36">
        <v>0</v>
      </c>
      <c r="OS36" t="s">
        <v>67</v>
      </c>
      <c r="OT36">
        <v>0</v>
      </c>
      <c r="OU36" t="s">
        <v>67</v>
      </c>
      <c r="OV36">
        <v>0</v>
      </c>
      <c r="OW36" t="s">
        <v>67</v>
      </c>
      <c r="OX36">
        <v>0</v>
      </c>
      <c r="OY36" t="s">
        <v>67</v>
      </c>
      <c r="OZ36">
        <v>0</v>
      </c>
      <c r="PA36" t="s">
        <v>67</v>
      </c>
      <c r="PB36">
        <v>0</v>
      </c>
      <c r="PC36" t="s">
        <v>67</v>
      </c>
      <c r="PD36">
        <v>0</v>
      </c>
      <c r="PE36" t="s">
        <v>67</v>
      </c>
      <c r="PF36">
        <v>0</v>
      </c>
      <c r="PG36" t="s">
        <v>67</v>
      </c>
      <c r="PH36">
        <v>0</v>
      </c>
      <c r="PI36" t="s">
        <v>67</v>
      </c>
      <c r="PJ36">
        <v>0</v>
      </c>
      <c r="PK36" t="s">
        <v>67</v>
      </c>
      <c r="PL36">
        <v>0</v>
      </c>
      <c r="PM36" t="s">
        <v>67</v>
      </c>
      <c r="PN36">
        <v>0</v>
      </c>
      <c r="PO36" t="s">
        <v>67</v>
      </c>
      <c r="PP36">
        <v>0</v>
      </c>
      <c r="PQ36" t="s">
        <v>67</v>
      </c>
      <c r="PR36">
        <v>0</v>
      </c>
      <c r="PS36" t="s">
        <v>67</v>
      </c>
      <c r="PT36">
        <v>0</v>
      </c>
      <c r="PU36" t="s">
        <v>67</v>
      </c>
      <c r="PV36">
        <v>0</v>
      </c>
      <c r="PW36" t="s">
        <v>67</v>
      </c>
      <c r="PX36">
        <v>0</v>
      </c>
      <c r="PY36" t="s">
        <v>67</v>
      </c>
      <c r="PZ36">
        <v>0</v>
      </c>
      <c r="QA36" t="s">
        <v>67</v>
      </c>
      <c r="QB36">
        <v>0</v>
      </c>
      <c r="QC36" t="s">
        <v>67</v>
      </c>
      <c r="QD36">
        <v>0</v>
      </c>
      <c r="QE36" t="s">
        <v>67</v>
      </c>
      <c r="QF36">
        <v>0</v>
      </c>
      <c r="QG36" t="s">
        <v>67</v>
      </c>
      <c r="QH36">
        <v>0</v>
      </c>
      <c r="QI36" t="s">
        <v>67</v>
      </c>
      <c r="QJ36">
        <v>0</v>
      </c>
      <c r="QK36" t="s">
        <v>67</v>
      </c>
      <c r="QL36">
        <v>0</v>
      </c>
      <c r="QM36" t="s">
        <v>67</v>
      </c>
      <c r="QN36">
        <v>0</v>
      </c>
      <c r="QO36" t="s">
        <v>67</v>
      </c>
      <c r="QP36">
        <v>0</v>
      </c>
      <c r="QQ36" t="s">
        <v>67</v>
      </c>
      <c r="QR36">
        <v>0</v>
      </c>
      <c r="QS36" t="s">
        <v>67</v>
      </c>
      <c r="QT36">
        <v>0</v>
      </c>
      <c r="QU36" t="s">
        <v>67</v>
      </c>
      <c r="QV36">
        <v>0</v>
      </c>
      <c r="QW36" t="s">
        <v>67</v>
      </c>
      <c r="QX36">
        <v>0</v>
      </c>
      <c r="QY36" t="s">
        <v>67</v>
      </c>
      <c r="QZ36">
        <v>0</v>
      </c>
      <c r="RA36" t="s">
        <v>67</v>
      </c>
      <c r="RB36">
        <v>0</v>
      </c>
      <c r="RC36" t="s">
        <v>67</v>
      </c>
      <c r="RD36">
        <v>0</v>
      </c>
      <c r="RE36" t="s">
        <v>67</v>
      </c>
      <c r="RF36">
        <v>0</v>
      </c>
      <c r="RG36" t="s">
        <v>67</v>
      </c>
      <c r="RH36">
        <v>0</v>
      </c>
      <c r="RI36" t="s">
        <v>68</v>
      </c>
      <c r="RJ36">
        <v>0.18294199999999999</v>
      </c>
      <c r="RK36" t="s">
        <v>67</v>
      </c>
      <c r="RL36">
        <v>0</v>
      </c>
      <c r="RM36" t="s">
        <v>67</v>
      </c>
      <c r="RN36">
        <v>0</v>
      </c>
      <c r="RO36" t="s">
        <v>67</v>
      </c>
      <c r="RP36">
        <v>0</v>
      </c>
      <c r="RQ36" t="s">
        <v>67</v>
      </c>
      <c r="RR36">
        <v>0</v>
      </c>
      <c r="RS36" t="s">
        <v>67</v>
      </c>
      <c r="RT36">
        <v>0</v>
      </c>
      <c r="RU36" t="s">
        <v>67</v>
      </c>
      <c r="RV36">
        <v>0</v>
      </c>
      <c r="RW36" t="s">
        <v>67</v>
      </c>
      <c r="RX36">
        <v>0</v>
      </c>
      <c r="RY36" t="s">
        <v>67</v>
      </c>
      <c r="RZ36">
        <v>0</v>
      </c>
      <c r="SA36" t="s">
        <v>67</v>
      </c>
      <c r="SB36">
        <v>0</v>
      </c>
      <c r="SC36" t="s">
        <v>67</v>
      </c>
      <c r="SD36">
        <v>0</v>
      </c>
      <c r="SE36" t="s">
        <v>67</v>
      </c>
      <c r="SF36">
        <v>0</v>
      </c>
      <c r="SG36" t="s">
        <v>67</v>
      </c>
      <c r="SH36">
        <v>0</v>
      </c>
      <c r="SI36" t="s">
        <v>67</v>
      </c>
      <c r="SJ36">
        <v>0</v>
      </c>
      <c r="SK36" t="s">
        <v>67</v>
      </c>
      <c r="SL36">
        <v>0</v>
      </c>
      <c r="SM36" t="s">
        <v>67</v>
      </c>
      <c r="SN36">
        <v>0</v>
      </c>
      <c r="SO36" t="s">
        <v>67</v>
      </c>
      <c r="SP36">
        <v>0</v>
      </c>
      <c r="SQ36" t="s">
        <v>67</v>
      </c>
      <c r="SR36">
        <v>0</v>
      </c>
      <c r="SS36" t="s">
        <v>67</v>
      </c>
      <c r="ST36">
        <v>0</v>
      </c>
      <c r="SU36" t="s">
        <v>67</v>
      </c>
      <c r="SV36">
        <v>0</v>
      </c>
      <c r="SW36" t="s">
        <v>67</v>
      </c>
      <c r="SX36">
        <v>0</v>
      </c>
      <c r="SY36" t="s">
        <v>67</v>
      </c>
      <c r="SZ36">
        <v>0</v>
      </c>
      <c r="TA36" t="s">
        <v>67</v>
      </c>
      <c r="TB36">
        <v>0</v>
      </c>
      <c r="TC36" t="s">
        <v>67</v>
      </c>
      <c r="TD36">
        <v>0</v>
      </c>
      <c r="TE36" t="s">
        <v>67</v>
      </c>
      <c r="TF36">
        <v>0</v>
      </c>
      <c r="TG36" t="s">
        <v>67</v>
      </c>
      <c r="TH36">
        <v>0</v>
      </c>
      <c r="TI36" t="s">
        <v>67</v>
      </c>
      <c r="TJ36">
        <v>0</v>
      </c>
      <c r="TK36" t="s">
        <v>67</v>
      </c>
      <c r="TL36">
        <v>0</v>
      </c>
      <c r="TM36" t="s">
        <v>67</v>
      </c>
      <c r="TN36">
        <v>0</v>
      </c>
      <c r="TO36" t="s">
        <v>67</v>
      </c>
      <c r="TP36">
        <v>0</v>
      </c>
      <c r="TQ36" t="s">
        <v>67</v>
      </c>
      <c r="TR36">
        <v>0</v>
      </c>
      <c r="TS36" t="s">
        <v>67</v>
      </c>
      <c r="TT36">
        <v>0</v>
      </c>
      <c r="TU36" t="s">
        <v>67</v>
      </c>
      <c r="TV36">
        <v>0</v>
      </c>
      <c r="TW36" t="s">
        <v>67</v>
      </c>
      <c r="TX36">
        <v>0</v>
      </c>
      <c r="TY36" t="s">
        <v>67</v>
      </c>
      <c r="TZ36">
        <v>0</v>
      </c>
      <c r="UA36" t="s">
        <v>67</v>
      </c>
      <c r="UB36">
        <v>0</v>
      </c>
      <c r="UC36" t="s">
        <v>67</v>
      </c>
      <c r="UD36">
        <v>0</v>
      </c>
      <c r="UE36" t="s">
        <v>67</v>
      </c>
      <c r="UF36">
        <v>0</v>
      </c>
      <c r="UG36" t="s">
        <v>67</v>
      </c>
      <c r="UH36">
        <v>0</v>
      </c>
      <c r="UI36" t="s">
        <v>67</v>
      </c>
      <c r="UJ36">
        <v>0</v>
      </c>
      <c r="UK36" t="s">
        <v>67</v>
      </c>
      <c r="UL36">
        <v>0</v>
      </c>
      <c r="UM36" t="s">
        <v>67</v>
      </c>
      <c r="UN36">
        <v>0</v>
      </c>
      <c r="UO36" t="s">
        <v>67</v>
      </c>
      <c r="UP36">
        <v>0</v>
      </c>
      <c r="UQ36" t="s">
        <v>67</v>
      </c>
      <c r="UR36">
        <v>0</v>
      </c>
      <c r="US36" t="s">
        <v>67</v>
      </c>
      <c r="UT36">
        <v>0</v>
      </c>
      <c r="UU36" t="s">
        <v>67</v>
      </c>
      <c r="UV36">
        <v>0</v>
      </c>
      <c r="UW36" t="s">
        <v>67</v>
      </c>
      <c r="UX36">
        <v>0</v>
      </c>
      <c r="UY36" t="s">
        <v>67</v>
      </c>
      <c r="UZ36">
        <v>0</v>
      </c>
      <c r="VA36" t="s">
        <v>67</v>
      </c>
      <c r="VB36">
        <v>0</v>
      </c>
      <c r="VC36" t="s">
        <v>67</v>
      </c>
      <c r="VD36">
        <v>0</v>
      </c>
      <c r="VE36" t="s">
        <v>67</v>
      </c>
      <c r="VF36">
        <v>0</v>
      </c>
      <c r="VG36" t="s">
        <v>67</v>
      </c>
      <c r="VH36">
        <v>0</v>
      </c>
      <c r="VI36" t="s">
        <v>67</v>
      </c>
      <c r="VJ36">
        <v>0</v>
      </c>
      <c r="VK36" t="s">
        <v>67</v>
      </c>
      <c r="VL36">
        <v>0</v>
      </c>
      <c r="VM36" t="s">
        <v>67</v>
      </c>
      <c r="VN36">
        <v>0</v>
      </c>
      <c r="VO36" t="s">
        <v>67</v>
      </c>
      <c r="VP36">
        <v>0</v>
      </c>
      <c r="VQ36" t="s">
        <v>67</v>
      </c>
      <c r="VR36">
        <v>0</v>
      </c>
      <c r="VS36" t="s">
        <v>67</v>
      </c>
      <c r="VT36">
        <v>0</v>
      </c>
      <c r="VU36" t="s">
        <v>67</v>
      </c>
      <c r="VV36">
        <v>0</v>
      </c>
      <c r="VW36" t="s">
        <v>67</v>
      </c>
      <c r="VX36">
        <v>0</v>
      </c>
      <c r="VY36" t="s">
        <v>67</v>
      </c>
      <c r="VZ36">
        <v>0</v>
      </c>
      <c r="WA36" t="s">
        <v>67</v>
      </c>
      <c r="WB36">
        <v>0</v>
      </c>
      <c r="WC36" t="s">
        <v>67</v>
      </c>
      <c r="WD36">
        <v>0</v>
      </c>
      <c r="WE36" t="s">
        <v>67</v>
      </c>
      <c r="WF36">
        <v>0</v>
      </c>
      <c r="WG36" t="s">
        <v>67</v>
      </c>
      <c r="WH36">
        <v>0</v>
      </c>
      <c r="WI36" t="s">
        <v>67</v>
      </c>
      <c r="WJ36">
        <v>0</v>
      </c>
      <c r="WK36" t="s">
        <v>67</v>
      </c>
      <c r="WL36">
        <v>0</v>
      </c>
      <c r="WM36" t="s">
        <v>67</v>
      </c>
      <c r="WN36">
        <v>0</v>
      </c>
      <c r="WO36" t="s">
        <v>67</v>
      </c>
      <c r="WP36">
        <v>0</v>
      </c>
      <c r="WQ36" t="s">
        <v>67</v>
      </c>
      <c r="WR36">
        <v>0</v>
      </c>
    </row>
    <row r="37" spans="1:616" x14ac:dyDescent="0.35">
      <c r="A37" t="s">
        <v>69</v>
      </c>
      <c r="B37">
        <v>5.6956879999999996</v>
      </c>
      <c r="C37" t="s">
        <v>69</v>
      </c>
      <c r="D37">
        <v>5.6956879999999996</v>
      </c>
      <c r="E37" t="s">
        <v>69</v>
      </c>
      <c r="F37">
        <v>5.6956879999999996</v>
      </c>
      <c r="G37" t="s">
        <v>69</v>
      </c>
      <c r="H37">
        <v>5.6956879999999996</v>
      </c>
      <c r="I37" t="s">
        <v>69</v>
      </c>
      <c r="J37">
        <v>5.6697790000000001</v>
      </c>
      <c r="K37" t="s">
        <v>69</v>
      </c>
      <c r="L37">
        <v>5.4360920000000004</v>
      </c>
      <c r="M37" t="s">
        <v>69</v>
      </c>
      <c r="N37">
        <v>5.2482059999999997</v>
      </c>
      <c r="O37" t="s">
        <v>69</v>
      </c>
      <c r="P37">
        <v>5.0930470000000003</v>
      </c>
      <c r="Q37" t="s">
        <v>69</v>
      </c>
      <c r="R37">
        <v>5.0930470000000003</v>
      </c>
      <c r="S37" t="s">
        <v>69</v>
      </c>
      <c r="T37">
        <v>5.0930470000000003</v>
      </c>
      <c r="U37" t="s">
        <v>69</v>
      </c>
      <c r="V37">
        <v>4.9281759999999997</v>
      </c>
      <c r="W37" t="s">
        <v>69</v>
      </c>
      <c r="X37">
        <v>5.5283249999999997</v>
      </c>
      <c r="Y37" t="s">
        <v>69</v>
      </c>
      <c r="Z37">
        <v>5.1872220000000002</v>
      </c>
      <c r="AA37" t="s">
        <v>69</v>
      </c>
      <c r="AB37">
        <v>5.1906670000000004</v>
      </c>
      <c r="AC37" t="s">
        <v>69</v>
      </c>
      <c r="AD37">
        <v>5.0909170000000001</v>
      </c>
      <c r="AE37" t="s">
        <v>69</v>
      </c>
      <c r="AF37">
        <v>5.0909170000000001</v>
      </c>
      <c r="AG37" t="s">
        <v>69</v>
      </c>
      <c r="AH37">
        <v>5.0909170000000001</v>
      </c>
      <c r="AI37" t="s">
        <v>69</v>
      </c>
      <c r="AJ37">
        <v>4.9761309999999996</v>
      </c>
      <c r="AK37" t="s">
        <v>69</v>
      </c>
      <c r="AL37">
        <v>4.8631000000000002</v>
      </c>
      <c r="AM37" t="s">
        <v>69</v>
      </c>
      <c r="AN37">
        <v>4.7035340000000003</v>
      </c>
      <c r="AO37" t="s">
        <v>69</v>
      </c>
      <c r="AP37">
        <v>4.7368819999999996</v>
      </c>
      <c r="AQ37" t="s">
        <v>69</v>
      </c>
      <c r="AR37">
        <v>4.7259409999999997</v>
      </c>
      <c r="AS37" t="s">
        <v>69</v>
      </c>
      <c r="AT37">
        <v>4.7259409999999997</v>
      </c>
      <c r="AU37" t="s">
        <v>69</v>
      </c>
      <c r="AV37">
        <v>4.7259409999999997</v>
      </c>
      <c r="AW37" t="s">
        <v>69</v>
      </c>
      <c r="AX37">
        <v>4.7539239999999996</v>
      </c>
      <c r="AY37" t="s">
        <v>69</v>
      </c>
      <c r="AZ37">
        <v>4.843953</v>
      </c>
      <c r="BA37" t="s">
        <v>69</v>
      </c>
      <c r="BB37">
        <v>4.9758959999999997</v>
      </c>
      <c r="BC37" t="s">
        <v>69</v>
      </c>
      <c r="BD37">
        <v>4.9874919999999996</v>
      </c>
      <c r="BE37" t="s">
        <v>69</v>
      </c>
      <c r="BF37">
        <v>4.923648</v>
      </c>
      <c r="BG37" t="s">
        <v>69</v>
      </c>
      <c r="BH37">
        <v>4.923648</v>
      </c>
      <c r="BI37" t="s">
        <v>69</v>
      </c>
      <c r="BJ37">
        <v>4.923648</v>
      </c>
      <c r="BK37" t="s">
        <v>69</v>
      </c>
      <c r="BL37">
        <v>4.8514499999999998</v>
      </c>
      <c r="BM37" t="s">
        <v>69</v>
      </c>
      <c r="BN37">
        <v>4.7664520000000001</v>
      </c>
      <c r="BO37" t="s">
        <v>69</v>
      </c>
      <c r="BP37">
        <v>4.7266839999999997</v>
      </c>
      <c r="BQ37" t="s">
        <v>69</v>
      </c>
      <c r="BR37">
        <v>4.7096840000000002</v>
      </c>
      <c r="BS37" t="s">
        <v>69</v>
      </c>
      <c r="BT37">
        <v>4.7866600000000004</v>
      </c>
      <c r="BU37" t="s">
        <v>69</v>
      </c>
      <c r="BV37">
        <v>4.7866600000000004</v>
      </c>
      <c r="BW37" t="s">
        <v>69</v>
      </c>
      <c r="BX37">
        <v>4.7866600000000004</v>
      </c>
      <c r="BY37" t="s">
        <v>69</v>
      </c>
      <c r="BZ37">
        <v>4.7234800000000003</v>
      </c>
      <c r="CA37" t="s">
        <v>69</v>
      </c>
      <c r="CB37">
        <v>4.7236969999999996</v>
      </c>
      <c r="CC37" t="s">
        <v>69</v>
      </c>
      <c r="CD37">
        <v>4.7310590000000001</v>
      </c>
      <c r="CE37" t="s">
        <v>69</v>
      </c>
      <c r="CF37">
        <v>4.7524509999999998</v>
      </c>
      <c r="CG37" t="s">
        <v>69</v>
      </c>
      <c r="CH37">
        <v>4.7444230000000003</v>
      </c>
      <c r="CI37" t="s">
        <v>69</v>
      </c>
      <c r="CJ37">
        <v>4.7444230000000003</v>
      </c>
      <c r="CK37" t="s">
        <v>69</v>
      </c>
      <c r="CL37">
        <v>4.7444230000000003</v>
      </c>
      <c r="CM37" t="s">
        <v>69</v>
      </c>
      <c r="CN37">
        <v>4.5523129999999998</v>
      </c>
      <c r="CO37" t="s">
        <v>69</v>
      </c>
      <c r="CP37">
        <v>4.5538509999999999</v>
      </c>
      <c r="CQ37" t="s">
        <v>69</v>
      </c>
      <c r="CR37">
        <v>4.5299060000000004</v>
      </c>
      <c r="CS37" t="s">
        <v>69</v>
      </c>
      <c r="CT37">
        <v>4.5738180000000002</v>
      </c>
      <c r="CU37" t="s">
        <v>69</v>
      </c>
      <c r="CV37">
        <v>4.7629720000000004</v>
      </c>
      <c r="CW37" t="s">
        <v>69</v>
      </c>
      <c r="CX37">
        <v>4.7629720000000004</v>
      </c>
      <c r="CY37" t="s">
        <v>69</v>
      </c>
      <c r="CZ37">
        <v>4.7629720000000004</v>
      </c>
      <c r="DA37" t="s">
        <v>69</v>
      </c>
      <c r="DB37">
        <v>4.7740770000000001</v>
      </c>
      <c r="DC37" t="s">
        <v>69</v>
      </c>
      <c r="DD37">
        <v>4.8551719999999996</v>
      </c>
      <c r="DE37" t="s">
        <v>69</v>
      </c>
      <c r="DF37">
        <v>4.7577530000000001</v>
      </c>
      <c r="DG37" t="s">
        <v>69</v>
      </c>
      <c r="DH37">
        <v>4.8081990000000001</v>
      </c>
      <c r="DI37" t="s">
        <v>69</v>
      </c>
      <c r="DJ37">
        <v>4.813123</v>
      </c>
      <c r="DK37" t="s">
        <v>69</v>
      </c>
      <c r="DL37">
        <v>4.813123</v>
      </c>
      <c r="DM37" t="s">
        <v>69</v>
      </c>
      <c r="DN37">
        <v>4.813123</v>
      </c>
      <c r="DO37" t="s">
        <v>69</v>
      </c>
      <c r="DP37">
        <v>4.813123</v>
      </c>
      <c r="DQ37" t="s">
        <v>69</v>
      </c>
      <c r="DR37">
        <v>4.7502680000000002</v>
      </c>
      <c r="DS37" t="s">
        <v>69</v>
      </c>
      <c r="DT37">
        <v>4.7513670000000001</v>
      </c>
      <c r="DU37" t="s">
        <v>69</v>
      </c>
      <c r="DV37">
        <v>4.853847</v>
      </c>
      <c r="DW37" t="s">
        <v>69</v>
      </c>
      <c r="DX37">
        <v>4.9263979999999998</v>
      </c>
      <c r="DY37" t="s">
        <v>69</v>
      </c>
      <c r="DZ37">
        <v>4.9263979999999998</v>
      </c>
      <c r="EA37" t="s">
        <v>69</v>
      </c>
      <c r="EB37">
        <v>4.9263979999999998</v>
      </c>
      <c r="EC37" t="s">
        <v>69</v>
      </c>
      <c r="ED37">
        <v>4.8568210000000001</v>
      </c>
      <c r="EE37" t="s">
        <v>69</v>
      </c>
      <c r="EF37">
        <v>4.9588590000000003</v>
      </c>
      <c r="EG37" t="s">
        <v>69</v>
      </c>
      <c r="EH37">
        <v>4.9496089999999997</v>
      </c>
      <c r="EI37" t="s">
        <v>69</v>
      </c>
      <c r="EJ37">
        <v>5.0551159999999999</v>
      </c>
      <c r="EK37" t="s">
        <v>69</v>
      </c>
      <c r="EL37">
        <v>5.0607870000000004</v>
      </c>
      <c r="EM37" t="s">
        <v>69</v>
      </c>
      <c r="EN37">
        <v>5.0607870000000004</v>
      </c>
      <c r="EO37" t="s">
        <v>69</v>
      </c>
      <c r="EP37">
        <v>5.0607870000000004</v>
      </c>
      <c r="EQ37" t="s">
        <v>69</v>
      </c>
      <c r="ER37">
        <v>4.9948300000000003</v>
      </c>
      <c r="ES37" t="s">
        <v>69</v>
      </c>
      <c r="ET37">
        <v>4.9511979999999998</v>
      </c>
      <c r="EU37" t="s">
        <v>69</v>
      </c>
      <c r="EV37">
        <v>5.0430080000000004</v>
      </c>
      <c r="EW37" t="s">
        <v>69</v>
      </c>
      <c r="EX37">
        <v>5.1395580000000001</v>
      </c>
      <c r="EY37" t="s">
        <v>69</v>
      </c>
      <c r="EZ37">
        <v>5.1543979999999996</v>
      </c>
      <c r="FA37" t="s">
        <v>69</v>
      </c>
      <c r="FB37">
        <v>5.1543979999999996</v>
      </c>
      <c r="FC37" t="s">
        <v>69</v>
      </c>
      <c r="FD37">
        <v>5.1543979999999996</v>
      </c>
      <c r="FE37" t="s">
        <v>69</v>
      </c>
      <c r="FF37">
        <v>5.15151</v>
      </c>
      <c r="FG37" t="s">
        <v>69</v>
      </c>
      <c r="FH37">
        <v>5.1771380000000002</v>
      </c>
      <c r="FI37" t="s">
        <v>69</v>
      </c>
      <c r="FJ37">
        <v>5.1897929999999999</v>
      </c>
      <c r="FK37" t="s">
        <v>69</v>
      </c>
      <c r="FL37">
        <v>5.2355590000000003</v>
      </c>
      <c r="FM37" t="s">
        <v>69</v>
      </c>
      <c r="FN37">
        <v>5.3073639999999997</v>
      </c>
      <c r="FO37" t="s">
        <v>69</v>
      </c>
      <c r="FP37">
        <v>5.3073639999999997</v>
      </c>
      <c r="FQ37" t="s">
        <v>69</v>
      </c>
      <c r="FR37">
        <v>5.3073639999999997</v>
      </c>
      <c r="FS37" t="s">
        <v>69</v>
      </c>
      <c r="FT37">
        <v>5.3486219999999998</v>
      </c>
      <c r="FU37" t="s">
        <v>69</v>
      </c>
      <c r="FV37">
        <v>5.3776799999999998</v>
      </c>
      <c r="FW37" t="s">
        <v>69</v>
      </c>
      <c r="FX37">
        <v>5.203697</v>
      </c>
      <c r="FY37" t="s">
        <v>69</v>
      </c>
      <c r="FZ37">
        <v>5.187144</v>
      </c>
      <c r="GA37" t="s">
        <v>69</v>
      </c>
      <c r="GB37">
        <v>5.187144</v>
      </c>
      <c r="GC37" t="s">
        <v>69</v>
      </c>
      <c r="GD37">
        <v>5.187144</v>
      </c>
      <c r="GE37" t="s">
        <v>69</v>
      </c>
      <c r="GF37">
        <v>5.187144</v>
      </c>
      <c r="GG37" t="s">
        <v>69</v>
      </c>
      <c r="GH37">
        <v>5.2413530000000002</v>
      </c>
      <c r="GI37" t="s">
        <v>69</v>
      </c>
      <c r="GJ37">
        <v>5.1869810000000003</v>
      </c>
      <c r="GK37" t="s">
        <v>69</v>
      </c>
      <c r="GL37">
        <v>5.24899</v>
      </c>
      <c r="GM37" t="s">
        <v>69</v>
      </c>
      <c r="GN37">
        <v>5.24899</v>
      </c>
      <c r="GO37" t="s">
        <v>69</v>
      </c>
      <c r="GP37">
        <v>5.24899</v>
      </c>
      <c r="GQ37" t="s">
        <v>69</v>
      </c>
      <c r="GR37">
        <v>5.24899</v>
      </c>
      <c r="GS37" t="s">
        <v>69</v>
      </c>
      <c r="GT37">
        <v>5.24899</v>
      </c>
      <c r="GU37" t="s">
        <v>69</v>
      </c>
      <c r="GV37">
        <v>5.2995229999999998</v>
      </c>
      <c r="GW37" t="s">
        <v>69</v>
      </c>
      <c r="GX37">
        <v>5.1207279999999997</v>
      </c>
      <c r="GY37" t="s">
        <v>69</v>
      </c>
      <c r="GZ37">
        <v>4.7657119999999997</v>
      </c>
      <c r="HA37" t="s">
        <v>69</v>
      </c>
      <c r="HB37">
        <v>4.6160480000000002</v>
      </c>
      <c r="HC37" t="s">
        <v>69</v>
      </c>
      <c r="HD37">
        <v>4.5224869999999999</v>
      </c>
      <c r="HE37" t="s">
        <v>69</v>
      </c>
      <c r="HF37">
        <v>4.5224869999999999</v>
      </c>
      <c r="HG37" t="s">
        <v>69</v>
      </c>
      <c r="HH37">
        <v>4.5224869999999999</v>
      </c>
      <c r="HI37" t="s">
        <v>69</v>
      </c>
      <c r="HJ37">
        <v>4.4634910000000003</v>
      </c>
      <c r="HK37" t="s">
        <v>69</v>
      </c>
      <c r="HL37">
        <v>4.4848249999999998</v>
      </c>
      <c r="HM37" t="s">
        <v>69</v>
      </c>
      <c r="HN37">
        <v>4.4667440000000003</v>
      </c>
      <c r="HO37" t="s">
        <v>69</v>
      </c>
      <c r="HP37">
        <v>4.4667440000000003</v>
      </c>
      <c r="HQ37" t="s">
        <v>69</v>
      </c>
      <c r="HR37">
        <v>4.4628009999999998</v>
      </c>
      <c r="HS37" t="s">
        <v>69</v>
      </c>
      <c r="HT37">
        <v>4.4628009999999998</v>
      </c>
      <c r="HU37" t="s">
        <v>69</v>
      </c>
      <c r="HV37">
        <v>4.4628009999999998</v>
      </c>
      <c r="HW37" t="s">
        <v>69</v>
      </c>
      <c r="HX37">
        <v>4.4669610000000004</v>
      </c>
      <c r="HY37" t="s">
        <v>69</v>
      </c>
      <c r="HZ37">
        <v>4.4564110000000001</v>
      </c>
      <c r="IA37" t="s">
        <v>69</v>
      </c>
      <c r="IB37">
        <v>4.4159600000000001</v>
      </c>
      <c r="IC37" t="s">
        <v>69</v>
      </c>
      <c r="ID37">
        <v>4.4256460000000004</v>
      </c>
      <c r="IE37" t="s">
        <v>69</v>
      </c>
      <c r="IF37">
        <v>4.472715</v>
      </c>
      <c r="IG37" t="s">
        <v>69</v>
      </c>
      <c r="IH37">
        <v>4.472715</v>
      </c>
      <c r="II37" t="s">
        <v>69</v>
      </c>
      <c r="IJ37">
        <v>4.472715</v>
      </c>
      <c r="IK37" t="s">
        <v>69</v>
      </c>
      <c r="IL37">
        <v>4.4591130000000003</v>
      </c>
      <c r="IM37" t="s">
        <v>69</v>
      </c>
      <c r="IN37">
        <v>4.3825560000000001</v>
      </c>
      <c r="IO37" t="s">
        <v>69</v>
      </c>
      <c r="IP37">
        <v>4.5062410000000002</v>
      </c>
      <c r="IQ37" t="s">
        <v>69</v>
      </c>
      <c r="IR37">
        <v>4.7054419999999997</v>
      </c>
      <c r="IS37" t="s">
        <v>69</v>
      </c>
      <c r="IT37">
        <v>4.694636</v>
      </c>
      <c r="IU37" t="s">
        <v>69</v>
      </c>
      <c r="IV37">
        <v>4.694636</v>
      </c>
      <c r="IW37" t="s">
        <v>69</v>
      </c>
      <c r="IX37">
        <v>4.694636</v>
      </c>
      <c r="IY37" t="s">
        <v>69</v>
      </c>
      <c r="IZ37">
        <v>4.8245279999999999</v>
      </c>
      <c r="JA37" t="s">
        <v>69</v>
      </c>
      <c r="JB37">
        <v>4.9129759999999996</v>
      </c>
      <c r="JC37" t="s">
        <v>69</v>
      </c>
      <c r="JD37">
        <v>4.8897779999999997</v>
      </c>
      <c r="JE37" t="s">
        <v>69</v>
      </c>
      <c r="JF37">
        <v>4.8625489999999996</v>
      </c>
      <c r="JG37" t="s">
        <v>69</v>
      </c>
      <c r="JH37">
        <v>4.6497039999999998</v>
      </c>
      <c r="JI37" t="s">
        <v>69</v>
      </c>
      <c r="JJ37">
        <v>4.6497039999999998</v>
      </c>
      <c r="JK37" t="s">
        <v>69</v>
      </c>
      <c r="JL37">
        <v>4.6497039999999998</v>
      </c>
      <c r="JM37" t="s">
        <v>69</v>
      </c>
      <c r="JN37">
        <v>4.6029869999999997</v>
      </c>
      <c r="JO37" t="s">
        <v>69</v>
      </c>
      <c r="JP37">
        <v>4.4469339999999997</v>
      </c>
      <c r="JQ37" t="s">
        <v>69</v>
      </c>
      <c r="JR37">
        <v>4.1292549999999997</v>
      </c>
      <c r="JS37" t="s">
        <v>69</v>
      </c>
      <c r="JT37">
        <v>3.9179400000000002</v>
      </c>
      <c r="JU37" t="s">
        <v>69</v>
      </c>
      <c r="JV37">
        <v>3.9179400000000002</v>
      </c>
      <c r="JW37" t="s">
        <v>69</v>
      </c>
      <c r="JX37">
        <v>3.9179400000000002</v>
      </c>
      <c r="JY37" t="s">
        <v>69</v>
      </c>
      <c r="JZ37">
        <v>3.9179400000000002</v>
      </c>
      <c r="KA37" t="s">
        <v>69</v>
      </c>
      <c r="KB37">
        <v>3.9051990000000001</v>
      </c>
      <c r="KC37" t="s">
        <v>69</v>
      </c>
      <c r="KD37">
        <v>4.0269409999999999</v>
      </c>
      <c r="KE37" t="s">
        <v>69</v>
      </c>
      <c r="KF37">
        <v>4.0265399999999998</v>
      </c>
      <c r="KG37" t="s">
        <v>69</v>
      </c>
      <c r="KH37">
        <v>4.0670289999999998</v>
      </c>
      <c r="KI37" t="s">
        <v>69</v>
      </c>
      <c r="KJ37">
        <v>4.1708420000000004</v>
      </c>
      <c r="KK37" t="s">
        <v>69</v>
      </c>
      <c r="KL37">
        <v>4.1708420000000004</v>
      </c>
      <c r="KM37" t="s">
        <v>69</v>
      </c>
      <c r="KN37">
        <v>4.1708420000000004</v>
      </c>
      <c r="KO37" t="s">
        <v>69</v>
      </c>
      <c r="KP37">
        <v>4.1460049999999997</v>
      </c>
      <c r="KQ37" t="s">
        <v>69</v>
      </c>
      <c r="KR37">
        <v>4.2605659999999999</v>
      </c>
      <c r="KS37" t="s">
        <v>69</v>
      </c>
      <c r="KT37">
        <v>4.309482</v>
      </c>
      <c r="KU37" t="s">
        <v>69</v>
      </c>
      <c r="KV37">
        <v>4.424175</v>
      </c>
      <c r="KW37" t="s">
        <v>69</v>
      </c>
      <c r="KX37">
        <v>4.5966199999999997</v>
      </c>
      <c r="KY37" t="s">
        <v>69</v>
      </c>
      <c r="KZ37">
        <v>4.5966199999999997</v>
      </c>
      <c r="LA37" t="s">
        <v>69</v>
      </c>
      <c r="LB37">
        <v>4.5966199999999997</v>
      </c>
      <c r="LC37" t="s">
        <v>69</v>
      </c>
      <c r="LD37">
        <v>4.6711790000000004</v>
      </c>
      <c r="LE37" t="s">
        <v>69</v>
      </c>
      <c r="LF37">
        <v>4.7371270000000001</v>
      </c>
      <c r="LG37" t="s">
        <v>69</v>
      </c>
      <c r="LH37">
        <v>4.7508189999999999</v>
      </c>
      <c r="LI37" t="s">
        <v>69</v>
      </c>
      <c r="LJ37">
        <v>4.6691190000000002</v>
      </c>
      <c r="LK37" t="s">
        <v>69</v>
      </c>
      <c r="LL37">
        <v>4.6382199999999996</v>
      </c>
      <c r="LM37" t="s">
        <v>69</v>
      </c>
      <c r="LN37">
        <v>4.6382199999999996</v>
      </c>
      <c r="LO37" t="s">
        <v>69</v>
      </c>
      <c r="LP37">
        <v>4.6382199999999996</v>
      </c>
      <c r="LQ37" t="s">
        <v>69</v>
      </c>
      <c r="LR37">
        <v>4.6382199999999996</v>
      </c>
      <c r="LS37" t="s">
        <v>69</v>
      </c>
      <c r="LT37">
        <v>4.6675719999999998</v>
      </c>
      <c r="LU37" t="s">
        <v>69</v>
      </c>
      <c r="LV37">
        <v>4.7488279999999996</v>
      </c>
      <c r="LW37" t="s">
        <v>69</v>
      </c>
      <c r="LX37">
        <v>4.7979969999999996</v>
      </c>
      <c r="LY37" t="s">
        <v>69</v>
      </c>
      <c r="LZ37">
        <v>4.8550110000000002</v>
      </c>
      <c r="MA37" t="s">
        <v>69</v>
      </c>
      <c r="MB37">
        <v>4.8550110000000002</v>
      </c>
      <c r="MC37" t="s">
        <v>69</v>
      </c>
      <c r="MD37">
        <v>4.8550110000000002</v>
      </c>
      <c r="ME37" t="s">
        <v>69</v>
      </c>
      <c r="MF37">
        <v>4.838603</v>
      </c>
      <c r="MG37" t="s">
        <v>69</v>
      </c>
      <c r="MH37">
        <v>4.8926530000000001</v>
      </c>
      <c r="MI37" t="s">
        <v>69</v>
      </c>
      <c r="MJ37">
        <v>4.8581370000000001</v>
      </c>
      <c r="MK37" t="s">
        <v>69</v>
      </c>
      <c r="ML37">
        <v>4.8581370000000001</v>
      </c>
      <c r="MM37" t="s">
        <v>69</v>
      </c>
      <c r="MN37">
        <v>4.863486</v>
      </c>
      <c r="MO37" t="s">
        <v>69</v>
      </c>
      <c r="MP37">
        <v>4.863486</v>
      </c>
      <c r="MQ37" t="s">
        <v>69</v>
      </c>
      <c r="MR37">
        <v>4.863486</v>
      </c>
      <c r="MS37" t="s">
        <v>69</v>
      </c>
      <c r="MT37">
        <v>4.7684850000000001</v>
      </c>
      <c r="MU37" t="s">
        <v>69</v>
      </c>
      <c r="MV37">
        <v>4.7515700000000001</v>
      </c>
      <c r="MW37" t="s">
        <v>69</v>
      </c>
      <c r="MX37">
        <v>4.7564130000000002</v>
      </c>
      <c r="MY37" t="s">
        <v>69</v>
      </c>
      <c r="MZ37">
        <v>4.7593949999999996</v>
      </c>
      <c r="NA37" t="s">
        <v>69</v>
      </c>
      <c r="NB37">
        <v>4.7419479999999998</v>
      </c>
      <c r="NC37" t="s">
        <v>69</v>
      </c>
      <c r="ND37">
        <v>4.7419479999999998</v>
      </c>
      <c r="NE37" t="s">
        <v>69</v>
      </c>
      <c r="NF37">
        <v>4.7419479999999998</v>
      </c>
      <c r="NG37" t="s">
        <v>69</v>
      </c>
      <c r="NH37">
        <v>4.7499909999999996</v>
      </c>
      <c r="NI37" t="s">
        <v>69</v>
      </c>
      <c r="NJ37">
        <v>4.9609769999999997</v>
      </c>
      <c r="NK37" t="s">
        <v>69</v>
      </c>
      <c r="NL37">
        <v>4.9347200000000004</v>
      </c>
      <c r="NM37" t="s">
        <v>69</v>
      </c>
      <c r="NN37">
        <v>4.9714780000000003</v>
      </c>
      <c r="NO37" t="s">
        <v>69</v>
      </c>
      <c r="NP37">
        <v>4.9911099999999999</v>
      </c>
      <c r="NQ37" t="s">
        <v>69</v>
      </c>
      <c r="NR37">
        <v>4.9911099999999999</v>
      </c>
      <c r="NS37" t="s">
        <v>69</v>
      </c>
      <c r="NT37">
        <v>4.9911099999999999</v>
      </c>
      <c r="NU37" t="s">
        <v>69</v>
      </c>
      <c r="NV37">
        <v>4.9728899999999996</v>
      </c>
      <c r="NW37" t="s">
        <v>69</v>
      </c>
      <c r="NX37">
        <v>4.9676109999999998</v>
      </c>
      <c r="NY37" t="s">
        <v>69</v>
      </c>
      <c r="NZ37">
        <v>4.9130570000000002</v>
      </c>
      <c r="OA37" t="s">
        <v>69</v>
      </c>
      <c r="OB37">
        <v>4.8981589999999997</v>
      </c>
      <c r="OC37" t="s">
        <v>69</v>
      </c>
      <c r="OD37">
        <v>4.8609720000000003</v>
      </c>
      <c r="OE37" t="s">
        <v>69</v>
      </c>
      <c r="OF37">
        <v>4.8609720000000003</v>
      </c>
      <c r="OG37" t="s">
        <v>69</v>
      </c>
      <c r="OH37">
        <v>4.8609720000000003</v>
      </c>
      <c r="OI37" t="s">
        <v>69</v>
      </c>
      <c r="OJ37">
        <v>4.9610399999999997</v>
      </c>
      <c r="OK37" t="s">
        <v>69</v>
      </c>
      <c r="OL37">
        <v>5.0722550000000002</v>
      </c>
      <c r="OM37" t="s">
        <v>69</v>
      </c>
      <c r="ON37">
        <v>5.0775259999999998</v>
      </c>
      <c r="OO37" t="s">
        <v>69</v>
      </c>
      <c r="OP37">
        <v>5.0969519999999999</v>
      </c>
      <c r="OQ37" t="s">
        <v>69</v>
      </c>
      <c r="OR37">
        <v>5.1136790000000003</v>
      </c>
      <c r="OS37" t="s">
        <v>69</v>
      </c>
      <c r="OT37">
        <v>5.1136790000000003</v>
      </c>
      <c r="OU37" t="s">
        <v>69</v>
      </c>
      <c r="OV37">
        <v>5.1136790000000003</v>
      </c>
      <c r="OW37" t="s">
        <v>69</v>
      </c>
      <c r="OX37">
        <v>5.1625110000000003</v>
      </c>
      <c r="OY37" t="s">
        <v>69</v>
      </c>
      <c r="OZ37">
        <v>5.1547390000000002</v>
      </c>
      <c r="PA37" t="s">
        <v>69</v>
      </c>
      <c r="PB37">
        <v>5.1421840000000003</v>
      </c>
      <c r="PC37" t="s">
        <v>69</v>
      </c>
      <c r="PD37">
        <v>5.1704030000000003</v>
      </c>
      <c r="PE37" t="s">
        <v>69</v>
      </c>
      <c r="PF37">
        <v>5.1684720000000004</v>
      </c>
      <c r="PG37" t="s">
        <v>69</v>
      </c>
      <c r="PH37">
        <v>5.1684720000000004</v>
      </c>
      <c r="PI37" t="s">
        <v>69</v>
      </c>
      <c r="PJ37">
        <v>5.1684720000000004</v>
      </c>
      <c r="PK37" t="s">
        <v>69</v>
      </c>
      <c r="PL37">
        <v>5.1487970000000001</v>
      </c>
      <c r="PM37" t="s">
        <v>69</v>
      </c>
      <c r="PN37">
        <v>5.1650470000000004</v>
      </c>
      <c r="PO37" t="s">
        <v>69</v>
      </c>
      <c r="PP37">
        <v>5.1879580000000001</v>
      </c>
      <c r="PQ37" t="s">
        <v>69</v>
      </c>
      <c r="PR37">
        <v>5.201892</v>
      </c>
      <c r="PS37" t="s">
        <v>69</v>
      </c>
      <c r="PT37">
        <v>5.1919620000000002</v>
      </c>
      <c r="PU37" t="s">
        <v>69</v>
      </c>
      <c r="PV37">
        <v>5.1919620000000002</v>
      </c>
      <c r="PW37" t="s">
        <v>69</v>
      </c>
      <c r="PX37">
        <v>5.1919620000000002</v>
      </c>
      <c r="PY37" t="s">
        <v>69</v>
      </c>
      <c r="PZ37">
        <v>5.4188700000000001</v>
      </c>
      <c r="QA37" t="s">
        <v>69</v>
      </c>
      <c r="QB37">
        <v>5.8301590000000001</v>
      </c>
      <c r="QC37" t="s">
        <v>69</v>
      </c>
      <c r="QD37">
        <v>5.7882870000000004</v>
      </c>
      <c r="QE37" t="s">
        <v>69</v>
      </c>
      <c r="QF37">
        <v>5.788805</v>
      </c>
      <c r="QG37" t="s">
        <v>69</v>
      </c>
      <c r="QH37">
        <v>5.866797</v>
      </c>
      <c r="QI37" t="s">
        <v>69</v>
      </c>
      <c r="QJ37">
        <v>5.866797</v>
      </c>
      <c r="QK37" t="s">
        <v>69</v>
      </c>
      <c r="QL37">
        <v>5.866797</v>
      </c>
      <c r="QM37" t="s">
        <v>69</v>
      </c>
      <c r="QN37">
        <v>5.8575660000000003</v>
      </c>
      <c r="QO37" t="s">
        <v>69</v>
      </c>
      <c r="QP37">
        <v>6.023028</v>
      </c>
      <c r="QQ37" t="s">
        <v>69</v>
      </c>
      <c r="QR37">
        <v>5.9210560000000001</v>
      </c>
      <c r="QS37" t="s">
        <v>69</v>
      </c>
      <c r="QT37">
        <v>5.9774250000000002</v>
      </c>
      <c r="QU37" t="s">
        <v>69</v>
      </c>
      <c r="QV37">
        <v>6.0118029999999996</v>
      </c>
      <c r="QW37" t="s">
        <v>69</v>
      </c>
      <c r="QX37">
        <v>6.0118029999999996</v>
      </c>
      <c r="QY37" t="s">
        <v>69</v>
      </c>
      <c r="QZ37">
        <v>6.0118029999999996</v>
      </c>
      <c r="RA37" t="s">
        <v>69</v>
      </c>
      <c r="RB37">
        <v>6.0102270000000004</v>
      </c>
      <c r="RC37" t="s">
        <v>69</v>
      </c>
      <c r="RD37">
        <v>6.0180069999999999</v>
      </c>
      <c r="RE37" t="s">
        <v>69</v>
      </c>
      <c r="RF37">
        <v>6.1377499999999996</v>
      </c>
      <c r="RG37" t="s">
        <v>69</v>
      </c>
      <c r="RH37">
        <v>6.0920490000000003</v>
      </c>
      <c r="RI37" t="s">
        <v>70</v>
      </c>
      <c r="RJ37">
        <v>0.26355899999999999</v>
      </c>
      <c r="RK37" t="s">
        <v>69</v>
      </c>
      <c r="RL37">
        <v>5.9679890000000002</v>
      </c>
      <c r="RM37" t="s">
        <v>69</v>
      </c>
      <c r="RN37">
        <v>5.9679890000000002</v>
      </c>
      <c r="RO37" t="s">
        <v>69</v>
      </c>
      <c r="RP37">
        <v>5.9005489999999998</v>
      </c>
      <c r="RQ37" t="s">
        <v>69</v>
      </c>
      <c r="RR37">
        <v>5.8244049999999996</v>
      </c>
      <c r="RS37" t="s">
        <v>69</v>
      </c>
      <c r="RT37">
        <v>5.7361380000000004</v>
      </c>
      <c r="RU37" t="s">
        <v>69</v>
      </c>
      <c r="RV37">
        <v>5.814972</v>
      </c>
      <c r="RW37" t="s">
        <v>69</v>
      </c>
      <c r="RX37">
        <v>5.8451880000000003</v>
      </c>
      <c r="RY37" t="s">
        <v>69</v>
      </c>
      <c r="RZ37">
        <v>5.8451880000000003</v>
      </c>
      <c r="SA37" t="s">
        <v>69</v>
      </c>
      <c r="SB37">
        <v>5.8451880000000003</v>
      </c>
      <c r="SC37" t="s">
        <v>69</v>
      </c>
      <c r="SD37">
        <v>5.7400929999999999</v>
      </c>
      <c r="SE37" t="s">
        <v>69</v>
      </c>
      <c r="SF37">
        <v>5.8810650000000004</v>
      </c>
      <c r="SG37" t="s">
        <v>69</v>
      </c>
      <c r="SH37">
        <v>5.7999280000000004</v>
      </c>
      <c r="SI37" t="s">
        <v>69</v>
      </c>
      <c r="SJ37">
        <v>5.7299499999999997</v>
      </c>
      <c r="SK37" t="s">
        <v>69</v>
      </c>
      <c r="SL37">
        <v>5.7224300000000001</v>
      </c>
      <c r="SM37" t="s">
        <v>69</v>
      </c>
      <c r="SN37">
        <v>5.7224300000000001</v>
      </c>
      <c r="SO37" t="s">
        <v>69</v>
      </c>
      <c r="SP37">
        <v>5.7224300000000001</v>
      </c>
      <c r="SQ37" t="s">
        <v>69</v>
      </c>
      <c r="SR37">
        <v>5.7390829999999999</v>
      </c>
      <c r="SS37" t="s">
        <v>69</v>
      </c>
      <c r="ST37">
        <v>5.8100370000000003</v>
      </c>
      <c r="SU37" t="s">
        <v>69</v>
      </c>
      <c r="SV37">
        <v>5.9182499999999996</v>
      </c>
      <c r="SW37" t="s">
        <v>69</v>
      </c>
      <c r="SX37">
        <v>5.8839629999999996</v>
      </c>
      <c r="SY37" t="s">
        <v>69</v>
      </c>
      <c r="SZ37">
        <v>5.6674470000000001</v>
      </c>
      <c r="TA37" t="s">
        <v>69</v>
      </c>
      <c r="TB37">
        <v>5.6674470000000001</v>
      </c>
      <c r="TC37" t="s">
        <v>69</v>
      </c>
      <c r="TD37">
        <v>5.6674470000000001</v>
      </c>
      <c r="TE37" t="s">
        <v>69</v>
      </c>
      <c r="TF37">
        <v>5.5888470000000003</v>
      </c>
      <c r="TG37" t="s">
        <v>69</v>
      </c>
      <c r="TH37">
        <v>5.4300220000000001</v>
      </c>
      <c r="TI37" t="s">
        <v>69</v>
      </c>
      <c r="TJ37">
        <v>5.4282959999999996</v>
      </c>
      <c r="TK37" t="s">
        <v>69</v>
      </c>
      <c r="TL37">
        <v>5.474475</v>
      </c>
      <c r="TM37" t="s">
        <v>69</v>
      </c>
      <c r="TN37">
        <v>5.5818300000000001</v>
      </c>
      <c r="TO37" t="s">
        <v>69</v>
      </c>
      <c r="TP37">
        <v>5.5818300000000001</v>
      </c>
      <c r="TQ37" t="s">
        <v>69</v>
      </c>
      <c r="TR37">
        <v>5.5818300000000001</v>
      </c>
      <c r="TS37" t="s">
        <v>69</v>
      </c>
      <c r="TT37">
        <v>5.7341550000000003</v>
      </c>
      <c r="TU37" t="s">
        <v>69</v>
      </c>
      <c r="TV37">
        <v>5.8186280000000004</v>
      </c>
      <c r="TW37" t="s">
        <v>69</v>
      </c>
      <c r="TX37">
        <v>5.8455450000000004</v>
      </c>
      <c r="TY37" t="s">
        <v>69</v>
      </c>
      <c r="TZ37">
        <v>5.8431319999999998</v>
      </c>
      <c r="UA37" t="s">
        <v>69</v>
      </c>
      <c r="UB37">
        <v>5.9007899999999998</v>
      </c>
      <c r="UC37" t="s">
        <v>69</v>
      </c>
      <c r="UD37">
        <v>5.9007899999999998</v>
      </c>
      <c r="UE37" t="s">
        <v>69</v>
      </c>
      <c r="UF37">
        <v>5.9007899999999998</v>
      </c>
      <c r="UG37" t="s">
        <v>69</v>
      </c>
      <c r="UH37">
        <v>5.927225</v>
      </c>
      <c r="UI37" t="s">
        <v>69</v>
      </c>
      <c r="UJ37">
        <v>5.9361360000000003</v>
      </c>
      <c r="UK37" t="s">
        <v>69</v>
      </c>
      <c r="UL37">
        <v>5.9361360000000003</v>
      </c>
      <c r="UM37" t="s">
        <v>69</v>
      </c>
      <c r="UN37">
        <v>5.9105080000000001</v>
      </c>
      <c r="UO37" t="s">
        <v>69</v>
      </c>
      <c r="UP37">
        <v>5.9531460000000003</v>
      </c>
      <c r="UQ37" t="s">
        <v>69</v>
      </c>
      <c r="UR37">
        <v>5.9531460000000003</v>
      </c>
      <c r="US37" t="s">
        <v>69</v>
      </c>
      <c r="UT37">
        <v>5.9531460000000003</v>
      </c>
      <c r="UU37" t="s">
        <v>69</v>
      </c>
      <c r="UV37">
        <v>5.9710910000000004</v>
      </c>
      <c r="UW37" t="s">
        <v>69</v>
      </c>
      <c r="UX37">
        <v>6.0614929999999996</v>
      </c>
      <c r="UY37" t="s">
        <v>69</v>
      </c>
      <c r="UZ37">
        <v>6.1378649999999997</v>
      </c>
      <c r="VA37" t="s">
        <v>69</v>
      </c>
      <c r="VB37">
        <v>6.1889890000000003</v>
      </c>
      <c r="VC37" t="s">
        <v>69</v>
      </c>
      <c r="VD37">
        <v>6.3771560000000003</v>
      </c>
      <c r="VE37" t="s">
        <v>69</v>
      </c>
      <c r="VF37">
        <v>6.3771560000000003</v>
      </c>
      <c r="VG37" t="s">
        <v>69</v>
      </c>
      <c r="VH37">
        <v>6.3771560000000003</v>
      </c>
      <c r="VI37" t="s">
        <v>69</v>
      </c>
      <c r="VJ37">
        <v>6.3862199999999998</v>
      </c>
      <c r="VK37" t="s">
        <v>69</v>
      </c>
      <c r="VL37">
        <v>6.6513770000000001</v>
      </c>
      <c r="VM37" t="s">
        <v>69</v>
      </c>
      <c r="VN37">
        <v>6.6298019999999998</v>
      </c>
      <c r="VO37" t="s">
        <v>69</v>
      </c>
      <c r="VP37">
        <v>6.5934499999999998</v>
      </c>
      <c r="VQ37" t="s">
        <v>69</v>
      </c>
      <c r="VR37">
        <v>6.4973359999999998</v>
      </c>
      <c r="VS37" t="s">
        <v>69</v>
      </c>
      <c r="VT37">
        <v>6.4973359999999998</v>
      </c>
      <c r="VU37" t="s">
        <v>69</v>
      </c>
      <c r="VV37">
        <v>6.4973359999999998</v>
      </c>
      <c r="VW37" t="s">
        <v>69</v>
      </c>
      <c r="VX37">
        <v>6.5096020000000001</v>
      </c>
      <c r="VY37" t="s">
        <v>69</v>
      </c>
      <c r="VZ37">
        <v>6.4467889999999999</v>
      </c>
      <c r="WA37" t="s">
        <v>69</v>
      </c>
      <c r="WB37">
        <v>6.4432410000000004</v>
      </c>
      <c r="WC37" t="s">
        <v>69</v>
      </c>
      <c r="WD37">
        <v>6.4664010000000003</v>
      </c>
      <c r="WE37" t="s">
        <v>69</v>
      </c>
      <c r="WF37">
        <v>6.5286080000000002</v>
      </c>
      <c r="WG37" t="s">
        <v>69</v>
      </c>
      <c r="WH37">
        <v>6.5286080000000002</v>
      </c>
      <c r="WI37" t="s">
        <v>69</v>
      </c>
      <c r="WJ37">
        <v>6.5286080000000002</v>
      </c>
      <c r="WK37" t="s">
        <v>69</v>
      </c>
      <c r="WL37">
        <v>6.6018610000000004</v>
      </c>
      <c r="WM37" t="s">
        <v>69</v>
      </c>
      <c r="WN37">
        <v>6.6018610000000004</v>
      </c>
      <c r="WO37" t="s">
        <v>69</v>
      </c>
      <c r="WP37">
        <v>6.7466419999999996</v>
      </c>
      <c r="WQ37" t="s">
        <v>69</v>
      </c>
      <c r="WR37">
        <v>6.9269670000000003</v>
      </c>
    </row>
    <row r="38" spans="1:616" x14ac:dyDescent="0.35">
      <c r="A38" t="s">
        <v>71</v>
      </c>
      <c r="B38">
        <v>0</v>
      </c>
      <c r="C38" t="s">
        <v>71</v>
      </c>
      <c r="D38">
        <v>0</v>
      </c>
      <c r="E38" t="s">
        <v>71</v>
      </c>
      <c r="F38">
        <v>0</v>
      </c>
      <c r="G38" t="s">
        <v>71</v>
      </c>
      <c r="H38">
        <v>0</v>
      </c>
      <c r="I38" t="s">
        <v>71</v>
      </c>
      <c r="J38">
        <v>0</v>
      </c>
      <c r="K38" t="s">
        <v>71</v>
      </c>
      <c r="L38">
        <v>0</v>
      </c>
      <c r="M38" t="s">
        <v>71</v>
      </c>
      <c r="N38">
        <v>0</v>
      </c>
      <c r="O38" t="s">
        <v>71</v>
      </c>
      <c r="P38">
        <v>0</v>
      </c>
      <c r="Q38" t="s">
        <v>71</v>
      </c>
      <c r="R38">
        <v>0</v>
      </c>
      <c r="S38" t="s">
        <v>71</v>
      </c>
      <c r="T38">
        <v>0</v>
      </c>
      <c r="U38" t="s">
        <v>71</v>
      </c>
      <c r="V38">
        <v>0</v>
      </c>
      <c r="W38" t="s">
        <v>71</v>
      </c>
      <c r="X38">
        <v>0</v>
      </c>
      <c r="Y38" t="s">
        <v>71</v>
      </c>
      <c r="Z38">
        <v>0</v>
      </c>
      <c r="AA38" t="s">
        <v>71</v>
      </c>
      <c r="AB38">
        <v>0</v>
      </c>
      <c r="AC38" t="s">
        <v>71</v>
      </c>
      <c r="AD38">
        <v>0</v>
      </c>
      <c r="AE38" t="s">
        <v>71</v>
      </c>
      <c r="AF38">
        <v>0</v>
      </c>
      <c r="AG38" t="s">
        <v>71</v>
      </c>
      <c r="AH38">
        <v>0</v>
      </c>
      <c r="AI38" t="s">
        <v>71</v>
      </c>
      <c r="AJ38">
        <v>0</v>
      </c>
      <c r="AK38" t="s">
        <v>71</v>
      </c>
      <c r="AL38">
        <v>0</v>
      </c>
      <c r="AM38" t="s">
        <v>71</v>
      </c>
      <c r="AN38">
        <v>0</v>
      </c>
      <c r="AO38" t="s">
        <v>71</v>
      </c>
      <c r="AP38">
        <v>0</v>
      </c>
      <c r="AQ38" t="s">
        <v>71</v>
      </c>
      <c r="AR38">
        <v>0</v>
      </c>
      <c r="AS38" t="s">
        <v>71</v>
      </c>
      <c r="AT38">
        <v>0</v>
      </c>
      <c r="AU38" t="s">
        <v>71</v>
      </c>
      <c r="AV38">
        <v>0</v>
      </c>
      <c r="AW38" t="s">
        <v>71</v>
      </c>
      <c r="AX38">
        <v>0</v>
      </c>
      <c r="AY38" t="s">
        <v>71</v>
      </c>
      <c r="AZ38">
        <v>0</v>
      </c>
      <c r="BA38" t="s">
        <v>71</v>
      </c>
      <c r="BB38">
        <v>0</v>
      </c>
      <c r="BC38" t="s">
        <v>71</v>
      </c>
      <c r="BD38">
        <v>0</v>
      </c>
      <c r="BE38" t="s">
        <v>71</v>
      </c>
      <c r="BF38">
        <v>0</v>
      </c>
      <c r="BG38" t="s">
        <v>71</v>
      </c>
      <c r="BH38">
        <v>0</v>
      </c>
      <c r="BI38" t="s">
        <v>71</v>
      </c>
      <c r="BJ38">
        <v>0</v>
      </c>
      <c r="BK38" t="s">
        <v>71</v>
      </c>
      <c r="BL38">
        <v>0</v>
      </c>
      <c r="BM38" t="s">
        <v>71</v>
      </c>
      <c r="BN38">
        <v>0</v>
      </c>
      <c r="BO38" t="s">
        <v>71</v>
      </c>
      <c r="BP38">
        <v>0</v>
      </c>
      <c r="BQ38" t="s">
        <v>71</v>
      </c>
      <c r="BR38">
        <v>0</v>
      </c>
      <c r="BS38" t="s">
        <v>71</v>
      </c>
      <c r="BT38">
        <v>0</v>
      </c>
      <c r="BU38" t="s">
        <v>71</v>
      </c>
      <c r="BV38">
        <v>0</v>
      </c>
      <c r="BW38" t="s">
        <v>71</v>
      </c>
      <c r="BX38">
        <v>0</v>
      </c>
      <c r="BY38" t="s">
        <v>71</v>
      </c>
      <c r="BZ38">
        <v>0</v>
      </c>
      <c r="CA38" t="s">
        <v>71</v>
      </c>
      <c r="CB38">
        <v>0</v>
      </c>
      <c r="CC38" t="s">
        <v>71</v>
      </c>
      <c r="CD38">
        <v>0</v>
      </c>
      <c r="CE38" t="s">
        <v>71</v>
      </c>
      <c r="CF38">
        <v>0</v>
      </c>
      <c r="CG38" t="s">
        <v>71</v>
      </c>
      <c r="CH38">
        <v>0</v>
      </c>
      <c r="CI38" t="s">
        <v>71</v>
      </c>
      <c r="CJ38">
        <v>0</v>
      </c>
      <c r="CK38" t="s">
        <v>71</v>
      </c>
      <c r="CL38">
        <v>0</v>
      </c>
      <c r="CM38" t="s">
        <v>71</v>
      </c>
      <c r="CN38">
        <v>0</v>
      </c>
      <c r="CO38" t="s">
        <v>71</v>
      </c>
      <c r="CP38">
        <v>0</v>
      </c>
      <c r="CQ38" t="s">
        <v>71</v>
      </c>
      <c r="CR38">
        <v>0</v>
      </c>
      <c r="CS38" t="s">
        <v>71</v>
      </c>
      <c r="CT38">
        <v>0</v>
      </c>
      <c r="CU38" t="s">
        <v>71</v>
      </c>
      <c r="CV38">
        <v>0</v>
      </c>
      <c r="CW38" t="s">
        <v>71</v>
      </c>
      <c r="CX38">
        <v>0</v>
      </c>
      <c r="CY38" t="s">
        <v>71</v>
      </c>
      <c r="CZ38">
        <v>0</v>
      </c>
      <c r="DA38" t="s">
        <v>71</v>
      </c>
      <c r="DB38">
        <v>0</v>
      </c>
      <c r="DC38" t="s">
        <v>71</v>
      </c>
      <c r="DD38">
        <v>0</v>
      </c>
      <c r="DE38" t="s">
        <v>71</v>
      </c>
      <c r="DF38">
        <v>0</v>
      </c>
      <c r="DG38" t="s">
        <v>71</v>
      </c>
      <c r="DH38">
        <v>0</v>
      </c>
      <c r="DI38" t="s">
        <v>71</v>
      </c>
      <c r="DJ38">
        <v>0</v>
      </c>
      <c r="DK38" t="s">
        <v>71</v>
      </c>
      <c r="DL38">
        <v>0</v>
      </c>
      <c r="DM38" t="s">
        <v>71</v>
      </c>
      <c r="DN38">
        <v>0</v>
      </c>
      <c r="DO38" t="s">
        <v>71</v>
      </c>
      <c r="DP38">
        <v>0</v>
      </c>
      <c r="DQ38" t="s">
        <v>71</v>
      </c>
      <c r="DR38">
        <v>0</v>
      </c>
      <c r="DS38" t="s">
        <v>71</v>
      </c>
      <c r="DT38">
        <v>0</v>
      </c>
      <c r="DU38" t="s">
        <v>71</v>
      </c>
      <c r="DV38">
        <v>0</v>
      </c>
      <c r="DW38" t="s">
        <v>71</v>
      </c>
      <c r="DX38">
        <v>0</v>
      </c>
      <c r="DY38" t="s">
        <v>71</v>
      </c>
      <c r="DZ38">
        <v>0</v>
      </c>
      <c r="EA38" t="s">
        <v>71</v>
      </c>
      <c r="EB38">
        <v>0</v>
      </c>
      <c r="EC38" t="s">
        <v>71</v>
      </c>
      <c r="ED38">
        <v>0</v>
      </c>
      <c r="EE38" t="s">
        <v>71</v>
      </c>
      <c r="EF38">
        <v>0</v>
      </c>
      <c r="EG38" t="s">
        <v>71</v>
      </c>
      <c r="EH38">
        <v>0</v>
      </c>
      <c r="EI38" t="s">
        <v>71</v>
      </c>
      <c r="EJ38">
        <v>0</v>
      </c>
      <c r="EK38" t="s">
        <v>71</v>
      </c>
      <c r="EL38">
        <v>0</v>
      </c>
      <c r="EM38" t="s">
        <v>71</v>
      </c>
      <c r="EN38">
        <v>0</v>
      </c>
      <c r="EO38" t="s">
        <v>71</v>
      </c>
      <c r="EP38">
        <v>0</v>
      </c>
      <c r="EQ38" t="s">
        <v>71</v>
      </c>
      <c r="ER38">
        <v>0</v>
      </c>
      <c r="ES38" t="s">
        <v>71</v>
      </c>
      <c r="ET38">
        <v>0</v>
      </c>
      <c r="EU38" t="s">
        <v>71</v>
      </c>
      <c r="EV38">
        <v>0</v>
      </c>
      <c r="EW38" t="s">
        <v>71</v>
      </c>
      <c r="EX38">
        <v>0</v>
      </c>
      <c r="EY38" t="s">
        <v>71</v>
      </c>
      <c r="EZ38">
        <v>0</v>
      </c>
      <c r="FA38" t="s">
        <v>71</v>
      </c>
      <c r="FB38">
        <v>0</v>
      </c>
      <c r="FC38" t="s">
        <v>71</v>
      </c>
      <c r="FD38">
        <v>0</v>
      </c>
      <c r="FE38" t="s">
        <v>71</v>
      </c>
      <c r="FF38">
        <v>0</v>
      </c>
      <c r="FG38" t="s">
        <v>71</v>
      </c>
      <c r="FH38">
        <v>0</v>
      </c>
      <c r="FI38" t="s">
        <v>71</v>
      </c>
      <c r="FJ38">
        <v>0</v>
      </c>
      <c r="FK38" t="s">
        <v>71</v>
      </c>
      <c r="FL38">
        <v>0</v>
      </c>
      <c r="FM38" t="s">
        <v>71</v>
      </c>
      <c r="FN38">
        <v>0</v>
      </c>
      <c r="FO38" t="s">
        <v>71</v>
      </c>
      <c r="FP38">
        <v>0</v>
      </c>
      <c r="FQ38" t="s">
        <v>71</v>
      </c>
      <c r="FR38">
        <v>0</v>
      </c>
      <c r="FS38" t="s">
        <v>71</v>
      </c>
      <c r="FT38">
        <v>0</v>
      </c>
      <c r="FU38" t="s">
        <v>71</v>
      </c>
      <c r="FV38">
        <v>0</v>
      </c>
      <c r="FW38" t="s">
        <v>71</v>
      </c>
      <c r="FX38">
        <v>0</v>
      </c>
      <c r="FY38" t="s">
        <v>71</v>
      </c>
      <c r="FZ38">
        <v>0</v>
      </c>
      <c r="GA38" t="s">
        <v>71</v>
      </c>
      <c r="GB38">
        <v>0</v>
      </c>
      <c r="GC38" t="s">
        <v>71</v>
      </c>
      <c r="GD38">
        <v>0</v>
      </c>
      <c r="GE38" t="s">
        <v>71</v>
      </c>
      <c r="GF38">
        <v>0</v>
      </c>
      <c r="GG38" t="s">
        <v>71</v>
      </c>
      <c r="GH38">
        <v>0</v>
      </c>
      <c r="GI38" t="s">
        <v>71</v>
      </c>
      <c r="GJ38">
        <v>0</v>
      </c>
      <c r="GK38" t="s">
        <v>71</v>
      </c>
      <c r="GL38">
        <v>0</v>
      </c>
      <c r="GM38" t="s">
        <v>71</v>
      </c>
      <c r="GN38">
        <v>0</v>
      </c>
      <c r="GO38" t="s">
        <v>71</v>
      </c>
      <c r="GP38">
        <v>0</v>
      </c>
      <c r="GQ38" t="s">
        <v>71</v>
      </c>
      <c r="GR38">
        <v>0</v>
      </c>
      <c r="GS38" t="s">
        <v>71</v>
      </c>
      <c r="GT38">
        <v>0</v>
      </c>
      <c r="GU38" t="s">
        <v>71</v>
      </c>
      <c r="GV38">
        <v>0</v>
      </c>
      <c r="GW38" t="s">
        <v>71</v>
      </c>
      <c r="GX38">
        <v>0</v>
      </c>
      <c r="GY38" t="s">
        <v>71</v>
      </c>
      <c r="GZ38">
        <v>0</v>
      </c>
      <c r="HA38" t="s">
        <v>71</v>
      </c>
      <c r="HB38">
        <v>0</v>
      </c>
      <c r="HC38" t="s">
        <v>71</v>
      </c>
      <c r="HD38">
        <v>0</v>
      </c>
      <c r="HE38" t="s">
        <v>71</v>
      </c>
      <c r="HF38">
        <v>0</v>
      </c>
      <c r="HG38" t="s">
        <v>71</v>
      </c>
      <c r="HH38">
        <v>0</v>
      </c>
      <c r="HI38" t="s">
        <v>71</v>
      </c>
      <c r="HJ38">
        <v>0</v>
      </c>
      <c r="HK38" t="s">
        <v>71</v>
      </c>
      <c r="HL38">
        <v>0</v>
      </c>
      <c r="HM38" t="s">
        <v>71</v>
      </c>
      <c r="HN38">
        <v>0</v>
      </c>
      <c r="HO38" t="s">
        <v>71</v>
      </c>
      <c r="HP38">
        <v>0</v>
      </c>
      <c r="HQ38" t="s">
        <v>71</v>
      </c>
      <c r="HR38">
        <v>0</v>
      </c>
      <c r="HS38" t="s">
        <v>71</v>
      </c>
      <c r="HT38">
        <v>0</v>
      </c>
      <c r="HU38" t="s">
        <v>71</v>
      </c>
      <c r="HV38">
        <v>0</v>
      </c>
      <c r="HW38" t="s">
        <v>71</v>
      </c>
      <c r="HX38">
        <v>0</v>
      </c>
      <c r="HY38" t="s">
        <v>71</v>
      </c>
      <c r="HZ38">
        <v>0</v>
      </c>
      <c r="IA38" t="s">
        <v>71</v>
      </c>
      <c r="IB38">
        <v>0</v>
      </c>
      <c r="IC38" t="s">
        <v>71</v>
      </c>
      <c r="ID38">
        <v>0</v>
      </c>
      <c r="IE38" t="s">
        <v>71</v>
      </c>
      <c r="IF38">
        <v>0</v>
      </c>
      <c r="IG38" t="s">
        <v>71</v>
      </c>
      <c r="IH38">
        <v>0</v>
      </c>
      <c r="II38" t="s">
        <v>71</v>
      </c>
      <c r="IJ38">
        <v>0</v>
      </c>
      <c r="IK38" t="s">
        <v>71</v>
      </c>
      <c r="IL38">
        <v>0</v>
      </c>
      <c r="IM38" t="s">
        <v>71</v>
      </c>
      <c r="IN38">
        <v>0</v>
      </c>
      <c r="IO38" t="s">
        <v>71</v>
      </c>
      <c r="IP38">
        <v>0</v>
      </c>
      <c r="IQ38" t="s">
        <v>71</v>
      </c>
      <c r="IR38">
        <v>0</v>
      </c>
      <c r="IS38" t="s">
        <v>71</v>
      </c>
      <c r="IT38">
        <v>0</v>
      </c>
      <c r="IU38" t="s">
        <v>71</v>
      </c>
      <c r="IV38">
        <v>0</v>
      </c>
      <c r="IW38" t="s">
        <v>71</v>
      </c>
      <c r="IX38">
        <v>0</v>
      </c>
      <c r="IY38" t="s">
        <v>71</v>
      </c>
      <c r="IZ38">
        <v>0</v>
      </c>
      <c r="JA38" t="s">
        <v>71</v>
      </c>
      <c r="JB38">
        <v>0</v>
      </c>
      <c r="JC38" t="s">
        <v>71</v>
      </c>
      <c r="JD38">
        <v>0</v>
      </c>
      <c r="JE38" t="s">
        <v>71</v>
      </c>
      <c r="JF38">
        <v>0</v>
      </c>
      <c r="JG38" t="s">
        <v>71</v>
      </c>
      <c r="JH38">
        <v>0</v>
      </c>
      <c r="JI38" t="s">
        <v>71</v>
      </c>
      <c r="JJ38">
        <v>0</v>
      </c>
      <c r="JK38" t="s">
        <v>71</v>
      </c>
      <c r="JL38">
        <v>0</v>
      </c>
      <c r="JM38" t="s">
        <v>71</v>
      </c>
      <c r="JN38">
        <v>0</v>
      </c>
      <c r="JO38" t="s">
        <v>71</v>
      </c>
      <c r="JP38">
        <v>0</v>
      </c>
      <c r="JQ38" t="s">
        <v>71</v>
      </c>
      <c r="JR38">
        <v>0</v>
      </c>
      <c r="JS38" t="s">
        <v>71</v>
      </c>
      <c r="JT38">
        <v>0</v>
      </c>
      <c r="JU38" t="s">
        <v>71</v>
      </c>
      <c r="JV38">
        <v>0</v>
      </c>
      <c r="JW38" t="s">
        <v>71</v>
      </c>
      <c r="JX38">
        <v>0</v>
      </c>
      <c r="JY38" t="s">
        <v>71</v>
      </c>
      <c r="JZ38">
        <v>0</v>
      </c>
      <c r="KA38" t="s">
        <v>71</v>
      </c>
      <c r="KB38">
        <v>0</v>
      </c>
      <c r="KC38" t="s">
        <v>71</v>
      </c>
      <c r="KD38">
        <v>0</v>
      </c>
      <c r="KE38" t="s">
        <v>71</v>
      </c>
      <c r="KF38">
        <v>0</v>
      </c>
      <c r="KG38" t="s">
        <v>71</v>
      </c>
      <c r="KH38">
        <v>0</v>
      </c>
      <c r="KI38" t="s">
        <v>71</v>
      </c>
      <c r="KJ38">
        <v>0</v>
      </c>
      <c r="KK38" t="s">
        <v>71</v>
      </c>
      <c r="KL38">
        <v>0</v>
      </c>
      <c r="KM38" t="s">
        <v>71</v>
      </c>
      <c r="KN38">
        <v>0</v>
      </c>
      <c r="KO38" t="s">
        <v>71</v>
      </c>
      <c r="KP38">
        <v>0</v>
      </c>
      <c r="KQ38" t="s">
        <v>71</v>
      </c>
      <c r="KR38">
        <v>0</v>
      </c>
      <c r="KS38" t="s">
        <v>71</v>
      </c>
      <c r="KT38">
        <v>0</v>
      </c>
      <c r="KU38" t="s">
        <v>71</v>
      </c>
      <c r="KV38">
        <v>0</v>
      </c>
      <c r="KW38" t="s">
        <v>71</v>
      </c>
      <c r="KX38">
        <v>0</v>
      </c>
      <c r="KY38" t="s">
        <v>71</v>
      </c>
      <c r="KZ38">
        <v>0</v>
      </c>
      <c r="LA38" t="s">
        <v>71</v>
      </c>
      <c r="LB38">
        <v>0</v>
      </c>
      <c r="LC38" t="s">
        <v>71</v>
      </c>
      <c r="LD38">
        <v>0</v>
      </c>
      <c r="LE38" t="s">
        <v>71</v>
      </c>
      <c r="LF38">
        <v>0</v>
      </c>
      <c r="LG38" t="s">
        <v>71</v>
      </c>
      <c r="LH38">
        <v>0</v>
      </c>
      <c r="LI38" t="s">
        <v>71</v>
      </c>
      <c r="LJ38">
        <v>0</v>
      </c>
      <c r="LK38" t="s">
        <v>71</v>
      </c>
      <c r="LL38">
        <v>0</v>
      </c>
      <c r="LM38" t="s">
        <v>71</v>
      </c>
      <c r="LN38">
        <v>0</v>
      </c>
      <c r="LO38" t="s">
        <v>71</v>
      </c>
      <c r="LP38">
        <v>0</v>
      </c>
      <c r="LQ38" t="s">
        <v>71</v>
      </c>
      <c r="LR38">
        <v>0</v>
      </c>
      <c r="LS38" t="s">
        <v>71</v>
      </c>
      <c r="LT38">
        <v>0</v>
      </c>
      <c r="LU38" t="s">
        <v>71</v>
      </c>
      <c r="LV38">
        <v>0</v>
      </c>
      <c r="LW38" t="s">
        <v>71</v>
      </c>
      <c r="LX38">
        <v>0</v>
      </c>
      <c r="LY38" t="s">
        <v>71</v>
      </c>
      <c r="LZ38">
        <v>0</v>
      </c>
      <c r="MA38" t="s">
        <v>71</v>
      </c>
      <c r="MB38">
        <v>0</v>
      </c>
      <c r="MC38" t="s">
        <v>71</v>
      </c>
      <c r="MD38">
        <v>0</v>
      </c>
      <c r="ME38" t="s">
        <v>71</v>
      </c>
      <c r="MF38">
        <v>0</v>
      </c>
      <c r="MG38" t="s">
        <v>71</v>
      </c>
      <c r="MH38">
        <v>0</v>
      </c>
      <c r="MI38" t="s">
        <v>71</v>
      </c>
      <c r="MJ38">
        <v>0</v>
      </c>
      <c r="MK38" t="s">
        <v>71</v>
      </c>
      <c r="ML38">
        <v>0</v>
      </c>
      <c r="MM38" t="s">
        <v>71</v>
      </c>
      <c r="MN38">
        <v>0</v>
      </c>
      <c r="MO38" t="s">
        <v>71</v>
      </c>
      <c r="MP38">
        <v>0</v>
      </c>
      <c r="MQ38" t="s">
        <v>71</v>
      </c>
      <c r="MR38">
        <v>0</v>
      </c>
      <c r="MS38" t="s">
        <v>71</v>
      </c>
      <c r="MT38">
        <v>0</v>
      </c>
      <c r="MU38" t="s">
        <v>71</v>
      </c>
      <c r="MV38">
        <v>0</v>
      </c>
      <c r="MW38" t="s">
        <v>71</v>
      </c>
      <c r="MX38">
        <v>0</v>
      </c>
      <c r="MY38" t="s">
        <v>71</v>
      </c>
      <c r="MZ38">
        <v>0</v>
      </c>
      <c r="NA38" t="s">
        <v>71</v>
      </c>
      <c r="NB38">
        <v>0</v>
      </c>
      <c r="NC38" t="s">
        <v>71</v>
      </c>
      <c r="ND38">
        <v>0</v>
      </c>
      <c r="NE38" t="s">
        <v>71</v>
      </c>
      <c r="NF38">
        <v>0</v>
      </c>
      <c r="NG38" t="s">
        <v>71</v>
      </c>
      <c r="NH38">
        <v>0</v>
      </c>
      <c r="NI38" t="s">
        <v>71</v>
      </c>
      <c r="NJ38">
        <v>0</v>
      </c>
      <c r="NK38" t="s">
        <v>71</v>
      </c>
      <c r="NL38">
        <v>0</v>
      </c>
      <c r="NM38" t="s">
        <v>71</v>
      </c>
      <c r="NN38">
        <v>0</v>
      </c>
      <c r="NO38" t="s">
        <v>71</v>
      </c>
      <c r="NP38">
        <v>0</v>
      </c>
      <c r="NQ38" t="s">
        <v>71</v>
      </c>
      <c r="NR38">
        <v>0</v>
      </c>
      <c r="NS38" t="s">
        <v>71</v>
      </c>
      <c r="NT38">
        <v>0</v>
      </c>
      <c r="NU38" t="s">
        <v>71</v>
      </c>
      <c r="NV38">
        <v>0</v>
      </c>
      <c r="NW38" t="s">
        <v>71</v>
      </c>
      <c r="NX38">
        <v>0</v>
      </c>
      <c r="NY38" t="s">
        <v>71</v>
      </c>
      <c r="NZ38">
        <v>0</v>
      </c>
      <c r="OA38" t="s">
        <v>71</v>
      </c>
      <c r="OB38">
        <v>0</v>
      </c>
      <c r="OC38" t="s">
        <v>71</v>
      </c>
      <c r="OD38">
        <v>0</v>
      </c>
      <c r="OE38" t="s">
        <v>71</v>
      </c>
      <c r="OF38">
        <v>0</v>
      </c>
      <c r="OG38" t="s">
        <v>71</v>
      </c>
      <c r="OH38">
        <v>0</v>
      </c>
      <c r="OI38" t="s">
        <v>71</v>
      </c>
      <c r="OJ38">
        <v>0</v>
      </c>
      <c r="OK38" t="s">
        <v>71</v>
      </c>
      <c r="OL38">
        <v>0</v>
      </c>
      <c r="OM38" t="s">
        <v>71</v>
      </c>
      <c r="ON38">
        <v>0</v>
      </c>
      <c r="OO38" t="s">
        <v>71</v>
      </c>
      <c r="OP38">
        <v>0</v>
      </c>
      <c r="OQ38" t="s">
        <v>71</v>
      </c>
      <c r="OR38">
        <v>0</v>
      </c>
      <c r="OS38" t="s">
        <v>71</v>
      </c>
      <c r="OT38">
        <v>0</v>
      </c>
      <c r="OU38" t="s">
        <v>71</v>
      </c>
      <c r="OV38">
        <v>0</v>
      </c>
      <c r="OW38" t="s">
        <v>71</v>
      </c>
      <c r="OX38">
        <v>0</v>
      </c>
      <c r="OY38" t="s">
        <v>71</v>
      </c>
      <c r="OZ38">
        <v>0</v>
      </c>
      <c r="PA38" t="s">
        <v>71</v>
      </c>
      <c r="PB38">
        <v>0</v>
      </c>
      <c r="PC38" t="s">
        <v>71</v>
      </c>
      <c r="PD38">
        <v>0</v>
      </c>
      <c r="PE38" t="s">
        <v>71</v>
      </c>
      <c r="PF38">
        <v>0</v>
      </c>
      <c r="PG38" t="s">
        <v>71</v>
      </c>
      <c r="PH38">
        <v>0</v>
      </c>
      <c r="PI38" t="s">
        <v>71</v>
      </c>
      <c r="PJ38">
        <v>0</v>
      </c>
      <c r="PK38" t="s">
        <v>71</v>
      </c>
      <c r="PL38">
        <v>0</v>
      </c>
      <c r="PM38" t="s">
        <v>71</v>
      </c>
      <c r="PN38">
        <v>0</v>
      </c>
      <c r="PO38" t="s">
        <v>71</v>
      </c>
      <c r="PP38">
        <v>0</v>
      </c>
      <c r="PQ38" t="s">
        <v>71</v>
      </c>
      <c r="PR38">
        <v>0</v>
      </c>
      <c r="PS38" t="s">
        <v>71</v>
      </c>
      <c r="PT38">
        <v>0</v>
      </c>
      <c r="PU38" t="s">
        <v>71</v>
      </c>
      <c r="PV38">
        <v>0</v>
      </c>
      <c r="PW38" t="s">
        <v>71</v>
      </c>
      <c r="PX38">
        <v>0</v>
      </c>
      <c r="PY38" t="s">
        <v>71</v>
      </c>
      <c r="PZ38">
        <v>0</v>
      </c>
      <c r="QA38" t="s">
        <v>71</v>
      </c>
      <c r="QB38">
        <v>0</v>
      </c>
      <c r="QC38" t="s">
        <v>71</v>
      </c>
      <c r="QD38">
        <v>0</v>
      </c>
      <c r="QE38" t="s">
        <v>71</v>
      </c>
      <c r="QF38">
        <v>0</v>
      </c>
      <c r="QG38" t="s">
        <v>71</v>
      </c>
      <c r="QH38">
        <v>0</v>
      </c>
      <c r="QI38" t="s">
        <v>71</v>
      </c>
      <c r="QJ38">
        <v>0</v>
      </c>
      <c r="QK38" t="s">
        <v>71</v>
      </c>
      <c r="QL38">
        <v>0</v>
      </c>
      <c r="QM38" t="s">
        <v>71</v>
      </c>
      <c r="QN38">
        <v>0</v>
      </c>
      <c r="QO38" t="s">
        <v>71</v>
      </c>
      <c r="QP38">
        <v>0</v>
      </c>
      <c r="QQ38" t="s">
        <v>71</v>
      </c>
      <c r="QR38">
        <v>0</v>
      </c>
      <c r="QS38" t="s">
        <v>71</v>
      </c>
      <c r="QT38">
        <v>0</v>
      </c>
      <c r="QU38" t="s">
        <v>71</v>
      </c>
      <c r="QV38">
        <v>0</v>
      </c>
      <c r="QW38" t="s">
        <v>71</v>
      </c>
      <c r="QX38">
        <v>0</v>
      </c>
      <c r="QY38" t="s">
        <v>71</v>
      </c>
      <c r="QZ38">
        <v>0</v>
      </c>
      <c r="RA38" t="s">
        <v>71</v>
      </c>
      <c r="RB38">
        <v>0</v>
      </c>
      <c r="RC38" t="s">
        <v>71</v>
      </c>
      <c r="RD38">
        <v>0</v>
      </c>
      <c r="RE38" t="s">
        <v>71</v>
      </c>
      <c r="RF38">
        <v>0</v>
      </c>
      <c r="RG38" t="s">
        <v>71</v>
      </c>
      <c r="RH38">
        <v>0</v>
      </c>
      <c r="RI38" t="s">
        <v>72</v>
      </c>
      <c r="RJ38">
        <v>0.10169499999999999</v>
      </c>
      <c r="RK38" t="s">
        <v>71</v>
      </c>
      <c r="RL38">
        <v>0</v>
      </c>
      <c r="RM38" t="s">
        <v>71</v>
      </c>
      <c r="RN38">
        <v>0</v>
      </c>
      <c r="RO38" t="s">
        <v>71</v>
      </c>
      <c r="RP38">
        <v>0</v>
      </c>
      <c r="RQ38" t="s">
        <v>71</v>
      </c>
      <c r="RR38">
        <v>0</v>
      </c>
      <c r="RS38" t="s">
        <v>71</v>
      </c>
      <c r="RT38">
        <v>0</v>
      </c>
      <c r="RU38" t="s">
        <v>71</v>
      </c>
      <c r="RV38">
        <v>0</v>
      </c>
      <c r="RW38" t="s">
        <v>71</v>
      </c>
      <c r="RX38">
        <v>0</v>
      </c>
      <c r="RY38" t="s">
        <v>71</v>
      </c>
      <c r="RZ38">
        <v>0</v>
      </c>
      <c r="SA38" t="s">
        <v>71</v>
      </c>
      <c r="SB38">
        <v>0</v>
      </c>
      <c r="SC38" t="s">
        <v>71</v>
      </c>
      <c r="SD38">
        <v>0</v>
      </c>
      <c r="SE38" t="s">
        <v>71</v>
      </c>
      <c r="SF38">
        <v>0</v>
      </c>
      <c r="SG38" t="s">
        <v>71</v>
      </c>
      <c r="SH38">
        <v>0</v>
      </c>
      <c r="SI38" t="s">
        <v>71</v>
      </c>
      <c r="SJ38">
        <v>0</v>
      </c>
      <c r="SK38" t="s">
        <v>71</v>
      </c>
      <c r="SL38">
        <v>0</v>
      </c>
      <c r="SM38" t="s">
        <v>71</v>
      </c>
      <c r="SN38">
        <v>0</v>
      </c>
      <c r="SO38" t="s">
        <v>71</v>
      </c>
      <c r="SP38">
        <v>0</v>
      </c>
      <c r="SQ38" t="s">
        <v>71</v>
      </c>
      <c r="SR38">
        <v>0</v>
      </c>
      <c r="SS38" t="s">
        <v>71</v>
      </c>
      <c r="ST38">
        <v>0</v>
      </c>
      <c r="SU38" t="s">
        <v>71</v>
      </c>
      <c r="SV38">
        <v>0</v>
      </c>
      <c r="SW38" t="s">
        <v>71</v>
      </c>
      <c r="SX38">
        <v>0</v>
      </c>
      <c r="SY38" t="s">
        <v>71</v>
      </c>
      <c r="SZ38">
        <v>0</v>
      </c>
      <c r="TA38" t="s">
        <v>71</v>
      </c>
      <c r="TB38">
        <v>0</v>
      </c>
      <c r="TC38" t="s">
        <v>71</v>
      </c>
      <c r="TD38">
        <v>0</v>
      </c>
      <c r="TE38" t="s">
        <v>71</v>
      </c>
      <c r="TF38">
        <v>0</v>
      </c>
      <c r="TG38" t="s">
        <v>71</v>
      </c>
      <c r="TH38">
        <v>0</v>
      </c>
      <c r="TI38" t="s">
        <v>71</v>
      </c>
      <c r="TJ38">
        <v>0</v>
      </c>
      <c r="TK38" t="s">
        <v>71</v>
      </c>
      <c r="TL38">
        <v>0</v>
      </c>
      <c r="TM38" t="s">
        <v>71</v>
      </c>
      <c r="TN38">
        <v>0</v>
      </c>
      <c r="TO38" t="s">
        <v>71</v>
      </c>
      <c r="TP38">
        <v>0</v>
      </c>
      <c r="TQ38" t="s">
        <v>71</v>
      </c>
      <c r="TR38">
        <v>0</v>
      </c>
      <c r="TS38" t="s">
        <v>71</v>
      </c>
      <c r="TT38">
        <v>0</v>
      </c>
      <c r="TU38" t="s">
        <v>71</v>
      </c>
      <c r="TV38">
        <v>0</v>
      </c>
      <c r="TW38" t="s">
        <v>71</v>
      </c>
      <c r="TX38">
        <v>0</v>
      </c>
      <c r="TY38" t="s">
        <v>71</v>
      </c>
      <c r="TZ38">
        <v>0</v>
      </c>
      <c r="UA38" t="s">
        <v>71</v>
      </c>
      <c r="UB38">
        <v>0</v>
      </c>
      <c r="UC38" t="s">
        <v>71</v>
      </c>
      <c r="UD38">
        <v>0</v>
      </c>
      <c r="UE38" t="s">
        <v>71</v>
      </c>
      <c r="UF38">
        <v>0</v>
      </c>
      <c r="UG38" t="s">
        <v>71</v>
      </c>
      <c r="UH38">
        <v>0</v>
      </c>
      <c r="UI38" t="s">
        <v>71</v>
      </c>
      <c r="UJ38">
        <v>0</v>
      </c>
      <c r="UK38" t="s">
        <v>71</v>
      </c>
      <c r="UL38">
        <v>0</v>
      </c>
      <c r="UM38" t="s">
        <v>71</v>
      </c>
      <c r="UN38">
        <v>0</v>
      </c>
      <c r="UO38" t="s">
        <v>71</v>
      </c>
      <c r="UP38">
        <v>0</v>
      </c>
      <c r="UQ38" t="s">
        <v>71</v>
      </c>
      <c r="UR38">
        <v>0</v>
      </c>
      <c r="US38" t="s">
        <v>71</v>
      </c>
      <c r="UT38">
        <v>0</v>
      </c>
      <c r="UU38" t="s">
        <v>71</v>
      </c>
      <c r="UV38">
        <v>0</v>
      </c>
      <c r="UW38" t="s">
        <v>71</v>
      </c>
      <c r="UX38">
        <v>0</v>
      </c>
      <c r="UY38" t="s">
        <v>71</v>
      </c>
      <c r="UZ38">
        <v>0</v>
      </c>
      <c r="VA38" t="s">
        <v>71</v>
      </c>
      <c r="VB38">
        <v>0</v>
      </c>
      <c r="VC38" t="s">
        <v>71</v>
      </c>
      <c r="VD38">
        <v>0</v>
      </c>
      <c r="VE38" t="s">
        <v>71</v>
      </c>
      <c r="VF38">
        <v>0</v>
      </c>
      <c r="VG38" t="s">
        <v>71</v>
      </c>
      <c r="VH38">
        <v>0</v>
      </c>
      <c r="VI38" t="s">
        <v>71</v>
      </c>
      <c r="VJ38">
        <v>0</v>
      </c>
      <c r="VK38" t="s">
        <v>71</v>
      </c>
      <c r="VL38">
        <v>0</v>
      </c>
      <c r="VM38" t="s">
        <v>71</v>
      </c>
      <c r="VN38">
        <v>0</v>
      </c>
      <c r="VO38" t="s">
        <v>71</v>
      </c>
      <c r="VP38">
        <v>0</v>
      </c>
      <c r="VQ38" t="s">
        <v>71</v>
      </c>
      <c r="VR38">
        <v>0</v>
      </c>
      <c r="VS38" t="s">
        <v>71</v>
      </c>
      <c r="VT38">
        <v>0</v>
      </c>
      <c r="VU38" t="s">
        <v>71</v>
      </c>
      <c r="VV38">
        <v>0</v>
      </c>
      <c r="VW38" t="s">
        <v>71</v>
      </c>
      <c r="VX38">
        <v>0</v>
      </c>
      <c r="VY38" t="s">
        <v>71</v>
      </c>
      <c r="VZ38">
        <v>0</v>
      </c>
      <c r="WA38" t="s">
        <v>71</v>
      </c>
      <c r="WB38">
        <v>0</v>
      </c>
      <c r="WC38" t="s">
        <v>71</v>
      </c>
      <c r="WD38">
        <v>0</v>
      </c>
      <c r="WE38" t="s">
        <v>71</v>
      </c>
      <c r="WF38">
        <v>0</v>
      </c>
      <c r="WG38" t="s">
        <v>71</v>
      </c>
      <c r="WH38">
        <v>0</v>
      </c>
      <c r="WI38" t="s">
        <v>71</v>
      </c>
      <c r="WJ38">
        <v>0</v>
      </c>
      <c r="WK38" t="s">
        <v>71</v>
      </c>
      <c r="WL38">
        <v>0</v>
      </c>
      <c r="WM38" t="s">
        <v>71</v>
      </c>
      <c r="WN38">
        <v>0</v>
      </c>
      <c r="WO38" t="s">
        <v>71</v>
      </c>
      <c r="WP38">
        <v>0</v>
      </c>
      <c r="WQ38" t="s">
        <v>71</v>
      </c>
      <c r="WR38">
        <v>0</v>
      </c>
    </row>
    <row r="39" spans="1:616" x14ac:dyDescent="0.35">
      <c r="A39" t="s">
        <v>73</v>
      </c>
      <c r="B39">
        <v>1.5512E-2</v>
      </c>
      <c r="C39" t="s">
        <v>73</v>
      </c>
      <c r="D39">
        <v>1.5512E-2</v>
      </c>
      <c r="E39" t="s">
        <v>73</v>
      </c>
      <c r="F39">
        <v>1.5512E-2</v>
      </c>
      <c r="G39" t="s">
        <v>73</v>
      </c>
      <c r="H39">
        <v>1.5512E-2</v>
      </c>
      <c r="I39" t="s">
        <v>73</v>
      </c>
      <c r="J39">
        <v>1.4848999999999999E-2</v>
      </c>
      <c r="K39" t="s">
        <v>73</v>
      </c>
      <c r="L39">
        <v>1.4929E-2</v>
      </c>
      <c r="M39" t="s">
        <v>73</v>
      </c>
      <c r="N39">
        <v>1.5790999999999999E-2</v>
      </c>
      <c r="O39" t="s">
        <v>73</v>
      </c>
      <c r="P39">
        <v>1.6313999999999999E-2</v>
      </c>
      <c r="Q39" t="s">
        <v>73</v>
      </c>
      <c r="R39">
        <v>1.6313999999999999E-2</v>
      </c>
      <c r="S39" t="s">
        <v>73</v>
      </c>
      <c r="T39">
        <v>1.6313999999999999E-2</v>
      </c>
      <c r="U39" t="s">
        <v>73</v>
      </c>
      <c r="V39">
        <v>1.6701000000000001E-2</v>
      </c>
      <c r="W39" t="s">
        <v>73</v>
      </c>
      <c r="X39">
        <v>1.7041000000000001E-2</v>
      </c>
      <c r="Y39" t="s">
        <v>73</v>
      </c>
      <c r="Z39">
        <v>1.7469999999999999E-2</v>
      </c>
      <c r="AA39" t="s">
        <v>73</v>
      </c>
      <c r="AB39">
        <v>1.7627E-2</v>
      </c>
      <c r="AC39" t="s">
        <v>73</v>
      </c>
      <c r="AD39">
        <v>1.736E-2</v>
      </c>
      <c r="AE39" t="s">
        <v>73</v>
      </c>
      <c r="AF39">
        <v>1.736E-2</v>
      </c>
      <c r="AG39" t="s">
        <v>73</v>
      </c>
      <c r="AH39">
        <v>1.736E-2</v>
      </c>
      <c r="AI39" t="s">
        <v>73</v>
      </c>
      <c r="AJ39">
        <v>1.7668E-2</v>
      </c>
      <c r="AK39" t="s">
        <v>73</v>
      </c>
      <c r="AL39">
        <v>1.8131999999999999E-2</v>
      </c>
      <c r="AM39" t="s">
        <v>73</v>
      </c>
      <c r="AN39">
        <v>1.8331E-2</v>
      </c>
      <c r="AO39" t="s">
        <v>73</v>
      </c>
      <c r="AP39">
        <v>1.8549E-2</v>
      </c>
      <c r="AQ39" t="s">
        <v>73</v>
      </c>
      <c r="AR39">
        <v>1.8685E-2</v>
      </c>
      <c r="AS39" t="s">
        <v>73</v>
      </c>
      <c r="AT39">
        <v>1.8685E-2</v>
      </c>
      <c r="AU39" t="s">
        <v>73</v>
      </c>
      <c r="AV39">
        <v>1.8685E-2</v>
      </c>
      <c r="AW39" t="s">
        <v>73</v>
      </c>
      <c r="AX39">
        <v>1.8749999999999999E-2</v>
      </c>
      <c r="AY39" t="s">
        <v>73</v>
      </c>
      <c r="AZ39">
        <v>1.8832999999999999E-2</v>
      </c>
      <c r="BA39" t="s">
        <v>73</v>
      </c>
      <c r="BB39">
        <v>1.8984999999999998E-2</v>
      </c>
      <c r="BC39" t="s">
        <v>73</v>
      </c>
      <c r="BD39">
        <v>1.8984999999999998E-2</v>
      </c>
      <c r="BE39" t="s">
        <v>73</v>
      </c>
      <c r="BF39">
        <v>1.9007E-2</v>
      </c>
      <c r="BG39" t="s">
        <v>73</v>
      </c>
      <c r="BH39">
        <v>1.9007E-2</v>
      </c>
      <c r="BI39" t="s">
        <v>73</v>
      </c>
      <c r="BJ39">
        <v>1.9007E-2</v>
      </c>
      <c r="BK39" t="s">
        <v>73</v>
      </c>
      <c r="BL39">
        <v>1.9181E-2</v>
      </c>
      <c r="BM39" t="s">
        <v>73</v>
      </c>
      <c r="BN39">
        <v>1.9029000000000001E-2</v>
      </c>
      <c r="BO39" t="s">
        <v>73</v>
      </c>
      <c r="BP39">
        <v>1.9009000000000002E-2</v>
      </c>
      <c r="BQ39" t="s">
        <v>73</v>
      </c>
      <c r="BR39">
        <v>1.8894000000000001E-2</v>
      </c>
      <c r="BS39" t="s">
        <v>73</v>
      </c>
      <c r="BT39">
        <v>1.9109000000000001E-2</v>
      </c>
      <c r="BU39" t="s">
        <v>73</v>
      </c>
      <c r="BV39">
        <v>1.9109000000000001E-2</v>
      </c>
      <c r="BW39" t="s">
        <v>73</v>
      </c>
      <c r="BX39">
        <v>1.9109000000000001E-2</v>
      </c>
      <c r="BY39" t="s">
        <v>73</v>
      </c>
      <c r="BZ39">
        <v>1.9185000000000001E-2</v>
      </c>
      <c r="CA39" t="s">
        <v>73</v>
      </c>
      <c r="CB39">
        <v>1.9281E-2</v>
      </c>
      <c r="CC39" t="s">
        <v>73</v>
      </c>
      <c r="CD39">
        <v>1.9262999999999999E-2</v>
      </c>
      <c r="CE39" t="s">
        <v>73</v>
      </c>
      <c r="CF39">
        <v>1.9349999999999999E-2</v>
      </c>
      <c r="CG39" t="s">
        <v>73</v>
      </c>
      <c r="CH39">
        <v>1.9560999999999999E-2</v>
      </c>
      <c r="CI39" t="s">
        <v>73</v>
      </c>
      <c r="CJ39">
        <v>1.9560999999999999E-2</v>
      </c>
      <c r="CK39" t="s">
        <v>73</v>
      </c>
      <c r="CL39">
        <v>1.9560999999999999E-2</v>
      </c>
      <c r="CM39" t="s">
        <v>73</v>
      </c>
      <c r="CN39">
        <v>1.9609000000000001E-2</v>
      </c>
      <c r="CO39" t="s">
        <v>73</v>
      </c>
      <c r="CP39">
        <v>1.9615E-2</v>
      </c>
      <c r="CQ39" t="s">
        <v>73</v>
      </c>
      <c r="CR39">
        <v>1.9460999999999999E-2</v>
      </c>
      <c r="CS39" t="s">
        <v>73</v>
      </c>
      <c r="CT39">
        <v>1.9495999999999999E-2</v>
      </c>
      <c r="CU39" t="s">
        <v>73</v>
      </c>
      <c r="CV39">
        <v>1.9539000000000001E-2</v>
      </c>
      <c r="CW39" t="s">
        <v>73</v>
      </c>
      <c r="CX39">
        <v>1.9539000000000001E-2</v>
      </c>
      <c r="CY39" t="s">
        <v>73</v>
      </c>
      <c r="CZ39">
        <v>1.9539000000000001E-2</v>
      </c>
      <c r="DA39" t="s">
        <v>73</v>
      </c>
      <c r="DB39">
        <v>1.9390000000000001E-2</v>
      </c>
      <c r="DC39" t="s">
        <v>73</v>
      </c>
      <c r="DD39">
        <v>1.9429999999999999E-2</v>
      </c>
      <c r="DE39" t="s">
        <v>73</v>
      </c>
      <c r="DF39">
        <v>1.9276000000000001E-2</v>
      </c>
      <c r="DG39" t="s">
        <v>73</v>
      </c>
      <c r="DH39">
        <v>1.9290000000000002E-2</v>
      </c>
      <c r="DI39" t="s">
        <v>73</v>
      </c>
      <c r="DJ39">
        <v>1.9309E-2</v>
      </c>
      <c r="DK39" t="s">
        <v>73</v>
      </c>
      <c r="DL39">
        <v>1.9309E-2</v>
      </c>
      <c r="DM39" t="s">
        <v>73</v>
      </c>
      <c r="DN39">
        <v>1.9309E-2</v>
      </c>
      <c r="DO39" t="s">
        <v>73</v>
      </c>
      <c r="DP39">
        <v>1.9309E-2</v>
      </c>
      <c r="DQ39" t="s">
        <v>73</v>
      </c>
      <c r="DR39">
        <v>1.9342000000000002E-2</v>
      </c>
      <c r="DS39" t="s">
        <v>73</v>
      </c>
      <c r="DT39">
        <v>1.9442999999999998E-2</v>
      </c>
      <c r="DU39" t="s">
        <v>73</v>
      </c>
      <c r="DV39">
        <v>1.9813000000000001E-2</v>
      </c>
      <c r="DW39" t="s">
        <v>73</v>
      </c>
      <c r="DX39">
        <v>1.9764E-2</v>
      </c>
      <c r="DY39" t="s">
        <v>73</v>
      </c>
      <c r="DZ39">
        <v>1.9764E-2</v>
      </c>
      <c r="EA39" t="s">
        <v>73</v>
      </c>
      <c r="EB39">
        <v>1.9764E-2</v>
      </c>
      <c r="EC39" t="s">
        <v>73</v>
      </c>
      <c r="ED39">
        <v>1.9390000000000001E-2</v>
      </c>
      <c r="EE39" t="s">
        <v>73</v>
      </c>
      <c r="EF39">
        <v>1.9372E-2</v>
      </c>
      <c r="EG39" t="s">
        <v>73</v>
      </c>
      <c r="EH39">
        <v>1.9244000000000001E-2</v>
      </c>
      <c r="EI39" t="s">
        <v>73</v>
      </c>
      <c r="EJ39">
        <v>1.9153E-2</v>
      </c>
      <c r="EK39" t="s">
        <v>73</v>
      </c>
      <c r="EL39">
        <v>1.9087E-2</v>
      </c>
      <c r="EM39" t="s">
        <v>73</v>
      </c>
      <c r="EN39">
        <v>1.9087E-2</v>
      </c>
      <c r="EO39" t="s">
        <v>73</v>
      </c>
      <c r="EP39">
        <v>1.9087E-2</v>
      </c>
      <c r="EQ39" t="s">
        <v>73</v>
      </c>
      <c r="ER39">
        <v>1.9102000000000001E-2</v>
      </c>
      <c r="ES39" t="s">
        <v>73</v>
      </c>
      <c r="ET39">
        <v>1.9158999999999999E-2</v>
      </c>
      <c r="EU39" t="s">
        <v>73</v>
      </c>
      <c r="EV39">
        <v>1.9196000000000001E-2</v>
      </c>
      <c r="EW39" t="s">
        <v>73</v>
      </c>
      <c r="EX39">
        <v>1.9162999999999999E-2</v>
      </c>
      <c r="EY39" t="s">
        <v>73</v>
      </c>
      <c r="EZ39">
        <v>1.9175000000000001E-2</v>
      </c>
      <c r="FA39" t="s">
        <v>73</v>
      </c>
      <c r="FB39">
        <v>1.9175000000000001E-2</v>
      </c>
      <c r="FC39" t="s">
        <v>73</v>
      </c>
      <c r="FD39">
        <v>1.9175000000000001E-2</v>
      </c>
      <c r="FE39" t="s">
        <v>73</v>
      </c>
      <c r="FF39">
        <v>1.9206999999999998E-2</v>
      </c>
      <c r="FG39" t="s">
        <v>73</v>
      </c>
      <c r="FH39">
        <v>1.9258999999999998E-2</v>
      </c>
      <c r="FI39" t="s">
        <v>73</v>
      </c>
      <c r="FJ39">
        <v>1.9306E-2</v>
      </c>
      <c r="FK39" t="s">
        <v>73</v>
      </c>
      <c r="FL39">
        <v>1.9085999999999999E-2</v>
      </c>
      <c r="FM39" t="s">
        <v>73</v>
      </c>
      <c r="FN39">
        <v>1.9262000000000001E-2</v>
      </c>
      <c r="FO39" t="s">
        <v>73</v>
      </c>
      <c r="FP39">
        <v>1.9262000000000001E-2</v>
      </c>
      <c r="FQ39" t="s">
        <v>73</v>
      </c>
      <c r="FR39">
        <v>1.9262000000000001E-2</v>
      </c>
      <c r="FS39" t="s">
        <v>73</v>
      </c>
      <c r="FT39">
        <v>1.9283000000000002E-2</v>
      </c>
      <c r="FU39" t="s">
        <v>73</v>
      </c>
      <c r="FV39">
        <v>1.9303000000000001E-2</v>
      </c>
      <c r="FW39" t="s">
        <v>73</v>
      </c>
      <c r="FX39">
        <v>1.9401999999999999E-2</v>
      </c>
      <c r="FY39" t="s">
        <v>73</v>
      </c>
      <c r="FZ39">
        <v>1.9383999999999998E-2</v>
      </c>
      <c r="GA39" t="s">
        <v>73</v>
      </c>
      <c r="GB39">
        <v>1.9383999999999998E-2</v>
      </c>
      <c r="GC39" t="s">
        <v>73</v>
      </c>
      <c r="GD39">
        <v>1.9383999999999998E-2</v>
      </c>
      <c r="GE39" t="s">
        <v>73</v>
      </c>
      <c r="GF39">
        <v>1.9383999999999998E-2</v>
      </c>
      <c r="GG39" t="s">
        <v>73</v>
      </c>
      <c r="GH39">
        <v>1.9498000000000001E-2</v>
      </c>
      <c r="GI39" t="s">
        <v>73</v>
      </c>
      <c r="GJ39">
        <v>1.9608E-2</v>
      </c>
      <c r="GK39" t="s">
        <v>73</v>
      </c>
      <c r="GL39">
        <v>1.966E-2</v>
      </c>
      <c r="GM39" t="s">
        <v>73</v>
      </c>
      <c r="GN39">
        <v>1.966E-2</v>
      </c>
      <c r="GO39" t="s">
        <v>73</v>
      </c>
      <c r="GP39">
        <v>1.966E-2</v>
      </c>
      <c r="GQ39" t="s">
        <v>73</v>
      </c>
      <c r="GR39">
        <v>1.966E-2</v>
      </c>
      <c r="GS39" t="s">
        <v>73</v>
      </c>
      <c r="GT39">
        <v>1.966E-2</v>
      </c>
      <c r="GU39" t="s">
        <v>73</v>
      </c>
      <c r="GV39">
        <v>1.9758999999999999E-2</v>
      </c>
      <c r="GW39" t="s">
        <v>73</v>
      </c>
      <c r="GX39">
        <v>1.9768000000000001E-2</v>
      </c>
      <c r="GY39" t="s">
        <v>73</v>
      </c>
      <c r="GZ39">
        <v>1.9848999999999999E-2</v>
      </c>
      <c r="HA39" t="s">
        <v>73</v>
      </c>
      <c r="HB39">
        <v>1.9574000000000001E-2</v>
      </c>
      <c r="HC39" t="s">
        <v>73</v>
      </c>
      <c r="HD39">
        <v>1.9377999999999999E-2</v>
      </c>
      <c r="HE39" t="s">
        <v>73</v>
      </c>
      <c r="HF39">
        <v>1.9377999999999999E-2</v>
      </c>
      <c r="HG39" t="s">
        <v>73</v>
      </c>
      <c r="HH39">
        <v>1.9377999999999999E-2</v>
      </c>
      <c r="HI39" t="s">
        <v>73</v>
      </c>
      <c r="HJ39">
        <v>1.9125E-2</v>
      </c>
      <c r="HK39" t="s">
        <v>73</v>
      </c>
      <c r="HL39">
        <v>1.9067000000000001E-2</v>
      </c>
      <c r="HM39" t="s">
        <v>73</v>
      </c>
      <c r="HN39">
        <v>1.8941E-2</v>
      </c>
      <c r="HO39" t="s">
        <v>73</v>
      </c>
      <c r="HP39">
        <v>1.8941E-2</v>
      </c>
      <c r="HQ39" t="s">
        <v>73</v>
      </c>
      <c r="HR39">
        <v>1.8924E-2</v>
      </c>
      <c r="HS39" t="s">
        <v>73</v>
      </c>
      <c r="HT39">
        <v>1.8924E-2</v>
      </c>
      <c r="HU39" t="s">
        <v>73</v>
      </c>
      <c r="HV39">
        <v>1.8924E-2</v>
      </c>
      <c r="HW39" t="s">
        <v>73</v>
      </c>
      <c r="HX39">
        <v>1.8942000000000001E-2</v>
      </c>
      <c r="HY39" t="s">
        <v>73</v>
      </c>
      <c r="HZ39">
        <v>1.8946000000000001E-2</v>
      </c>
      <c r="IA39" t="s">
        <v>73</v>
      </c>
      <c r="IB39">
        <v>1.8773999999999999E-2</v>
      </c>
      <c r="IC39" t="s">
        <v>73</v>
      </c>
      <c r="ID39">
        <v>1.8963000000000001E-2</v>
      </c>
      <c r="IE39" t="s">
        <v>73</v>
      </c>
      <c r="IF39">
        <v>1.9265999999999998E-2</v>
      </c>
      <c r="IG39" t="s">
        <v>73</v>
      </c>
      <c r="IH39">
        <v>1.9265999999999998E-2</v>
      </c>
      <c r="II39" t="s">
        <v>73</v>
      </c>
      <c r="IJ39">
        <v>1.9265999999999998E-2</v>
      </c>
      <c r="IK39" t="s">
        <v>73</v>
      </c>
      <c r="IL39">
        <v>1.9359999999999999E-2</v>
      </c>
      <c r="IM39" t="s">
        <v>73</v>
      </c>
      <c r="IN39">
        <v>1.9283000000000002E-2</v>
      </c>
      <c r="IO39" t="s">
        <v>73</v>
      </c>
      <c r="IP39">
        <v>1.9258000000000001E-2</v>
      </c>
      <c r="IQ39" t="s">
        <v>73</v>
      </c>
      <c r="IR39">
        <v>1.9547999999999999E-2</v>
      </c>
      <c r="IS39" t="s">
        <v>73</v>
      </c>
      <c r="IT39">
        <v>1.9307000000000001E-2</v>
      </c>
      <c r="IU39" t="s">
        <v>73</v>
      </c>
      <c r="IV39">
        <v>1.9307000000000001E-2</v>
      </c>
      <c r="IW39" t="s">
        <v>73</v>
      </c>
      <c r="IX39">
        <v>1.9307000000000001E-2</v>
      </c>
      <c r="IY39" t="s">
        <v>73</v>
      </c>
      <c r="IZ39">
        <v>1.9403E-2</v>
      </c>
      <c r="JA39" t="s">
        <v>73</v>
      </c>
      <c r="JB39">
        <v>1.9376999999999998E-2</v>
      </c>
      <c r="JC39" t="s">
        <v>73</v>
      </c>
      <c r="JD39">
        <v>1.9569E-2</v>
      </c>
      <c r="JE39" t="s">
        <v>73</v>
      </c>
      <c r="JF39">
        <v>1.9651999999999999E-2</v>
      </c>
      <c r="JG39" t="s">
        <v>73</v>
      </c>
      <c r="JH39">
        <v>1.9665999999999999E-2</v>
      </c>
      <c r="JI39" t="s">
        <v>73</v>
      </c>
      <c r="JJ39">
        <v>1.9665999999999999E-2</v>
      </c>
      <c r="JK39" t="s">
        <v>73</v>
      </c>
      <c r="JL39">
        <v>1.9665999999999999E-2</v>
      </c>
      <c r="JM39" t="s">
        <v>73</v>
      </c>
      <c r="JN39">
        <v>1.9723000000000001E-2</v>
      </c>
      <c r="JO39" t="s">
        <v>73</v>
      </c>
      <c r="JP39">
        <v>1.9726E-2</v>
      </c>
      <c r="JQ39" t="s">
        <v>73</v>
      </c>
      <c r="JR39">
        <v>1.9938000000000001E-2</v>
      </c>
      <c r="JS39" t="s">
        <v>73</v>
      </c>
      <c r="JT39">
        <v>1.9977999999999999E-2</v>
      </c>
      <c r="JU39" t="s">
        <v>73</v>
      </c>
      <c r="JV39">
        <v>1.9977999999999999E-2</v>
      </c>
      <c r="JW39" t="s">
        <v>73</v>
      </c>
      <c r="JX39">
        <v>1.9977999999999999E-2</v>
      </c>
      <c r="JY39" t="s">
        <v>73</v>
      </c>
      <c r="JZ39">
        <v>1.9977999999999999E-2</v>
      </c>
      <c r="KA39" t="s">
        <v>73</v>
      </c>
      <c r="KB39">
        <v>2.0164000000000001E-2</v>
      </c>
      <c r="KC39" t="s">
        <v>73</v>
      </c>
      <c r="KD39">
        <v>2.0663000000000001E-2</v>
      </c>
      <c r="KE39" t="s">
        <v>73</v>
      </c>
      <c r="KF39">
        <v>2.0923000000000001E-2</v>
      </c>
      <c r="KG39" t="s">
        <v>73</v>
      </c>
      <c r="KH39">
        <v>2.0802999999999999E-2</v>
      </c>
      <c r="KI39" t="s">
        <v>73</v>
      </c>
      <c r="KJ39">
        <v>2.0877E-2</v>
      </c>
      <c r="KK39" t="s">
        <v>73</v>
      </c>
      <c r="KL39">
        <v>2.0877E-2</v>
      </c>
      <c r="KM39" t="s">
        <v>73</v>
      </c>
      <c r="KN39">
        <v>2.0877E-2</v>
      </c>
      <c r="KO39" t="s">
        <v>73</v>
      </c>
      <c r="KP39">
        <v>2.0563999999999999E-2</v>
      </c>
      <c r="KQ39" t="s">
        <v>73</v>
      </c>
      <c r="KR39">
        <v>2.0272999999999999E-2</v>
      </c>
      <c r="KS39" t="s">
        <v>73</v>
      </c>
      <c r="KT39">
        <v>2.0153999999999998E-2</v>
      </c>
      <c r="KU39" t="s">
        <v>73</v>
      </c>
      <c r="KV39">
        <v>2.0060000000000001E-2</v>
      </c>
      <c r="KW39" t="s">
        <v>73</v>
      </c>
      <c r="KX39">
        <v>1.9956999999999999E-2</v>
      </c>
      <c r="KY39" t="s">
        <v>73</v>
      </c>
      <c r="KZ39">
        <v>1.9956999999999999E-2</v>
      </c>
      <c r="LA39" t="s">
        <v>73</v>
      </c>
      <c r="LB39">
        <v>1.9956999999999999E-2</v>
      </c>
      <c r="LC39" t="s">
        <v>73</v>
      </c>
      <c r="LD39">
        <v>1.9963000000000002E-2</v>
      </c>
      <c r="LE39" t="s">
        <v>73</v>
      </c>
      <c r="LF39">
        <v>1.9882E-2</v>
      </c>
      <c r="LG39" t="s">
        <v>73</v>
      </c>
      <c r="LH39">
        <v>1.9587E-2</v>
      </c>
      <c r="LI39" t="s">
        <v>73</v>
      </c>
      <c r="LJ39">
        <v>1.9202E-2</v>
      </c>
      <c r="LK39" t="s">
        <v>73</v>
      </c>
      <c r="LL39">
        <v>1.9075000000000002E-2</v>
      </c>
      <c r="LM39" t="s">
        <v>73</v>
      </c>
      <c r="LN39">
        <v>1.9075000000000002E-2</v>
      </c>
      <c r="LO39" t="s">
        <v>73</v>
      </c>
      <c r="LP39">
        <v>1.9075000000000002E-2</v>
      </c>
      <c r="LQ39" t="s">
        <v>73</v>
      </c>
      <c r="LR39">
        <v>1.9075000000000002E-2</v>
      </c>
      <c r="LS39" t="s">
        <v>73</v>
      </c>
      <c r="LT39">
        <v>1.9051999999999999E-2</v>
      </c>
      <c r="LU39" t="s">
        <v>73</v>
      </c>
      <c r="LV39">
        <v>1.9050999999999998E-2</v>
      </c>
      <c r="LW39" t="s">
        <v>73</v>
      </c>
      <c r="LX39">
        <v>1.9016000000000002E-2</v>
      </c>
      <c r="LY39" t="s">
        <v>73</v>
      </c>
      <c r="LZ39">
        <v>1.9011E-2</v>
      </c>
      <c r="MA39" t="s">
        <v>73</v>
      </c>
      <c r="MB39">
        <v>1.9011E-2</v>
      </c>
      <c r="MC39" t="s">
        <v>73</v>
      </c>
      <c r="MD39">
        <v>1.9011E-2</v>
      </c>
      <c r="ME39" t="s">
        <v>73</v>
      </c>
      <c r="MF39">
        <v>1.8946999999999999E-2</v>
      </c>
      <c r="MG39" t="s">
        <v>73</v>
      </c>
      <c r="MH39">
        <v>1.9113000000000002E-2</v>
      </c>
      <c r="MI39" t="s">
        <v>73</v>
      </c>
      <c r="MJ39">
        <v>1.8977999999999998E-2</v>
      </c>
      <c r="MK39" t="s">
        <v>73</v>
      </c>
      <c r="ML39">
        <v>1.8977999999999998E-2</v>
      </c>
      <c r="MM39" t="s">
        <v>73</v>
      </c>
      <c r="MN39">
        <v>1.8998999999999999E-2</v>
      </c>
      <c r="MO39" t="s">
        <v>73</v>
      </c>
      <c r="MP39">
        <v>1.8998999999999999E-2</v>
      </c>
      <c r="MQ39" t="s">
        <v>73</v>
      </c>
      <c r="MR39">
        <v>1.8998999999999999E-2</v>
      </c>
      <c r="MS39" t="s">
        <v>73</v>
      </c>
      <c r="MT39">
        <v>1.8627999999999999E-2</v>
      </c>
      <c r="MU39" t="s">
        <v>73</v>
      </c>
      <c r="MV39">
        <v>1.8561999999999999E-2</v>
      </c>
      <c r="MW39" t="s">
        <v>73</v>
      </c>
      <c r="MX39">
        <v>1.8581E-2</v>
      </c>
      <c r="MY39" t="s">
        <v>73</v>
      </c>
      <c r="MZ39">
        <v>1.8547999999999999E-2</v>
      </c>
      <c r="NA39" t="s">
        <v>73</v>
      </c>
      <c r="NB39">
        <v>1.8613000000000001E-2</v>
      </c>
      <c r="NC39" t="s">
        <v>73</v>
      </c>
      <c r="ND39">
        <v>1.8613000000000001E-2</v>
      </c>
      <c r="NE39" t="s">
        <v>73</v>
      </c>
      <c r="NF39">
        <v>1.8613000000000001E-2</v>
      </c>
      <c r="NG39" t="s">
        <v>73</v>
      </c>
      <c r="NH39">
        <v>1.8599999999999998E-2</v>
      </c>
      <c r="NI39" t="s">
        <v>73</v>
      </c>
      <c r="NJ39">
        <v>1.8497E-2</v>
      </c>
      <c r="NK39" t="s">
        <v>73</v>
      </c>
      <c r="NL39">
        <v>1.8315999999999999E-2</v>
      </c>
      <c r="NM39" t="s">
        <v>73</v>
      </c>
      <c r="NN39">
        <v>1.8286E-2</v>
      </c>
      <c r="NO39" t="s">
        <v>73</v>
      </c>
      <c r="NP39">
        <v>1.8276000000000001E-2</v>
      </c>
      <c r="NQ39" t="s">
        <v>73</v>
      </c>
      <c r="NR39">
        <v>1.8276000000000001E-2</v>
      </c>
      <c r="NS39" t="s">
        <v>73</v>
      </c>
      <c r="NT39">
        <v>1.8276000000000001E-2</v>
      </c>
      <c r="NU39" t="s">
        <v>73</v>
      </c>
      <c r="NV39">
        <v>1.8249999999999999E-2</v>
      </c>
      <c r="NW39" t="s">
        <v>73</v>
      </c>
      <c r="NX39">
        <v>1.8190000000000001E-2</v>
      </c>
      <c r="NY39" t="s">
        <v>73</v>
      </c>
      <c r="NZ39">
        <v>1.7991E-2</v>
      </c>
      <c r="OA39" t="s">
        <v>73</v>
      </c>
      <c r="OB39">
        <v>1.7895999999999999E-2</v>
      </c>
      <c r="OC39" t="s">
        <v>73</v>
      </c>
      <c r="OD39">
        <v>1.7840000000000002E-2</v>
      </c>
      <c r="OE39" t="s">
        <v>73</v>
      </c>
      <c r="OF39">
        <v>1.7840000000000002E-2</v>
      </c>
      <c r="OG39" t="s">
        <v>73</v>
      </c>
      <c r="OH39">
        <v>1.7840000000000002E-2</v>
      </c>
      <c r="OI39" t="s">
        <v>73</v>
      </c>
      <c r="OJ39">
        <v>1.7926000000000001E-2</v>
      </c>
      <c r="OK39" t="s">
        <v>73</v>
      </c>
      <c r="OL39">
        <v>1.8009000000000001E-2</v>
      </c>
      <c r="OM39" t="s">
        <v>73</v>
      </c>
      <c r="ON39">
        <v>1.7989000000000002E-2</v>
      </c>
      <c r="OO39" t="s">
        <v>73</v>
      </c>
      <c r="OP39">
        <v>1.7788000000000002E-2</v>
      </c>
      <c r="OQ39" t="s">
        <v>73</v>
      </c>
      <c r="OR39">
        <v>1.6545000000000001E-2</v>
      </c>
      <c r="OS39" t="s">
        <v>73</v>
      </c>
      <c r="OT39">
        <v>1.6545000000000001E-2</v>
      </c>
      <c r="OU39" t="s">
        <v>73</v>
      </c>
      <c r="OV39">
        <v>1.6545000000000001E-2</v>
      </c>
      <c r="OW39" t="s">
        <v>73</v>
      </c>
      <c r="OX39">
        <v>1.6667000000000001E-2</v>
      </c>
      <c r="OY39" t="s">
        <v>73</v>
      </c>
      <c r="OZ39">
        <v>1.5240999999999999E-2</v>
      </c>
      <c r="PA39" t="s">
        <v>73</v>
      </c>
      <c r="PB39">
        <v>1.5237000000000001E-2</v>
      </c>
      <c r="PC39" t="s">
        <v>73</v>
      </c>
      <c r="PD39">
        <v>1.5221999999999999E-2</v>
      </c>
      <c r="PE39" t="s">
        <v>73</v>
      </c>
      <c r="PF39">
        <v>1.5217E-2</v>
      </c>
      <c r="PG39" t="s">
        <v>73</v>
      </c>
      <c r="PH39">
        <v>1.5217E-2</v>
      </c>
      <c r="PI39" t="s">
        <v>73</v>
      </c>
      <c r="PJ39">
        <v>1.5217E-2</v>
      </c>
      <c r="PK39" t="s">
        <v>73</v>
      </c>
      <c r="PL39">
        <v>1.5062000000000001E-2</v>
      </c>
      <c r="PM39" t="s">
        <v>73</v>
      </c>
      <c r="PN39">
        <v>1.5015000000000001E-2</v>
      </c>
      <c r="PO39" t="s">
        <v>73</v>
      </c>
      <c r="PP39">
        <v>1.5081000000000001E-2</v>
      </c>
      <c r="PQ39" t="s">
        <v>73</v>
      </c>
      <c r="PR39">
        <v>1.5089999999999999E-2</v>
      </c>
      <c r="PS39" t="s">
        <v>73</v>
      </c>
      <c r="PT39">
        <v>1.5061E-2</v>
      </c>
      <c r="PU39" t="s">
        <v>73</v>
      </c>
      <c r="PV39">
        <v>1.5061E-2</v>
      </c>
      <c r="PW39" t="s">
        <v>73</v>
      </c>
      <c r="PX39">
        <v>1.5061E-2</v>
      </c>
      <c r="PY39" t="s">
        <v>73</v>
      </c>
      <c r="PZ39">
        <v>1.4876E-2</v>
      </c>
      <c r="QA39" t="s">
        <v>73</v>
      </c>
      <c r="QB39">
        <v>1.4963000000000001E-2</v>
      </c>
      <c r="QC39" t="s">
        <v>73</v>
      </c>
      <c r="QD39">
        <v>1.4827999999999999E-2</v>
      </c>
      <c r="QE39" t="s">
        <v>73</v>
      </c>
      <c r="QF39">
        <v>1.4801999999999999E-2</v>
      </c>
      <c r="QG39" t="s">
        <v>73</v>
      </c>
      <c r="QH39">
        <v>1.4729000000000001E-2</v>
      </c>
      <c r="QI39" t="s">
        <v>73</v>
      </c>
      <c r="QJ39">
        <v>1.4729000000000001E-2</v>
      </c>
      <c r="QK39" t="s">
        <v>73</v>
      </c>
      <c r="QL39">
        <v>1.4729000000000001E-2</v>
      </c>
      <c r="QM39" t="s">
        <v>73</v>
      </c>
      <c r="QN39">
        <v>1.4626E-2</v>
      </c>
      <c r="QO39" t="s">
        <v>73</v>
      </c>
      <c r="QP39">
        <v>1.3664000000000001E-2</v>
      </c>
      <c r="QQ39" t="s">
        <v>73</v>
      </c>
      <c r="QR39">
        <v>1.3265000000000001E-2</v>
      </c>
      <c r="QS39" t="s">
        <v>73</v>
      </c>
      <c r="QT39">
        <v>1.3204E-2</v>
      </c>
      <c r="QU39" t="s">
        <v>73</v>
      </c>
      <c r="QV39">
        <v>1.3096E-2</v>
      </c>
      <c r="QW39" t="s">
        <v>73</v>
      </c>
      <c r="QX39">
        <v>1.3096E-2</v>
      </c>
      <c r="QY39" t="s">
        <v>73</v>
      </c>
      <c r="QZ39">
        <v>1.3096E-2</v>
      </c>
      <c r="RA39" t="s">
        <v>73</v>
      </c>
      <c r="RB39">
        <v>1.3047E-2</v>
      </c>
      <c r="RC39" t="s">
        <v>73</v>
      </c>
      <c r="RD39">
        <v>1.2952E-2</v>
      </c>
      <c r="RE39" t="s">
        <v>73</v>
      </c>
      <c r="RF39">
        <v>1.2945E-2</v>
      </c>
      <c r="RG39" t="s">
        <v>73</v>
      </c>
      <c r="RH39">
        <v>1.2784E-2</v>
      </c>
      <c r="RI39" t="s">
        <v>74</v>
      </c>
      <c r="RJ39">
        <v>1.5443999999999999E-2</v>
      </c>
      <c r="RK39" t="s">
        <v>73</v>
      </c>
      <c r="RL39">
        <v>1.2779E-2</v>
      </c>
      <c r="RM39" t="s">
        <v>73</v>
      </c>
      <c r="RN39">
        <v>1.2779E-2</v>
      </c>
      <c r="RO39" t="s">
        <v>73</v>
      </c>
      <c r="RP39">
        <v>1.2808999999999999E-2</v>
      </c>
      <c r="RQ39" t="s">
        <v>73</v>
      </c>
      <c r="RR39">
        <v>1.2821000000000001E-2</v>
      </c>
      <c r="RS39" t="s">
        <v>73</v>
      </c>
      <c r="RT39">
        <v>1.2671E-2</v>
      </c>
      <c r="RU39" t="s">
        <v>73</v>
      </c>
      <c r="RV39">
        <v>1.2845000000000001E-2</v>
      </c>
      <c r="RW39" t="s">
        <v>73</v>
      </c>
      <c r="RX39">
        <v>1.2888999999999999E-2</v>
      </c>
      <c r="RY39" t="s">
        <v>73</v>
      </c>
      <c r="RZ39">
        <v>1.2888999999999999E-2</v>
      </c>
      <c r="SA39" t="s">
        <v>73</v>
      </c>
      <c r="SB39">
        <v>1.2888999999999999E-2</v>
      </c>
      <c r="SC39" t="s">
        <v>73</v>
      </c>
      <c r="SD39">
        <v>1.2612999999999999E-2</v>
      </c>
      <c r="SE39" t="s">
        <v>73</v>
      </c>
      <c r="SF39">
        <v>1.29E-2</v>
      </c>
      <c r="SG39" t="s">
        <v>73</v>
      </c>
      <c r="SH39">
        <v>1.2591E-2</v>
      </c>
      <c r="SI39" t="s">
        <v>73</v>
      </c>
      <c r="SJ39">
        <v>1.2248999999999999E-2</v>
      </c>
      <c r="SK39" t="s">
        <v>73</v>
      </c>
      <c r="SL39">
        <v>1.2191E-2</v>
      </c>
      <c r="SM39" t="s">
        <v>73</v>
      </c>
      <c r="SN39">
        <v>1.2191E-2</v>
      </c>
      <c r="SO39" t="s">
        <v>73</v>
      </c>
      <c r="SP39">
        <v>1.2191E-2</v>
      </c>
      <c r="SQ39" t="s">
        <v>73</v>
      </c>
      <c r="SR39">
        <v>1.2165E-2</v>
      </c>
      <c r="SS39" t="s">
        <v>73</v>
      </c>
      <c r="ST39">
        <v>1.2090999999999999E-2</v>
      </c>
      <c r="SU39" t="s">
        <v>73</v>
      </c>
      <c r="SV39">
        <v>1.1941999999999999E-2</v>
      </c>
      <c r="SW39" t="s">
        <v>73</v>
      </c>
      <c r="SX39">
        <v>1.1722E-2</v>
      </c>
      <c r="SY39" t="s">
        <v>73</v>
      </c>
      <c r="SZ39">
        <v>1.1834000000000001E-2</v>
      </c>
      <c r="TA39" t="s">
        <v>73</v>
      </c>
      <c r="TB39">
        <v>1.1834000000000001E-2</v>
      </c>
      <c r="TC39" t="s">
        <v>73</v>
      </c>
      <c r="TD39">
        <v>1.1834000000000001E-2</v>
      </c>
      <c r="TE39" t="s">
        <v>73</v>
      </c>
      <c r="TF39">
        <v>1.1787000000000001E-2</v>
      </c>
      <c r="TG39" t="s">
        <v>73</v>
      </c>
      <c r="TH39">
        <v>1.1747E-2</v>
      </c>
      <c r="TI39" t="s">
        <v>73</v>
      </c>
      <c r="TJ39">
        <v>1.1783999999999999E-2</v>
      </c>
      <c r="TK39" t="s">
        <v>73</v>
      </c>
      <c r="TL39">
        <v>1.1864E-2</v>
      </c>
      <c r="TM39" t="s">
        <v>73</v>
      </c>
      <c r="TN39">
        <v>1.2055E-2</v>
      </c>
      <c r="TO39" t="s">
        <v>73</v>
      </c>
      <c r="TP39">
        <v>1.2055E-2</v>
      </c>
      <c r="TQ39" t="s">
        <v>73</v>
      </c>
      <c r="TR39">
        <v>1.2055E-2</v>
      </c>
      <c r="TS39" t="s">
        <v>73</v>
      </c>
      <c r="TT39">
        <v>1.2383999999999999E-2</v>
      </c>
      <c r="TU39" t="s">
        <v>73</v>
      </c>
      <c r="TV39">
        <v>1.2501999999999999E-2</v>
      </c>
      <c r="TW39" t="s">
        <v>73</v>
      </c>
      <c r="TX39">
        <v>1.2496E-2</v>
      </c>
      <c r="TY39" t="s">
        <v>73</v>
      </c>
      <c r="TZ39">
        <v>1.2555E-2</v>
      </c>
      <c r="UA39" t="s">
        <v>73</v>
      </c>
      <c r="UB39">
        <v>1.2678999999999999E-2</v>
      </c>
      <c r="UC39" t="s">
        <v>73</v>
      </c>
      <c r="UD39">
        <v>1.2678999999999999E-2</v>
      </c>
      <c r="UE39" t="s">
        <v>73</v>
      </c>
      <c r="UF39">
        <v>1.2678999999999999E-2</v>
      </c>
      <c r="UG39" t="s">
        <v>73</v>
      </c>
      <c r="UH39">
        <v>1.2670000000000001E-2</v>
      </c>
      <c r="UI39" t="s">
        <v>73</v>
      </c>
      <c r="UJ39">
        <v>1.269E-2</v>
      </c>
      <c r="UK39" t="s">
        <v>73</v>
      </c>
      <c r="UL39">
        <v>1.269E-2</v>
      </c>
      <c r="UM39" t="s">
        <v>73</v>
      </c>
      <c r="UN39">
        <v>1.2699E-2</v>
      </c>
      <c r="UO39" t="s">
        <v>73</v>
      </c>
      <c r="UP39">
        <v>1.2704E-2</v>
      </c>
      <c r="UQ39" t="s">
        <v>73</v>
      </c>
      <c r="UR39">
        <v>1.2704E-2</v>
      </c>
      <c r="US39" t="s">
        <v>73</v>
      </c>
      <c r="UT39">
        <v>1.2704E-2</v>
      </c>
      <c r="UU39" t="s">
        <v>73</v>
      </c>
      <c r="UV39">
        <v>1.2743000000000001E-2</v>
      </c>
      <c r="UW39" t="s">
        <v>73</v>
      </c>
      <c r="UX39">
        <v>1.2957E-2</v>
      </c>
      <c r="UY39" t="s">
        <v>73</v>
      </c>
      <c r="UZ39">
        <v>1.3165E-2</v>
      </c>
      <c r="VA39" t="s">
        <v>73</v>
      </c>
      <c r="VB39">
        <v>1.3207999999999999E-2</v>
      </c>
      <c r="VC39" t="s">
        <v>73</v>
      </c>
      <c r="VD39">
        <v>1.3632E-2</v>
      </c>
      <c r="VE39" t="s">
        <v>73</v>
      </c>
      <c r="VF39">
        <v>1.3632E-2</v>
      </c>
      <c r="VG39" t="s">
        <v>73</v>
      </c>
      <c r="VH39">
        <v>1.3632E-2</v>
      </c>
      <c r="VI39" t="s">
        <v>73</v>
      </c>
      <c r="VJ39">
        <v>1.3629E-2</v>
      </c>
      <c r="VK39" t="s">
        <v>73</v>
      </c>
      <c r="VL39">
        <v>1.3507999999999999E-2</v>
      </c>
      <c r="VM39" t="s">
        <v>73</v>
      </c>
      <c r="VN39">
        <v>1.3464E-2</v>
      </c>
      <c r="VO39" t="s">
        <v>73</v>
      </c>
      <c r="VP39">
        <v>1.3155999999999999E-2</v>
      </c>
      <c r="VQ39" t="s">
        <v>73</v>
      </c>
      <c r="VR39">
        <v>1.2862999999999999E-2</v>
      </c>
      <c r="VS39" t="s">
        <v>73</v>
      </c>
      <c r="VT39">
        <v>1.2862999999999999E-2</v>
      </c>
      <c r="VU39" t="s">
        <v>73</v>
      </c>
      <c r="VV39">
        <v>1.2862999999999999E-2</v>
      </c>
      <c r="VW39" t="s">
        <v>73</v>
      </c>
      <c r="VX39">
        <v>1.2847000000000001E-2</v>
      </c>
      <c r="VY39" t="s">
        <v>73</v>
      </c>
      <c r="VZ39">
        <v>1.2763E-2</v>
      </c>
      <c r="WA39" t="s">
        <v>73</v>
      </c>
      <c r="WB39">
        <v>1.2736000000000001E-2</v>
      </c>
      <c r="WC39" t="s">
        <v>73</v>
      </c>
      <c r="WD39">
        <v>1.2761E-2</v>
      </c>
      <c r="WE39" t="s">
        <v>73</v>
      </c>
      <c r="WF39">
        <v>1.2884E-2</v>
      </c>
      <c r="WG39" t="s">
        <v>73</v>
      </c>
      <c r="WH39">
        <v>1.2884E-2</v>
      </c>
      <c r="WI39" t="s">
        <v>73</v>
      </c>
      <c r="WJ39">
        <v>1.2884E-2</v>
      </c>
      <c r="WK39" t="s">
        <v>73</v>
      </c>
      <c r="WL39">
        <v>1.307E-2</v>
      </c>
      <c r="WM39" t="s">
        <v>73</v>
      </c>
      <c r="WN39">
        <v>1.307E-2</v>
      </c>
      <c r="WO39" t="s">
        <v>73</v>
      </c>
      <c r="WP39">
        <v>1.3335E-2</v>
      </c>
      <c r="WQ39" t="s">
        <v>73</v>
      </c>
      <c r="WR39">
        <v>1.3691999999999999E-2</v>
      </c>
    </row>
    <row r="40" spans="1:616" x14ac:dyDescent="0.35">
      <c r="A40" t="s">
        <v>75</v>
      </c>
      <c r="B40">
        <v>0.38250800000000001</v>
      </c>
      <c r="C40" t="s">
        <v>75</v>
      </c>
      <c r="D40">
        <v>0.38250800000000001</v>
      </c>
      <c r="E40" t="s">
        <v>75</v>
      </c>
      <c r="F40">
        <v>0.38250800000000001</v>
      </c>
      <c r="G40" t="s">
        <v>75</v>
      </c>
      <c r="H40">
        <v>0.38250800000000001</v>
      </c>
      <c r="I40" t="s">
        <v>75</v>
      </c>
      <c r="J40">
        <v>0.34792200000000001</v>
      </c>
      <c r="K40" t="s">
        <v>75</v>
      </c>
      <c r="L40">
        <v>0.35980800000000002</v>
      </c>
      <c r="M40" t="s">
        <v>75</v>
      </c>
      <c r="N40">
        <v>0.37000499999999997</v>
      </c>
      <c r="O40" t="s">
        <v>75</v>
      </c>
      <c r="P40">
        <v>0.36951200000000001</v>
      </c>
      <c r="Q40" t="s">
        <v>75</v>
      </c>
      <c r="R40">
        <v>0.36951200000000001</v>
      </c>
      <c r="S40" t="s">
        <v>75</v>
      </c>
      <c r="T40">
        <v>0.36951200000000001</v>
      </c>
      <c r="U40" t="s">
        <v>75</v>
      </c>
      <c r="V40">
        <v>0.376415</v>
      </c>
      <c r="W40" t="s">
        <v>75</v>
      </c>
      <c r="X40">
        <v>0.38028200000000001</v>
      </c>
      <c r="Y40" t="s">
        <v>75</v>
      </c>
      <c r="Z40">
        <v>0.38400899999999999</v>
      </c>
      <c r="AA40" t="s">
        <v>75</v>
      </c>
      <c r="AB40">
        <v>0.37958599999999998</v>
      </c>
      <c r="AC40" t="s">
        <v>75</v>
      </c>
      <c r="AD40">
        <v>0.37384200000000001</v>
      </c>
      <c r="AE40" t="s">
        <v>75</v>
      </c>
      <c r="AF40">
        <v>0.37384200000000001</v>
      </c>
      <c r="AG40" t="s">
        <v>75</v>
      </c>
      <c r="AH40">
        <v>0.37384200000000001</v>
      </c>
      <c r="AI40" t="s">
        <v>75</v>
      </c>
      <c r="AJ40">
        <v>0.38441599999999998</v>
      </c>
      <c r="AK40" t="s">
        <v>75</v>
      </c>
      <c r="AL40">
        <v>0.38844200000000001</v>
      </c>
      <c r="AM40" t="s">
        <v>75</v>
      </c>
      <c r="AN40">
        <v>0.39269199999999999</v>
      </c>
      <c r="AO40" t="s">
        <v>75</v>
      </c>
      <c r="AP40">
        <v>0.39736900000000003</v>
      </c>
      <c r="AQ40" t="s">
        <v>75</v>
      </c>
      <c r="AR40">
        <v>0.41278999999999999</v>
      </c>
      <c r="AS40" t="s">
        <v>75</v>
      </c>
      <c r="AT40">
        <v>0.41278999999999999</v>
      </c>
      <c r="AU40" t="s">
        <v>75</v>
      </c>
      <c r="AV40">
        <v>0.41278999999999999</v>
      </c>
      <c r="AW40" t="s">
        <v>75</v>
      </c>
      <c r="AX40">
        <v>0.41005000000000003</v>
      </c>
      <c r="AY40" t="s">
        <v>75</v>
      </c>
      <c r="AZ40">
        <v>0.40975899999999998</v>
      </c>
      <c r="BA40" t="s">
        <v>75</v>
      </c>
      <c r="BB40">
        <v>0.41307100000000002</v>
      </c>
      <c r="BC40" t="s">
        <v>75</v>
      </c>
      <c r="BD40">
        <v>0.41942600000000002</v>
      </c>
      <c r="BE40" t="s">
        <v>75</v>
      </c>
      <c r="BF40">
        <v>0.41779500000000003</v>
      </c>
      <c r="BG40" t="s">
        <v>75</v>
      </c>
      <c r="BH40">
        <v>0.41779500000000003</v>
      </c>
      <c r="BI40" t="s">
        <v>75</v>
      </c>
      <c r="BJ40">
        <v>0.41779500000000003</v>
      </c>
      <c r="BK40" t="s">
        <v>75</v>
      </c>
      <c r="BL40">
        <v>0.42161300000000002</v>
      </c>
      <c r="BM40" t="s">
        <v>75</v>
      </c>
      <c r="BN40">
        <v>0.42463699999999999</v>
      </c>
      <c r="BO40" t="s">
        <v>75</v>
      </c>
      <c r="BP40">
        <v>0.42207699999999998</v>
      </c>
      <c r="BQ40" t="s">
        <v>75</v>
      </c>
      <c r="BR40">
        <v>0.40687899999999999</v>
      </c>
      <c r="BS40" t="s">
        <v>75</v>
      </c>
      <c r="BT40">
        <v>0.417908</v>
      </c>
      <c r="BU40" t="s">
        <v>75</v>
      </c>
      <c r="BV40">
        <v>0.417908</v>
      </c>
      <c r="BW40" t="s">
        <v>75</v>
      </c>
      <c r="BX40">
        <v>0.417908</v>
      </c>
      <c r="BY40" t="s">
        <v>75</v>
      </c>
      <c r="BZ40">
        <v>0.41955500000000001</v>
      </c>
      <c r="CA40" t="s">
        <v>75</v>
      </c>
      <c r="CB40">
        <v>0.415213</v>
      </c>
      <c r="CC40" t="s">
        <v>75</v>
      </c>
      <c r="CD40">
        <v>0.42557299999999998</v>
      </c>
      <c r="CE40" t="s">
        <v>75</v>
      </c>
      <c r="CF40">
        <v>0.40806500000000001</v>
      </c>
      <c r="CG40" t="s">
        <v>75</v>
      </c>
      <c r="CH40">
        <v>0.40377600000000002</v>
      </c>
      <c r="CI40" t="s">
        <v>75</v>
      </c>
      <c r="CJ40">
        <v>0.40377600000000002</v>
      </c>
      <c r="CK40" t="s">
        <v>75</v>
      </c>
      <c r="CL40">
        <v>0.40377600000000002</v>
      </c>
      <c r="CM40" t="s">
        <v>75</v>
      </c>
      <c r="CN40">
        <v>0.43101400000000001</v>
      </c>
      <c r="CO40" t="s">
        <v>75</v>
      </c>
      <c r="CP40">
        <v>0.41802699999999998</v>
      </c>
      <c r="CQ40" t="s">
        <v>75</v>
      </c>
      <c r="CR40">
        <v>0.414738</v>
      </c>
      <c r="CS40" t="s">
        <v>75</v>
      </c>
      <c r="CT40">
        <v>0.411136</v>
      </c>
      <c r="CU40" t="s">
        <v>75</v>
      </c>
      <c r="CV40">
        <v>0.40332299999999999</v>
      </c>
      <c r="CW40" t="s">
        <v>75</v>
      </c>
      <c r="CX40">
        <v>0.40332299999999999</v>
      </c>
      <c r="CY40" t="s">
        <v>75</v>
      </c>
      <c r="CZ40">
        <v>0.40332299999999999</v>
      </c>
      <c r="DA40" t="s">
        <v>75</v>
      </c>
      <c r="DB40">
        <v>0.40241399999999999</v>
      </c>
      <c r="DC40" t="s">
        <v>75</v>
      </c>
      <c r="DD40">
        <v>0.405414</v>
      </c>
      <c r="DE40" t="s">
        <v>75</v>
      </c>
      <c r="DF40">
        <v>0.40434700000000001</v>
      </c>
      <c r="DG40" t="s">
        <v>75</v>
      </c>
      <c r="DH40">
        <v>0.406781</v>
      </c>
      <c r="DI40" t="s">
        <v>75</v>
      </c>
      <c r="DJ40">
        <v>0.40073399999999998</v>
      </c>
      <c r="DK40" t="s">
        <v>75</v>
      </c>
      <c r="DL40">
        <v>0.40073399999999998</v>
      </c>
      <c r="DM40" t="s">
        <v>75</v>
      </c>
      <c r="DN40">
        <v>0.40073399999999998</v>
      </c>
      <c r="DO40" t="s">
        <v>75</v>
      </c>
      <c r="DP40">
        <v>0.40073399999999998</v>
      </c>
      <c r="DQ40" t="s">
        <v>75</v>
      </c>
      <c r="DR40">
        <v>0.39277099999999998</v>
      </c>
      <c r="DS40" t="s">
        <v>75</v>
      </c>
      <c r="DT40">
        <v>0.39265699999999998</v>
      </c>
      <c r="DU40" t="s">
        <v>75</v>
      </c>
      <c r="DV40">
        <v>0.40012599999999998</v>
      </c>
      <c r="DW40" t="s">
        <v>75</v>
      </c>
      <c r="DX40">
        <v>0.39913900000000002</v>
      </c>
      <c r="DY40" t="s">
        <v>75</v>
      </c>
      <c r="DZ40">
        <v>0.39913900000000002</v>
      </c>
      <c r="EA40" t="s">
        <v>75</v>
      </c>
      <c r="EB40">
        <v>0.39913900000000002</v>
      </c>
      <c r="EC40" t="s">
        <v>75</v>
      </c>
      <c r="ED40">
        <v>0.39158199999999999</v>
      </c>
      <c r="EE40" t="s">
        <v>75</v>
      </c>
      <c r="EF40">
        <v>0.41283599999999998</v>
      </c>
      <c r="EG40" t="s">
        <v>75</v>
      </c>
      <c r="EH40">
        <v>0.39722499999999999</v>
      </c>
      <c r="EI40" t="s">
        <v>75</v>
      </c>
      <c r="EJ40">
        <v>0.39536199999999999</v>
      </c>
      <c r="EK40" t="s">
        <v>75</v>
      </c>
      <c r="EL40">
        <v>0.39611200000000002</v>
      </c>
      <c r="EM40" t="s">
        <v>75</v>
      </c>
      <c r="EN40">
        <v>0.39611200000000002</v>
      </c>
      <c r="EO40" t="s">
        <v>75</v>
      </c>
      <c r="EP40">
        <v>0.39611200000000002</v>
      </c>
      <c r="EQ40" t="s">
        <v>75</v>
      </c>
      <c r="ER40">
        <v>0.41134900000000002</v>
      </c>
      <c r="ES40" t="s">
        <v>75</v>
      </c>
      <c r="ET40">
        <v>0.418989</v>
      </c>
      <c r="EU40" t="s">
        <v>75</v>
      </c>
      <c r="EV40">
        <v>0.41981099999999999</v>
      </c>
      <c r="EW40" t="s">
        <v>75</v>
      </c>
      <c r="EX40">
        <v>0.42335299999999998</v>
      </c>
      <c r="EY40" t="s">
        <v>75</v>
      </c>
      <c r="EZ40">
        <v>0.41719200000000001</v>
      </c>
      <c r="FA40" t="s">
        <v>75</v>
      </c>
      <c r="FB40">
        <v>0.41719200000000001</v>
      </c>
      <c r="FC40" t="s">
        <v>75</v>
      </c>
      <c r="FD40">
        <v>0.41719200000000001</v>
      </c>
      <c r="FE40" t="s">
        <v>75</v>
      </c>
      <c r="FF40">
        <v>0.417908</v>
      </c>
      <c r="FG40" t="s">
        <v>75</v>
      </c>
      <c r="FH40">
        <v>0.40613899999999997</v>
      </c>
      <c r="FI40" t="s">
        <v>75</v>
      </c>
      <c r="FJ40">
        <v>0.39851599999999998</v>
      </c>
      <c r="FK40" t="s">
        <v>75</v>
      </c>
      <c r="FL40">
        <v>0.40249000000000001</v>
      </c>
      <c r="FM40" t="s">
        <v>75</v>
      </c>
      <c r="FN40">
        <v>0.39330500000000002</v>
      </c>
      <c r="FO40" t="s">
        <v>75</v>
      </c>
      <c r="FP40">
        <v>0.39330500000000002</v>
      </c>
      <c r="FQ40" t="s">
        <v>75</v>
      </c>
      <c r="FR40">
        <v>0.39330500000000002</v>
      </c>
      <c r="FS40" t="s">
        <v>75</v>
      </c>
      <c r="FT40">
        <v>0.391592</v>
      </c>
      <c r="FU40" t="s">
        <v>75</v>
      </c>
      <c r="FV40">
        <v>0.40706900000000001</v>
      </c>
      <c r="FW40" t="s">
        <v>75</v>
      </c>
      <c r="FX40">
        <v>0.40049400000000002</v>
      </c>
      <c r="FY40" t="s">
        <v>75</v>
      </c>
      <c r="FZ40">
        <v>0.40661999999999998</v>
      </c>
      <c r="GA40" t="s">
        <v>75</v>
      </c>
      <c r="GB40">
        <v>0.40661999999999998</v>
      </c>
      <c r="GC40" t="s">
        <v>75</v>
      </c>
      <c r="GD40">
        <v>0.40661999999999998</v>
      </c>
      <c r="GE40" t="s">
        <v>75</v>
      </c>
      <c r="GF40">
        <v>0.40661999999999998</v>
      </c>
      <c r="GG40" t="s">
        <v>75</v>
      </c>
      <c r="GH40">
        <v>0.409001</v>
      </c>
      <c r="GI40" t="s">
        <v>75</v>
      </c>
      <c r="GJ40">
        <v>0.40255099999999999</v>
      </c>
      <c r="GK40" t="s">
        <v>75</v>
      </c>
      <c r="GL40">
        <v>0.38169799999999998</v>
      </c>
      <c r="GM40" t="s">
        <v>75</v>
      </c>
      <c r="GN40">
        <v>0.38169799999999998</v>
      </c>
      <c r="GO40" t="s">
        <v>75</v>
      </c>
      <c r="GP40">
        <v>0.38169799999999998</v>
      </c>
      <c r="GQ40" t="s">
        <v>75</v>
      </c>
      <c r="GR40">
        <v>0.38169799999999998</v>
      </c>
      <c r="GS40" t="s">
        <v>75</v>
      </c>
      <c r="GT40">
        <v>0.38169799999999998</v>
      </c>
      <c r="GU40" t="s">
        <v>75</v>
      </c>
      <c r="GV40">
        <v>0.41889199999999999</v>
      </c>
      <c r="GW40" t="s">
        <v>75</v>
      </c>
      <c r="GX40">
        <v>0.41466700000000001</v>
      </c>
      <c r="GY40" t="s">
        <v>75</v>
      </c>
      <c r="GZ40">
        <v>0.42521900000000001</v>
      </c>
      <c r="HA40" t="s">
        <v>75</v>
      </c>
      <c r="HB40">
        <v>0.39094200000000001</v>
      </c>
      <c r="HC40" t="s">
        <v>75</v>
      </c>
      <c r="HD40">
        <v>0.38054199999999999</v>
      </c>
      <c r="HE40" t="s">
        <v>75</v>
      </c>
      <c r="HF40">
        <v>0.38054199999999999</v>
      </c>
      <c r="HG40" t="s">
        <v>75</v>
      </c>
      <c r="HH40">
        <v>0.38054199999999999</v>
      </c>
      <c r="HI40" t="s">
        <v>75</v>
      </c>
      <c r="HJ40">
        <v>0.36490800000000001</v>
      </c>
      <c r="HK40" t="s">
        <v>75</v>
      </c>
      <c r="HL40">
        <v>0.37656000000000001</v>
      </c>
      <c r="HM40" t="s">
        <v>75</v>
      </c>
      <c r="HN40">
        <v>0.37407000000000001</v>
      </c>
      <c r="HO40" t="s">
        <v>75</v>
      </c>
      <c r="HP40">
        <v>0.37407000000000001</v>
      </c>
      <c r="HQ40" t="s">
        <v>75</v>
      </c>
      <c r="HR40">
        <v>0.37162899999999999</v>
      </c>
      <c r="HS40" t="s">
        <v>75</v>
      </c>
      <c r="HT40">
        <v>0.37162899999999999</v>
      </c>
      <c r="HU40" t="s">
        <v>75</v>
      </c>
      <c r="HV40">
        <v>0.37162899999999999</v>
      </c>
      <c r="HW40" t="s">
        <v>75</v>
      </c>
      <c r="HX40">
        <v>0.37408799999999998</v>
      </c>
      <c r="HY40" t="s">
        <v>75</v>
      </c>
      <c r="HZ40">
        <v>0.37206</v>
      </c>
      <c r="IA40" t="s">
        <v>75</v>
      </c>
      <c r="IB40">
        <v>0.36449399999999998</v>
      </c>
      <c r="IC40" t="s">
        <v>75</v>
      </c>
      <c r="ID40">
        <v>0.36604599999999998</v>
      </c>
      <c r="IE40" t="s">
        <v>75</v>
      </c>
      <c r="IF40">
        <v>0.391233</v>
      </c>
      <c r="IG40" t="s">
        <v>75</v>
      </c>
      <c r="IH40">
        <v>0.391233</v>
      </c>
      <c r="II40" t="s">
        <v>75</v>
      </c>
      <c r="IJ40">
        <v>0.391233</v>
      </c>
      <c r="IK40" t="s">
        <v>75</v>
      </c>
      <c r="IL40">
        <v>0.38018600000000002</v>
      </c>
      <c r="IM40" t="s">
        <v>75</v>
      </c>
      <c r="IN40">
        <v>0.367923</v>
      </c>
      <c r="IO40" t="s">
        <v>75</v>
      </c>
      <c r="IP40">
        <v>0.373888</v>
      </c>
      <c r="IQ40" t="s">
        <v>75</v>
      </c>
      <c r="IR40">
        <v>0.37951600000000002</v>
      </c>
      <c r="IS40" t="s">
        <v>75</v>
      </c>
      <c r="IT40">
        <v>0.36622199999999999</v>
      </c>
      <c r="IU40" t="s">
        <v>75</v>
      </c>
      <c r="IV40">
        <v>0.36622199999999999</v>
      </c>
      <c r="IW40" t="s">
        <v>75</v>
      </c>
      <c r="IX40">
        <v>0.36622199999999999</v>
      </c>
      <c r="IY40" t="s">
        <v>75</v>
      </c>
      <c r="IZ40">
        <v>0.37885600000000003</v>
      </c>
      <c r="JA40" t="s">
        <v>75</v>
      </c>
      <c r="JB40">
        <v>0.38917499999999999</v>
      </c>
      <c r="JC40" t="s">
        <v>75</v>
      </c>
      <c r="JD40">
        <v>0.38210300000000003</v>
      </c>
      <c r="JE40" t="s">
        <v>75</v>
      </c>
      <c r="JF40">
        <v>0.37276399999999998</v>
      </c>
      <c r="JG40" t="s">
        <v>75</v>
      </c>
      <c r="JH40">
        <v>0.37302600000000002</v>
      </c>
      <c r="JI40" t="s">
        <v>75</v>
      </c>
      <c r="JJ40">
        <v>0.37302600000000002</v>
      </c>
      <c r="JK40" t="s">
        <v>75</v>
      </c>
      <c r="JL40">
        <v>0.37302600000000002</v>
      </c>
      <c r="JM40" t="s">
        <v>75</v>
      </c>
      <c r="JN40">
        <v>0.380714</v>
      </c>
      <c r="JO40" t="s">
        <v>75</v>
      </c>
      <c r="JP40">
        <v>0.37416199999999999</v>
      </c>
      <c r="JQ40" t="s">
        <v>75</v>
      </c>
      <c r="JR40">
        <v>0.39152599999999999</v>
      </c>
      <c r="JS40" t="s">
        <v>75</v>
      </c>
      <c r="JT40">
        <v>0.39009199999999999</v>
      </c>
      <c r="JU40" t="s">
        <v>75</v>
      </c>
      <c r="JV40">
        <v>0.39009199999999999</v>
      </c>
      <c r="JW40" t="s">
        <v>75</v>
      </c>
      <c r="JX40">
        <v>0.39009199999999999</v>
      </c>
      <c r="JY40" t="s">
        <v>75</v>
      </c>
      <c r="JZ40">
        <v>0.39009199999999999</v>
      </c>
      <c r="KA40" t="s">
        <v>75</v>
      </c>
      <c r="KB40">
        <v>0.38247999999999999</v>
      </c>
      <c r="KC40" t="s">
        <v>75</v>
      </c>
      <c r="KD40">
        <v>0.41037499999999999</v>
      </c>
      <c r="KE40" t="s">
        <v>75</v>
      </c>
      <c r="KF40">
        <v>0.41321000000000002</v>
      </c>
      <c r="KG40" t="s">
        <v>75</v>
      </c>
      <c r="KH40">
        <v>0.40620200000000001</v>
      </c>
      <c r="KI40" t="s">
        <v>75</v>
      </c>
      <c r="KJ40">
        <v>0.40765299999999999</v>
      </c>
      <c r="KK40" t="s">
        <v>75</v>
      </c>
      <c r="KL40">
        <v>0.40765299999999999</v>
      </c>
      <c r="KM40" t="s">
        <v>75</v>
      </c>
      <c r="KN40">
        <v>0.40765299999999999</v>
      </c>
      <c r="KO40" t="s">
        <v>75</v>
      </c>
      <c r="KP40">
        <v>0.40383599999999997</v>
      </c>
      <c r="KQ40" t="s">
        <v>75</v>
      </c>
      <c r="KR40">
        <v>0.40036699999999997</v>
      </c>
      <c r="KS40" t="s">
        <v>75</v>
      </c>
      <c r="KT40">
        <v>0.39127499999999998</v>
      </c>
      <c r="KU40" t="s">
        <v>75</v>
      </c>
      <c r="KV40">
        <v>0.38721100000000003</v>
      </c>
      <c r="KW40" t="s">
        <v>75</v>
      </c>
      <c r="KX40">
        <v>0.389683</v>
      </c>
      <c r="KY40" t="s">
        <v>75</v>
      </c>
      <c r="KZ40">
        <v>0.389683</v>
      </c>
      <c r="LA40" t="s">
        <v>75</v>
      </c>
      <c r="LB40">
        <v>0.389683</v>
      </c>
      <c r="LC40" t="s">
        <v>75</v>
      </c>
      <c r="LD40">
        <v>0.38089000000000001</v>
      </c>
      <c r="LE40" t="s">
        <v>75</v>
      </c>
      <c r="LF40">
        <v>0.38599</v>
      </c>
      <c r="LG40" t="s">
        <v>75</v>
      </c>
      <c r="LH40">
        <v>0.38683699999999999</v>
      </c>
      <c r="LI40" t="s">
        <v>75</v>
      </c>
      <c r="LJ40">
        <v>0.37708599999999998</v>
      </c>
      <c r="LK40" t="s">
        <v>75</v>
      </c>
      <c r="LL40">
        <v>0.37671900000000003</v>
      </c>
      <c r="LM40" t="s">
        <v>75</v>
      </c>
      <c r="LN40">
        <v>0.37671900000000003</v>
      </c>
      <c r="LO40" t="s">
        <v>75</v>
      </c>
      <c r="LP40">
        <v>0.37671900000000003</v>
      </c>
      <c r="LQ40" t="s">
        <v>75</v>
      </c>
      <c r="LR40">
        <v>0.37671900000000003</v>
      </c>
      <c r="LS40" t="s">
        <v>75</v>
      </c>
      <c r="LT40">
        <v>0.36989</v>
      </c>
      <c r="LU40" t="s">
        <v>75</v>
      </c>
      <c r="LV40">
        <v>0.37412400000000001</v>
      </c>
      <c r="LW40" t="s">
        <v>75</v>
      </c>
      <c r="LX40">
        <v>0.37766499999999997</v>
      </c>
      <c r="LY40" t="s">
        <v>75</v>
      </c>
      <c r="LZ40">
        <v>0.377581</v>
      </c>
      <c r="MA40" t="s">
        <v>75</v>
      </c>
      <c r="MB40">
        <v>0.377581</v>
      </c>
      <c r="MC40" t="s">
        <v>75</v>
      </c>
      <c r="MD40">
        <v>0.377581</v>
      </c>
      <c r="ME40" t="s">
        <v>75</v>
      </c>
      <c r="MF40">
        <v>0.376305</v>
      </c>
      <c r="MG40" t="s">
        <v>75</v>
      </c>
      <c r="MH40">
        <v>0.37533499999999997</v>
      </c>
      <c r="MI40" t="s">
        <v>75</v>
      </c>
      <c r="MJ40">
        <v>0.368452</v>
      </c>
      <c r="MK40" t="s">
        <v>75</v>
      </c>
      <c r="ML40">
        <v>0.368452</v>
      </c>
      <c r="MM40" t="s">
        <v>75</v>
      </c>
      <c r="MN40">
        <v>0.37309799999999999</v>
      </c>
      <c r="MO40" t="s">
        <v>75</v>
      </c>
      <c r="MP40">
        <v>0.37309799999999999</v>
      </c>
      <c r="MQ40" t="s">
        <v>75</v>
      </c>
      <c r="MR40">
        <v>0.37309799999999999</v>
      </c>
      <c r="MS40" t="s">
        <v>75</v>
      </c>
      <c r="MT40">
        <v>0.359574</v>
      </c>
      <c r="MU40" t="s">
        <v>75</v>
      </c>
      <c r="MV40">
        <v>0.35622799999999999</v>
      </c>
      <c r="MW40" t="s">
        <v>75</v>
      </c>
      <c r="MX40">
        <v>0.36488399999999999</v>
      </c>
      <c r="MY40" t="s">
        <v>75</v>
      </c>
      <c r="MZ40">
        <v>0.36424299999999998</v>
      </c>
      <c r="NA40" t="s">
        <v>75</v>
      </c>
      <c r="NB40">
        <v>0.36759599999999998</v>
      </c>
      <c r="NC40" t="s">
        <v>75</v>
      </c>
      <c r="ND40">
        <v>0.36759599999999998</v>
      </c>
      <c r="NE40" t="s">
        <v>75</v>
      </c>
      <c r="NF40">
        <v>0.36759599999999998</v>
      </c>
      <c r="NG40" t="s">
        <v>75</v>
      </c>
      <c r="NH40">
        <v>0.36941400000000002</v>
      </c>
      <c r="NI40" t="s">
        <v>75</v>
      </c>
      <c r="NJ40">
        <v>0.36323800000000001</v>
      </c>
      <c r="NK40" t="s">
        <v>75</v>
      </c>
      <c r="NL40">
        <v>0.37193900000000002</v>
      </c>
      <c r="NM40" t="s">
        <v>75</v>
      </c>
      <c r="NN40">
        <v>0.37338199999999999</v>
      </c>
      <c r="NO40" t="s">
        <v>75</v>
      </c>
      <c r="NP40">
        <v>0.37317899999999998</v>
      </c>
      <c r="NQ40" t="s">
        <v>75</v>
      </c>
      <c r="NR40">
        <v>0.37317899999999998</v>
      </c>
      <c r="NS40" t="s">
        <v>75</v>
      </c>
      <c r="NT40">
        <v>0.37317899999999998</v>
      </c>
      <c r="NU40" t="s">
        <v>75</v>
      </c>
      <c r="NV40">
        <v>0.36857800000000002</v>
      </c>
      <c r="NW40" t="s">
        <v>75</v>
      </c>
      <c r="NX40">
        <v>0.37142199999999997</v>
      </c>
      <c r="NY40" t="s">
        <v>75</v>
      </c>
      <c r="NZ40">
        <v>0.36935000000000001</v>
      </c>
      <c r="OA40" t="s">
        <v>75</v>
      </c>
      <c r="OB40">
        <v>0.36541099999999999</v>
      </c>
      <c r="OC40" t="s">
        <v>75</v>
      </c>
      <c r="OD40">
        <v>0.364263</v>
      </c>
      <c r="OE40" t="s">
        <v>75</v>
      </c>
      <c r="OF40">
        <v>0.364263</v>
      </c>
      <c r="OG40" t="s">
        <v>75</v>
      </c>
      <c r="OH40">
        <v>0.364263</v>
      </c>
      <c r="OI40" t="s">
        <v>75</v>
      </c>
      <c r="OJ40">
        <v>0.37001800000000001</v>
      </c>
      <c r="OK40" t="s">
        <v>75</v>
      </c>
      <c r="OL40">
        <v>0.36772899999999997</v>
      </c>
      <c r="OM40" t="s">
        <v>75</v>
      </c>
      <c r="ON40">
        <v>0.373336</v>
      </c>
      <c r="OO40" t="s">
        <v>75</v>
      </c>
      <c r="OP40">
        <v>0.35726200000000002</v>
      </c>
      <c r="OQ40" t="s">
        <v>75</v>
      </c>
      <c r="OR40">
        <v>0.35996899999999998</v>
      </c>
      <c r="OS40" t="s">
        <v>75</v>
      </c>
      <c r="OT40">
        <v>0.35996899999999998</v>
      </c>
      <c r="OU40" t="s">
        <v>75</v>
      </c>
      <c r="OV40">
        <v>0.35996899999999998</v>
      </c>
      <c r="OW40" t="s">
        <v>75</v>
      </c>
      <c r="OX40">
        <v>0.36263000000000001</v>
      </c>
      <c r="OY40" t="s">
        <v>75</v>
      </c>
      <c r="OZ40">
        <v>0.36286000000000002</v>
      </c>
      <c r="PA40" t="s">
        <v>75</v>
      </c>
      <c r="PB40">
        <v>0.36275299999999999</v>
      </c>
      <c r="PC40" t="s">
        <v>75</v>
      </c>
      <c r="PD40">
        <v>0.36241000000000001</v>
      </c>
      <c r="PE40" t="s">
        <v>75</v>
      </c>
      <c r="PF40">
        <v>0.36227500000000001</v>
      </c>
      <c r="PG40" t="s">
        <v>75</v>
      </c>
      <c r="PH40">
        <v>0.36227500000000001</v>
      </c>
      <c r="PI40" t="s">
        <v>75</v>
      </c>
      <c r="PJ40">
        <v>0.36227500000000001</v>
      </c>
      <c r="PK40" t="s">
        <v>75</v>
      </c>
      <c r="PL40">
        <v>0.37254700000000002</v>
      </c>
      <c r="PM40" t="s">
        <v>75</v>
      </c>
      <c r="PN40">
        <v>0.357462</v>
      </c>
      <c r="PO40" t="s">
        <v>75</v>
      </c>
      <c r="PP40">
        <v>0.363037</v>
      </c>
      <c r="PQ40" t="s">
        <v>75</v>
      </c>
      <c r="PR40">
        <v>0.35925499999999999</v>
      </c>
      <c r="PS40" t="s">
        <v>75</v>
      </c>
      <c r="PT40">
        <v>0.36454599999999998</v>
      </c>
      <c r="PU40" t="s">
        <v>75</v>
      </c>
      <c r="PV40">
        <v>0.36454599999999998</v>
      </c>
      <c r="PW40" t="s">
        <v>75</v>
      </c>
      <c r="PX40">
        <v>0.36454599999999998</v>
      </c>
      <c r="PY40" t="s">
        <v>75</v>
      </c>
      <c r="PZ40">
        <v>0.35415200000000002</v>
      </c>
      <c r="QA40" t="s">
        <v>75</v>
      </c>
      <c r="QB40">
        <v>0.36415999999999998</v>
      </c>
      <c r="QC40" t="s">
        <v>75</v>
      </c>
      <c r="QD40">
        <v>0.36283500000000002</v>
      </c>
      <c r="QE40" t="s">
        <v>75</v>
      </c>
      <c r="QF40">
        <v>0.364153</v>
      </c>
      <c r="QG40" t="s">
        <v>75</v>
      </c>
      <c r="QH40">
        <v>0.35260900000000001</v>
      </c>
      <c r="QI40" t="s">
        <v>75</v>
      </c>
      <c r="QJ40">
        <v>0.35260900000000001</v>
      </c>
      <c r="QK40" t="s">
        <v>75</v>
      </c>
      <c r="QL40">
        <v>0.35260900000000001</v>
      </c>
      <c r="QM40" t="s">
        <v>75</v>
      </c>
      <c r="QN40">
        <v>0.36175099999999999</v>
      </c>
      <c r="QO40" t="s">
        <v>75</v>
      </c>
      <c r="QP40">
        <v>0.37062899999999999</v>
      </c>
      <c r="QQ40" t="s">
        <v>75</v>
      </c>
      <c r="QR40">
        <v>0.35981600000000002</v>
      </c>
      <c r="QS40" t="s">
        <v>75</v>
      </c>
      <c r="QT40">
        <v>0.36388900000000002</v>
      </c>
      <c r="QU40" t="s">
        <v>75</v>
      </c>
      <c r="QV40">
        <v>0.35901699999999998</v>
      </c>
      <c r="QW40" t="s">
        <v>75</v>
      </c>
      <c r="QX40">
        <v>0.35901699999999998</v>
      </c>
      <c r="QY40" t="s">
        <v>75</v>
      </c>
      <c r="QZ40">
        <v>0.35901699999999998</v>
      </c>
      <c r="RA40" t="s">
        <v>75</v>
      </c>
      <c r="RB40">
        <v>0.35768499999999998</v>
      </c>
      <c r="RC40" t="s">
        <v>75</v>
      </c>
      <c r="RD40">
        <v>0.35320800000000002</v>
      </c>
      <c r="RE40" t="s">
        <v>75</v>
      </c>
      <c r="RF40">
        <v>0.35487299999999999</v>
      </c>
      <c r="RG40" t="s">
        <v>75</v>
      </c>
      <c r="RH40">
        <v>0.35232400000000003</v>
      </c>
      <c r="RI40" t="s">
        <v>76</v>
      </c>
      <c r="RJ40">
        <v>0.24402399999999999</v>
      </c>
      <c r="RK40" t="s">
        <v>75</v>
      </c>
      <c r="RL40">
        <v>0.35404600000000003</v>
      </c>
      <c r="RM40" t="s">
        <v>75</v>
      </c>
      <c r="RN40">
        <v>0.35404600000000003</v>
      </c>
      <c r="RO40" t="s">
        <v>75</v>
      </c>
      <c r="RP40">
        <v>0.34744199999999997</v>
      </c>
      <c r="RQ40" t="s">
        <v>75</v>
      </c>
      <c r="RR40">
        <v>0.35147400000000001</v>
      </c>
      <c r="RS40" t="s">
        <v>75</v>
      </c>
      <c r="RT40">
        <v>0.345524</v>
      </c>
      <c r="RU40" t="s">
        <v>75</v>
      </c>
      <c r="RV40">
        <v>0.34468399999999999</v>
      </c>
      <c r="RW40" t="s">
        <v>75</v>
      </c>
      <c r="RX40">
        <v>0.33651999999999999</v>
      </c>
      <c r="RY40" t="s">
        <v>75</v>
      </c>
      <c r="RZ40">
        <v>0.33651999999999999</v>
      </c>
      <c r="SA40" t="s">
        <v>75</v>
      </c>
      <c r="SB40">
        <v>0.33651999999999999</v>
      </c>
      <c r="SC40" t="s">
        <v>75</v>
      </c>
      <c r="SD40">
        <v>0.33480500000000002</v>
      </c>
      <c r="SE40" t="s">
        <v>75</v>
      </c>
      <c r="SF40">
        <v>0.33494499999999999</v>
      </c>
      <c r="SG40" t="s">
        <v>75</v>
      </c>
      <c r="SH40">
        <v>0.33055899999999999</v>
      </c>
      <c r="SI40" t="s">
        <v>75</v>
      </c>
      <c r="SJ40">
        <v>0.32513399999999998</v>
      </c>
      <c r="SK40" t="s">
        <v>75</v>
      </c>
      <c r="SL40">
        <v>0.32007200000000002</v>
      </c>
      <c r="SM40" t="s">
        <v>75</v>
      </c>
      <c r="SN40">
        <v>0.32007200000000002</v>
      </c>
      <c r="SO40" t="s">
        <v>75</v>
      </c>
      <c r="SP40">
        <v>0.32007200000000002</v>
      </c>
      <c r="SQ40" t="s">
        <v>75</v>
      </c>
      <c r="SR40">
        <v>0.31761800000000001</v>
      </c>
      <c r="SS40" t="s">
        <v>75</v>
      </c>
      <c r="ST40">
        <v>0.31920599999999999</v>
      </c>
      <c r="SU40" t="s">
        <v>75</v>
      </c>
      <c r="SV40">
        <v>0.31871500000000003</v>
      </c>
      <c r="SW40" t="s">
        <v>75</v>
      </c>
      <c r="SX40">
        <v>0.31285800000000002</v>
      </c>
      <c r="SY40" t="s">
        <v>75</v>
      </c>
      <c r="SZ40">
        <v>0.317554</v>
      </c>
      <c r="TA40" t="s">
        <v>75</v>
      </c>
      <c r="TB40">
        <v>0.317554</v>
      </c>
      <c r="TC40" t="s">
        <v>75</v>
      </c>
      <c r="TD40">
        <v>0.317554</v>
      </c>
      <c r="TE40" t="s">
        <v>75</v>
      </c>
      <c r="TF40">
        <v>0.31800699999999998</v>
      </c>
      <c r="TG40" t="s">
        <v>75</v>
      </c>
      <c r="TH40">
        <v>0.31693300000000002</v>
      </c>
      <c r="TI40" t="s">
        <v>75</v>
      </c>
      <c r="TJ40">
        <v>0.316216</v>
      </c>
      <c r="TK40" t="s">
        <v>75</v>
      </c>
      <c r="TL40">
        <v>0.32007799999999997</v>
      </c>
      <c r="TM40" t="s">
        <v>75</v>
      </c>
      <c r="TN40">
        <v>0.32173800000000002</v>
      </c>
      <c r="TO40" t="s">
        <v>75</v>
      </c>
      <c r="TP40">
        <v>0.32173800000000002</v>
      </c>
      <c r="TQ40" t="s">
        <v>75</v>
      </c>
      <c r="TR40">
        <v>0.32173800000000002</v>
      </c>
      <c r="TS40" t="s">
        <v>75</v>
      </c>
      <c r="TT40">
        <v>0.32872200000000001</v>
      </c>
      <c r="TU40" t="s">
        <v>75</v>
      </c>
      <c r="TV40">
        <v>0.32823000000000002</v>
      </c>
      <c r="TW40" t="s">
        <v>75</v>
      </c>
      <c r="TX40">
        <v>0.322631</v>
      </c>
      <c r="TY40" t="s">
        <v>75</v>
      </c>
      <c r="TZ40">
        <v>0.327791</v>
      </c>
      <c r="UA40" t="s">
        <v>75</v>
      </c>
      <c r="UB40">
        <v>0.33102500000000001</v>
      </c>
      <c r="UC40" t="s">
        <v>75</v>
      </c>
      <c r="UD40">
        <v>0.33102500000000001</v>
      </c>
      <c r="UE40" t="s">
        <v>75</v>
      </c>
      <c r="UF40">
        <v>0.33102500000000001</v>
      </c>
      <c r="UG40" t="s">
        <v>75</v>
      </c>
      <c r="UH40">
        <v>0.32713900000000001</v>
      </c>
      <c r="UI40" t="s">
        <v>75</v>
      </c>
      <c r="UJ40">
        <v>0.32947100000000001</v>
      </c>
      <c r="UK40" t="s">
        <v>75</v>
      </c>
      <c r="UL40">
        <v>0.32947100000000001</v>
      </c>
      <c r="UM40" t="s">
        <v>75</v>
      </c>
      <c r="UN40">
        <v>0.33525500000000003</v>
      </c>
      <c r="UO40" t="s">
        <v>75</v>
      </c>
      <c r="UP40">
        <v>0.33354099999999998</v>
      </c>
      <c r="UQ40" t="s">
        <v>75</v>
      </c>
      <c r="UR40">
        <v>0.33354099999999998</v>
      </c>
      <c r="US40" t="s">
        <v>75</v>
      </c>
      <c r="UT40">
        <v>0.33354099999999998</v>
      </c>
      <c r="UU40" t="s">
        <v>75</v>
      </c>
      <c r="UV40">
        <v>0.33084999999999998</v>
      </c>
      <c r="UW40" t="s">
        <v>75</v>
      </c>
      <c r="UX40">
        <v>0.343947</v>
      </c>
      <c r="UY40" t="s">
        <v>75</v>
      </c>
      <c r="UZ40">
        <v>0.34564800000000001</v>
      </c>
      <c r="VA40" t="s">
        <v>75</v>
      </c>
      <c r="VB40">
        <v>0.34675499999999998</v>
      </c>
      <c r="VC40" t="s">
        <v>75</v>
      </c>
      <c r="VD40">
        <v>0.39151900000000001</v>
      </c>
      <c r="VE40" t="s">
        <v>75</v>
      </c>
      <c r="VF40">
        <v>0.39151900000000001</v>
      </c>
      <c r="VG40" t="s">
        <v>75</v>
      </c>
      <c r="VH40">
        <v>0.39151900000000001</v>
      </c>
      <c r="VI40" t="s">
        <v>75</v>
      </c>
      <c r="VJ40">
        <v>0.39338800000000002</v>
      </c>
      <c r="VK40" t="s">
        <v>75</v>
      </c>
      <c r="VL40">
        <v>0.39185599999999998</v>
      </c>
      <c r="VM40" t="s">
        <v>75</v>
      </c>
      <c r="VN40">
        <v>0.39058500000000002</v>
      </c>
      <c r="VO40" t="s">
        <v>75</v>
      </c>
      <c r="VP40">
        <v>0.385488</v>
      </c>
      <c r="VQ40" t="s">
        <v>75</v>
      </c>
      <c r="VR40">
        <v>0.37128499999999998</v>
      </c>
      <c r="VS40" t="s">
        <v>75</v>
      </c>
      <c r="VT40">
        <v>0.37128499999999998</v>
      </c>
      <c r="VU40" t="s">
        <v>75</v>
      </c>
      <c r="VV40">
        <v>0.37128499999999998</v>
      </c>
      <c r="VW40" t="s">
        <v>75</v>
      </c>
      <c r="VX40">
        <v>0.36150300000000002</v>
      </c>
      <c r="VY40" t="s">
        <v>75</v>
      </c>
      <c r="VZ40">
        <v>0.35358699999999998</v>
      </c>
      <c r="WA40" t="s">
        <v>75</v>
      </c>
      <c r="WB40">
        <v>0.36207400000000001</v>
      </c>
      <c r="WC40" t="s">
        <v>75</v>
      </c>
      <c r="WD40">
        <v>0.36465700000000001</v>
      </c>
      <c r="WE40" t="s">
        <v>75</v>
      </c>
      <c r="WF40">
        <v>0.36255799999999999</v>
      </c>
      <c r="WG40" t="s">
        <v>75</v>
      </c>
      <c r="WH40">
        <v>0.36255799999999999</v>
      </c>
      <c r="WI40" t="s">
        <v>75</v>
      </c>
      <c r="WJ40">
        <v>0.36255799999999999</v>
      </c>
      <c r="WK40" t="s">
        <v>75</v>
      </c>
      <c r="WL40">
        <v>0.36209200000000002</v>
      </c>
      <c r="WM40" t="s">
        <v>75</v>
      </c>
      <c r="WN40">
        <v>0.36209200000000002</v>
      </c>
      <c r="WO40" t="s">
        <v>75</v>
      </c>
      <c r="WP40">
        <v>0.34817500000000001</v>
      </c>
      <c r="WQ40" t="s">
        <v>75</v>
      </c>
      <c r="WR40">
        <v>0.35748099999999999</v>
      </c>
    </row>
    <row r="41" spans="1:616" x14ac:dyDescent="0.35">
      <c r="A41" t="s">
        <v>77</v>
      </c>
      <c r="B41">
        <v>0.224386</v>
      </c>
      <c r="C41" t="s">
        <v>77</v>
      </c>
      <c r="D41">
        <v>0.224386</v>
      </c>
      <c r="E41" t="s">
        <v>77</v>
      </c>
      <c r="F41">
        <v>0.224386</v>
      </c>
      <c r="G41" t="s">
        <v>77</v>
      </c>
      <c r="H41">
        <v>0.224386</v>
      </c>
      <c r="I41" t="s">
        <v>77</v>
      </c>
      <c r="J41">
        <v>0.212479</v>
      </c>
      <c r="K41" t="s">
        <v>77</v>
      </c>
      <c r="L41">
        <v>0.196218</v>
      </c>
      <c r="M41" t="s">
        <v>77</v>
      </c>
      <c r="N41">
        <v>0.20754400000000001</v>
      </c>
      <c r="O41" t="s">
        <v>77</v>
      </c>
      <c r="P41">
        <v>0.21187700000000001</v>
      </c>
      <c r="Q41" t="s">
        <v>77</v>
      </c>
      <c r="R41">
        <v>0.21187700000000001</v>
      </c>
      <c r="S41" t="s">
        <v>77</v>
      </c>
      <c r="T41">
        <v>0.21187700000000001</v>
      </c>
      <c r="U41" t="s">
        <v>77</v>
      </c>
      <c r="V41">
        <v>0.21040900000000001</v>
      </c>
      <c r="W41" t="s">
        <v>77</v>
      </c>
      <c r="X41">
        <v>0.22132299999999999</v>
      </c>
      <c r="Y41" t="s">
        <v>77</v>
      </c>
      <c r="Z41">
        <v>0.216026</v>
      </c>
      <c r="AA41" t="s">
        <v>77</v>
      </c>
      <c r="AB41">
        <v>0.21385100000000001</v>
      </c>
      <c r="AC41" t="s">
        <v>77</v>
      </c>
      <c r="AD41">
        <v>0.20926500000000001</v>
      </c>
      <c r="AE41" t="s">
        <v>77</v>
      </c>
      <c r="AF41">
        <v>0.20926500000000001</v>
      </c>
      <c r="AG41" t="s">
        <v>77</v>
      </c>
      <c r="AH41">
        <v>0.20926500000000001</v>
      </c>
      <c r="AI41" t="s">
        <v>77</v>
      </c>
      <c r="AJ41">
        <v>0.21160300000000001</v>
      </c>
      <c r="AK41" t="s">
        <v>77</v>
      </c>
      <c r="AL41">
        <v>0.21715999999999999</v>
      </c>
      <c r="AM41" t="s">
        <v>77</v>
      </c>
      <c r="AN41">
        <v>0.218111</v>
      </c>
      <c r="AO41" t="s">
        <v>77</v>
      </c>
      <c r="AP41">
        <v>0.22070799999999999</v>
      </c>
      <c r="AQ41" t="s">
        <v>77</v>
      </c>
      <c r="AR41">
        <v>0.21796699999999999</v>
      </c>
      <c r="AS41" t="s">
        <v>77</v>
      </c>
      <c r="AT41">
        <v>0.21796699999999999</v>
      </c>
      <c r="AU41" t="s">
        <v>77</v>
      </c>
      <c r="AV41">
        <v>0.21796699999999999</v>
      </c>
      <c r="AW41" t="s">
        <v>77</v>
      </c>
      <c r="AX41">
        <v>0.22164500000000001</v>
      </c>
      <c r="AY41" t="s">
        <v>77</v>
      </c>
      <c r="AZ41">
        <v>0.22408900000000001</v>
      </c>
      <c r="BA41" t="s">
        <v>77</v>
      </c>
      <c r="BB41">
        <v>0.236235</v>
      </c>
      <c r="BC41" t="s">
        <v>77</v>
      </c>
      <c r="BD41">
        <v>0.23771200000000001</v>
      </c>
      <c r="BE41" t="s">
        <v>77</v>
      </c>
      <c r="BF41">
        <v>0.23946799999999999</v>
      </c>
      <c r="BG41" t="s">
        <v>77</v>
      </c>
      <c r="BH41">
        <v>0.23946799999999999</v>
      </c>
      <c r="BI41" t="s">
        <v>77</v>
      </c>
      <c r="BJ41">
        <v>0.23946799999999999</v>
      </c>
      <c r="BK41" t="s">
        <v>77</v>
      </c>
      <c r="BL41">
        <v>0.249114</v>
      </c>
      <c r="BM41" t="s">
        <v>77</v>
      </c>
      <c r="BN41">
        <v>0.251577</v>
      </c>
      <c r="BO41" t="s">
        <v>77</v>
      </c>
      <c r="BP41">
        <v>0.24540400000000001</v>
      </c>
      <c r="BQ41" t="s">
        <v>77</v>
      </c>
      <c r="BR41">
        <v>0.243922</v>
      </c>
      <c r="BS41" t="s">
        <v>77</v>
      </c>
      <c r="BT41">
        <v>0.23926900000000001</v>
      </c>
      <c r="BU41" t="s">
        <v>77</v>
      </c>
      <c r="BV41">
        <v>0.23926900000000001</v>
      </c>
      <c r="BW41" t="s">
        <v>77</v>
      </c>
      <c r="BX41">
        <v>0.23926900000000001</v>
      </c>
      <c r="BY41" t="s">
        <v>77</v>
      </c>
      <c r="BZ41">
        <v>0.23871999999999999</v>
      </c>
      <c r="CA41" t="s">
        <v>77</v>
      </c>
      <c r="CB41">
        <v>0.25791500000000001</v>
      </c>
      <c r="CC41" t="s">
        <v>77</v>
      </c>
      <c r="CD41">
        <v>0.25168200000000002</v>
      </c>
      <c r="CE41" t="s">
        <v>77</v>
      </c>
      <c r="CF41">
        <v>0.25733499999999998</v>
      </c>
      <c r="CG41" t="s">
        <v>77</v>
      </c>
      <c r="CH41">
        <v>0.24035899999999999</v>
      </c>
      <c r="CI41" t="s">
        <v>77</v>
      </c>
      <c r="CJ41">
        <v>0.24035899999999999</v>
      </c>
      <c r="CK41" t="s">
        <v>77</v>
      </c>
      <c r="CL41">
        <v>0.24035899999999999</v>
      </c>
      <c r="CM41" t="s">
        <v>77</v>
      </c>
      <c r="CN41">
        <v>0.233319</v>
      </c>
      <c r="CO41" t="s">
        <v>77</v>
      </c>
      <c r="CP41">
        <v>0.218144</v>
      </c>
      <c r="CQ41" t="s">
        <v>77</v>
      </c>
      <c r="CR41">
        <v>0.223994</v>
      </c>
      <c r="CS41" t="s">
        <v>77</v>
      </c>
      <c r="CT41">
        <v>0.222883</v>
      </c>
      <c r="CU41" t="s">
        <v>77</v>
      </c>
      <c r="CV41">
        <v>0.226414</v>
      </c>
      <c r="CW41" t="s">
        <v>77</v>
      </c>
      <c r="CX41">
        <v>0.226414</v>
      </c>
      <c r="CY41" t="s">
        <v>77</v>
      </c>
      <c r="CZ41">
        <v>0.226414</v>
      </c>
      <c r="DA41" t="s">
        <v>77</v>
      </c>
      <c r="DB41">
        <v>0.21714900000000001</v>
      </c>
      <c r="DC41" t="s">
        <v>77</v>
      </c>
      <c r="DD41">
        <v>0.222131</v>
      </c>
      <c r="DE41" t="s">
        <v>77</v>
      </c>
      <c r="DF41">
        <v>0.21737000000000001</v>
      </c>
      <c r="DG41" t="s">
        <v>77</v>
      </c>
      <c r="DH41">
        <v>0.22052099999999999</v>
      </c>
      <c r="DI41" t="s">
        <v>77</v>
      </c>
      <c r="DJ41">
        <v>0.219246</v>
      </c>
      <c r="DK41" t="s">
        <v>77</v>
      </c>
      <c r="DL41">
        <v>0.219246</v>
      </c>
      <c r="DM41" t="s">
        <v>77</v>
      </c>
      <c r="DN41">
        <v>0.219246</v>
      </c>
      <c r="DO41" t="s">
        <v>77</v>
      </c>
      <c r="DP41">
        <v>0.219246</v>
      </c>
      <c r="DQ41" t="s">
        <v>77</v>
      </c>
      <c r="DR41">
        <v>0.210587</v>
      </c>
      <c r="DS41" t="s">
        <v>77</v>
      </c>
      <c r="DT41">
        <v>0.21168899999999999</v>
      </c>
      <c r="DU41" t="s">
        <v>77</v>
      </c>
      <c r="DV41">
        <v>0.21571499999999999</v>
      </c>
      <c r="DW41" t="s">
        <v>77</v>
      </c>
      <c r="DX41">
        <v>0.21672</v>
      </c>
      <c r="DY41" t="s">
        <v>77</v>
      </c>
      <c r="DZ41">
        <v>0.21672</v>
      </c>
      <c r="EA41" t="s">
        <v>77</v>
      </c>
      <c r="EB41">
        <v>0.21672</v>
      </c>
      <c r="EC41" t="s">
        <v>77</v>
      </c>
      <c r="ED41">
        <v>0.21110899999999999</v>
      </c>
      <c r="EE41" t="s">
        <v>77</v>
      </c>
      <c r="EF41">
        <v>0.20940800000000001</v>
      </c>
      <c r="EG41" t="s">
        <v>77</v>
      </c>
      <c r="EH41">
        <v>0.21101800000000001</v>
      </c>
      <c r="EI41" t="s">
        <v>77</v>
      </c>
      <c r="EJ41">
        <v>0.20258000000000001</v>
      </c>
      <c r="EK41" t="s">
        <v>77</v>
      </c>
      <c r="EL41">
        <v>0.20632600000000001</v>
      </c>
      <c r="EM41" t="s">
        <v>77</v>
      </c>
      <c r="EN41">
        <v>0.20632600000000001</v>
      </c>
      <c r="EO41" t="s">
        <v>77</v>
      </c>
      <c r="EP41">
        <v>0.20632600000000001</v>
      </c>
      <c r="EQ41" t="s">
        <v>77</v>
      </c>
      <c r="ER41">
        <v>0.20352100000000001</v>
      </c>
      <c r="ES41" t="s">
        <v>77</v>
      </c>
      <c r="ET41">
        <v>0.20114799999999999</v>
      </c>
      <c r="EU41" t="s">
        <v>77</v>
      </c>
      <c r="EV41">
        <v>0.21049999999999999</v>
      </c>
      <c r="EW41" t="s">
        <v>77</v>
      </c>
      <c r="EX41">
        <v>0.20416999999999999</v>
      </c>
      <c r="EY41" t="s">
        <v>77</v>
      </c>
      <c r="EZ41">
        <v>0.205786</v>
      </c>
      <c r="FA41" t="s">
        <v>77</v>
      </c>
      <c r="FB41">
        <v>0.205786</v>
      </c>
      <c r="FC41" t="s">
        <v>77</v>
      </c>
      <c r="FD41">
        <v>0.205786</v>
      </c>
      <c r="FE41" t="s">
        <v>77</v>
      </c>
      <c r="FF41">
        <v>0.20613899999999999</v>
      </c>
      <c r="FG41" t="s">
        <v>77</v>
      </c>
      <c r="FH41">
        <v>0.20669399999999999</v>
      </c>
      <c r="FI41" t="s">
        <v>77</v>
      </c>
      <c r="FJ41">
        <v>0.20719899999999999</v>
      </c>
      <c r="FK41" t="s">
        <v>77</v>
      </c>
      <c r="FL41">
        <v>0.20483599999999999</v>
      </c>
      <c r="FM41" t="s">
        <v>77</v>
      </c>
      <c r="FN41">
        <v>0.20972099999999999</v>
      </c>
      <c r="FO41" t="s">
        <v>77</v>
      </c>
      <c r="FP41">
        <v>0.20972099999999999</v>
      </c>
      <c r="FQ41" t="s">
        <v>77</v>
      </c>
      <c r="FR41">
        <v>0.20972099999999999</v>
      </c>
      <c r="FS41" t="s">
        <v>77</v>
      </c>
      <c r="FT41">
        <v>0.211454</v>
      </c>
      <c r="FU41" t="s">
        <v>77</v>
      </c>
      <c r="FV41">
        <v>0.21767500000000001</v>
      </c>
      <c r="FW41" t="s">
        <v>77</v>
      </c>
      <c r="FX41">
        <v>0.21124499999999999</v>
      </c>
      <c r="FY41" t="s">
        <v>77</v>
      </c>
      <c r="FZ41">
        <v>0.21406900000000001</v>
      </c>
      <c r="GA41" t="s">
        <v>77</v>
      </c>
      <c r="GB41">
        <v>0.21406900000000001</v>
      </c>
      <c r="GC41" t="s">
        <v>77</v>
      </c>
      <c r="GD41">
        <v>0.21406900000000001</v>
      </c>
      <c r="GE41" t="s">
        <v>77</v>
      </c>
      <c r="GF41">
        <v>0.21406900000000001</v>
      </c>
      <c r="GG41" t="s">
        <v>77</v>
      </c>
      <c r="GH41">
        <v>0.22290499999999999</v>
      </c>
      <c r="GI41" t="s">
        <v>77</v>
      </c>
      <c r="GJ41">
        <v>0.221109</v>
      </c>
      <c r="GK41" t="s">
        <v>77</v>
      </c>
      <c r="GL41">
        <v>0.214059</v>
      </c>
      <c r="GM41" t="s">
        <v>77</v>
      </c>
      <c r="GN41">
        <v>0.214059</v>
      </c>
      <c r="GO41" t="s">
        <v>77</v>
      </c>
      <c r="GP41">
        <v>0.214059</v>
      </c>
      <c r="GQ41" t="s">
        <v>77</v>
      </c>
      <c r="GR41">
        <v>0.214059</v>
      </c>
      <c r="GS41" t="s">
        <v>77</v>
      </c>
      <c r="GT41">
        <v>0.214059</v>
      </c>
      <c r="GU41" t="s">
        <v>77</v>
      </c>
      <c r="GV41">
        <v>0.21513499999999999</v>
      </c>
      <c r="GW41" t="s">
        <v>77</v>
      </c>
      <c r="GX41">
        <v>0.225993</v>
      </c>
      <c r="GY41" t="s">
        <v>77</v>
      </c>
      <c r="GZ41">
        <v>0.21302199999999999</v>
      </c>
      <c r="HA41" t="s">
        <v>77</v>
      </c>
      <c r="HB41">
        <v>0.213119</v>
      </c>
      <c r="HC41" t="s">
        <v>77</v>
      </c>
      <c r="HD41">
        <v>0.20646500000000001</v>
      </c>
      <c r="HE41" t="s">
        <v>77</v>
      </c>
      <c r="HF41">
        <v>0.20646500000000001</v>
      </c>
      <c r="HG41" t="s">
        <v>77</v>
      </c>
      <c r="HH41">
        <v>0.20646500000000001</v>
      </c>
      <c r="HI41" t="s">
        <v>77</v>
      </c>
      <c r="HJ41">
        <v>0.208233</v>
      </c>
      <c r="HK41" t="s">
        <v>77</v>
      </c>
      <c r="HL41">
        <v>0.20611499999999999</v>
      </c>
      <c r="HM41" t="s">
        <v>77</v>
      </c>
      <c r="HN41">
        <v>0.20622599999999999</v>
      </c>
      <c r="HO41" t="s">
        <v>77</v>
      </c>
      <c r="HP41">
        <v>0.20622599999999999</v>
      </c>
      <c r="HQ41" t="s">
        <v>77</v>
      </c>
      <c r="HR41">
        <v>0.206044</v>
      </c>
      <c r="HS41" t="s">
        <v>77</v>
      </c>
      <c r="HT41">
        <v>0.206044</v>
      </c>
      <c r="HU41" t="s">
        <v>77</v>
      </c>
      <c r="HV41">
        <v>0.206044</v>
      </c>
      <c r="HW41" t="s">
        <v>77</v>
      </c>
      <c r="HX41">
        <v>0.203289</v>
      </c>
      <c r="HY41" t="s">
        <v>77</v>
      </c>
      <c r="HZ41">
        <v>0.20480999999999999</v>
      </c>
      <c r="IA41" t="s">
        <v>77</v>
      </c>
      <c r="IB41">
        <v>0.20295099999999999</v>
      </c>
      <c r="IC41" t="s">
        <v>77</v>
      </c>
      <c r="ID41">
        <v>0.20499300000000001</v>
      </c>
      <c r="IE41" t="s">
        <v>77</v>
      </c>
      <c r="IF41">
        <v>0.208264</v>
      </c>
      <c r="IG41" t="s">
        <v>77</v>
      </c>
      <c r="IH41">
        <v>0.208264</v>
      </c>
      <c r="II41" t="s">
        <v>77</v>
      </c>
      <c r="IJ41">
        <v>0.208264</v>
      </c>
      <c r="IK41" t="s">
        <v>77</v>
      </c>
      <c r="IL41">
        <v>0.210788</v>
      </c>
      <c r="IM41" t="s">
        <v>77</v>
      </c>
      <c r="IN41">
        <v>0.212953</v>
      </c>
      <c r="IO41" t="s">
        <v>77</v>
      </c>
      <c r="IP41">
        <v>0.217167</v>
      </c>
      <c r="IQ41" t="s">
        <v>77</v>
      </c>
      <c r="IR41">
        <v>0.22043599999999999</v>
      </c>
      <c r="IS41" t="s">
        <v>77</v>
      </c>
      <c r="IT41">
        <v>0.21621799999999999</v>
      </c>
      <c r="IU41" t="s">
        <v>77</v>
      </c>
      <c r="IV41">
        <v>0.21621799999999999</v>
      </c>
      <c r="IW41" t="s">
        <v>77</v>
      </c>
      <c r="IX41">
        <v>0.21621799999999999</v>
      </c>
      <c r="IY41" t="s">
        <v>77</v>
      </c>
      <c r="IZ41">
        <v>0.22332299999999999</v>
      </c>
      <c r="JA41" t="s">
        <v>77</v>
      </c>
      <c r="JB41">
        <v>0.20796300000000001</v>
      </c>
      <c r="JC41" t="s">
        <v>77</v>
      </c>
      <c r="JD41">
        <v>0.214583</v>
      </c>
      <c r="JE41" t="s">
        <v>77</v>
      </c>
      <c r="JF41">
        <v>0.21091099999999999</v>
      </c>
      <c r="JG41" t="s">
        <v>77</v>
      </c>
      <c r="JH41">
        <v>0.211059</v>
      </c>
      <c r="JI41" t="s">
        <v>77</v>
      </c>
      <c r="JJ41">
        <v>0.211059</v>
      </c>
      <c r="JK41" t="s">
        <v>77</v>
      </c>
      <c r="JL41">
        <v>0.211059</v>
      </c>
      <c r="JM41" t="s">
        <v>77</v>
      </c>
      <c r="JN41">
        <v>0.21320700000000001</v>
      </c>
      <c r="JO41" t="s">
        <v>77</v>
      </c>
      <c r="JP41">
        <v>0.21016799999999999</v>
      </c>
      <c r="JQ41" t="s">
        <v>77</v>
      </c>
      <c r="JR41">
        <v>0.21552499999999999</v>
      </c>
      <c r="JS41" t="s">
        <v>77</v>
      </c>
      <c r="JT41">
        <v>0.21596299999999999</v>
      </c>
      <c r="JU41" t="s">
        <v>77</v>
      </c>
      <c r="JV41">
        <v>0.21596299999999999</v>
      </c>
      <c r="JW41" t="s">
        <v>77</v>
      </c>
      <c r="JX41">
        <v>0.21596299999999999</v>
      </c>
      <c r="JY41" t="s">
        <v>77</v>
      </c>
      <c r="JZ41">
        <v>0.21596299999999999</v>
      </c>
      <c r="KA41" t="s">
        <v>77</v>
      </c>
      <c r="KB41">
        <v>0.21640799999999999</v>
      </c>
      <c r="KC41" t="s">
        <v>77</v>
      </c>
      <c r="KD41">
        <v>0.224969</v>
      </c>
      <c r="KE41" t="s">
        <v>77</v>
      </c>
      <c r="KF41">
        <v>0.242448</v>
      </c>
      <c r="KG41" t="s">
        <v>77</v>
      </c>
      <c r="KH41">
        <v>0.23297000000000001</v>
      </c>
      <c r="KI41" t="s">
        <v>77</v>
      </c>
      <c r="KJ41">
        <v>0.228932</v>
      </c>
      <c r="KK41" t="s">
        <v>77</v>
      </c>
      <c r="KL41">
        <v>0.228932</v>
      </c>
      <c r="KM41" t="s">
        <v>77</v>
      </c>
      <c r="KN41">
        <v>0.228932</v>
      </c>
      <c r="KO41" t="s">
        <v>77</v>
      </c>
      <c r="KP41">
        <v>0.22070200000000001</v>
      </c>
      <c r="KQ41" t="s">
        <v>77</v>
      </c>
      <c r="KR41">
        <v>0.230183</v>
      </c>
      <c r="KS41" t="s">
        <v>77</v>
      </c>
      <c r="KT41">
        <v>0.22883400000000001</v>
      </c>
      <c r="KU41" t="s">
        <v>77</v>
      </c>
      <c r="KV41">
        <v>0.23088600000000001</v>
      </c>
      <c r="KW41" t="s">
        <v>77</v>
      </c>
      <c r="KX41">
        <v>0.23125699999999999</v>
      </c>
      <c r="KY41" t="s">
        <v>77</v>
      </c>
      <c r="KZ41">
        <v>0.23125699999999999</v>
      </c>
      <c r="LA41" t="s">
        <v>77</v>
      </c>
      <c r="LB41">
        <v>0.23125699999999999</v>
      </c>
      <c r="LC41" t="s">
        <v>77</v>
      </c>
      <c r="LD41">
        <v>0.22822100000000001</v>
      </c>
      <c r="LE41" t="s">
        <v>77</v>
      </c>
      <c r="LF41">
        <v>0.225743</v>
      </c>
      <c r="LG41" t="s">
        <v>77</v>
      </c>
      <c r="LH41">
        <v>0.22849700000000001</v>
      </c>
      <c r="LI41" t="s">
        <v>77</v>
      </c>
      <c r="LJ41">
        <v>0.22699</v>
      </c>
      <c r="LK41" t="s">
        <v>77</v>
      </c>
      <c r="LL41">
        <v>0.22548799999999999</v>
      </c>
      <c r="LM41" t="s">
        <v>77</v>
      </c>
      <c r="LN41">
        <v>0.22548799999999999</v>
      </c>
      <c r="LO41" t="s">
        <v>77</v>
      </c>
      <c r="LP41">
        <v>0.22548799999999999</v>
      </c>
      <c r="LQ41" t="s">
        <v>77</v>
      </c>
      <c r="LR41">
        <v>0.22548799999999999</v>
      </c>
      <c r="LS41" t="s">
        <v>77</v>
      </c>
      <c r="LT41">
        <v>0.22373499999999999</v>
      </c>
      <c r="LU41" t="s">
        <v>77</v>
      </c>
      <c r="LV41">
        <v>0.21038999999999999</v>
      </c>
      <c r="LW41" t="s">
        <v>77</v>
      </c>
      <c r="LX41">
        <v>0.211474</v>
      </c>
      <c r="LY41" t="s">
        <v>77</v>
      </c>
      <c r="LZ41">
        <v>0.211427</v>
      </c>
      <c r="MA41" t="s">
        <v>77</v>
      </c>
      <c r="MB41">
        <v>0.211427</v>
      </c>
      <c r="MC41" t="s">
        <v>77</v>
      </c>
      <c r="MD41">
        <v>0.211427</v>
      </c>
      <c r="ME41" t="s">
        <v>77</v>
      </c>
      <c r="MF41">
        <v>0.21071300000000001</v>
      </c>
      <c r="MG41" t="s">
        <v>77</v>
      </c>
      <c r="MH41">
        <v>0.212558</v>
      </c>
      <c r="MI41" t="s">
        <v>77</v>
      </c>
      <c r="MJ41">
        <v>0.211058</v>
      </c>
      <c r="MK41" t="s">
        <v>77</v>
      </c>
      <c r="ML41">
        <v>0.211058</v>
      </c>
      <c r="MM41" t="s">
        <v>77</v>
      </c>
      <c r="MN41">
        <v>0.21129100000000001</v>
      </c>
      <c r="MO41" t="s">
        <v>77</v>
      </c>
      <c r="MP41">
        <v>0.21129100000000001</v>
      </c>
      <c r="MQ41" t="s">
        <v>77</v>
      </c>
      <c r="MR41">
        <v>0.21129100000000001</v>
      </c>
      <c r="MS41" t="s">
        <v>77</v>
      </c>
      <c r="MT41">
        <v>0.20571500000000001</v>
      </c>
      <c r="MU41" t="s">
        <v>77</v>
      </c>
      <c r="MV41">
        <v>0.204985</v>
      </c>
      <c r="MW41" t="s">
        <v>77</v>
      </c>
      <c r="MX41">
        <v>0.20519399999999999</v>
      </c>
      <c r="MY41" t="s">
        <v>77</v>
      </c>
      <c r="MZ41">
        <v>0.20916100000000001</v>
      </c>
      <c r="NA41" t="s">
        <v>77</v>
      </c>
      <c r="NB41">
        <v>0.209894</v>
      </c>
      <c r="NC41" t="s">
        <v>77</v>
      </c>
      <c r="ND41">
        <v>0.209894</v>
      </c>
      <c r="NE41" t="s">
        <v>77</v>
      </c>
      <c r="NF41">
        <v>0.209894</v>
      </c>
      <c r="NG41" t="s">
        <v>77</v>
      </c>
      <c r="NH41">
        <v>0.20974699999999999</v>
      </c>
      <c r="NI41" t="s">
        <v>77</v>
      </c>
      <c r="NJ41">
        <v>0.205707</v>
      </c>
      <c r="NK41" t="s">
        <v>77</v>
      </c>
      <c r="NL41">
        <v>0.206539</v>
      </c>
      <c r="NM41" t="s">
        <v>77</v>
      </c>
      <c r="NN41">
        <v>0.20763000000000001</v>
      </c>
      <c r="NO41" t="s">
        <v>77</v>
      </c>
      <c r="NP41">
        <v>0.211781</v>
      </c>
      <c r="NQ41" t="s">
        <v>77</v>
      </c>
      <c r="NR41">
        <v>0.211781</v>
      </c>
      <c r="NS41" t="s">
        <v>77</v>
      </c>
      <c r="NT41">
        <v>0.211781</v>
      </c>
      <c r="NU41" t="s">
        <v>77</v>
      </c>
      <c r="NV41">
        <v>0.201546</v>
      </c>
      <c r="NW41" t="s">
        <v>77</v>
      </c>
      <c r="NX41">
        <v>0.203711</v>
      </c>
      <c r="NY41" t="s">
        <v>77</v>
      </c>
      <c r="NZ41">
        <v>0.20846899999999999</v>
      </c>
      <c r="OA41" t="s">
        <v>77</v>
      </c>
      <c r="OB41">
        <v>0.205981</v>
      </c>
      <c r="OC41" t="s">
        <v>77</v>
      </c>
      <c r="OD41">
        <v>0.20394699999999999</v>
      </c>
      <c r="OE41" t="s">
        <v>77</v>
      </c>
      <c r="OF41">
        <v>0.20394699999999999</v>
      </c>
      <c r="OG41" t="s">
        <v>77</v>
      </c>
      <c r="OH41">
        <v>0.20394699999999999</v>
      </c>
      <c r="OI41" t="s">
        <v>77</v>
      </c>
      <c r="OJ41">
        <v>0.210505</v>
      </c>
      <c r="OK41" t="s">
        <v>77</v>
      </c>
      <c r="OL41">
        <v>0.21148900000000001</v>
      </c>
      <c r="OM41" t="s">
        <v>77</v>
      </c>
      <c r="ON41">
        <v>0.20985200000000001</v>
      </c>
      <c r="OO41" t="s">
        <v>77</v>
      </c>
      <c r="OP41">
        <v>0.20751</v>
      </c>
      <c r="OQ41" t="s">
        <v>77</v>
      </c>
      <c r="OR41">
        <v>0.20768900000000001</v>
      </c>
      <c r="OS41" t="s">
        <v>77</v>
      </c>
      <c r="OT41">
        <v>0.20768900000000001</v>
      </c>
      <c r="OU41" t="s">
        <v>77</v>
      </c>
      <c r="OV41">
        <v>0.20768900000000001</v>
      </c>
      <c r="OW41" t="s">
        <v>77</v>
      </c>
      <c r="OX41">
        <v>0.20782</v>
      </c>
      <c r="OY41" t="s">
        <v>77</v>
      </c>
      <c r="OZ41">
        <v>0.20935699999999999</v>
      </c>
      <c r="PA41" t="s">
        <v>77</v>
      </c>
      <c r="PB41">
        <v>0.2107</v>
      </c>
      <c r="PC41" t="s">
        <v>77</v>
      </c>
      <c r="PD41">
        <v>0.21050099999999999</v>
      </c>
      <c r="PE41" t="s">
        <v>77</v>
      </c>
      <c r="PF41">
        <v>0.210422</v>
      </c>
      <c r="PG41" t="s">
        <v>77</v>
      </c>
      <c r="PH41">
        <v>0.210422</v>
      </c>
      <c r="PI41" t="s">
        <v>77</v>
      </c>
      <c r="PJ41">
        <v>0.210422</v>
      </c>
      <c r="PK41" t="s">
        <v>77</v>
      </c>
      <c r="PL41">
        <v>0.21384300000000001</v>
      </c>
      <c r="PM41" t="s">
        <v>77</v>
      </c>
      <c r="PN41">
        <v>0.21593200000000001</v>
      </c>
      <c r="PO41" t="s">
        <v>77</v>
      </c>
      <c r="PP41">
        <v>0.21410899999999999</v>
      </c>
      <c r="PQ41" t="s">
        <v>77</v>
      </c>
      <c r="PR41">
        <v>0.20449500000000001</v>
      </c>
      <c r="PS41" t="s">
        <v>77</v>
      </c>
      <c r="PT41">
        <v>0.20132800000000001</v>
      </c>
      <c r="PU41" t="s">
        <v>77</v>
      </c>
      <c r="PV41">
        <v>0.20132800000000001</v>
      </c>
      <c r="PW41" t="s">
        <v>77</v>
      </c>
      <c r="PX41">
        <v>0.20132800000000001</v>
      </c>
      <c r="PY41" t="s">
        <v>77</v>
      </c>
      <c r="PZ41">
        <v>0.198847</v>
      </c>
      <c r="QA41" t="s">
        <v>77</v>
      </c>
      <c r="QB41">
        <v>0.20002200000000001</v>
      </c>
      <c r="QC41" t="s">
        <v>77</v>
      </c>
      <c r="QD41">
        <v>0.198217</v>
      </c>
      <c r="QE41" t="s">
        <v>77</v>
      </c>
      <c r="QF41">
        <v>0.19923199999999999</v>
      </c>
      <c r="QG41" t="s">
        <v>77</v>
      </c>
      <c r="QH41">
        <v>0.198245</v>
      </c>
      <c r="QI41" t="s">
        <v>77</v>
      </c>
      <c r="QJ41">
        <v>0.198245</v>
      </c>
      <c r="QK41" t="s">
        <v>77</v>
      </c>
      <c r="QL41">
        <v>0.198245</v>
      </c>
      <c r="QM41" t="s">
        <v>77</v>
      </c>
      <c r="QN41">
        <v>0.198208</v>
      </c>
      <c r="QO41" t="s">
        <v>77</v>
      </c>
      <c r="QP41">
        <v>0.20721600000000001</v>
      </c>
      <c r="QQ41" t="s">
        <v>77</v>
      </c>
      <c r="QR41">
        <v>0.198489</v>
      </c>
      <c r="QS41" t="s">
        <v>77</v>
      </c>
      <c r="QT41">
        <v>0.19890099999999999</v>
      </c>
      <c r="QU41" t="s">
        <v>77</v>
      </c>
      <c r="QV41">
        <v>0.19992399999999999</v>
      </c>
      <c r="QW41" t="s">
        <v>77</v>
      </c>
      <c r="QX41">
        <v>0.19992399999999999</v>
      </c>
      <c r="QY41" t="s">
        <v>77</v>
      </c>
      <c r="QZ41">
        <v>0.19992399999999999</v>
      </c>
      <c r="RA41" t="s">
        <v>77</v>
      </c>
      <c r="RB41">
        <v>0.199182</v>
      </c>
      <c r="RC41" t="s">
        <v>77</v>
      </c>
      <c r="RD41">
        <v>0.199045</v>
      </c>
      <c r="RE41" t="s">
        <v>77</v>
      </c>
      <c r="RF41">
        <v>0.201543</v>
      </c>
      <c r="RG41" t="s">
        <v>77</v>
      </c>
      <c r="RH41">
        <v>0.201627</v>
      </c>
      <c r="RI41" t="s">
        <v>78</v>
      </c>
      <c r="RJ41">
        <v>0.153638</v>
      </c>
      <c r="RK41" t="s">
        <v>77</v>
      </c>
      <c r="RL41">
        <v>0.202844</v>
      </c>
      <c r="RM41" t="s">
        <v>77</v>
      </c>
      <c r="RN41">
        <v>0.202844</v>
      </c>
      <c r="RO41" t="s">
        <v>77</v>
      </c>
      <c r="RP41">
        <v>0.19684299999999999</v>
      </c>
      <c r="RQ41" t="s">
        <v>77</v>
      </c>
      <c r="RR41">
        <v>0.19702</v>
      </c>
      <c r="RS41" t="s">
        <v>77</v>
      </c>
      <c r="RT41">
        <v>0.195996</v>
      </c>
      <c r="RU41" t="s">
        <v>77</v>
      </c>
      <c r="RV41">
        <v>0.199988</v>
      </c>
      <c r="RW41" t="s">
        <v>77</v>
      </c>
      <c r="RX41">
        <v>0.20067499999999999</v>
      </c>
      <c r="RY41" t="s">
        <v>77</v>
      </c>
      <c r="RZ41">
        <v>0.20067499999999999</v>
      </c>
      <c r="SA41" t="s">
        <v>77</v>
      </c>
      <c r="SB41">
        <v>0.20067499999999999</v>
      </c>
      <c r="SC41" t="s">
        <v>77</v>
      </c>
      <c r="SD41">
        <v>0.196379</v>
      </c>
      <c r="SE41" t="s">
        <v>77</v>
      </c>
      <c r="SF41">
        <v>0.196939</v>
      </c>
      <c r="SG41" t="s">
        <v>77</v>
      </c>
      <c r="SH41">
        <v>0.19094</v>
      </c>
      <c r="SI41" t="s">
        <v>77</v>
      </c>
      <c r="SJ41">
        <v>0.189469</v>
      </c>
      <c r="SK41" t="s">
        <v>77</v>
      </c>
      <c r="SL41">
        <v>0.194743</v>
      </c>
      <c r="SM41" t="s">
        <v>77</v>
      </c>
      <c r="SN41">
        <v>0.194743</v>
      </c>
      <c r="SO41" t="s">
        <v>77</v>
      </c>
      <c r="SP41">
        <v>0.194743</v>
      </c>
      <c r="SQ41" t="s">
        <v>77</v>
      </c>
      <c r="SR41">
        <v>0.194323</v>
      </c>
      <c r="SS41" t="s">
        <v>77</v>
      </c>
      <c r="ST41">
        <v>0.19314899999999999</v>
      </c>
      <c r="SU41" t="s">
        <v>77</v>
      </c>
      <c r="SV41">
        <v>0.19317000000000001</v>
      </c>
      <c r="SW41" t="s">
        <v>77</v>
      </c>
      <c r="SX41">
        <v>0.18962000000000001</v>
      </c>
      <c r="SY41" t="s">
        <v>77</v>
      </c>
      <c r="SZ41">
        <v>0.19142600000000001</v>
      </c>
      <c r="TA41" t="s">
        <v>77</v>
      </c>
      <c r="TB41">
        <v>0.19142600000000001</v>
      </c>
      <c r="TC41" t="s">
        <v>77</v>
      </c>
      <c r="TD41">
        <v>0.19142600000000001</v>
      </c>
      <c r="TE41" t="s">
        <v>77</v>
      </c>
      <c r="TF41">
        <v>0.190668</v>
      </c>
      <c r="TG41" t="s">
        <v>77</v>
      </c>
      <c r="TH41">
        <v>0.190025</v>
      </c>
      <c r="TI41" t="s">
        <v>77</v>
      </c>
      <c r="TJ41">
        <v>0.18585399999999999</v>
      </c>
      <c r="TK41" t="s">
        <v>77</v>
      </c>
      <c r="TL41">
        <v>0.19550799999999999</v>
      </c>
      <c r="TM41" t="s">
        <v>77</v>
      </c>
      <c r="TN41">
        <v>0.198658</v>
      </c>
      <c r="TO41" t="s">
        <v>77</v>
      </c>
      <c r="TP41">
        <v>0.198658</v>
      </c>
      <c r="TQ41" t="s">
        <v>77</v>
      </c>
      <c r="TR41">
        <v>0.198658</v>
      </c>
      <c r="TS41" t="s">
        <v>77</v>
      </c>
      <c r="TT41">
        <v>0.20408000000000001</v>
      </c>
      <c r="TU41" t="s">
        <v>77</v>
      </c>
      <c r="TV41">
        <v>0.20349800000000001</v>
      </c>
      <c r="TW41" t="s">
        <v>77</v>
      </c>
      <c r="TX41">
        <v>0.20466100000000001</v>
      </c>
      <c r="TY41" t="s">
        <v>77</v>
      </c>
      <c r="TZ41">
        <v>0.20435500000000001</v>
      </c>
      <c r="UA41" t="s">
        <v>77</v>
      </c>
      <c r="UB41">
        <v>0.20252600000000001</v>
      </c>
      <c r="UC41" t="s">
        <v>77</v>
      </c>
      <c r="UD41">
        <v>0.20252600000000001</v>
      </c>
      <c r="UE41" t="s">
        <v>77</v>
      </c>
      <c r="UF41">
        <v>0.20252600000000001</v>
      </c>
      <c r="UG41" t="s">
        <v>77</v>
      </c>
      <c r="UH41">
        <v>0.203678</v>
      </c>
      <c r="UI41" t="s">
        <v>77</v>
      </c>
      <c r="UJ41">
        <v>0.203984</v>
      </c>
      <c r="UK41" t="s">
        <v>77</v>
      </c>
      <c r="UL41">
        <v>0.203984</v>
      </c>
      <c r="UM41" t="s">
        <v>77</v>
      </c>
      <c r="UN41">
        <v>0.200292</v>
      </c>
      <c r="UO41" t="s">
        <v>77</v>
      </c>
      <c r="UP41">
        <v>0.201653</v>
      </c>
      <c r="UQ41" t="s">
        <v>77</v>
      </c>
      <c r="UR41">
        <v>0.201653</v>
      </c>
      <c r="US41" t="s">
        <v>77</v>
      </c>
      <c r="UT41">
        <v>0.201653</v>
      </c>
      <c r="UU41" t="s">
        <v>77</v>
      </c>
      <c r="UV41">
        <v>0.208703</v>
      </c>
      <c r="UW41" t="s">
        <v>77</v>
      </c>
      <c r="UX41">
        <v>0.206982</v>
      </c>
      <c r="UY41" t="s">
        <v>77</v>
      </c>
      <c r="UZ41">
        <v>0.20897299999999999</v>
      </c>
      <c r="VA41" t="s">
        <v>77</v>
      </c>
      <c r="VB41">
        <v>0.20830699999999999</v>
      </c>
      <c r="VC41" t="s">
        <v>77</v>
      </c>
      <c r="VD41">
        <v>0.215004</v>
      </c>
      <c r="VE41" t="s">
        <v>77</v>
      </c>
      <c r="VF41">
        <v>0.215004</v>
      </c>
      <c r="VG41" t="s">
        <v>77</v>
      </c>
      <c r="VH41">
        <v>0.215004</v>
      </c>
      <c r="VI41" t="s">
        <v>77</v>
      </c>
      <c r="VJ41">
        <v>0.21356700000000001</v>
      </c>
      <c r="VK41" t="s">
        <v>77</v>
      </c>
      <c r="VL41">
        <v>0.213037</v>
      </c>
      <c r="VM41" t="s">
        <v>77</v>
      </c>
      <c r="VN41">
        <v>0.21506900000000001</v>
      </c>
      <c r="VO41" t="s">
        <v>77</v>
      </c>
      <c r="VP41">
        <v>0.20483999999999999</v>
      </c>
      <c r="VQ41" t="s">
        <v>77</v>
      </c>
      <c r="VR41">
        <v>0.210671</v>
      </c>
      <c r="VS41" t="s">
        <v>77</v>
      </c>
      <c r="VT41">
        <v>0.210671</v>
      </c>
      <c r="VU41" t="s">
        <v>77</v>
      </c>
      <c r="VV41">
        <v>0.210671</v>
      </c>
      <c r="VW41" t="s">
        <v>77</v>
      </c>
      <c r="VX41">
        <v>0.21690100000000001</v>
      </c>
      <c r="VY41" t="s">
        <v>77</v>
      </c>
      <c r="VZ41">
        <v>0.21935399999999999</v>
      </c>
      <c r="WA41" t="s">
        <v>77</v>
      </c>
      <c r="WB41">
        <v>0.21760199999999999</v>
      </c>
      <c r="WC41" t="s">
        <v>77</v>
      </c>
      <c r="WD41">
        <v>0.20643</v>
      </c>
      <c r="WE41" t="s">
        <v>77</v>
      </c>
      <c r="WF41">
        <v>0.197995</v>
      </c>
      <c r="WG41" t="s">
        <v>77</v>
      </c>
      <c r="WH41">
        <v>0.197995</v>
      </c>
      <c r="WI41" t="s">
        <v>77</v>
      </c>
      <c r="WJ41">
        <v>0.197995</v>
      </c>
      <c r="WK41" t="s">
        <v>77</v>
      </c>
      <c r="WL41">
        <v>0.200846</v>
      </c>
      <c r="WM41" t="s">
        <v>77</v>
      </c>
      <c r="WN41">
        <v>0.200846</v>
      </c>
      <c r="WO41" t="s">
        <v>77</v>
      </c>
      <c r="WP41">
        <v>0.207625</v>
      </c>
      <c r="WQ41" t="s">
        <v>77</v>
      </c>
      <c r="WR41">
        <v>0.214559</v>
      </c>
    </row>
    <row r="42" spans="1:616" x14ac:dyDescent="0.35">
      <c r="A42" t="s">
        <v>79</v>
      </c>
      <c r="B42">
        <v>9.4839999999999994E-3</v>
      </c>
      <c r="C42" t="s">
        <v>79</v>
      </c>
      <c r="D42">
        <v>9.4839999999999994E-3</v>
      </c>
      <c r="E42" t="s">
        <v>79</v>
      </c>
      <c r="F42">
        <v>9.4839999999999994E-3</v>
      </c>
      <c r="G42" t="s">
        <v>79</v>
      </c>
      <c r="H42">
        <v>9.4839999999999994E-3</v>
      </c>
      <c r="I42" t="s">
        <v>79</v>
      </c>
      <c r="J42">
        <v>9.0779999999999993E-3</v>
      </c>
      <c r="K42" t="s">
        <v>79</v>
      </c>
      <c r="L42">
        <v>9.1269999999999997E-3</v>
      </c>
      <c r="M42" t="s">
        <v>79</v>
      </c>
      <c r="N42">
        <v>9.6539999999999994E-3</v>
      </c>
      <c r="O42" t="s">
        <v>79</v>
      </c>
      <c r="P42">
        <v>9.9740000000000002E-3</v>
      </c>
      <c r="Q42" t="s">
        <v>79</v>
      </c>
      <c r="R42">
        <v>9.9740000000000002E-3</v>
      </c>
      <c r="S42" t="s">
        <v>79</v>
      </c>
      <c r="T42">
        <v>9.9740000000000002E-3</v>
      </c>
      <c r="U42" t="s">
        <v>79</v>
      </c>
      <c r="V42">
        <v>1.021E-2</v>
      </c>
      <c r="W42" t="s">
        <v>79</v>
      </c>
      <c r="X42">
        <v>1.0418E-2</v>
      </c>
      <c r="Y42" t="s">
        <v>79</v>
      </c>
      <c r="Z42">
        <v>1.0681E-2</v>
      </c>
      <c r="AA42" t="s">
        <v>79</v>
      </c>
      <c r="AB42">
        <v>1.0776000000000001E-2</v>
      </c>
      <c r="AC42" t="s">
        <v>79</v>
      </c>
      <c r="AD42">
        <v>1.0612999999999999E-2</v>
      </c>
      <c r="AE42" t="s">
        <v>79</v>
      </c>
      <c r="AF42">
        <v>1.0612999999999999E-2</v>
      </c>
      <c r="AG42" t="s">
        <v>79</v>
      </c>
      <c r="AH42">
        <v>1.0612999999999999E-2</v>
      </c>
      <c r="AI42" t="s">
        <v>79</v>
      </c>
      <c r="AJ42">
        <v>1.0802000000000001E-2</v>
      </c>
      <c r="AK42" t="s">
        <v>79</v>
      </c>
      <c r="AL42">
        <v>1.1084999999999999E-2</v>
      </c>
      <c r="AM42" t="s">
        <v>79</v>
      </c>
      <c r="AN42">
        <v>1.1207E-2</v>
      </c>
      <c r="AO42" t="s">
        <v>79</v>
      </c>
      <c r="AP42">
        <v>1.1339999999999999E-2</v>
      </c>
      <c r="AQ42" t="s">
        <v>79</v>
      </c>
      <c r="AR42">
        <v>1.1423000000000001E-2</v>
      </c>
      <c r="AS42" t="s">
        <v>79</v>
      </c>
      <c r="AT42">
        <v>1.1423000000000001E-2</v>
      </c>
      <c r="AU42" t="s">
        <v>79</v>
      </c>
      <c r="AV42">
        <v>1.1423000000000001E-2</v>
      </c>
      <c r="AW42" t="s">
        <v>79</v>
      </c>
      <c r="AX42">
        <v>1.1462999999999999E-2</v>
      </c>
      <c r="AY42" t="s">
        <v>79</v>
      </c>
      <c r="AZ42">
        <v>1.1514E-2</v>
      </c>
      <c r="BA42" t="s">
        <v>79</v>
      </c>
      <c r="BB42">
        <v>1.1606999999999999E-2</v>
      </c>
      <c r="BC42" t="s">
        <v>79</v>
      </c>
      <c r="BD42">
        <v>1.1606999999999999E-2</v>
      </c>
      <c r="BE42" t="s">
        <v>79</v>
      </c>
      <c r="BF42">
        <v>1.162E-2</v>
      </c>
      <c r="BG42" t="s">
        <v>79</v>
      </c>
      <c r="BH42">
        <v>1.162E-2</v>
      </c>
      <c r="BI42" t="s">
        <v>79</v>
      </c>
      <c r="BJ42">
        <v>1.162E-2</v>
      </c>
      <c r="BK42" t="s">
        <v>79</v>
      </c>
      <c r="BL42">
        <v>1.1727E-2</v>
      </c>
      <c r="BM42" t="s">
        <v>79</v>
      </c>
      <c r="BN42">
        <v>1.1632999999999999E-2</v>
      </c>
      <c r="BO42" t="s">
        <v>79</v>
      </c>
      <c r="BP42">
        <v>1.1620999999999999E-2</v>
      </c>
      <c r="BQ42" t="s">
        <v>79</v>
      </c>
      <c r="BR42">
        <v>1.1551000000000001E-2</v>
      </c>
      <c r="BS42" t="s">
        <v>79</v>
      </c>
      <c r="BT42">
        <v>1.1683000000000001E-2</v>
      </c>
      <c r="BU42" t="s">
        <v>79</v>
      </c>
      <c r="BV42">
        <v>1.1683000000000001E-2</v>
      </c>
      <c r="BW42" t="s">
        <v>79</v>
      </c>
      <c r="BX42">
        <v>1.1683000000000001E-2</v>
      </c>
      <c r="BY42" t="s">
        <v>79</v>
      </c>
      <c r="BZ42">
        <v>1.1729E-2</v>
      </c>
      <c r="CA42" t="s">
        <v>79</v>
      </c>
      <c r="CB42">
        <v>1.1788E-2</v>
      </c>
      <c r="CC42" t="s">
        <v>79</v>
      </c>
      <c r="CD42">
        <v>1.1776999999999999E-2</v>
      </c>
      <c r="CE42" t="s">
        <v>79</v>
      </c>
      <c r="CF42">
        <v>1.183E-2</v>
      </c>
      <c r="CG42" t="s">
        <v>79</v>
      </c>
      <c r="CH42">
        <v>1.1958999999999999E-2</v>
      </c>
      <c r="CI42" t="s">
        <v>79</v>
      </c>
      <c r="CJ42">
        <v>1.1958999999999999E-2</v>
      </c>
      <c r="CK42" t="s">
        <v>79</v>
      </c>
      <c r="CL42">
        <v>1.1958999999999999E-2</v>
      </c>
      <c r="CM42" t="s">
        <v>79</v>
      </c>
      <c r="CN42">
        <v>1.1988E-2</v>
      </c>
      <c r="CO42" t="s">
        <v>79</v>
      </c>
      <c r="CP42">
        <v>1.1991999999999999E-2</v>
      </c>
      <c r="CQ42" t="s">
        <v>79</v>
      </c>
      <c r="CR42">
        <v>1.1898000000000001E-2</v>
      </c>
      <c r="CS42" t="s">
        <v>79</v>
      </c>
      <c r="CT42">
        <v>1.1919000000000001E-2</v>
      </c>
      <c r="CU42" t="s">
        <v>79</v>
      </c>
      <c r="CV42">
        <v>1.1945000000000001E-2</v>
      </c>
      <c r="CW42" t="s">
        <v>79</v>
      </c>
      <c r="CX42">
        <v>1.1945000000000001E-2</v>
      </c>
      <c r="CY42" t="s">
        <v>79</v>
      </c>
      <c r="CZ42">
        <v>1.1945000000000001E-2</v>
      </c>
      <c r="DA42" t="s">
        <v>79</v>
      </c>
      <c r="DB42">
        <v>1.1854E-2</v>
      </c>
      <c r="DC42" t="s">
        <v>79</v>
      </c>
      <c r="DD42">
        <v>1.1879000000000001E-2</v>
      </c>
      <c r="DE42" t="s">
        <v>79</v>
      </c>
      <c r="DF42">
        <v>1.1785E-2</v>
      </c>
      <c r="DG42" t="s">
        <v>79</v>
      </c>
      <c r="DH42">
        <v>1.1793E-2</v>
      </c>
      <c r="DI42" t="s">
        <v>79</v>
      </c>
      <c r="DJ42">
        <v>1.1805E-2</v>
      </c>
      <c r="DK42" t="s">
        <v>79</v>
      </c>
      <c r="DL42">
        <v>1.1805E-2</v>
      </c>
      <c r="DM42" t="s">
        <v>79</v>
      </c>
      <c r="DN42">
        <v>1.1805E-2</v>
      </c>
      <c r="DO42" t="s">
        <v>79</v>
      </c>
      <c r="DP42">
        <v>1.1805E-2</v>
      </c>
      <c r="DQ42" t="s">
        <v>79</v>
      </c>
      <c r="DR42">
        <v>1.1825E-2</v>
      </c>
      <c r="DS42" t="s">
        <v>79</v>
      </c>
      <c r="DT42">
        <v>1.1887E-2</v>
      </c>
      <c r="DU42" t="s">
        <v>79</v>
      </c>
      <c r="DV42">
        <v>1.2113000000000001E-2</v>
      </c>
      <c r="DW42" t="s">
        <v>79</v>
      </c>
      <c r="DX42">
        <v>1.2083E-2</v>
      </c>
      <c r="DY42" t="s">
        <v>79</v>
      </c>
      <c r="DZ42">
        <v>1.2083E-2</v>
      </c>
      <c r="EA42" t="s">
        <v>79</v>
      </c>
      <c r="EB42">
        <v>1.2083E-2</v>
      </c>
      <c r="EC42" t="s">
        <v>79</v>
      </c>
      <c r="ED42">
        <v>1.1854E-2</v>
      </c>
      <c r="EE42" t="s">
        <v>79</v>
      </c>
      <c r="EF42">
        <v>1.1842999999999999E-2</v>
      </c>
      <c r="EG42" t="s">
        <v>79</v>
      </c>
      <c r="EH42">
        <v>1.1764999999999999E-2</v>
      </c>
      <c r="EI42" t="s">
        <v>79</v>
      </c>
      <c r="EJ42">
        <v>1.171E-2</v>
      </c>
      <c r="EK42" t="s">
        <v>79</v>
      </c>
      <c r="EL42">
        <v>1.1669000000000001E-2</v>
      </c>
      <c r="EM42" t="s">
        <v>79</v>
      </c>
      <c r="EN42">
        <v>1.1669000000000001E-2</v>
      </c>
      <c r="EO42" t="s">
        <v>79</v>
      </c>
      <c r="EP42">
        <v>1.1669000000000001E-2</v>
      </c>
      <c r="EQ42" t="s">
        <v>79</v>
      </c>
      <c r="ER42">
        <v>1.1677999999999999E-2</v>
      </c>
      <c r="ES42" t="s">
        <v>79</v>
      </c>
      <c r="ET42">
        <v>1.1712999999999999E-2</v>
      </c>
      <c r="EU42" t="s">
        <v>79</v>
      </c>
      <c r="EV42">
        <v>1.1736E-2</v>
      </c>
      <c r="EW42" t="s">
        <v>79</v>
      </c>
      <c r="EX42">
        <v>1.1715E-2</v>
      </c>
      <c r="EY42" t="s">
        <v>79</v>
      </c>
      <c r="EZ42">
        <v>1.1723000000000001E-2</v>
      </c>
      <c r="FA42" t="s">
        <v>79</v>
      </c>
      <c r="FB42">
        <v>1.1723000000000001E-2</v>
      </c>
      <c r="FC42" t="s">
        <v>79</v>
      </c>
      <c r="FD42">
        <v>1.1723000000000001E-2</v>
      </c>
      <c r="FE42" t="s">
        <v>79</v>
      </c>
      <c r="FF42">
        <v>1.1743E-2</v>
      </c>
      <c r="FG42" t="s">
        <v>79</v>
      </c>
      <c r="FH42">
        <v>1.1774E-2</v>
      </c>
      <c r="FI42" t="s">
        <v>79</v>
      </c>
      <c r="FJ42">
        <v>1.1802999999999999E-2</v>
      </c>
      <c r="FK42" t="s">
        <v>79</v>
      </c>
      <c r="FL42">
        <v>1.1668E-2</v>
      </c>
      <c r="FM42" t="s">
        <v>79</v>
      </c>
      <c r="FN42">
        <v>1.1776E-2</v>
      </c>
      <c r="FO42" t="s">
        <v>79</v>
      </c>
      <c r="FP42">
        <v>1.1776E-2</v>
      </c>
      <c r="FQ42" t="s">
        <v>79</v>
      </c>
      <c r="FR42">
        <v>1.1776E-2</v>
      </c>
      <c r="FS42" t="s">
        <v>79</v>
      </c>
      <c r="FT42">
        <v>1.1789000000000001E-2</v>
      </c>
      <c r="FU42" t="s">
        <v>79</v>
      </c>
      <c r="FV42">
        <v>1.1801000000000001E-2</v>
      </c>
      <c r="FW42" t="s">
        <v>79</v>
      </c>
      <c r="FX42">
        <v>1.1861999999999999E-2</v>
      </c>
      <c r="FY42" t="s">
        <v>79</v>
      </c>
      <c r="FZ42">
        <v>1.1851E-2</v>
      </c>
      <c r="GA42" t="s">
        <v>79</v>
      </c>
      <c r="GB42">
        <v>1.1851E-2</v>
      </c>
      <c r="GC42" t="s">
        <v>79</v>
      </c>
      <c r="GD42">
        <v>1.1851E-2</v>
      </c>
      <c r="GE42" t="s">
        <v>79</v>
      </c>
      <c r="GF42">
        <v>1.1851E-2</v>
      </c>
      <c r="GG42" t="s">
        <v>79</v>
      </c>
      <c r="GH42">
        <v>1.192E-2</v>
      </c>
      <c r="GI42" t="s">
        <v>79</v>
      </c>
      <c r="GJ42">
        <v>1.1986999999999999E-2</v>
      </c>
      <c r="GK42" t="s">
        <v>79</v>
      </c>
      <c r="GL42">
        <v>1.2019999999999999E-2</v>
      </c>
      <c r="GM42" t="s">
        <v>79</v>
      </c>
      <c r="GN42">
        <v>1.2019999999999999E-2</v>
      </c>
      <c r="GO42" t="s">
        <v>79</v>
      </c>
      <c r="GP42">
        <v>1.2019999999999999E-2</v>
      </c>
      <c r="GQ42" t="s">
        <v>79</v>
      </c>
      <c r="GR42">
        <v>1.2019999999999999E-2</v>
      </c>
      <c r="GS42" t="s">
        <v>79</v>
      </c>
      <c r="GT42">
        <v>1.2019999999999999E-2</v>
      </c>
      <c r="GU42" t="s">
        <v>79</v>
      </c>
      <c r="GV42">
        <v>1.208E-2</v>
      </c>
      <c r="GW42" t="s">
        <v>79</v>
      </c>
      <c r="GX42">
        <v>1.2085E-2</v>
      </c>
      <c r="GY42" t="s">
        <v>79</v>
      </c>
      <c r="GZ42">
        <v>1.2135E-2</v>
      </c>
      <c r="HA42" t="s">
        <v>79</v>
      </c>
      <c r="HB42">
        <v>1.1967E-2</v>
      </c>
      <c r="HC42" t="s">
        <v>79</v>
      </c>
      <c r="HD42">
        <v>1.1847E-2</v>
      </c>
      <c r="HE42" t="s">
        <v>79</v>
      </c>
      <c r="HF42">
        <v>1.1847E-2</v>
      </c>
      <c r="HG42" t="s">
        <v>79</v>
      </c>
      <c r="HH42">
        <v>1.1847E-2</v>
      </c>
      <c r="HI42" t="s">
        <v>79</v>
      </c>
      <c r="HJ42">
        <v>1.1693E-2</v>
      </c>
      <c r="HK42" t="s">
        <v>79</v>
      </c>
      <c r="HL42">
        <v>1.1657000000000001E-2</v>
      </c>
      <c r="HM42" t="s">
        <v>79</v>
      </c>
      <c r="HN42">
        <v>1.158E-2</v>
      </c>
      <c r="HO42" t="s">
        <v>79</v>
      </c>
      <c r="HP42">
        <v>1.158E-2</v>
      </c>
      <c r="HQ42" t="s">
        <v>79</v>
      </c>
      <c r="HR42">
        <v>1.157E-2</v>
      </c>
      <c r="HS42" t="s">
        <v>79</v>
      </c>
      <c r="HT42">
        <v>1.157E-2</v>
      </c>
      <c r="HU42" t="s">
        <v>79</v>
      </c>
      <c r="HV42">
        <v>1.157E-2</v>
      </c>
      <c r="HW42" t="s">
        <v>79</v>
      </c>
      <c r="HX42">
        <v>1.158E-2</v>
      </c>
      <c r="HY42" t="s">
        <v>79</v>
      </c>
      <c r="HZ42">
        <v>1.1583E-2</v>
      </c>
      <c r="IA42" t="s">
        <v>79</v>
      </c>
      <c r="IB42">
        <v>1.1478E-2</v>
      </c>
      <c r="IC42" t="s">
        <v>79</v>
      </c>
      <c r="ID42">
        <v>1.1592999999999999E-2</v>
      </c>
      <c r="IE42" t="s">
        <v>79</v>
      </c>
      <c r="IF42">
        <v>1.1778E-2</v>
      </c>
      <c r="IG42" t="s">
        <v>79</v>
      </c>
      <c r="IH42">
        <v>1.1778E-2</v>
      </c>
      <c r="II42" t="s">
        <v>79</v>
      </c>
      <c r="IJ42">
        <v>1.1778E-2</v>
      </c>
      <c r="IK42" t="s">
        <v>79</v>
      </c>
      <c r="IL42">
        <v>1.1835999999999999E-2</v>
      </c>
      <c r="IM42" t="s">
        <v>79</v>
      </c>
      <c r="IN42">
        <v>1.1789000000000001E-2</v>
      </c>
      <c r="IO42" t="s">
        <v>79</v>
      </c>
      <c r="IP42">
        <v>1.1774E-2</v>
      </c>
      <c r="IQ42" t="s">
        <v>79</v>
      </c>
      <c r="IR42">
        <v>1.1951E-2</v>
      </c>
      <c r="IS42" t="s">
        <v>79</v>
      </c>
      <c r="IT42">
        <v>1.1804E-2</v>
      </c>
      <c r="IU42" t="s">
        <v>79</v>
      </c>
      <c r="IV42">
        <v>1.1804E-2</v>
      </c>
      <c r="IW42" t="s">
        <v>79</v>
      </c>
      <c r="IX42">
        <v>1.1804E-2</v>
      </c>
      <c r="IY42" t="s">
        <v>79</v>
      </c>
      <c r="IZ42">
        <v>1.1861999999999999E-2</v>
      </c>
      <c r="JA42" t="s">
        <v>79</v>
      </c>
      <c r="JB42">
        <v>1.1847E-2</v>
      </c>
      <c r="JC42" t="s">
        <v>79</v>
      </c>
      <c r="JD42">
        <v>1.1964000000000001E-2</v>
      </c>
      <c r="JE42" t="s">
        <v>79</v>
      </c>
      <c r="JF42">
        <v>1.2015E-2</v>
      </c>
      <c r="JG42" t="s">
        <v>79</v>
      </c>
      <c r="JH42">
        <v>1.2023000000000001E-2</v>
      </c>
      <c r="JI42" t="s">
        <v>79</v>
      </c>
      <c r="JJ42">
        <v>1.2023000000000001E-2</v>
      </c>
      <c r="JK42" t="s">
        <v>79</v>
      </c>
      <c r="JL42">
        <v>1.2023000000000001E-2</v>
      </c>
      <c r="JM42" t="s">
        <v>79</v>
      </c>
      <c r="JN42">
        <v>1.2057999999999999E-2</v>
      </c>
      <c r="JO42" t="s">
        <v>79</v>
      </c>
      <c r="JP42">
        <v>1.206E-2</v>
      </c>
      <c r="JQ42" t="s">
        <v>79</v>
      </c>
      <c r="JR42">
        <v>1.2189E-2</v>
      </c>
      <c r="JS42" t="s">
        <v>79</v>
      </c>
      <c r="JT42">
        <v>1.2213999999999999E-2</v>
      </c>
      <c r="JU42" t="s">
        <v>79</v>
      </c>
      <c r="JV42">
        <v>1.2213999999999999E-2</v>
      </c>
      <c r="JW42" t="s">
        <v>79</v>
      </c>
      <c r="JX42">
        <v>1.2213999999999999E-2</v>
      </c>
      <c r="JY42" t="s">
        <v>79</v>
      </c>
      <c r="JZ42">
        <v>1.2213999999999999E-2</v>
      </c>
      <c r="KA42" t="s">
        <v>79</v>
      </c>
      <c r="KB42">
        <v>1.2328E-2</v>
      </c>
      <c r="KC42" t="s">
        <v>79</v>
      </c>
      <c r="KD42">
        <v>1.2632000000000001E-2</v>
      </c>
      <c r="KE42" t="s">
        <v>79</v>
      </c>
      <c r="KF42">
        <v>1.2791E-2</v>
      </c>
      <c r="KG42" t="s">
        <v>79</v>
      </c>
      <c r="KH42">
        <v>1.2718E-2</v>
      </c>
      <c r="KI42" t="s">
        <v>79</v>
      </c>
      <c r="KJ42">
        <v>1.2763999999999999E-2</v>
      </c>
      <c r="KK42" t="s">
        <v>79</v>
      </c>
      <c r="KL42">
        <v>1.2763999999999999E-2</v>
      </c>
      <c r="KM42" t="s">
        <v>79</v>
      </c>
      <c r="KN42">
        <v>1.2763999999999999E-2</v>
      </c>
      <c r="KO42" t="s">
        <v>79</v>
      </c>
      <c r="KP42">
        <v>1.2572E-2</v>
      </c>
      <c r="KQ42" t="s">
        <v>79</v>
      </c>
      <c r="KR42">
        <v>1.2394000000000001E-2</v>
      </c>
      <c r="KS42" t="s">
        <v>79</v>
      </c>
      <c r="KT42">
        <v>1.2321E-2</v>
      </c>
      <c r="KU42" t="s">
        <v>79</v>
      </c>
      <c r="KV42">
        <v>1.2264000000000001E-2</v>
      </c>
      <c r="KW42" t="s">
        <v>79</v>
      </c>
      <c r="KX42">
        <v>1.2201E-2</v>
      </c>
      <c r="KY42" t="s">
        <v>79</v>
      </c>
      <c r="KZ42">
        <v>1.2201E-2</v>
      </c>
      <c r="LA42" t="s">
        <v>79</v>
      </c>
      <c r="LB42">
        <v>1.2201E-2</v>
      </c>
      <c r="LC42" t="s">
        <v>79</v>
      </c>
      <c r="LD42">
        <v>1.2205000000000001E-2</v>
      </c>
      <c r="LE42" t="s">
        <v>79</v>
      </c>
      <c r="LF42">
        <v>1.2154999999999999E-2</v>
      </c>
      <c r="LG42" t="s">
        <v>79</v>
      </c>
      <c r="LH42">
        <v>1.1975E-2</v>
      </c>
      <c r="LI42" t="s">
        <v>79</v>
      </c>
      <c r="LJ42">
        <v>1.174E-2</v>
      </c>
      <c r="LK42" t="s">
        <v>79</v>
      </c>
      <c r="LL42">
        <v>1.1662E-2</v>
      </c>
      <c r="LM42" t="s">
        <v>79</v>
      </c>
      <c r="LN42">
        <v>1.1662E-2</v>
      </c>
      <c r="LO42" t="s">
        <v>79</v>
      </c>
      <c r="LP42">
        <v>1.1662E-2</v>
      </c>
      <c r="LQ42" t="s">
        <v>79</v>
      </c>
      <c r="LR42">
        <v>1.1662E-2</v>
      </c>
      <c r="LS42" t="s">
        <v>79</v>
      </c>
      <c r="LT42">
        <v>1.1648E-2</v>
      </c>
      <c r="LU42" t="s">
        <v>79</v>
      </c>
      <c r="LV42">
        <v>1.1646999999999999E-2</v>
      </c>
      <c r="LW42" t="s">
        <v>79</v>
      </c>
      <c r="LX42">
        <v>1.1625E-2</v>
      </c>
      <c r="LY42" t="s">
        <v>79</v>
      </c>
      <c r="LZ42">
        <v>1.1623E-2</v>
      </c>
      <c r="MA42" t="s">
        <v>79</v>
      </c>
      <c r="MB42">
        <v>1.1623E-2</v>
      </c>
      <c r="MC42" t="s">
        <v>79</v>
      </c>
      <c r="MD42">
        <v>1.1623E-2</v>
      </c>
      <c r="ME42" t="s">
        <v>79</v>
      </c>
      <c r="MF42">
        <v>1.1584000000000001E-2</v>
      </c>
      <c r="MG42" t="s">
        <v>79</v>
      </c>
      <c r="MH42">
        <v>1.1684999999999999E-2</v>
      </c>
      <c r="MI42" t="s">
        <v>79</v>
      </c>
      <c r="MJ42">
        <v>1.1603E-2</v>
      </c>
      <c r="MK42" t="s">
        <v>79</v>
      </c>
      <c r="ML42">
        <v>1.1603E-2</v>
      </c>
      <c r="MM42" t="s">
        <v>79</v>
      </c>
      <c r="MN42">
        <v>1.1615E-2</v>
      </c>
      <c r="MO42" t="s">
        <v>79</v>
      </c>
      <c r="MP42">
        <v>1.1615E-2</v>
      </c>
      <c r="MQ42" t="s">
        <v>79</v>
      </c>
      <c r="MR42">
        <v>1.1615E-2</v>
      </c>
      <c r="MS42" t="s">
        <v>79</v>
      </c>
      <c r="MT42">
        <v>1.1388000000000001E-2</v>
      </c>
      <c r="MU42" t="s">
        <v>79</v>
      </c>
      <c r="MV42">
        <v>1.1348E-2</v>
      </c>
      <c r="MW42" t="s">
        <v>79</v>
      </c>
      <c r="MX42">
        <v>1.136E-2</v>
      </c>
      <c r="MY42" t="s">
        <v>79</v>
      </c>
      <c r="MZ42">
        <v>1.1339999999999999E-2</v>
      </c>
      <c r="NA42" t="s">
        <v>79</v>
      </c>
      <c r="NB42">
        <v>1.1379E-2</v>
      </c>
      <c r="NC42" t="s">
        <v>79</v>
      </c>
      <c r="ND42">
        <v>1.1379E-2</v>
      </c>
      <c r="NE42" t="s">
        <v>79</v>
      </c>
      <c r="NF42">
        <v>1.1379E-2</v>
      </c>
      <c r="NG42" t="s">
        <v>79</v>
      </c>
      <c r="NH42">
        <v>1.1370999999999999E-2</v>
      </c>
      <c r="NI42" t="s">
        <v>79</v>
      </c>
      <c r="NJ42">
        <v>1.1308E-2</v>
      </c>
      <c r="NK42" t="s">
        <v>79</v>
      </c>
      <c r="NL42">
        <v>1.1198E-2</v>
      </c>
      <c r="NM42" t="s">
        <v>79</v>
      </c>
      <c r="NN42">
        <v>1.1180000000000001E-2</v>
      </c>
      <c r="NO42" t="s">
        <v>79</v>
      </c>
      <c r="NP42">
        <v>1.1173000000000001E-2</v>
      </c>
      <c r="NQ42" t="s">
        <v>79</v>
      </c>
      <c r="NR42">
        <v>1.1173000000000001E-2</v>
      </c>
      <c r="NS42" t="s">
        <v>79</v>
      </c>
      <c r="NT42">
        <v>1.1173000000000001E-2</v>
      </c>
      <c r="NU42" t="s">
        <v>79</v>
      </c>
      <c r="NV42">
        <v>1.1158E-2</v>
      </c>
      <c r="NW42" t="s">
        <v>79</v>
      </c>
      <c r="NX42">
        <v>1.1121000000000001E-2</v>
      </c>
      <c r="NY42" t="s">
        <v>79</v>
      </c>
      <c r="NZ42">
        <v>1.0999E-2</v>
      </c>
      <c r="OA42" t="s">
        <v>79</v>
      </c>
      <c r="OB42">
        <v>1.0940999999999999E-2</v>
      </c>
      <c r="OC42" t="s">
        <v>79</v>
      </c>
      <c r="OD42">
        <v>1.0907E-2</v>
      </c>
      <c r="OE42" t="s">
        <v>79</v>
      </c>
      <c r="OF42">
        <v>1.0907E-2</v>
      </c>
      <c r="OG42" t="s">
        <v>79</v>
      </c>
      <c r="OH42">
        <v>1.0907E-2</v>
      </c>
      <c r="OI42" t="s">
        <v>79</v>
      </c>
      <c r="OJ42">
        <v>1.0959E-2</v>
      </c>
      <c r="OK42" t="s">
        <v>79</v>
      </c>
      <c r="OL42">
        <v>1.1010000000000001E-2</v>
      </c>
      <c r="OM42" t="s">
        <v>79</v>
      </c>
      <c r="ON42">
        <v>1.0998000000000001E-2</v>
      </c>
      <c r="OO42" t="s">
        <v>79</v>
      </c>
      <c r="OP42">
        <v>1.0874999999999999E-2</v>
      </c>
      <c r="OQ42" t="s">
        <v>79</v>
      </c>
      <c r="OR42">
        <v>1.0958000000000001E-2</v>
      </c>
      <c r="OS42" t="s">
        <v>79</v>
      </c>
      <c r="OT42">
        <v>1.0958000000000001E-2</v>
      </c>
      <c r="OU42" t="s">
        <v>79</v>
      </c>
      <c r="OV42">
        <v>1.0958000000000001E-2</v>
      </c>
      <c r="OW42" t="s">
        <v>79</v>
      </c>
      <c r="OX42">
        <v>1.1039E-2</v>
      </c>
      <c r="OY42" t="s">
        <v>79</v>
      </c>
      <c r="OZ42">
        <v>1.1046E-2</v>
      </c>
      <c r="PA42" t="s">
        <v>79</v>
      </c>
      <c r="PB42">
        <v>1.1042E-2</v>
      </c>
      <c r="PC42" t="s">
        <v>79</v>
      </c>
      <c r="PD42">
        <v>1.1032E-2</v>
      </c>
      <c r="PE42" t="s">
        <v>79</v>
      </c>
      <c r="PF42">
        <v>1.1028E-2</v>
      </c>
      <c r="PG42" t="s">
        <v>79</v>
      </c>
      <c r="PH42">
        <v>1.1028E-2</v>
      </c>
      <c r="PI42" t="s">
        <v>79</v>
      </c>
      <c r="PJ42">
        <v>1.1028E-2</v>
      </c>
      <c r="PK42" t="s">
        <v>79</v>
      </c>
      <c r="PL42">
        <v>1.0916E-2</v>
      </c>
      <c r="PM42" t="s">
        <v>79</v>
      </c>
      <c r="PN42">
        <v>1.0881E-2</v>
      </c>
      <c r="PO42" t="s">
        <v>79</v>
      </c>
      <c r="PP42">
        <v>1.093E-2</v>
      </c>
      <c r="PQ42" t="s">
        <v>79</v>
      </c>
      <c r="PR42">
        <v>1.0936E-2</v>
      </c>
      <c r="PS42" t="s">
        <v>79</v>
      </c>
      <c r="PT42">
        <v>1.0914999999999999E-2</v>
      </c>
      <c r="PU42" t="s">
        <v>79</v>
      </c>
      <c r="PV42">
        <v>1.0914999999999999E-2</v>
      </c>
      <c r="PW42" t="s">
        <v>79</v>
      </c>
      <c r="PX42">
        <v>1.0914999999999999E-2</v>
      </c>
      <c r="PY42" t="s">
        <v>79</v>
      </c>
      <c r="PZ42">
        <v>1.078E-2</v>
      </c>
      <c r="QA42" t="s">
        <v>79</v>
      </c>
      <c r="QB42">
        <v>1.0843999999999999E-2</v>
      </c>
      <c r="QC42" t="s">
        <v>79</v>
      </c>
      <c r="QD42">
        <v>1.0746E-2</v>
      </c>
      <c r="QE42" t="s">
        <v>79</v>
      </c>
      <c r="QF42">
        <v>1.0727E-2</v>
      </c>
      <c r="QG42" t="s">
        <v>79</v>
      </c>
      <c r="QH42">
        <v>1.0673999999999999E-2</v>
      </c>
      <c r="QI42" t="s">
        <v>79</v>
      </c>
      <c r="QJ42">
        <v>1.0673999999999999E-2</v>
      </c>
      <c r="QK42" t="s">
        <v>79</v>
      </c>
      <c r="QL42">
        <v>1.0673999999999999E-2</v>
      </c>
      <c r="QM42" t="s">
        <v>79</v>
      </c>
      <c r="QN42">
        <v>1.06E-2</v>
      </c>
      <c r="QO42" t="s">
        <v>79</v>
      </c>
      <c r="QP42">
        <v>1.086E-2</v>
      </c>
      <c r="QQ42" t="s">
        <v>79</v>
      </c>
      <c r="QR42">
        <v>1.0543E-2</v>
      </c>
      <c r="QS42" t="s">
        <v>79</v>
      </c>
      <c r="QT42">
        <v>1.0494E-2</v>
      </c>
      <c r="QU42" t="s">
        <v>79</v>
      </c>
      <c r="QV42">
        <v>1.0408000000000001E-2</v>
      </c>
      <c r="QW42" t="s">
        <v>79</v>
      </c>
      <c r="QX42">
        <v>1.0408000000000001E-2</v>
      </c>
      <c r="QY42" t="s">
        <v>79</v>
      </c>
      <c r="QZ42">
        <v>1.0408000000000001E-2</v>
      </c>
      <c r="RA42" t="s">
        <v>79</v>
      </c>
      <c r="RB42">
        <v>1.0370000000000001E-2</v>
      </c>
      <c r="RC42" t="s">
        <v>79</v>
      </c>
      <c r="RD42">
        <v>1.0293999999999999E-2</v>
      </c>
      <c r="RE42" t="s">
        <v>79</v>
      </c>
      <c r="RF42">
        <v>1.0288E-2</v>
      </c>
      <c r="RG42" t="s">
        <v>79</v>
      </c>
      <c r="RH42">
        <v>1.0160000000000001E-2</v>
      </c>
      <c r="RI42" t="s">
        <v>80</v>
      </c>
      <c r="RJ42">
        <v>0.12697800000000001</v>
      </c>
      <c r="RK42" t="s">
        <v>79</v>
      </c>
      <c r="RL42">
        <v>1.0156999999999999E-2</v>
      </c>
      <c r="RM42" t="s">
        <v>79</v>
      </c>
      <c r="RN42">
        <v>1.0156999999999999E-2</v>
      </c>
      <c r="RO42" t="s">
        <v>79</v>
      </c>
      <c r="RP42">
        <v>1.018E-2</v>
      </c>
      <c r="RQ42" t="s">
        <v>79</v>
      </c>
      <c r="RR42">
        <v>1.0189999999999999E-2</v>
      </c>
      <c r="RS42" t="s">
        <v>79</v>
      </c>
      <c r="RT42">
        <v>1.0070000000000001E-2</v>
      </c>
      <c r="RU42" t="s">
        <v>79</v>
      </c>
      <c r="RV42">
        <v>1.0208999999999999E-2</v>
      </c>
      <c r="RW42" t="s">
        <v>79</v>
      </c>
      <c r="RX42">
        <v>1.0244E-2</v>
      </c>
      <c r="RY42" t="s">
        <v>79</v>
      </c>
      <c r="RZ42">
        <v>1.0244E-2</v>
      </c>
      <c r="SA42" t="s">
        <v>79</v>
      </c>
      <c r="SB42">
        <v>1.0244E-2</v>
      </c>
      <c r="SC42" t="s">
        <v>79</v>
      </c>
      <c r="SD42">
        <v>1.0024E-2</v>
      </c>
      <c r="SE42" t="s">
        <v>79</v>
      </c>
      <c r="SF42">
        <v>1.0253E-2</v>
      </c>
      <c r="SG42" t="s">
        <v>79</v>
      </c>
      <c r="SH42">
        <v>1.0007E-2</v>
      </c>
      <c r="SI42" t="s">
        <v>79</v>
      </c>
      <c r="SJ42">
        <v>9.7350000000000006E-3</v>
      </c>
      <c r="SK42" t="s">
        <v>79</v>
      </c>
      <c r="SL42">
        <v>9.6889999999999997E-3</v>
      </c>
      <c r="SM42" t="s">
        <v>79</v>
      </c>
      <c r="SN42">
        <v>9.6889999999999997E-3</v>
      </c>
      <c r="SO42" t="s">
        <v>79</v>
      </c>
      <c r="SP42">
        <v>9.6889999999999997E-3</v>
      </c>
      <c r="SQ42" t="s">
        <v>79</v>
      </c>
      <c r="SR42">
        <v>9.6679999999999995E-3</v>
      </c>
      <c r="SS42" t="s">
        <v>79</v>
      </c>
      <c r="ST42">
        <v>9.6100000000000005E-3</v>
      </c>
      <c r="SU42" t="s">
        <v>79</v>
      </c>
      <c r="SV42">
        <v>9.4909999999999994E-3</v>
      </c>
      <c r="SW42" t="s">
        <v>79</v>
      </c>
      <c r="SX42">
        <v>9.3159999999999996E-3</v>
      </c>
      <c r="SY42" t="s">
        <v>79</v>
      </c>
      <c r="SZ42">
        <v>9.4050000000000002E-3</v>
      </c>
      <c r="TA42" t="s">
        <v>79</v>
      </c>
      <c r="TB42">
        <v>9.4050000000000002E-3</v>
      </c>
      <c r="TC42" t="s">
        <v>79</v>
      </c>
      <c r="TD42">
        <v>9.4050000000000002E-3</v>
      </c>
      <c r="TE42" t="s">
        <v>79</v>
      </c>
      <c r="TF42">
        <v>9.3679999999999996E-3</v>
      </c>
      <c r="TG42" t="s">
        <v>79</v>
      </c>
      <c r="TH42">
        <v>9.3360000000000005E-3</v>
      </c>
      <c r="TI42" t="s">
        <v>79</v>
      </c>
      <c r="TJ42">
        <v>9.3659999999999993E-3</v>
      </c>
      <c r="TK42" t="s">
        <v>79</v>
      </c>
      <c r="TL42">
        <v>9.4289999999999999E-3</v>
      </c>
      <c r="TM42" t="s">
        <v>79</v>
      </c>
      <c r="TN42">
        <v>9.5809999999999992E-3</v>
      </c>
      <c r="TO42" t="s">
        <v>79</v>
      </c>
      <c r="TP42">
        <v>9.5809999999999992E-3</v>
      </c>
      <c r="TQ42" t="s">
        <v>79</v>
      </c>
      <c r="TR42">
        <v>9.5809999999999992E-3</v>
      </c>
      <c r="TS42" t="s">
        <v>79</v>
      </c>
      <c r="TT42">
        <v>9.8420000000000001E-3</v>
      </c>
      <c r="TU42" t="s">
        <v>79</v>
      </c>
      <c r="TV42">
        <v>9.9360000000000004E-3</v>
      </c>
      <c r="TW42" t="s">
        <v>79</v>
      </c>
      <c r="TX42">
        <v>9.9310000000000006E-3</v>
      </c>
      <c r="TY42" t="s">
        <v>79</v>
      </c>
      <c r="TZ42">
        <v>9.9780000000000008E-3</v>
      </c>
      <c r="UA42" t="s">
        <v>79</v>
      </c>
      <c r="UB42">
        <v>1.0076999999999999E-2</v>
      </c>
      <c r="UC42" t="s">
        <v>79</v>
      </c>
      <c r="UD42">
        <v>1.0076999999999999E-2</v>
      </c>
      <c r="UE42" t="s">
        <v>79</v>
      </c>
      <c r="UF42">
        <v>1.0076999999999999E-2</v>
      </c>
      <c r="UG42" t="s">
        <v>79</v>
      </c>
      <c r="UH42">
        <v>1.0070000000000001E-2</v>
      </c>
      <c r="UI42" t="s">
        <v>79</v>
      </c>
      <c r="UJ42">
        <v>1.0085E-2</v>
      </c>
      <c r="UK42" t="s">
        <v>79</v>
      </c>
      <c r="UL42">
        <v>1.0085E-2</v>
      </c>
      <c r="UM42" t="s">
        <v>79</v>
      </c>
      <c r="UN42">
        <v>1.0093E-2</v>
      </c>
      <c r="UO42" t="s">
        <v>79</v>
      </c>
      <c r="UP42">
        <v>1.0097E-2</v>
      </c>
      <c r="UQ42" t="s">
        <v>79</v>
      </c>
      <c r="UR42">
        <v>1.0097E-2</v>
      </c>
      <c r="US42" t="s">
        <v>79</v>
      </c>
      <c r="UT42">
        <v>1.0097E-2</v>
      </c>
      <c r="UU42" t="s">
        <v>79</v>
      </c>
      <c r="UV42">
        <v>1.0127000000000001E-2</v>
      </c>
      <c r="UW42" t="s">
        <v>79</v>
      </c>
      <c r="UX42">
        <v>1.0298E-2</v>
      </c>
      <c r="UY42" t="s">
        <v>79</v>
      </c>
      <c r="UZ42">
        <v>1.0463999999999999E-2</v>
      </c>
      <c r="VA42" t="s">
        <v>79</v>
      </c>
      <c r="VB42">
        <v>1.0496999999999999E-2</v>
      </c>
      <c r="VC42" t="s">
        <v>79</v>
      </c>
      <c r="VD42">
        <v>1.0834999999999999E-2</v>
      </c>
      <c r="VE42" t="s">
        <v>79</v>
      </c>
      <c r="VF42">
        <v>1.0834999999999999E-2</v>
      </c>
      <c r="VG42" t="s">
        <v>79</v>
      </c>
      <c r="VH42">
        <v>1.0834999999999999E-2</v>
      </c>
      <c r="VI42" t="s">
        <v>79</v>
      </c>
      <c r="VJ42">
        <v>1.0832E-2</v>
      </c>
      <c r="VK42" t="s">
        <v>79</v>
      </c>
      <c r="VL42">
        <v>1.0735E-2</v>
      </c>
      <c r="VM42" t="s">
        <v>79</v>
      </c>
      <c r="VN42">
        <v>1.0701E-2</v>
      </c>
      <c r="VO42" t="s">
        <v>79</v>
      </c>
      <c r="VP42">
        <v>1.0456E-2</v>
      </c>
      <c r="VQ42" t="s">
        <v>79</v>
      </c>
      <c r="VR42">
        <v>1.0222999999999999E-2</v>
      </c>
      <c r="VS42" t="s">
        <v>79</v>
      </c>
      <c r="VT42">
        <v>1.0222999999999999E-2</v>
      </c>
      <c r="VU42" t="s">
        <v>79</v>
      </c>
      <c r="VV42">
        <v>1.0222999999999999E-2</v>
      </c>
      <c r="VW42" t="s">
        <v>79</v>
      </c>
      <c r="VX42">
        <v>1.021E-2</v>
      </c>
      <c r="VY42" t="s">
        <v>79</v>
      </c>
      <c r="VZ42">
        <v>1.0142999999999999E-2</v>
      </c>
      <c r="WA42" t="s">
        <v>79</v>
      </c>
      <c r="WB42">
        <v>1.0122000000000001E-2</v>
      </c>
      <c r="WC42" t="s">
        <v>79</v>
      </c>
      <c r="WD42">
        <v>1.0142E-2</v>
      </c>
      <c r="WE42" t="s">
        <v>79</v>
      </c>
      <c r="WF42">
        <v>1.0240000000000001E-2</v>
      </c>
      <c r="WG42" t="s">
        <v>79</v>
      </c>
      <c r="WH42">
        <v>1.0240000000000001E-2</v>
      </c>
      <c r="WI42" t="s">
        <v>79</v>
      </c>
      <c r="WJ42">
        <v>1.0240000000000001E-2</v>
      </c>
      <c r="WK42" t="s">
        <v>79</v>
      </c>
      <c r="WL42">
        <v>1.0387E-2</v>
      </c>
      <c r="WM42" t="s">
        <v>79</v>
      </c>
      <c r="WN42">
        <v>1.0387E-2</v>
      </c>
      <c r="WO42" t="s">
        <v>79</v>
      </c>
      <c r="WP42">
        <v>1.0599000000000001E-2</v>
      </c>
      <c r="WQ42" t="s">
        <v>79</v>
      </c>
      <c r="WR42">
        <v>1.0881999999999999E-2</v>
      </c>
    </row>
    <row r="43" spans="1:616" x14ac:dyDescent="0.35">
      <c r="A43" t="s">
        <v>81</v>
      </c>
      <c r="B43">
        <v>0.18148</v>
      </c>
      <c r="C43" t="s">
        <v>81</v>
      </c>
      <c r="D43">
        <v>0.18148</v>
      </c>
      <c r="E43" t="s">
        <v>81</v>
      </c>
      <c r="F43">
        <v>0.18148</v>
      </c>
      <c r="G43" t="s">
        <v>81</v>
      </c>
      <c r="H43">
        <v>0.18148</v>
      </c>
      <c r="I43" t="s">
        <v>81</v>
      </c>
      <c r="J43">
        <v>0.159136</v>
      </c>
      <c r="K43" t="s">
        <v>81</v>
      </c>
      <c r="L43">
        <v>0.160001</v>
      </c>
      <c r="M43" t="s">
        <v>81</v>
      </c>
      <c r="N43">
        <v>0.18137300000000001</v>
      </c>
      <c r="O43" t="s">
        <v>81</v>
      </c>
      <c r="P43">
        <v>0.17483899999999999</v>
      </c>
      <c r="Q43" t="s">
        <v>81</v>
      </c>
      <c r="R43">
        <v>0.17483899999999999</v>
      </c>
      <c r="S43" t="s">
        <v>81</v>
      </c>
      <c r="T43">
        <v>0.17483899999999999</v>
      </c>
      <c r="U43" t="s">
        <v>81</v>
      </c>
      <c r="V43">
        <v>0.17827299999999999</v>
      </c>
      <c r="W43" t="s">
        <v>81</v>
      </c>
      <c r="X43">
        <v>0.18190600000000001</v>
      </c>
      <c r="Y43" t="s">
        <v>81</v>
      </c>
      <c r="Z43">
        <v>0.18648600000000001</v>
      </c>
      <c r="AA43" t="s">
        <v>81</v>
      </c>
      <c r="AB43">
        <v>0.18815799999999999</v>
      </c>
      <c r="AC43" t="s">
        <v>81</v>
      </c>
      <c r="AD43">
        <v>0.203843</v>
      </c>
      <c r="AE43" t="s">
        <v>81</v>
      </c>
      <c r="AF43">
        <v>0.203843</v>
      </c>
      <c r="AG43" t="s">
        <v>81</v>
      </c>
      <c r="AH43">
        <v>0.203843</v>
      </c>
      <c r="AI43" t="s">
        <v>81</v>
      </c>
      <c r="AJ43">
        <v>0.207458</v>
      </c>
      <c r="AK43" t="s">
        <v>81</v>
      </c>
      <c r="AL43">
        <v>0.21058399999999999</v>
      </c>
      <c r="AM43" t="s">
        <v>81</v>
      </c>
      <c r="AN43">
        <v>0.21288799999999999</v>
      </c>
      <c r="AO43" t="s">
        <v>81</v>
      </c>
      <c r="AP43">
        <v>0.215423</v>
      </c>
      <c r="AQ43" t="s">
        <v>81</v>
      </c>
      <c r="AR43">
        <v>0.21939600000000001</v>
      </c>
      <c r="AS43" t="s">
        <v>81</v>
      </c>
      <c r="AT43">
        <v>0.21939600000000001</v>
      </c>
      <c r="AU43" t="s">
        <v>81</v>
      </c>
      <c r="AV43">
        <v>0.21939600000000001</v>
      </c>
      <c r="AW43" t="s">
        <v>81</v>
      </c>
      <c r="AX43">
        <v>0.20014799999999999</v>
      </c>
      <c r="AY43" t="s">
        <v>81</v>
      </c>
      <c r="AZ43">
        <v>0.221135</v>
      </c>
      <c r="BA43" t="s">
        <v>81</v>
      </c>
      <c r="BB43">
        <v>0.22292300000000001</v>
      </c>
      <c r="BC43" t="s">
        <v>81</v>
      </c>
      <c r="BD43">
        <v>0.20427799999999999</v>
      </c>
      <c r="BE43" t="s">
        <v>81</v>
      </c>
      <c r="BF43">
        <v>0.20289399999999999</v>
      </c>
      <c r="BG43" t="s">
        <v>81</v>
      </c>
      <c r="BH43">
        <v>0.20289399999999999</v>
      </c>
      <c r="BI43" t="s">
        <v>81</v>
      </c>
      <c r="BJ43">
        <v>0.20289399999999999</v>
      </c>
      <c r="BK43" t="s">
        <v>81</v>
      </c>
      <c r="BL43">
        <v>0.22522200000000001</v>
      </c>
      <c r="BM43" t="s">
        <v>81</v>
      </c>
      <c r="BN43">
        <v>0.22343499999999999</v>
      </c>
      <c r="BO43" t="s">
        <v>81</v>
      </c>
      <c r="BP43">
        <v>0.22320400000000001</v>
      </c>
      <c r="BQ43" t="s">
        <v>81</v>
      </c>
      <c r="BR43">
        <v>0.221856</v>
      </c>
      <c r="BS43" t="s">
        <v>81</v>
      </c>
      <c r="BT43">
        <v>0.224382</v>
      </c>
      <c r="BU43" t="s">
        <v>81</v>
      </c>
      <c r="BV43">
        <v>0.224382</v>
      </c>
      <c r="BW43" t="s">
        <v>81</v>
      </c>
      <c r="BX43">
        <v>0.224382</v>
      </c>
      <c r="BY43" t="s">
        <v>81</v>
      </c>
      <c r="BZ43">
        <v>0.21298</v>
      </c>
      <c r="CA43" t="s">
        <v>81</v>
      </c>
      <c r="CB43">
        <v>0.228047</v>
      </c>
      <c r="CC43" t="s">
        <v>81</v>
      </c>
      <c r="CD43">
        <v>0.22783500000000001</v>
      </c>
      <c r="CE43" t="s">
        <v>81</v>
      </c>
      <c r="CF43">
        <v>0.227212</v>
      </c>
      <c r="CG43" t="s">
        <v>81</v>
      </c>
      <c r="CH43">
        <v>0.229685</v>
      </c>
      <c r="CI43" t="s">
        <v>81</v>
      </c>
      <c r="CJ43">
        <v>0.229685</v>
      </c>
      <c r="CK43" t="s">
        <v>81</v>
      </c>
      <c r="CL43">
        <v>0.229685</v>
      </c>
      <c r="CM43" t="s">
        <v>81</v>
      </c>
      <c r="CN43">
        <v>0.229407</v>
      </c>
      <c r="CO43" t="s">
        <v>81</v>
      </c>
      <c r="CP43">
        <v>0.230322</v>
      </c>
      <c r="CQ43" t="s">
        <v>81</v>
      </c>
      <c r="CR43">
        <v>0.22850999999999999</v>
      </c>
      <c r="CS43" t="s">
        <v>81</v>
      </c>
      <c r="CT43">
        <v>0.20894399999999999</v>
      </c>
      <c r="CU43" t="s">
        <v>81</v>
      </c>
      <c r="CV43">
        <v>0.22859299999999999</v>
      </c>
      <c r="CW43" t="s">
        <v>81</v>
      </c>
      <c r="CX43">
        <v>0.22859299999999999</v>
      </c>
      <c r="CY43" t="s">
        <v>81</v>
      </c>
      <c r="CZ43">
        <v>0.22859299999999999</v>
      </c>
      <c r="DA43" t="s">
        <v>81</v>
      </c>
      <c r="DB43">
        <v>0.206982</v>
      </c>
      <c r="DC43" t="s">
        <v>81</v>
      </c>
      <c r="DD43">
        <v>0.20741000000000001</v>
      </c>
      <c r="DE43" t="s">
        <v>81</v>
      </c>
      <c r="DF43">
        <v>0.205763</v>
      </c>
      <c r="DG43" t="s">
        <v>81</v>
      </c>
      <c r="DH43">
        <v>0.20590600000000001</v>
      </c>
      <c r="DI43" t="s">
        <v>81</v>
      </c>
      <c r="DJ43">
        <v>0.21848400000000001</v>
      </c>
      <c r="DK43" t="s">
        <v>81</v>
      </c>
      <c r="DL43">
        <v>0.21848400000000001</v>
      </c>
      <c r="DM43" t="s">
        <v>81</v>
      </c>
      <c r="DN43">
        <v>0.21848400000000001</v>
      </c>
      <c r="DO43" t="s">
        <v>81</v>
      </c>
      <c r="DP43">
        <v>0.21848400000000001</v>
      </c>
      <c r="DQ43" t="s">
        <v>81</v>
      </c>
      <c r="DR43">
        <v>0.20646200000000001</v>
      </c>
      <c r="DS43" t="s">
        <v>81</v>
      </c>
      <c r="DT43">
        <v>0.207542</v>
      </c>
      <c r="DU43" t="s">
        <v>81</v>
      </c>
      <c r="DV43">
        <v>0.21318200000000001</v>
      </c>
      <c r="DW43" t="s">
        <v>81</v>
      </c>
      <c r="DX43">
        <v>0.21434400000000001</v>
      </c>
      <c r="DY43" t="s">
        <v>81</v>
      </c>
      <c r="DZ43">
        <v>0.21434400000000001</v>
      </c>
      <c r="EA43" t="s">
        <v>81</v>
      </c>
      <c r="EB43">
        <v>0.21434400000000001</v>
      </c>
      <c r="EC43" t="s">
        <v>81</v>
      </c>
      <c r="ED43">
        <v>0.21276900000000001</v>
      </c>
      <c r="EE43" t="s">
        <v>81</v>
      </c>
      <c r="EF43">
        <v>0.215055</v>
      </c>
      <c r="EG43" t="s">
        <v>81</v>
      </c>
      <c r="EH43">
        <v>0.22595899999999999</v>
      </c>
      <c r="EI43" t="s">
        <v>81</v>
      </c>
      <c r="EJ43">
        <v>0.20772499999999999</v>
      </c>
      <c r="EK43" t="s">
        <v>81</v>
      </c>
      <c r="EL43">
        <v>0.21107400000000001</v>
      </c>
      <c r="EM43" t="s">
        <v>81</v>
      </c>
      <c r="EN43">
        <v>0.21107400000000001</v>
      </c>
      <c r="EO43" t="s">
        <v>81</v>
      </c>
      <c r="EP43">
        <v>0.21107400000000001</v>
      </c>
      <c r="EQ43" t="s">
        <v>81</v>
      </c>
      <c r="ER43">
        <v>0.20471900000000001</v>
      </c>
      <c r="ES43" t="s">
        <v>81</v>
      </c>
      <c r="ET43">
        <v>0.19633100000000001</v>
      </c>
      <c r="EU43" t="s">
        <v>81</v>
      </c>
      <c r="EV43">
        <v>0.196716</v>
      </c>
      <c r="EW43" t="s">
        <v>81</v>
      </c>
      <c r="EX43">
        <v>0.18532599999999999</v>
      </c>
      <c r="EY43" t="s">
        <v>81</v>
      </c>
      <c r="EZ43">
        <v>0.204679</v>
      </c>
      <c r="FA43" t="s">
        <v>81</v>
      </c>
      <c r="FB43">
        <v>0.204679</v>
      </c>
      <c r="FC43" t="s">
        <v>81</v>
      </c>
      <c r="FD43">
        <v>0.204679</v>
      </c>
      <c r="FE43" t="s">
        <v>81</v>
      </c>
      <c r="FF43">
        <v>0.20216000000000001</v>
      </c>
      <c r="FG43" t="s">
        <v>81</v>
      </c>
      <c r="FH43">
        <v>0.18995799999999999</v>
      </c>
      <c r="FI43" t="s">
        <v>81</v>
      </c>
      <c r="FJ43">
        <v>0.19042200000000001</v>
      </c>
      <c r="FK43" t="s">
        <v>81</v>
      </c>
      <c r="FL43">
        <v>0.17195199999999999</v>
      </c>
      <c r="FM43" t="s">
        <v>81</v>
      </c>
      <c r="FN43">
        <v>0.173537</v>
      </c>
      <c r="FO43" t="s">
        <v>81</v>
      </c>
      <c r="FP43">
        <v>0.173537</v>
      </c>
      <c r="FQ43" t="s">
        <v>81</v>
      </c>
      <c r="FR43">
        <v>0.173537</v>
      </c>
      <c r="FS43" t="s">
        <v>81</v>
      </c>
      <c r="FT43">
        <v>0.17373</v>
      </c>
      <c r="FU43" t="s">
        <v>81</v>
      </c>
      <c r="FV43">
        <v>0.15907199999999999</v>
      </c>
      <c r="FW43" t="s">
        <v>81</v>
      </c>
      <c r="FX43">
        <v>0.159887</v>
      </c>
      <c r="FY43" t="s">
        <v>81</v>
      </c>
      <c r="FZ43">
        <v>0.15270700000000001</v>
      </c>
      <c r="GA43" t="s">
        <v>81</v>
      </c>
      <c r="GB43">
        <v>0.15270700000000001</v>
      </c>
      <c r="GC43" t="s">
        <v>81</v>
      </c>
      <c r="GD43">
        <v>0.15270700000000001</v>
      </c>
      <c r="GE43" t="s">
        <v>81</v>
      </c>
      <c r="GF43">
        <v>0.15270700000000001</v>
      </c>
      <c r="GG43" t="s">
        <v>81</v>
      </c>
      <c r="GH43">
        <v>0.15360099999999999</v>
      </c>
      <c r="GI43" t="s">
        <v>81</v>
      </c>
      <c r="GJ43">
        <v>0.15446499999999999</v>
      </c>
      <c r="GK43" t="s">
        <v>81</v>
      </c>
      <c r="GL43">
        <v>0.15488099999999999</v>
      </c>
      <c r="GM43" t="s">
        <v>81</v>
      </c>
      <c r="GN43">
        <v>0.15488099999999999</v>
      </c>
      <c r="GO43" t="s">
        <v>81</v>
      </c>
      <c r="GP43">
        <v>0.15488099999999999</v>
      </c>
      <c r="GQ43" t="s">
        <v>81</v>
      </c>
      <c r="GR43">
        <v>0.15488099999999999</v>
      </c>
      <c r="GS43" t="s">
        <v>81</v>
      </c>
      <c r="GT43">
        <v>0.15488099999999999</v>
      </c>
      <c r="GU43" t="s">
        <v>81</v>
      </c>
      <c r="GV43">
        <v>0.15565999999999999</v>
      </c>
      <c r="GW43" t="s">
        <v>81</v>
      </c>
      <c r="GX43">
        <v>0.16881199999999999</v>
      </c>
      <c r="GY43" t="s">
        <v>81</v>
      </c>
      <c r="GZ43">
        <v>0.15467</v>
      </c>
      <c r="HA43" t="s">
        <v>81</v>
      </c>
      <c r="HB43">
        <v>0.152529</v>
      </c>
      <c r="HC43" t="s">
        <v>81</v>
      </c>
      <c r="HD43">
        <v>0.151003</v>
      </c>
      <c r="HE43" t="s">
        <v>81</v>
      </c>
      <c r="HF43">
        <v>0.151003</v>
      </c>
      <c r="HG43" t="s">
        <v>81</v>
      </c>
      <c r="HH43">
        <v>0.151003</v>
      </c>
      <c r="HI43" t="s">
        <v>81</v>
      </c>
      <c r="HJ43">
        <v>0.15719900000000001</v>
      </c>
      <c r="HK43" t="s">
        <v>81</v>
      </c>
      <c r="HL43">
        <v>0.14654300000000001</v>
      </c>
      <c r="HM43" t="s">
        <v>81</v>
      </c>
      <c r="HN43">
        <v>0.14557400000000001</v>
      </c>
      <c r="HO43" t="s">
        <v>81</v>
      </c>
      <c r="HP43">
        <v>0.14557400000000001</v>
      </c>
      <c r="HQ43" t="s">
        <v>81</v>
      </c>
      <c r="HR43">
        <v>0.14544499999999999</v>
      </c>
      <c r="HS43" t="s">
        <v>81</v>
      </c>
      <c r="HT43">
        <v>0.14544499999999999</v>
      </c>
      <c r="HU43" t="s">
        <v>81</v>
      </c>
      <c r="HV43">
        <v>0.14544499999999999</v>
      </c>
      <c r="HW43" t="s">
        <v>81</v>
      </c>
      <c r="HX43">
        <v>0.153669</v>
      </c>
      <c r="HY43" t="s">
        <v>81</v>
      </c>
      <c r="HZ43">
        <v>0.154918</v>
      </c>
      <c r="IA43" t="s">
        <v>81</v>
      </c>
      <c r="IB43">
        <v>0.16834199999999999</v>
      </c>
      <c r="IC43" t="s">
        <v>81</v>
      </c>
      <c r="ID43">
        <v>0.162748</v>
      </c>
      <c r="IE43" t="s">
        <v>81</v>
      </c>
      <c r="IF43">
        <v>0.16082099999999999</v>
      </c>
      <c r="IG43" t="s">
        <v>81</v>
      </c>
      <c r="IH43">
        <v>0.16082099999999999</v>
      </c>
      <c r="II43" t="s">
        <v>81</v>
      </c>
      <c r="IJ43">
        <v>0.16082099999999999</v>
      </c>
      <c r="IK43" t="s">
        <v>81</v>
      </c>
      <c r="IL43">
        <v>0.14714099999999999</v>
      </c>
      <c r="IM43" t="s">
        <v>81</v>
      </c>
      <c r="IN43">
        <v>0.14655899999999999</v>
      </c>
      <c r="IO43" t="s">
        <v>81</v>
      </c>
      <c r="IP43">
        <v>0.1439</v>
      </c>
      <c r="IQ43" t="s">
        <v>81</v>
      </c>
      <c r="IR43">
        <v>0.146066</v>
      </c>
      <c r="IS43" t="s">
        <v>81</v>
      </c>
      <c r="IT43">
        <v>0.14426600000000001</v>
      </c>
      <c r="IU43" t="s">
        <v>81</v>
      </c>
      <c r="IV43">
        <v>0.14426600000000001</v>
      </c>
      <c r="IW43" t="s">
        <v>81</v>
      </c>
      <c r="IX43">
        <v>0.14426600000000001</v>
      </c>
      <c r="IY43" t="s">
        <v>81</v>
      </c>
      <c r="IZ43">
        <v>0.144979</v>
      </c>
      <c r="JA43" t="s">
        <v>81</v>
      </c>
      <c r="JB43">
        <v>0.15926999999999999</v>
      </c>
      <c r="JC43" t="s">
        <v>81</v>
      </c>
      <c r="JD43">
        <v>0.16084399999999999</v>
      </c>
      <c r="JE43" t="s">
        <v>81</v>
      </c>
      <c r="JF43">
        <v>0.14978</v>
      </c>
      <c r="JG43" t="s">
        <v>81</v>
      </c>
      <c r="JH43">
        <v>0.14988599999999999</v>
      </c>
      <c r="JI43" t="s">
        <v>81</v>
      </c>
      <c r="JJ43">
        <v>0.14988599999999999</v>
      </c>
      <c r="JK43" t="s">
        <v>81</v>
      </c>
      <c r="JL43">
        <v>0.14988599999999999</v>
      </c>
      <c r="JM43" t="s">
        <v>81</v>
      </c>
      <c r="JN43">
        <v>0.14948</v>
      </c>
      <c r="JO43" t="s">
        <v>81</v>
      </c>
      <c r="JP43">
        <v>0.162133</v>
      </c>
      <c r="JQ43" t="s">
        <v>81</v>
      </c>
      <c r="JR43">
        <v>0.16387399999999999</v>
      </c>
      <c r="JS43" t="s">
        <v>81</v>
      </c>
      <c r="JT43">
        <v>0.149279</v>
      </c>
      <c r="JU43" t="s">
        <v>81</v>
      </c>
      <c r="JV43">
        <v>0.149279</v>
      </c>
      <c r="JW43" t="s">
        <v>81</v>
      </c>
      <c r="JX43">
        <v>0.149279</v>
      </c>
      <c r="JY43" t="s">
        <v>81</v>
      </c>
      <c r="JZ43">
        <v>0.149279</v>
      </c>
      <c r="KA43" t="s">
        <v>81</v>
      </c>
      <c r="KB43">
        <v>0.15110100000000001</v>
      </c>
      <c r="KC43" t="s">
        <v>81</v>
      </c>
      <c r="KD43">
        <v>0.15615799999999999</v>
      </c>
      <c r="KE43" t="s">
        <v>81</v>
      </c>
      <c r="KF43">
        <v>0.16214600000000001</v>
      </c>
      <c r="KG43" t="s">
        <v>81</v>
      </c>
      <c r="KH43">
        <v>0.165658</v>
      </c>
      <c r="KI43" t="s">
        <v>81</v>
      </c>
      <c r="KJ43">
        <v>0.16625000000000001</v>
      </c>
      <c r="KK43" t="s">
        <v>81</v>
      </c>
      <c r="KL43">
        <v>0.16625000000000001</v>
      </c>
      <c r="KM43" t="s">
        <v>81</v>
      </c>
      <c r="KN43">
        <v>0.16625000000000001</v>
      </c>
      <c r="KO43" t="s">
        <v>81</v>
      </c>
      <c r="KP43">
        <v>0.16375799999999999</v>
      </c>
      <c r="KQ43" t="s">
        <v>81</v>
      </c>
      <c r="KR43">
        <v>0.164464</v>
      </c>
      <c r="KS43" t="s">
        <v>81</v>
      </c>
      <c r="KT43">
        <v>0.16350000000000001</v>
      </c>
      <c r="KU43" t="s">
        <v>81</v>
      </c>
      <c r="KV43">
        <v>0.16273699999999999</v>
      </c>
      <c r="KW43" t="s">
        <v>81</v>
      </c>
      <c r="KX43">
        <v>0.17</v>
      </c>
      <c r="KY43" t="s">
        <v>81</v>
      </c>
      <c r="KZ43">
        <v>0.17</v>
      </c>
      <c r="LA43" t="s">
        <v>81</v>
      </c>
      <c r="LB43">
        <v>0.17</v>
      </c>
      <c r="LC43" t="s">
        <v>81</v>
      </c>
      <c r="LD43">
        <v>0.166215</v>
      </c>
      <c r="LE43" t="s">
        <v>81</v>
      </c>
      <c r="LF43">
        <v>0.16129199999999999</v>
      </c>
      <c r="LG43" t="s">
        <v>81</v>
      </c>
      <c r="LH43">
        <v>0.167269</v>
      </c>
      <c r="LI43" t="s">
        <v>81</v>
      </c>
      <c r="LJ43">
        <v>0.16397900000000001</v>
      </c>
      <c r="LK43" t="s">
        <v>81</v>
      </c>
      <c r="LL43">
        <v>0.15475</v>
      </c>
      <c r="LM43" t="s">
        <v>81</v>
      </c>
      <c r="LN43">
        <v>0.15475</v>
      </c>
      <c r="LO43" t="s">
        <v>81</v>
      </c>
      <c r="LP43">
        <v>0.15475</v>
      </c>
      <c r="LQ43" t="s">
        <v>81</v>
      </c>
      <c r="LR43">
        <v>0.15475</v>
      </c>
      <c r="LS43" t="s">
        <v>81</v>
      </c>
      <c r="LT43">
        <v>0.15863099999999999</v>
      </c>
      <c r="LU43" t="s">
        <v>81</v>
      </c>
      <c r="LV43">
        <v>0.162691</v>
      </c>
      <c r="LW43" t="s">
        <v>81</v>
      </c>
      <c r="LX43">
        <v>0.162386</v>
      </c>
      <c r="LY43" t="s">
        <v>81</v>
      </c>
      <c r="LZ43">
        <v>0.16234999999999999</v>
      </c>
      <c r="MA43" t="s">
        <v>81</v>
      </c>
      <c r="MB43">
        <v>0.16234999999999999</v>
      </c>
      <c r="MC43" t="s">
        <v>81</v>
      </c>
      <c r="MD43">
        <v>0.16234999999999999</v>
      </c>
      <c r="ME43" t="s">
        <v>81</v>
      </c>
      <c r="MF43">
        <v>0.153306</v>
      </c>
      <c r="MG43" t="s">
        <v>81</v>
      </c>
      <c r="MH43">
        <v>0.15464900000000001</v>
      </c>
      <c r="MI43" t="s">
        <v>81</v>
      </c>
      <c r="MJ43">
        <v>0.13978199999999999</v>
      </c>
      <c r="MK43" t="s">
        <v>81</v>
      </c>
      <c r="ML43">
        <v>0.13978199999999999</v>
      </c>
      <c r="MM43" t="s">
        <v>81</v>
      </c>
      <c r="MN43">
        <v>0.14602000000000001</v>
      </c>
      <c r="MO43" t="s">
        <v>81</v>
      </c>
      <c r="MP43">
        <v>0.14602000000000001</v>
      </c>
      <c r="MQ43" t="s">
        <v>81</v>
      </c>
      <c r="MR43">
        <v>0.14602000000000001</v>
      </c>
      <c r="MS43" t="s">
        <v>81</v>
      </c>
      <c r="MT43">
        <v>0.14316799999999999</v>
      </c>
      <c r="MU43" t="s">
        <v>81</v>
      </c>
      <c r="MV43">
        <v>0.14266000000000001</v>
      </c>
      <c r="MW43" t="s">
        <v>81</v>
      </c>
      <c r="MX43">
        <v>0.142012</v>
      </c>
      <c r="MY43" t="s">
        <v>81</v>
      </c>
      <c r="MZ43">
        <v>0.14215900000000001</v>
      </c>
      <c r="NA43" t="s">
        <v>81</v>
      </c>
      <c r="NB43">
        <v>0.14305399999999999</v>
      </c>
      <c r="NC43" t="s">
        <v>81</v>
      </c>
      <c r="ND43">
        <v>0.14305399999999999</v>
      </c>
      <c r="NE43" t="s">
        <v>81</v>
      </c>
      <c r="NF43">
        <v>0.14305399999999999</v>
      </c>
      <c r="NG43" t="s">
        <v>81</v>
      </c>
      <c r="NH43">
        <v>0.150896</v>
      </c>
      <c r="NI43" t="s">
        <v>81</v>
      </c>
      <c r="NJ43">
        <v>0.15795799999999999</v>
      </c>
      <c r="NK43" t="s">
        <v>81</v>
      </c>
      <c r="NL43">
        <v>0.15640899999999999</v>
      </c>
      <c r="NM43" t="s">
        <v>81</v>
      </c>
      <c r="NN43">
        <v>0.15615799999999999</v>
      </c>
      <c r="NO43" t="s">
        <v>81</v>
      </c>
      <c r="NP43">
        <v>0.14670800000000001</v>
      </c>
      <c r="NQ43" t="s">
        <v>81</v>
      </c>
      <c r="NR43">
        <v>0.14670800000000001</v>
      </c>
      <c r="NS43" t="s">
        <v>81</v>
      </c>
      <c r="NT43">
        <v>0.14670800000000001</v>
      </c>
      <c r="NU43" t="s">
        <v>81</v>
      </c>
      <c r="NV43">
        <v>0.14611099999999999</v>
      </c>
      <c r="NW43" t="s">
        <v>81</v>
      </c>
      <c r="NX43">
        <v>0.155338</v>
      </c>
      <c r="NY43" t="s">
        <v>81</v>
      </c>
      <c r="NZ43">
        <v>0.14018900000000001</v>
      </c>
      <c r="OA43" t="s">
        <v>81</v>
      </c>
      <c r="OB43">
        <v>0.13945199999999999</v>
      </c>
      <c r="OC43" t="s">
        <v>81</v>
      </c>
      <c r="OD43">
        <v>0.14129900000000001</v>
      </c>
      <c r="OE43" t="s">
        <v>81</v>
      </c>
      <c r="OF43">
        <v>0.14129900000000001</v>
      </c>
      <c r="OG43" t="s">
        <v>81</v>
      </c>
      <c r="OH43">
        <v>0.14129900000000001</v>
      </c>
      <c r="OI43" t="s">
        <v>81</v>
      </c>
      <c r="OJ43">
        <v>0.13853499999999999</v>
      </c>
      <c r="OK43" t="s">
        <v>81</v>
      </c>
      <c r="OL43">
        <v>0.15379300000000001</v>
      </c>
      <c r="OM43" t="s">
        <v>81</v>
      </c>
      <c r="ON43">
        <v>0.1517</v>
      </c>
      <c r="OO43" t="s">
        <v>81</v>
      </c>
      <c r="OP43">
        <v>0.15190600000000001</v>
      </c>
      <c r="OQ43" t="s">
        <v>81</v>
      </c>
      <c r="OR43">
        <v>0.153057</v>
      </c>
      <c r="OS43" t="s">
        <v>81</v>
      </c>
      <c r="OT43">
        <v>0.153057</v>
      </c>
      <c r="OU43" t="s">
        <v>81</v>
      </c>
      <c r="OV43">
        <v>0.153057</v>
      </c>
      <c r="OW43" t="s">
        <v>81</v>
      </c>
      <c r="OX43">
        <v>0.15418899999999999</v>
      </c>
      <c r="OY43" t="s">
        <v>81</v>
      </c>
      <c r="OZ43">
        <v>0.15428600000000001</v>
      </c>
      <c r="PA43" t="s">
        <v>81</v>
      </c>
      <c r="PB43">
        <v>0.15385499999999999</v>
      </c>
      <c r="PC43" t="s">
        <v>81</v>
      </c>
      <c r="PD43">
        <v>0.15409500000000001</v>
      </c>
      <c r="PE43" t="s">
        <v>81</v>
      </c>
      <c r="PF43">
        <v>0.14055899999999999</v>
      </c>
      <c r="PG43" t="s">
        <v>81</v>
      </c>
      <c r="PH43">
        <v>0.14055899999999999</v>
      </c>
      <c r="PI43" t="s">
        <v>81</v>
      </c>
      <c r="PJ43">
        <v>0.14055899999999999</v>
      </c>
      <c r="PK43" t="s">
        <v>81</v>
      </c>
      <c r="PL43">
        <v>0.14180300000000001</v>
      </c>
      <c r="PM43" t="s">
        <v>81</v>
      </c>
      <c r="PN43">
        <v>0.15199099999999999</v>
      </c>
      <c r="PO43" t="s">
        <v>81</v>
      </c>
      <c r="PP43">
        <v>0.152665</v>
      </c>
      <c r="PQ43" t="s">
        <v>81</v>
      </c>
      <c r="PR43">
        <v>0.14588000000000001</v>
      </c>
      <c r="PS43" t="s">
        <v>81</v>
      </c>
      <c r="PT43">
        <v>0.14560100000000001</v>
      </c>
      <c r="PU43" t="s">
        <v>81</v>
      </c>
      <c r="PV43">
        <v>0.14560100000000001</v>
      </c>
      <c r="PW43" t="s">
        <v>81</v>
      </c>
      <c r="PX43">
        <v>0.14560100000000001</v>
      </c>
      <c r="PY43" t="s">
        <v>81</v>
      </c>
      <c r="PZ43">
        <v>0.150584</v>
      </c>
      <c r="QA43" t="s">
        <v>81</v>
      </c>
      <c r="QB43">
        <v>0.14579300000000001</v>
      </c>
      <c r="QC43" t="s">
        <v>81</v>
      </c>
      <c r="QD43">
        <v>0.145978</v>
      </c>
      <c r="QE43" t="s">
        <v>81</v>
      </c>
      <c r="QF43">
        <v>0.14235</v>
      </c>
      <c r="QG43" t="s">
        <v>81</v>
      </c>
      <c r="QH43">
        <v>0.14388100000000001</v>
      </c>
      <c r="QI43" t="s">
        <v>81</v>
      </c>
      <c r="QJ43">
        <v>0.14388100000000001</v>
      </c>
      <c r="QK43" t="s">
        <v>81</v>
      </c>
      <c r="QL43">
        <v>0.14388100000000001</v>
      </c>
      <c r="QM43" t="s">
        <v>81</v>
      </c>
      <c r="QN43">
        <v>0.14694699999999999</v>
      </c>
      <c r="QO43" t="s">
        <v>81</v>
      </c>
      <c r="QP43">
        <v>0.14410600000000001</v>
      </c>
      <c r="QQ43" t="s">
        <v>81</v>
      </c>
      <c r="QR43">
        <v>0.139902</v>
      </c>
      <c r="QS43" t="s">
        <v>81</v>
      </c>
      <c r="QT43">
        <v>0.14658099999999999</v>
      </c>
      <c r="QU43" t="s">
        <v>81</v>
      </c>
      <c r="QV43">
        <v>0.14502000000000001</v>
      </c>
      <c r="QW43" t="s">
        <v>81</v>
      </c>
      <c r="QX43">
        <v>0.14502000000000001</v>
      </c>
      <c r="QY43" t="s">
        <v>81</v>
      </c>
      <c r="QZ43">
        <v>0.14502000000000001</v>
      </c>
      <c r="RA43" t="s">
        <v>81</v>
      </c>
      <c r="RB43">
        <v>0.144844</v>
      </c>
      <c r="RC43" t="s">
        <v>81</v>
      </c>
      <c r="RD43">
        <v>0.143432</v>
      </c>
      <c r="RE43" t="s">
        <v>81</v>
      </c>
      <c r="RF43">
        <v>0.143705</v>
      </c>
      <c r="RG43" t="s">
        <v>81</v>
      </c>
      <c r="RH43">
        <v>0.14192199999999999</v>
      </c>
      <c r="RI43" t="s">
        <v>82</v>
      </c>
      <c r="RJ43">
        <v>0.38579799999999997</v>
      </c>
      <c r="RK43" t="s">
        <v>81</v>
      </c>
      <c r="RL43">
        <v>0.141869</v>
      </c>
      <c r="RM43" t="s">
        <v>81</v>
      </c>
      <c r="RN43">
        <v>0.141869</v>
      </c>
      <c r="RO43" t="s">
        <v>81</v>
      </c>
      <c r="RP43">
        <v>0.14220099999999999</v>
      </c>
      <c r="RQ43" t="s">
        <v>81</v>
      </c>
      <c r="RR43">
        <v>0.13877100000000001</v>
      </c>
      <c r="RS43" t="s">
        <v>81</v>
      </c>
      <c r="RT43">
        <v>0.13714699999999999</v>
      </c>
      <c r="RU43" t="s">
        <v>81</v>
      </c>
      <c r="RV43">
        <v>0.13903199999999999</v>
      </c>
      <c r="RW43" t="s">
        <v>81</v>
      </c>
      <c r="RX43">
        <v>0.13020899999999999</v>
      </c>
      <c r="RY43" t="s">
        <v>81</v>
      </c>
      <c r="RZ43">
        <v>0.13020899999999999</v>
      </c>
      <c r="SA43" t="s">
        <v>81</v>
      </c>
      <c r="SB43">
        <v>0.13020899999999999</v>
      </c>
      <c r="SC43" t="s">
        <v>81</v>
      </c>
      <c r="SD43">
        <v>0.14002400000000001</v>
      </c>
      <c r="SE43" t="s">
        <v>81</v>
      </c>
      <c r="SF43">
        <v>0.147151</v>
      </c>
      <c r="SG43" t="s">
        <v>81</v>
      </c>
      <c r="SH43">
        <v>0.13802900000000001</v>
      </c>
      <c r="SI43" t="s">
        <v>81</v>
      </c>
      <c r="SJ43">
        <v>0.14549799999999999</v>
      </c>
      <c r="SK43" t="s">
        <v>81</v>
      </c>
      <c r="SL43">
        <v>0.144815</v>
      </c>
      <c r="SM43" t="s">
        <v>81</v>
      </c>
      <c r="SN43">
        <v>0.144815</v>
      </c>
      <c r="SO43" t="s">
        <v>81</v>
      </c>
      <c r="SP43">
        <v>0.144815</v>
      </c>
      <c r="SQ43" t="s">
        <v>81</v>
      </c>
      <c r="SR43">
        <v>0.14450299999999999</v>
      </c>
      <c r="SS43" t="s">
        <v>81</v>
      </c>
      <c r="ST43">
        <v>0.14363000000000001</v>
      </c>
      <c r="SU43" t="s">
        <v>81</v>
      </c>
      <c r="SV43">
        <v>0.13323299999999999</v>
      </c>
      <c r="SW43" t="s">
        <v>81</v>
      </c>
      <c r="SX43">
        <v>0.13045899999999999</v>
      </c>
      <c r="SY43" t="s">
        <v>81</v>
      </c>
      <c r="SZ43">
        <v>0.1363</v>
      </c>
      <c r="TA43" t="s">
        <v>81</v>
      </c>
      <c r="TB43">
        <v>0.1363</v>
      </c>
      <c r="TC43" t="s">
        <v>81</v>
      </c>
      <c r="TD43">
        <v>0.1363</v>
      </c>
      <c r="TE43" t="s">
        <v>81</v>
      </c>
      <c r="TF43">
        <v>0.13576099999999999</v>
      </c>
      <c r="TG43" t="s">
        <v>81</v>
      </c>
      <c r="TH43">
        <v>0.136932</v>
      </c>
      <c r="TI43" t="s">
        <v>81</v>
      </c>
      <c r="TJ43">
        <v>0.13736100000000001</v>
      </c>
      <c r="TK43" t="s">
        <v>81</v>
      </c>
      <c r="TL43">
        <v>0.13203500000000001</v>
      </c>
      <c r="TM43" t="s">
        <v>81</v>
      </c>
      <c r="TN43">
        <v>0.14185700000000001</v>
      </c>
      <c r="TO43" t="s">
        <v>81</v>
      </c>
      <c r="TP43">
        <v>0.14185700000000001</v>
      </c>
      <c r="TQ43" t="s">
        <v>81</v>
      </c>
      <c r="TR43">
        <v>0.14185700000000001</v>
      </c>
      <c r="TS43" t="s">
        <v>81</v>
      </c>
      <c r="TT43">
        <v>0.13988600000000001</v>
      </c>
      <c r="TU43" t="s">
        <v>81</v>
      </c>
      <c r="TV43">
        <v>0.14122000000000001</v>
      </c>
      <c r="TW43" t="s">
        <v>81</v>
      </c>
      <c r="TX43">
        <v>0.136989</v>
      </c>
      <c r="TY43" t="s">
        <v>81</v>
      </c>
      <c r="TZ43">
        <v>0.13763300000000001</v>
      </c>
      <c r="UA43" t="s">
        <v>81</v>
      </c>
      <c r="UB43">
        <v>0.14251</v>
      </c>
      <c r="UC43" t="s">
        <v>81</v>
      </c>
      <c r="UD43">
        <v>0.14251</v>
      </c>
      <c r="UE43" t="s">
        <v>81</v>
      </c>
      <c r="UF43">
        <v>0.14251</v>
      </c>
      <c r="UG43" t="s">
        <v>81</v>
      </c>
      <c r="UH43">
        <v>0.14241899999999999</v>
      </c>
      <c r="UI43" t="s">
        <v>81</v>
      </c>
      <c r="UJ43">
        <v>0.13030700000000001</v>
      </c>
      <c r="UK43" t="s">
        <v>81</v>
      </c>
      <c r="UL43">
        <v>0.13030700000000001</v>
      </c>
      <c r="UM43" t="s">
        <v>81</v>
      </c>
      <c r="UN43">
        <v>0.130409</v>
      </c>
      <c r="UO43" t="s">
        <v>81</v>
      </c>
      <c r="UP43">
        <v>0.12693299999999999</v>
      </c>
      <c r="UQ43" t="s">
        <v>81</v>
      </c>
      <c r="UR43">
        <v>0.12693299999999999</v>
      </c>
      <c r="US43" t="s">
        <v>81</v>
      </c>
      <c r="UT43">
        <v>0.12693299999999999</v>
      </c>
      <c r="UU43" t="s">
        <v>81</v>
      </c>
      <c r="UV43">
        <v>0.12731600000000001</v>
      </c>
      <c r="UW43" t="s">
        <v>81</v>
      </c>
      <c r="UX43">
        <v>0.12946299999999999</v>
      </c>
      <c r="UY43" t="s">
        <v>81</v>
      </c>
      <c r="UZ43">
        <v>0.14250199999999999</v>
      </c>
      <c r="VA43" t="s">
        <v>81</v>
      </c>
      <c r="VB43">
        <v>0.14222499999999999</v>
      </c>
      <c r="VC43" t="s">
        <v>81</v>
      </c>
      <c r="VD43">
        <v>0.148312</v>
      </c>
      <c r="VE43" t="s">
        <v>81</v>
      </c>
      <c r="VF43">
        <v>0.148312</v>
      </c>
      <c r="VG43" t="s">
        <v>81</v>
      </c>
      <c r="VH43">
        <v>0.148312</v>
      </c>
      <c r="VI43" t="s">
        <v>81</v>
      </c>
      <c r="VJ43">
        <v>0.16264400000000001</v>
      </c>
      <c r="VK43" t="s">
        <v>81</v>
      </c>
      <c r="VL43">
        <v>0.16120000000000001</v>
      </c>
      <c r="VM43" t="s">
        <v>81</v>
      </c>
      <c r="VN43">
        <v>0.16067699999999999</v>
      </c>
      <c r="VO43" t="s">
        <v>81</v>
      </c>
      <c r="VP43">
        <v>0.15701100000000001</v>
      </c>
      <c r="VQ43" t="s">
        <v>81</v>
      </c>
      <c r="VR43">
        <v>0.15529100000000001</v>
      </c>
      <c r="VS43" t="s">
        <v>81</v>
      </c>
      <c r="VT43">
        <v>0.15529100000000001</v>
      </c>
      <c r="VU43" t="s">
        <v>81</v>
      </c>
      <c r="VV43">
        <v>0.15529100000000001</v>
      </c>
      <c r="VW43" t="s">
        <v>81</v>
      </c>
      <c r="VX43">
        <v>0.17113999999999999</v>
      </c>
      <c r="VY43" t="s">
        <v>81</v>
      </c>
      <c r="VZ43">
        <v>0.15585399999999999</v>
      </c>
      <c r="WA43" t="s">
        <v>81</v>
      </c>
      <c r="WB43">
        <v>0.15198900000000001</v>
      </c>
      <c r="WC43" t="s">
        <v>81</v>
      </c>
      <c r="WD43">
        <v>0.15229599999999999</v>
      </c>
      <c r="WE43" t="s">
        <v>81</v>
      </c>
      <c r="WF43">
        <v>0.14303299999999999</v>
      </c>
      <c r="WG43" t="s">
        <v>81</v>
      </c>
      <c r="WH43">
        <v>0.14303299999999999</v>
      </c>
      <c r="WI43" t="s">
        <v>81</v>
      </c>
      <c r="WJ43">
        <v>0.14303299999999999</v>
      </c>
      <c r="WK43" t="s">
        <v>81</v>
      </c>
      <c r="WL43">
        <v>0.155975</v>
      </c>
      <c r="WM43" t="s">
        <v>81</v>
      </c>
      <c r="WN43">
        <v>0.155975</v>
      </c>
      <c r="WO43" t="s">
        <v>81</v>
      </c>
      <c r="WP43">
        <v>0.153224</v>
      </c>
      <c r="WQ43" t="s">
        <v>81</v>
      </c>
      <c r="WR43">
        <v>0.151999</v>
      </c>
    </row>
    <row r="44" spans="1:616" x14ac:dyDescent="0.35">
      <c r="A44" t="s">
        <v>83</v>
      </c>
      <c r="B44">
        <v>5.2599E-2</v>
      </c>
      <c r="C44" t="s">
        <v>83</v>
      </c>
      <c r="D44">
        <v>5.2599E-2</v>
      </c>
      <c r="E44" t="s">
        <v>83</v>
      </c>
      <c r="F44">
        <v>5.2599E-2</v>
      </c>
      <c r="G44" t="s">
        <v>83</v>
      </c>
      <c r="H44">
        <v>5.2599E-2</v>
      </c>
      <c r="I44" t="s">
        <v>83</v>
      </c>
      <c r="J44">
        <v>5.0349999999999999E-2</v>
      </c>
      <c r="K44" t="s">
        <v>83</v>
      </c>
      <c r="L44">
        <v>5.0623000000000001E-2</v>
      </c>
      <c r="M44" t="s">
        <v>83</v>
      </c>
      <c r="N44">
        <v>5.3545000000000002E-2</v>
      </c>
      <c r="O44" t="s">
        <v>83</v>
      </c>
      <c r="P44">
        <v>5.7964000000000002E-2</v>
      </c>
      <c r="Q44" t="s">
        <v>83</v>
      </c>
      <c r="R44">
        <v>5.7964000000000002E-2</v>
      </c>
      <c r="S44" t="s">
        <v>83</v>
      </c>
      <c r="T44">
        <v>5.7964000000000002E-2</v>
      </c>
      <c r="U44" t="s">
        <v>83</v>
      </c>
      <c r="V44">
        <v>6.1061999999999998E-2</v>
      </c>
      <c r="W44" t="s">
        <v>83</v>
      </c>
      <c r="X44">
        <v>6.1803999999999998E-2</v>
      </c>
      <c r="Y44" t="s">
        <v>83</v>
      </c>
      <c r="Z44">
        <v>5.9239E-2</v>
      </c>
      <c r="AA44" t="s">
        <v>83</v>
      </c>
      <c r="AB44">
        <v>6.1849000000000001E-2</v>
      </c>
      <c r="AC44" t="s">
        <v>83</v>
      </c>
      <c r="AD44">
        <v>6.0913000000000002E-2</v>
      </c>
      <c r="AE44" t="s">
        <v>83</v>
      </c>
      <c r="AF44">
        <v>6.0913000000000002E-2</v>
      </c>
      <c r="AG44" t="s">
        <v>83</v>
      </c>
      <c r="AH44">
        <v>6.0913000000000002E-2</v>
      </c>
      <c r="AI44" t="s">
        <v>83</v>
      </c>
      <c r="AJ44">
        <v>6.1994E-2</v>
      </c>
      <c r="AK44" t="s">
        <v>83</v>
      </c>
      <c r="AL44">
        <v>6.1483000000000003E-2</v>
      </c>
      <c r="AM44" t="s">
        <v>83</v>
      </c>
      <c r="AN44">
        <v>6.6210000000000005E-2</v>
      </c>
      <c r="AO44" t="s">
        <v>83</v>
      </c>
      <c r="AP44">
        <v>6.5904000000000004E-2</v>
      </c>
      <c r="AQ44" t="s">
        <v>83</v>
      </c>
      <c r="AR44">
        <v>6.5285999999999997E-2</v>
      </c>
      <c r="AS44" t="s">
        <v>83</v>
      </c>
      <c r="AT44">
        <v>6.5285999999999997E-2</v>
      </c>
      <c r="AU44" t="s">
        <v>83</v>
      </c>
      <c r="AV44">
        <v>6.5285999999999997E-2</v>
      </c>
      <c r="AW44" t="s">
        <v>83</v>
      </c>
      <c r="AX44">
        <v>6.6895999999999997E-2</v>
      </c>
      <c r="AY44" t="s">
        <v>83</v>
      </c>
      <c r="AZ44">
        <v>6.7192000000000002E-2</v>
      </c>
      <c r="BA44" t="s">
        <v>83</v>
      </c>
      <c r="BB44">
        <v>6.1577E-2</v>
      </c>
      <c r="BC44" t="s">
        <v>83</v>
      </c>
      <c r="BD44">
        <v>6.1577E-2</v>
      </c>
      <c r="BE44" t="s">
        <v>83</v>
      </c>
      <c r="BF44">
        <v>6.1649000000000002E-2</v>
      </c>
      <c r="BG44" t="s">
        <v>83</v>
      </c>
      <c r="BH44">
        <v>6.1649000000000002E-2</v>
      </c>
      <c r="BI44" t="s">
        <v>83</v>
      </c>
      <c r="BJ44">
        <v>6.1649000000000002E-2</v>
      </c>
      <c r="BK44" t="s">
        <v>83</v>
      </c>
      <c r="BL44">
        <v>6.8151000000000003E-2</v>
      </c>
      <c r="BM44" t="s">
        <v>83</v>
      </c>
      <c r="BN44">
        <v>6.3120999999999997E-2</v>
      </c>
      <c r="BO44" t="s">
        <v>83</v>
      </c>
      <c r="BP44">
        <v>6.3056000000000001E-2</v>
      </c>
      <c r="BQ44" t="s">
        <v>83</v>
      </c>
      <c r="BR44">
        <v>6.1282000000000003E-2</v>
      </c>
      <c r="BS44" t="s">
        <v>83</v>
      </c>
      <c r="BT44">
        <v>6.198E-2</v>
      </c>
      <c r="BU44" t="s">
        <v>83</v>
      </c>
      <c r="BV44">
        <v>6.198E-2</v>
      </c>
      <c r="BW44" t="s">
        <v>83</v>
      </c>
      <c r="BX44">
        <v>6.198E-2</v>
      </c>
      <c r="BY44" t="s">
        <v>83</v>
      </c>
      <c r="BZ44">
        <v>6.2224000000000002E-2</v>
      </c>
      <c r="CA44" t="s">
        <v>83</v>
      </c>
      <c r="CB44">
        <v>6.2537999999999996E-2</v>
      </c>
      <c r="CC44" t="s">
        <v>83</v>
      </c>
      <c r="CD44">
        <v>6.2479E-2</v>
      </c>
      <c r="CE44" t="s">
        <v>83</v>
      </c>
      <c r="CF44">
        <v>6.2761999999999998E-2</v>
      </c>
      <c r="CG44" t="s">
        <v>83</v>
      </c>
      <c r="CH44">
        <v>6.3445000000000001E-2</v>
      </c>
      <c r="CI44" t="s">
        <v>83</v>
      </c>
      <c r="CJ44">
        <v>6.3445000000000001E-2</v>
      </c>
      <c r="CK44" t="s">
        <v>83</v>
      </c>
      <c r="CL44">
        <v>6.3445000000000001E-2</v>
      </c>
      <c r="CM44" t="s">
        <v>83</v>
      </c>
      <c r="CN44">
        <v>6.3599000000000003E-2</v>
      </c>
      <c r="CO44" t="s">
        <v>83</v>
      </c>
      <c r="CP44">
        <v>6.3620999999999997E-2</v>
      </c>
      <c r="CQ44" t="s">
        <v>83</v>
      </c>
      <c r="CR44">
        <v>6.5989000000000006E-2</v>
      </c>
      <c r="CS44" t="s">
        <v>83</v>
      </c>
      <c r="CT44">
        <v>6.6108E-2</v>
      </c>
      <c r="CU44" t="s">
        <v>83</v>
      </c>
      <c r="CV44">
        <v>6.6253999999999993E-2</v>
      </c>
      <c r="CW44" t="s">
        <v>83</v>
      </c>
      <c r="CX44">
        <v>6.6253999999999993E-2</v>
      </c>
      <c r="CY44" t="s">
        <v>83</v>
      </c>
      <c r="CZ44">
        <v>6.6253999999999993E-2</v>
      </c>
      <c r="DA44" t="s">
        <v>83</v>
      </c>
      <c r="DB44">
        <v>6.5750000000000003E-2</v>
      </c>
      <c r="DC44" t="s">
        <v>83</v>
      </c>
      <c r="DD44">
        <v>6.5886E-2</v>
      </c>
      <c r="DE44" t="s">
        <v>83</v>
      </c>
      <c r="DF44">
        <v>6.5363000000000004E-2</v>
      </c>
      <c r="DG44" t="s">
        <v>83</v>
      </c>
      <c r="DH44">
        <v>6.8251999999999993E-2</v>
      </c>
      <c r="DI44" t="s">
        <v>83</v>
      </c>
      <c r="DJ44">
        <v>6.6614000000000007E-2</v>
      </c>
      <c r="DK44" t="s">
        <v>83</v>
      </c>
      <c r="DL44">
        <v>6.6614000000000007E-2</v>
      </c>
      <c r="DM44" t="s">
        <v>83</v>
      </c>
      <c r="DN44">
        <v>6.6614000000000007E-2</v>
      </c>
      <c r="DO44" t="s">
        <v>83</v>
      </c>
      <c r="DP44">
        <v>6.6614000000000007E-2</v>
      </c>
      <c r="DQ44" t="s">
        <v>83</v>
      </c>
      <c r="DR44">
        <v>6.6725000000000007E-2</v>
      </c>
      <c r="DS44" t="s">
        <v>83</v>
      </c>
      <c r="DT44">
        <v>6.7073999999999995E-2</v>
      </c>
      <c r="DU44" t="s">
        <v>83</v>
      </c>
      <c r="DV44">
        <v>6.8349999999999994E-2</v>
      </c>
      <c r="DW44" t="s">
        <v>83</v>
      </c>
      <c r="DX44">
        <v>6.7307000000000006E-2</v>
      </c>
      <c r="DY44" t="s">
        <v>83</v>
      </c>
      <c r="DZ44">
        <v>6.7307000000000006E-2</v>
      </c>
      <c r="EA44" t="s">
        <v>83</v>
      </c>
      <c r="EB44">
        <v>6.7307000000000006E-2</v>
      </c>
      <c r="EC44" t="s">
        <v>83</v>
      </c>
      <c r="ED44">
        <v>6.5747E-2</v>
      </c>
      <c r="EE44" t="s">
        <v>83</v>
      </c>
      <c r="EF44">
        <v>6.5686999999999995E-2</v>
      </c>
      <c r="EG44" t="s">
        <v>83</v>
      </c>
      <c r="EH44">
        <v>6.5253000000000005E-2</v>
      </c>
      <c r="EI44" t="s">
        <v>83</v>
      </c>
      <c r="EJ44">
        <v>6.4947000000000005E-2</v>
      </c>
      <c r="EK44" t="s">
        <v>83</v>
      </c>
      <c r="EL44">
        <v>6.472E-2</v>
      </c>
      <c r="EM44" t="s">
        <v>83</v>
      </c>
      <c r="EN44">
        <v>6.472E-2</v>
      </c>
      <c r="EO44" t="s">
        <v>83</v>
      </c>
      <c r="EP44">
        <v>6.472E-2</v>
      </c>
      <c r="EQ44" t="s">
        <v>83</v>
      </c>
      <c r="ER44">
        <v>6.3081999999999999E-2</v>
      </c>
      <c r="ES44" t="s">
        <v>83</v>
      </c>
      <c r="ET44">
        <v>6.3270000000000007E-2</v>
      </c>
      <c r="EU44" t="s">
        <v>83</v>
      </c>
      <c r="EV44">
        <v>6.3394000000000006E-2</v>
      </c>
      <c r="EW44" t="s">
        <v>83</v>
      </c>
      <c r="EX44">
        <v>6.3284000000000007E-2</v>
      </c>
      <c r="EY44" t="s">
        <v>83</v>
      </c>
      <c r="EZ44">
        <v>6.3322000000000003E-2</v>
      </c>
      <c r="FA44" t="s">
        <v>83</v>
      </c>
      <c r="FB44">
        <v>6.3322000000000003E-2</v>
      </c>
      <c r="FC44" t="s">
        <v>83</v>
      </c>
      <c r="FD44">
        <v>6.3322000000000003E-2</v>
      </c>
      <c r="FE44" t="s">
        <v>83</v>
      </c>
      <c r="FF44">
        <v>6.3431000000000001E-2</v>
      </c>
      <c r="FG44" t="s">
        <v>83</v>
      </c>
      <c r="FH44">
        <v>6.5305000000000002E-2</v>
      </c>
      <c r="FI44" t="s">
        <v>83</v>
      </c>
      <c r="FJ44">
        <v>6.5464999999999995E-2</v>
      </c>
      <c r="FK44" t="s">
        <v>83</v>
      </c>
      <c r="FL44">
        <v>6.6687999999999997E-2</v>
      </c>
      <c r="FM44" t="s">
        <v>83</v>
      </c>
      <c r="FN44">
        <v>6.1622999999999997E-2</v>
      </c>
      <c r="FO44" t="s">
        <v>83</v>
      </c>
      <c r="FP44">
        <v>6.1622999999999997E-2</v>
      </c>
      <c r="FQ44" t="s">
        <v>83</v>
      </c>
      <c r="FR44">
        <v>6.1622999999999997E-2</v>
      </c>
      <c r="FS44" t="s">
        <v>83</v>
      </c>
      <c r="FT44">
        <v>6.1691999999999997E-2</v>
      </c>
      <c r="FU44" t="s">
        <v>83</v>
      </c>
      <c r="FV44">
        <v>6.8584999999999993E-2</v>
      </c>
      <c r="FW44" t="s">
        <v>83</v>
      </c>
      <c r="FX44">
        <v>6.8935999999999997E-2</v>
      </c>
      <c r="FY44" t="s">
        <v>83</v>
      </c>
      <c r="FZ44">
        <v>6.8874000000000005E-2</v>
      </c>
      <c r="GA44" t="s">
        <v>83</v>
      </c>
      <c r="GB44">
        <v>6.8874000000000005E-2</v>
      </c>
      <c r="GC44" t="s">
        <v>83</v>
      </c>
      <c r="GD44">
        <v>6.8874000000000005E-2</v>
      </c>
      <c r="GE44" t="s">
        <v>83</v>
      </c>
      <c r="GF44">
        <v>6.8874000000000005E-2</v>
      </c>
      <c r="GG44" t="s">
        <v>83</v>
      </c>
      <c r="GH44">
        <v>6.9277000000000005E-2</v>
      </c>
      <c r="GI44" t="s">
        <v>83</v>
      </c>
      <c r="GJ44">
        <v>6.3596E-2</v>
      </c>
      <c r="GK44" t="s">
        <v>83</v>
      </c>
      <c r="GL44">
        <v>6.3767000000000004E-2</v>
      </c>
      <c r="GM44" t="s">
        <v>83</v>
      </c>
      <c r="GN44">
        <v>6.3767000000000004E-2</v>
      </c>
      <c r="GO44" t="s">
        <v>83</v>
      </c>
      <c r="GP44">
        <v>6.3767000000000004E-2</v>
      </c>
      <c r="GQ44" t="s">
        <v>83</v>
      </c>
      <c r="GR44">
        <v>6.3767000000000004E-2</v>
      </c>
      <c r="GS44" t="s">
        <v>83</v>
      </c>
      <c r="GT44">
        <v>6.3767000000000004E-2</v>
      </c>
      <c r="GU44" t="s">
        <v>83</v>
      </c>
      <c r="GV44">
        <v>6.4088000000000006E-2</v>
      </c>
      <c r="GW44" t="s">
        <v>83</v>
      </c>
      <c r="GX44">
        <v>6.4116999999999993E-2</v>
      </c>
      <c r="GY44" t="s">
        <v>83</v>
      </c>
      <c r="GZ44">
        <v>6.4378000000000005E-2</v>
      </c>
      <c r="HA44" t="s">
        <v>83</v>
      </c>
      <c r="HB44">
        <v>6.3487000000000002E-2</v>
      </c>
      <c r="HC44" t="s">
        <v>83</v>
      </c>
      <c r="HD44">
        <v>6.5709000000000004E-2</v>
      </c>
      <c r="HE44" t="s">
        <v>83</v>
      </c>
      <c r="HF44">
        <v>6.5709000000000004E-2</v>
      </c>
      <c r="HG44" t="s">
        <v>83</v>
      </c>
      <c r="HH44">
        <v>6.5709000000000004E-2</v>
      </c>
      <c r="HI44" t="s">
        <v>83</v>
      </c>
      <c r="HJ44">
        <v>6.4287999999999998E-2</v>
      </c>
      <c r="HK44" t="s">
        <v>83</v>
      </c>
      <c r="HL44">
        <v>6.4091999999999996E-2</v>
      </c>
      <c r="HM44" t="s">
        <v>83</v>
      </c>
      <c r="HN44">
        <v>6.3668000000000002E-2</v>
      </c>
      <c r="HO44" t="s">
        <v>83</v>
      </c>
      <c r="HP44">
        <v>6.3668000000000002E-2</v>
      </c>
      <c r="HQ44" t="s">
        <v>83</v>
      </c>
      <c r="HR44">
        <v>6.3612000000000002E-2</v>
      </c>
      <c r="HS44" t="s">
        <v>83</v>
      </c>
      <c r="HT44">
        <v>6.3612000000000002E-2</v>
      </c>
      <c r="HU44" t="s">
        <v>83</v>
      </c>
      <c r="HV44">
        <v>6.3612000000000002E-2</v>
      </c>
      <c r="HW44" t="s">
        <v>83</v>
      </c>
      <c r="HX44">
        <v>6.2833E-2</v>
      </c>
      <c r="HY44" t="s">
        <v>83</v>
      </c>
      <c r="HZ44">
        <v>6.2848000000000001E-2</v>
      </c>
      <c r="IA44" t="s">
        <v>83</v>
      </c>
      <c r="IB44">
        <v>6.5045000000000006E-2</v>
      </c>
      <c r="IC44" t="s">
        <v>83</v>
      </c>
      <c r="ID44">
        <v>6.5699999999999995E-2</v>
      </c>
      <c r="IE44" t="s">
        <v>83</v>
      </c>
      <c r="IF44">
        <v>6.5612000000000004E-2</v>
      </c>
      <c r="IG44" t="s">
        <v>83</v>
      </c>
      <c r="IH44">
        <v>6.5612000000000004E-2</v>
      </c>
      <c r="II44" t="s">
        <v>83</v>
      </c>
      <c r="IJ44">
        <v>6.5612000000000004E-2</v>
      </c>
      <c r="IK44" t="s">
        <v>83</v>
      </c>
      <c r="IL44">
        <v>6.5933000000000005E-2</v>
      </c>
      <c r="IM44" t="s">
        <v>83</v>
      </c>
      <c r="IN44">
        <v>6.8229999999999999E-2</v>
      </c>
      <c r="IO44" t="s">
        <v>83</v>
      </c>
      <c r="IP44">
        <v>6.5301999999999999E-2</v>
      </c>
      <c r="IQ44" t="s">
        <v>83</v>
      </c>
      <c r="IR44">
        <v>6.6284999999999997E-2</v>
      </c>
      <c r="IS44" t="s">
        <v>83</v>
      </c>
      <c r="IT44">
        <v>6.5467999999999998E-2</v>
      </c>
      <c r="IU44" t="s">
        <v>83</v>
      </c>
      <c r="IV44">
        <v>6.5467999999999998E-2</v>
      </c>
      <c r="IW44" t="s">
        <v>83</v>
      </c>
      <c r="IX44">
        <v>6.5467999999999998E-2</v>
      </c>
      <c r="IY44" t="s">
        <v>83</v>
      </c>
      <c r="IZ44">
        <v>6.5792000000000003E-2</v>
      </c>
      <c r="JA44" t="s">
        <v>83</v>
      </c>
      <c r="JB44">
        <v>6.5706000000000001E-2</v>
      </c>
      <c r="JC44" t="s">
        <v>83</v>
      </c>
      <c r="JD44">
        <v>6.6643999999999995E-2</v>
      </c>
      <c r="JE44" t="s">
        <v>83</v>
      </c>
      <c r="JF44">
        <v>6.6637000000000002E-2</v>
      </c>
      <c r="JG44" t="s">
        <v>83</v>
      </c>
      <c r="JH44">
        <v>6.8423999999999999E-2</v>
      </c>
      <c r="JI44" t="s">
        <v>83</v>
      </c>
      <c r="JJ44">
        <v>6.8423999999999999E-2</v>
      </c>
      <c r="JK44" t="s">
        <v>83</v>
      </c>
      <c r="JL44">
        <v>6.8423999999999999E-2</v>
      </c>
      <c r="JM44" t="s">
        <v>83</v>
      </c>
      <c r="JN44">
        <v>6.6878000000000007E-2</v>
      </c>
      <c r="JO44" t="s">
        <v>83</v>
      </c>
      <c r="JP44">
        <v>6.6887000000000002E-2</v>
      </c>
      <c r="JQ44" t="s">
        <v>83</v>
      </c>
      <c r="JR44">
        <v>6.7604999999999998E-2</v>
      </c>
      <c r="JS44" t="s">
        <v>83</v>
      </c>
      <c r="JT44">
        <v>7.1865999999999999E-2</v>
      </c>
      <c r="JU44" t="s">
        <v>83</v>
      </c>
      <c r="JV44">
        <v>7.1865999999999999E-2</v>
      </c>
      <c r="JW44" t="s">
        <v>83</v>
      </c>
      <c r="JX44">
        <v>7.1865999999999999E-2</v>
      </c>
      <c r="JY44" t="s">
        <v>83</v>
      </c>
      <c r="JZ44">
        <v>7.1865999999999999E-2</v>
      </c>
      <c r="KA44" t="s">
        <v>83</v>
      </c>
      <c r="KB44">
        <v>6.9563E-2</v>
      </c>
      <c r="KC44" t="s">
        <v>83</v>
      </c>
      <c r="KD44">
        <v>7.6156000000000001E-2</v>
      </c>
      <c r="KE44" t="s">
        <v>83</v>
      </c>
      <c r="KF44">
        <v>7.1254999999999999E-2</v>
      </c>
      <c r="KG44" t="s">
        <v>83</v>
      </c>
      <c r="KH44">
        <v>6.5632999999999997E-2</v>
      </c>
      <c r="KI44" t="s">
        <v>83</v>
      </c>
      <c r="KJ44">
        <v>7.2946999999999998E-2</v>
      </c>
      <c r="KK44" t="s">
        <v>83</v>
      </c>
      <c r="KL44">
        <v>7.2946999999999998E-2</v>
      </c>
      <c r="KM44" t="s">
        <v>83</v>
      </c>
      <c r="KN44">
        <v>7.2946999999999998E-2</v>
      </c>
      <c r="KO44" t="s">
        <v>83</v>
      </c>
      <c r="KP44">
        <v>7.1853E-2</v>
      </c>
      <c r="KQ44" t="s">
        <v>83</v>
      </c>
      <c r="KR44">
        <v>6.4557000000000003E-2</v>
      </c>
      <c r="KS44" t="s">
        <v>83</v>
      </c>
      <c r="KT44">
        <v>6.4179E-2</v>
      </c>
      <c r="KU44" t="s">
        <v>83</v>
      </c>
      <c r="KV44">
        <v>6.3879000000000005E-2</v>
      </c>
      <c r="KW44" t="s">
        <v>83</v>
      </c>
      <c r="KX44">
        <v>6.3552999999999998E-2</v>
      </c>
      <c r="KY44" t="s">
        <v>83</v>
      </c>
      <c r="KZ44">
        <v>6.3552999999999998E-2</v>
      </c>
      <c r="LA44" t="s">
        <v>83</v>
      </c>
      <c r="LB44">
        <v>6.3552999999999998E-2</v>
      </c>
      <c r="LC44" t="s">
        <v>83</v>
      </c>
      <c r="LD44">
        <v>6.3572000000000004E-2</v>
      </c>
      <c r="LE44" t="s">
        <v>83</v>
      </c>
      <c r="LF44">
        <v>6.8880999999999998E-2</v>
      </c>
      <c r="LG44" t="s">
        <v>83</v>
      </c>
      <c r="LH44">
        <v>6.8151000000000003E-2</v>
      </c>
      <c r="LI44" t="s">
        <v>83</v>
      </c>
      <c r="LJ44">
        <v>6.7943000000000003E-2</v>
      </c>
      <c r="LK44" t="s">
        <v>83</v>
      </c>
      <c r="LL44">
        <v>6.7492999999999997E-2</v>
      </c>
      <c r="LM44" t="s">
        <v>83</v>
      </c>
      <c r="LN44">
        <v>6.7492999999999997E-2</v>
      </c>
      <c r="LO44" t="s">
        <v>83</v>
      </c>
      <c r="LP44">
        <v>6.7492999999999997E-2</v>
      </c>
      <c r="LQ44" t="s">
        <v>83</v>
      </c>
      <c r="LR44">
        <v>6.7492999999999997E-2</v>
      </c>
      <c r="LS44" t="s">
        <v>83</v>
      </c>
      <c r="LT44">
        <v>6.7412E-2</v>
      </c>
      <c r="LU44" t="s">
        <v>83</v>
      </c>
      <c r="LV44">
        <v>6.9375000000000006E-2</v>
      </c>
      <c r="LW44" t="s">
        <v>83</v>
      </c>
      <c r="LX44">
        <v>7.5692999999999996E-2</v>
      </c>
      <c r="LY44" t="s">
        <v>83</v>
      </c>
      <c r="LZ44">
        <v>7.0350999999999997E-2</v>
      </c>
      <c r="MA44" t="s">
        <v>83</v>
      </c>
      <c r="MB44">
        <v>7.0350999999999997E-2</v>
      </c>
      <c r="MC44" t="s">
        <v>83</v>
      </c>
      <c r="MD44">
        <v>7.0350999999999997E-2</v>
      </c>
      <c r="ME44" t="s">
        <v>83</v>
      </c>
      <c r="MF44">
        <v>7.1230000000000002E-2</v>
      </c>
      <c r="MG44" t="s">
        <v>83</v>
      </c>
      <c r="MH44">
        <v>7.2700000000000001E-2</v>
      </c>
      <c r="MI44" t="s">
        <v>83</v>
      </c>
      <c r="MJ44">
        <v>6.7150000000000001E-2</v>
      </c>
      <c r="MK44" t="s">
        <v>83</v>
      </c>
      <c r="ML44">
        <v>6.7150000000000001E-2</v>
      </c>
      <c r="MM44" t="s">
        <v>83</v>
      </c>
      <c r="MN44">
        <v>6.7224000000000006E-2</v>
      </c>
      <c r="MO44" t="s">
        <v>83</v>
      </c>
      <c r="MP44">
        <v>6.7224000000000006E-2</v>
      </c>
      <c r="MQ44" t="s">
        <v>83</v>
      </c>
      <c r="MR44">
        <v>6.7224000000000006E-2</v>
      </c>
      <c r="MS44" t="s">
        <v>83</v>
      </c>
      <c r="MT44">
        <v>6.5910999999999997E-2</v>
      </c>
      <c r="MU44" t="s">
        <v>83</v>
      </c>
      <c r="MV44">
        <v>6.1298999999999999E-2</v>
      </c>
      <c r="MW44" t="s">
        <v>83</v>
      </c>
      <c r="MX44">
        <v>6.4922999999999995E-2</v>
      </c>
      <c r="MY44" t="s">
        <v>83</v>
      </c>
      <c r="MZ44">
        <v>5.9886000000000002E-2</v>
      </c>
      <c r="NA44" t="s">
        <v>83</v>
      </c>
      <c r="NB44">
        <v>6.0095999999999997E-2</v>
      </c>
      <c r="NC44" t="s">
        <v>83</v>
      </c>
      <c r="ND44">
        <v>6.0095999999999997E-2</v>
      </c>
      <c r="NE44" t="s">
        <v>83</v>
      </c>
      <c r="NF44">
        <v>6.0095999999999997E-2</v>
      </c>
      <c r="NG44" t="s">
        <v>83</v>
      </c>
      <c r="NH44">
        <v>5.6215000000000001E-2</v>
      </c>
      <c r="NI44" t="s">
        <v>83</v>
      </c>
      <c r="NJ44">
        <v>5.4813000000000001E-2</v>
      </c>
      <c r="NK44" t="s">
        <v>83</v>
      </c>
      <c r="NL44">
        <v>5.4274999999999997E-2</v>
      </c>
      <c r="NM44" t="s">
        <v>83</v>
      </c>
      <c r="NN44">
        <v>5.6344999999999999E-2</v>
      </c>
      <c r="NO44" t="s">
        <v>83</v>
      </c>
      <c r="NP44">
        <v>5.4158999999999999E-2</v>
      </c>
      <c r="NQ44" t="s">
        <v>83</v>
      </c>
      <c r="NR44">
        <v>5.4158999999999999E-2</v>
      </c>
      <c r="NS44" t="s">
        <v>83</v>
      </c>
      <c r="NT44">
        <v>5.4158999999999999E-2</v>
      </c>
      <c r="NU44" t="s">
        <v>83</v>
      </c>
      <c r="NV44">
        <v>5.6502999999999998E-2</v>
      </c>
      <c r="NW44" t="s">
        <v>83</v>
      </c>
      <c r="NX44">
        <v>6.1681E-2</v>
      </c>
      <c r="NY44" t="s">
        <v>83</v>
      </c>
      <c r="NZ44">
        <v>6.1003000000000002E-2</v>
      </c>
      <c r="OA44" t="s">
        <v>83</v>
      </c>
      <c r="OB44">
        <v>6.6751000000000005E-2</v>
      </c>
      <c r="OC44" t="s">
        <v>83</v>
      </c>
      <c r="OD44">
        <v>6.7067000000000002E-2</v>
      </c>
      <c r="OE44" t="s">
        <v>83</v>
      </c>
      <c r="OF44">
        <v>6.7067000000000002E-2</v>
      </c>
      <c r="OG44" t="s">
        <v>83</v>
      </c>
      <c r="OH44">
        <v>6.7067000000000002E-2</v>
      </c>
      <c r="OI44" t="s">
        <v>83</v>
      </c>
      <c r="OJ44">
        <v>6.2105E-2</v>
      </c>
      <c r="OK44" t="s">
        <v>83</v>
      </c>
      <c r="OL44">
        <v>5.7084999999999997E-2</v>
      </c>
      <c r="OM44" t="s">
        <v>83</v>
      </c>
      <c r="ON44">
        <v>5.7020000000000001E-2</v>
      </c>
      <c r="OO44" t="s">
        <v>83</v>
      </c>
      <c r="OP44">
        <v>5.6383999999999997E-2</v>
      </c>
      <c r="OQ44" t="s">
        <v>83</v>
      </c>
      <c r="OR44">
        <v>5.8132999999999997E-2</v>
      </c>
      <c r="OS44" t="s">
        <v>83</v>
      </c>
      <c r="OT44">
        <v>5.8132999999999997E-2</v>
      </c>
      <c r="OU44" t="s">
        <v>83</v>
      </c>
      <c r="OV44">
        <v>5.8132999999999997E-2</v>
      </c>
      <c r="OW44" t="s">
        <v>83</v>
      </c>
      <c r="OX44">
        <v>5.9893000000000002E-2</v>
      </c>
      <c r="OY44" t="s">
        <v>83</v>
      </c>
      <c r="OZ44">
        <v>5.9930999999999998E-2</v>
      </c>
      <c r="PA44" t="s">
        <v>83</v>
      </c>
      <c r="PB44">
        <v>6.1511000000000003E-2</v>
      </c>
      <c r="PC44" t="s">
        <v>83</v>
      </c>
      <c r="PD44">
        <v>6.2783000000000005E-2</v>
      </c>
      <c r="PE44" t="s">
        <v>83</v>
      </c>
      <c r="PF44">
        <v>6.9674E-2</v>
      </c>
      <c r="PG44" t="s">
        <v>83</v>
      </c>
      <c r="PH44">
        <v>6.9674E-2</v>
      </c>
      <c r="PI44" t="s">
        <v>83</v>
      </c>
      <c r="PJ44">
        <v>6.9674E-2</v>
      </c>
      <c r="PK44" t="s">
        <v>83</v>
      </c>
      <c r="PL44">
        <v>7.6338000000000003E-2</v>
      </c>
      <c r="PM44" t="s">
        <v>83</v>
      </c>
      <c r="PN44">
        <v>7.6095999999999997E-2</v>
      </c>
      <c r="PO44" t="s">
        <v>83</v>
      </c>
      <c r="PP44">
        <v>7.7224000000000001E-2</v>
      </c>
      <c r="PQ44" t="s">
        <v>83</v>
      </c>
      <c r="PR44">
        <v>7.6214000000000004E-2</v>
      </c>
      <c r="PS44" t="s">
        <v>83</v>
      </c>
      <c r="PT44">
        <v>7.2120000000000004E-2</v>
      </c>
      <c r="PU44" t="s">
        <v>83</v>
      </c>
      <c r="PV44">
        <v>7.2120000000000004E-2</v>
      </c>
      <c r="PW44" t="s">
        <v>83</v>
      </c>
      <c r="PX44">
        <v>7.2120000000000004E-2</v>
      </c>
      <c r="PY44" t="s">
        <v>83</v>
      </c>
      <c r="PZ44">
        <v>7.1492E-2</v>
      </c>
      <c r="QA44" t="s">
        <v>83</v>
      </c>
      <c r="QB44">
        <v>7.0345000000000005E-2</v>
      </c>
      <c r="QC44" t="s">
        <v>83</v>
      </c>
      <c r="QD44">
        <v>6.8672999999999998E-2</v>
      </c>
      <c r="QE44" t="s">
        <v>83</v>
      </c>
      <c r="QF44">
        <v>6.8552000000000002E-2</v>
      </c>
      <c r="QG44" t="s">
        <v>83</v>
      </c>
      <c r="QH44">
        <v>6.9500000000000006E-2</v>
      </c>
      <c r="QI44" t="s">
        <v>83</v>
      </c>
      <c r="QJ44">
        <v>6.9500000000000006E-2</v>
      </c>
      <c r="QK44" t="s">
        <v>83</v>
      </c>
      <c r="QL44">
        <v>6.9500000000000006E-2</v>
      </c>
      <c r="QM44" t="s">
        <v>83</v>
      </c>
      <c r="QN44">
        <v>6.8502999999999994E-2</v>
      </c>
      <c r="QO44" t="s">
        <v>83</v>
      </c>
      <c r="QP44">
        <v>6.7303000000000002E-2</v>
      </c>
      <c r="QQ44" t="s">
        <v>83</v>
      </c>
      <c r="QR44">
        <v>6.3813999999999996E-2</v>
      </c>
      <c r="QS44" t="s">
        <v>83</v>
      </c>
      <c r="QT44">
        <v>6.5795000000000006E-2</v>
      </c>
      <c r="QU44" t="s">
        <v>83</v>
      </c>
      <c r="QV44">
        <v>6.2998999999999999E-2</v>
      </c>
      <c r="QW44" t="s">
        <v>83</v>
      </c>
      <c r="QX44">
        <v>6.2998999999999999E-2</v>
      </c>
      <c r="QY44" t="s">
        <v>83</v>
      </c>
      <c r="QZ44">
        <v>6.2998999999999999E-2</v>
      </c>
      <c r="RA44" t="s">
        <v>83</v>
      </c>
      <c r="RB44">
        <v>6.2765000000000001E-2</v>
      </c>
      <c r="RC44" t="s">
        <v>83</v>
      </c>
      <c r="RD44">
        <v>6.2060999999999998E-2</v>
      </c>
      <c r="RE44" t="s">
        <v>83</v>
      </c>
      <c r="RF44">
        <v>6.2024000000000003E-2</v>
      </c>
      <c r="RG44" t="s">
        <v>83</v>
      </c>
      <c r="RH44">
        <v>6.1989000000000002E-2</v>
      </c>
      <c r="RI44" t="s">
        <v>84</v>
      </c>
      <c r="RJ44">
        <v>0.32266600000000001</v>
      </c>
      <c r="RK44" t="s">
        <v>83</v>
      </c>
      <c r="RL44">
        <v>6.0006999999999998E-2</v>
      </c>
      <c r="RM44" t="s">
        <v>83</v>
      </c>
      <c r="RN44">
        <v>6.0006999999999998E-2</v>
      </c>
      <c r="RO44" t="s">
        <v>83</v>
      </c>
      <c r="RP44">
        <v>5.6464E-2</v>
      </c>
      <c r="RQ44" t="s">
        <v>83</v>
      </c>
      <c r="RR44">
        <v>5.6760999999999999E-2</v>
      </c>
      <c r="RS44" t="s">
        <v>83</v>
      </c>
      <c r="RT44">
        <v>5.0997000000000001E-2</v>
      </c>
      <c r="RU44" t="s">
        <v>83</v>
      </c>
      <c r="RV44">
        <v>5.1698000000000001E-2</v>
      </c>
      <c r="RW44" t="s">
        <v>83</v>
      </c>
      <c r="RX44">
        <v>5.2123000000000003E-2</v>
      </c>
      <c r="RY44" t="s">
        <v>83</v>
      </c>
      <c r="RZ44">
        <v>5.2123000000000003E-2</v>
      </c>
      <c r="SA44" t="s">
        <v>83</v>
      </c>
      <c r="SB44">
        <v>5.2123000000000003E-2</v>
      </c>
      <c r="SC44" t="s">
        <v>83</v>
      </c>
      <c r="SD44">
        <v>5.5599999999999997E-2</v>
      </c>
      <c r="SE44" t="s">
        <v>83</v>
      </c>
      <c r="SF44">
        <v>5.6866E-2</v>
      </c>
      <c r="SG44" t="s">
        <v>83</v>
      </c>
      <c r="SH44">
        <v>5.5501000000000002E-2</v>
      </c>
      <c r="SI44" t="s">
        <v>83</v>
      </c>
      <c r="SJ44">
        <v>5.8688999999999998E-2</v>
      </c>
      <c r="SK44" t="s">
        <v>83</v>
      </c>
      <c r="SL44">
        <v>6.0749999999999998E-2</v>
      </c>
      <c r="SM44" t="s">
        <v>83</v>
      </c>
      <c r="SN44">
        <v>6.0749999999999998E-2</v>
      </c>
      <c r="SO44" t="s">
        <v>83</v>
      </c>
      <c r="SP44">
        <v>6.0749999999999998E-2</v>
      </c>
      <c r="SQ44" t="s">
        <v>83</v>
      </c>
      <c r="SR44">
        <v>5.8754000000000001E-2</v>
      </c>
      <c r="SS44" t="s">
        <v>83</v>
      </c>
      <c r="ST44">
        <v>5.8399E-2</v>
      </c>
      <c r="SU44" t="s">
        <v>83</v>
      </c>
      <c r="SV44">
        <v>5.7674999999999997E-2</v>
      </c>
      <c r="SW44" t="s">
        <v>83</v>
      </c>
      <c r="SX44">
        <v>5.6166000000000001E-2</v>
      </c>
      <c r="SY44" t="s">
        <v>83</v>
      </c>
      <c r="SZ44">
        <v>6.0102999999999997E-2</v>
      </c>
      <c r="TA44" t="s">
        <v>83</v>
      </c>
      <c r="TB44">
        <v>6.0102999999999997E-2</v>
      </c>
      <c r="TC44" t="s">
        <v>83</v>
      </c>
      <c r="TD44">
        <v>6.0102999999999997E-2</v>
      </c>
      <c r="TE44" t="s">
        <v>83</v>
      </c>
      <c r="TF44">
        <v>5.9865000000000002E-2</v>
      </c>
      <c r="TG44" t="s">
        <v>83</v>
      </c>
      <c r="TH44">
        <v>5.6510999999999999E-2</v>
      </c>
      <c r="TI44" t="s">
        <v>83</v>
      </c>
      <c r="TJ44">
        <v>5.4655000000000002E-2</v>
      </c>
      <c r="TK44" t="s">
        <v>83</v>
      </c>
      <c r="TL44">
        <v>5.3661E-2</v>
      </c>
      <c r="TM44" t="s">
        <v>83</v>
      </c>
      <c r="TN44">
        <v>5.6835999999999998E-2</v>
      </c>
      <c r="TO44" t="s">
        <v>83</v>
      </c>
      <c r="TP44">
        <v>5.6835999999999998E-2</v>
      </c>
      <c r="TQ44" t="s">
        <v>83</v>
      </c>
      <c r="TR44">
        <v>5.6835999999999998E-2</v>
      </c>
      <c r="TS44" t="s">
        <v>83</v>
      </c>
      <c r="TT44">
        <v>5.815E-2</v>
      </c>
      <c r="TU44" t="s">
        <v>83</v>
      </c>
      <c r="TV44">
        <v>6.1580000000000003E-2</v>
      </c>
      <c r="TW44" t="s">
        <v>83</v>
      </c>
      <c r="TX44">
        <v>6.1788999999999997E-2</v>
      </c>
      <c r="TY44" t="s">
        <v>83</v>
      </c>
      <c r="TZ44">
        <v>5.8951999999999997E-2</v>
      </c>
      <c r="UA44" t="s">
        <v>83</v>
      </c>
      <c r="UB44">
        <v>5.9533000000000003E-2</v>
      </c>
      <c r="UC44" t="s">
        <v>83</v>
      </c>
      <c r="UD44">
        <v>5.9533000000000003E-2</v>
      </c>
      <c r="UE44" t="s">
        <v>83</v>
      </c>
      <c r="UF44">
        <v>5.9533000000000003E-2</v>
      </c>
      <c r="UG44" t="s">
        <v>83</v>
      </c>
      <c r="UH44">
        <v>6.071E-2</v>
      </c>
      <c r="UI44" t="s">
        <v>83</v>
      </c>
      <c r="UJ44">
        <v>5.8854999999999998E-2</v>
      </c>
      <c r="UK44" t="s">
        <v>83</v>
      </c>
      <c r="UL44">
        <v>5.8854999999999998E-2</v>
      </c>
      <c r="UM44" t="s">
        <v>83</v>
      </c>
      <c r="UN44">
        <v>5.8658000000000002E-2</v>
      </c>
      <c r="UO44" t="s">
        <v>83</v>
      </c>
      <c r="UP44">
        <v>5.3566999999999997E-2</v>
      </c>
      <c r="UQ44" t="s">
        <v>83</v>
      </c>
      <c r="UR44">
        <v>5.3566999999999997E-2</v>
      </c>
      <c r="US44" t="s">
        <v>83</v>
      </c>
      <c r="UT44">
        <v>5.3566999999999997E-2</v>
      </c>
      <c r="UU44" t="s">
        <v>83</v>
      </c>
      <c r="UV44">
        <v>5.3728999999999999E-2</v>
      </c>
      <c r="UW44" t="s">
        <v>83</v>
      </c>
      <c r="UX44">
        <v>5.1902999999999998E-2</v>
      </c>
      <c r="UY44" t="s">
        <v>83</v>
      </c>
      <c r="UZ44">
        <v>5.8286999999999999E-2</v>
      </c>
      <c r="VA44" t="s">
        <v>83</v>
      </c>
      <c r="VB44">
        <v>6.2271E-2</v>
      </c>
      <c r="VC44" t="s">
        <v>83</v>
      </c>
      <c r="VD44">
        <v>6.0093000000000001E-2</v>
      </c>
      <c r="VE44" t="s">
        <v>83</v>
      </c>
      <c r="VF44">
        <v>6.0093000000000001E-2</v>
      </c>
      <c r="VG44" t="s">
        <v>83</v>
      </c>
      <c r="VH44">
        <v>6.0093000000000001E-2</v>
      </c>
      <c r="VI44" t="s">
        <v>83</v>
      </c>
      <c r="VJ44">
        <v>6.0075999999999997E-2</v>
      </c>
      <c r="VK44" t="s">
        <v>83</v>
      </c>
      <c r="VL44">
        <v>5.8507000000000003E-2</v>
      </c>
      <c r="VM44" t="s">
        <v>83</v>
      </c>
      <c r="VN44">
        <v>5.8318000000000002E-2</v>
      </c>
      <c r="VO44" t="s">
        <v>83</v>
      </c>
      <c r="VP44">
        <v>5.8751999999999999E-2</v>
      </c>
      <c r="VQ44" t="s">
        <v>83</v>
      </c>
      <c r="VR44">
        <v>6.2617000000000006E-2</v>
      </c>
      <c r="VS44" t="s">
        <v>83</v>
      </c>
      <c r="VT44">
        <v>6.2617000000000006E-2</v>
      </c>
      <c r="VU44" t="s">
        <v>83</v>
      </c>
      <c r="VV44">
        <v>6.2617000000000006E-2</v>
      </c>
      <c r="VW44" t="s">
        <v>83</v>
      </c>
      <c r="VX44">
        <v>6.1060999999999997E-2</v>
      </c>
      <c r="VY44" t="s">
        <v>83</v>
      </c>
      <c r="VZ44">
        <v>5.5280999999999997E-2</v>
      </c>
      <c r="WA44" t="s">
        <v>83</v>
      </c>
      <c r="WB44">
        <v>6.1266000000000001E-2</v>
      </c>
      <c r="WC44" t="s">
        <v>83</v>
      </c>
      <c r="WD44">
        <v>5.7477E-2</v>
      </c>
      <c r="WE44" t="s">
        <v>83</v>
      </c>
      <c r="WF44">
        <v>5.4325999999999999E-2</v>
      </c>
      <c r="WG44" t="s">
        <v>83</v>
      </c>
      <c r="WH44">
        <v>5.4325999999999999E-2</v>
      </c>
      <c r="WI44" t="s">
        <v>83</v>
      </c>
      <c r="WJ44">
        <v>5.4325999999999999E-2</v>
      </c>
      <c r="WK44" t="s">
        <v>83</v>
      </c>
      <c r="WL44">
        <v>5.7612999999999998E-2</v>
      </c>
      <c r="WM44" t="s">
        <v>83</v>
      </c>
      <c r="WN44">
        <v>5.7612999999999998E-2</v>
      </c>
      <c r="WO44" t="s">
        <v>83</v>
      </c>
      <c r="WP44">
        <v>5.9039000000000001E-2</v>
      </c>
      <c r="WQ44" t="s">
        <v>83</v>
      </c>
      <c r="WR44">
        <v>6.0616999999999997E-2</v>
      </c>
    </row>
    <row r="45" spans="1:616" x14ac:dyDescent="0.35">
      <c r="A45" t="s">
        <v>85</v>
      </c>
      <c r="B45">
        <v>4.2284000000000002E-2</v>
      </c>
      <c r="C45" t="s">
        <v>85</v>
      </c>
      <c r="D45">
        <v>4.2284000000000002E-2</v>
      </c>
      <c r="E45" t="s">
        <v>85</v>
      </c>
      <c r="F45">
        <v>4.2284000000000002E-2</v>
      </c>
      <c r="G45" t="s">
        <v>85</v>
      </c>
      <c r="H45">
        <v>4.2284000000000002E-2</v>
      </c>
      <c r="I45" t="s">
        <v>85</v>
      </c>
      <c r="J45">
        <v>4.0474999999999997E-2</v>
      </c>
      <c r="K45" t="s">
        <v>85</v>
      </c>
      <c r="L45">
        <v>4.0696000000000003E-2</v>
      </c>
      <c r="M45" t="s">
        <v>85</v>
      </c>
      <c r="N45">
        <v>4.3045E-2</v>
      </c>
      <c r="O45" t="s">
        <v>85</v>
      </c>
      <c r="P45">
        <v>4.4470000000000003E-2</v>
      </c>
      <c r="Q45" t="s">
        <v>85</v>
      </c>
      <c r="R45">
        <v>4.4470000000000003E-2</v>
      </c>
      <c r="S45" t="s">
        <v>85</v>
      </c>
      <c r="T45">
        <v>4.4470000000000003E-2</v>
      </c>
      <c r="U45" t="s">
        <v>85</v>
      </c>
      <c r="V45">
        <v>4.5524000000000002E-2</v>
      </c>
      <c r="W45" t="s">
        <v>85</v>
      </c>
      <c r="X45">
        <v>4.6452E-2</v>
      </c>
      <c r="Y45" t="s">
        <v>85</v>
      </c>
      <c r="Z45">
        <v>4.7621999999999998E-2</v>
      </c>
      <c r="AA45" t="s">
        <v>85</v>
      </c>
      <c r="AB45">
        <v>4.8049000000000001E-2</v>
      </c>
      <c r="AC45" t="s">
        <v>85</v>
      </c>
      <c r="AD45">
        <v>4.7322000000000003E-2</v>
      </c>
      <c r="AE45" t="s">
        <v>85</v>
      </c>
      <c r="AF45">
        <v>4.7322000000000003E-2</v>
      </c>
      <c r="AG45" t="s">
        <v>85</v>
      </c>
      <c r="AH45">
        <v>4.7322000000000003E-2</v>
      </c>
      <c r="AI45" t="s">
        <v>85</v>
      </c>
      <c r="AJ45">
        <v>4.8161000000000002E-2</v>
      </c>
      <c r="AK45" t="s">
        <v>85</v>
      </c>
      <c r="AL45">
        <v>4.9425999999999998E-2</v>
      </c>
      <c r="AM45" t="s">
        <v>85</v>
      </c>
      <c r="AN45">
        <v>4.9966999999999998E-2</v>
      </c>
      <c r="AO45" t="s">
        <v>85</v>
      </c>
      <c r="AP45">
        <v>5.0562000000000003E-2</v>
      </c>
      <c r="AQ45" t="s">
        <v>85</v>
      </c>
      <c r="AR45">
        <v>5.0931999999999998E-2</v>
      </c>
      <c r="AS45" t="s">
        <v>85</v>
      </c>
      <c r="AT45">
        <v>5.0931999999999998E-2</v>
      </c>
      <c r="AU45" t="s">
        <v>85</v>
      </c>
      <c r="AV45">
        <v>5.0931999999999998E-2</v>
      </c>
      <c r="AW45" t="s">
        <v>85</v>
      </c>
      <c r="AX45">
        <v>5.1110000000000003E-2</v>
      </c>
      <c r="AY45" t="s">
        <v>85</v>
      </c>
      <c r="AZ45">
        <v>5.1336E-2</v>
      </c>
      <c r="BA45" t="s">
        <v>85</v>
      </c>
      <c r="BB45">
        <v>5.1750999999999998E-2</v>
      </c>
      <c r="BC45" t="s">
        <v>85</v>
      </c>
      <c r="BD45">
        <v>5.1750999999999998E-2</v>
      </c>
      <c r="BE45" t="s">
        <v>85</v>
      </c>
      <c r="BF45">
        <v>5.1811999999999997E-2</v>
      </c>
      <c r="BG45" t="s">
        <v>85</v>
      </c>
      <c r="BH45">
        <v>5.1811999999999997E-2</v>
      </c>
      <c r="BI45" t="s">
        <v>85</v>
      </c>
      <c r="BJ45">
        <v>5.1811999999999997E-2</v>
      </c>
      <c r="BK45" t="s">
        <v>85</v>
      </c>
      <c r="BL45">
        <v>5.2284999999999998E-2</v>
      </c>
      <c r="BM45" t="s">
        <v>85</v>
      </c>
      <c r="BN45">
        <v>5.1869999999999999E-2</v>
      </c>
      <c r="BO45" t="s">
        <v>85</v>
      </c>
      <c r="BP45">
        <v>5.1817000000000002E-2</v>
      </c>
      <c r="BQ45" t="s">
        <v>85</v>
      </c>
      <c r="BR45">
        <v>5.1504000000000001E-2</v>
      </c>
      <c r="BS45" t="s">
        <v>85</v>
      </c>
      <c r="BT45">
        <v>5.2089999999999997E-2</v>
      </c>
      <c r="BU45" t="s">
        <v>85</v>
      </c>
      <c r="BV45">
        <v>5.2089999999999997E-2</v>
      </c>
      <c r="BW45" t="s">
        <v>85</v>
      </c>
      <c r="BX45">
        <v>5.2089999999999997E-2</v>
      </c>
      <c r="BY45" t="s">
        <v>85</v>
      </c>
      <c r="BZ45">
        <v>5.2295000000000001E-2</v>
      </c>
      <c r="CA45" t="s">
        <v>85</v>
      </c>
      <c r="CB45">
        <v>5.2559000000000002E-2</v>
      </c>
      <c r="CC45" t="s">
        <v>85</v>
      </c>
      <c r="CD45">
        <v>5.2510000000000001E-2</v>
      </c>
      <c r="CE45" t="s">
        <v>85</v>
      </c>
      <c r="CF45">
        <v>5.2747000000000002E-2</v>
      </c>
      <c r="CG45" t="s">
        <v>85</v>
      </c>
      <c r="CH45">
        <v>5.3321E-2</v>
      </c>
      <c r="CI45" t="s">
        <v>85</v>
      </c>
      <c r="CJ45">
        <v>5.3321E-2</v>
      </c>
      <c r="CK45" t="s">
        <v>85</v>
      </c>
      <c r="CL45">
        <v>5.3321E-2</v>
      </c>
      <c r="CM45" t="s">
        <v>85</v>
      </c>
      <c r="CN45">
        <v>5.3450999999999999E-2</v>
      </c>
      <c r="CO45" t="s">
        <v>85</v>
      </c>
      <c r="CP45">
        <v>5.3469000000000003E-2</v>
      </c>
      <c r="CQ45" t="s">
        <v>85</v>
      </c>
      <c r="CR45">
        <v>5.3047999999999998E-2</v>
      </c>
      <c r="CS45" t="s">
        <v>85</v>
      </c>
      <c r="CT45">
        <v>5.3143999999999997E-2</v>
      </c>
      <c r="CU45" t="s">
        <v>85</v>
      </c>
      <c r="CV45">
        <v>5.3261000000000003E-2</v>
      </c>
      <c r="CW45" t="s">
        <v>85</v>
      </c>
      <c r="CX45">
        <v>5.3261000000000003E-2</v>
      </c>
      <c r="CY45" t="s">
        <v>85</v>
      </c>
      <c r="CZ45">
        <v>5.3261000000000003E-2</v>
      </c>
      <c r="DA45" t="s">
        <v>85</v>
      </c>
      <c r="DB45">
        <v>5.2856E-2</v>
      </c>
      <c r="DC45" t="s">
        <v>85</v>
      </c>
      <c r="DD45">
        <v>5.2964999999999998E-2</v>
      </c>
      <c r="DE45" t="s">
        <v>85</v>
      </c>
      <c r="DF45">
        <v>5.2544E-2</v>
      </c>
      <c r="DG45" t="s">
        <v>85</v>
      </c>
      <c r="DH45">
        <v>5.2581000000000003E-2</v>
      </c>
      <c r="DI45" t="s">
        <v>85</v>
      </c>
      <c r="DJ45">
        <v>5.2635000000000001E-2</v>
      </c>
      <c r="DK45" t="s">
        <v>85</v>
      </c>
      <c r="DL45">
        <v>5.2635000000000001E-2</v>
      </c>
      <c r="DM45" t="s">
        <v>85</v>
      </c>
      <c r="DN45">
        <v>5.2635000000000001E-2</v>
      </c>
      <c r="DO45" t="s">
        <v>85</v>
      </c>
      <c r="DP45">
        <v>5.2635000000000001E-2</v>
      </c>
      <c r="DQ45" t="s">
        <v>85</v>
      </c>
      <c r="DR45">
        <v>5.2722999999999999E-2</v>
      </c>
      <c r="DS45" t="s">
        <v>85</v>
      </c>
      <c r="DT45">
        <v>5.2998999999999998E-2</v>
      </c>
      <c r="DU45" t="s">
        <v>85</v>
      </c>
      <c r="DV45">
        <v>5.4006999999999999E-2</v>
      </c>
      <c r="DW45" t="s">
        <v>85</v>
      </c>
      <c r="DX45">
        <v>5.3873999999999998E-2</v>
      </c>
      <c r="DY45" t="s">
        <v>85</v>
      </c>
      <c r="DZ45">
        <v>5.3873999999999998E-2</v>
      </c>
      <c r="EA45" t="s">
        <v>85</v>
      </c>
      <c r="EB45">
        <v>5.3873999999999998E-2</v>
      </c>
      <c r="EC45" t="s">
        <v>85</v>
      </c>
      <c r="ED45">
        <v>5.2853999999999998E-2</v>
      </c>
      <c r="EE45" t="s">
        <v>85</v>
      </c>
      <c r="EF45">
        <v>5.2804999999999998E-2</v>
      </c>
      <c r="EG45" t="s">
        <v>85</v>
      </c>
      <c r="EH45">
        <v>5.2456000000000003E-2</v>
      </c>
      <c r="EI45" t="s">
        <v>85</v>
      </c>
      <c r="EJ45">
        <v>5.2209999999999999E-2</v>
      </c>
      <c r="EK45" t="s">
        <v>85</v>
      </c>
      <c r="EL45">
        <v>5.2027999999999998E-2</v>
      </c>
      <c r="EM45" t="s">
        <v>85</v>
      </c>
      <c r="EN45">
        <v>5.2027999999999998E-2</v>
      </c>
      <c r="EO45" t="s">
        <v>85</v>
      </c>
      <c r="EP45">
        <v>5.2027999999999998E-2</v>
      </c>
      <c r="EQ45" t="s">
        <v>85</v>
      </c>
      <c r="ER45">
        <v>5.2068999999999997E-2</v>
      </c>
      <c r="ES45" t="s">
        <v>85</v>
      </c>
      <c r="ET45">
        <v>5.2225000000000001E-2</v>
      </c>
      <c r="EU45" t="s">
        <v>85</v>
      </c>
      <c r="EV45">
        <v>5.2326999999999999E-2</v>
      </c>
      <c r="EW45" t="s">
        <v>85</v>
      </c>
      <c r="EX45">
        <v>5.2235999999999998E-2</v>
      </c>
      <c r="EY45" t="s">
        <v>85</v>
      </c>
      <c r="EZ45">
        <v>5.2267000000000001E-2</v>
      </c>
      <c r="FA45" t="s">
        <v>85</v>
      </c>
      <c r="FB45">
        <v>5.2267000000000001E-2</v>
      </c>
      <c r="FC45" t="s">
        <v>85</v>
      </c>
      <c r="FD45">
        <v>5.2267000000000001E-2</v>
      </c>
      <c r="FE45" t="s">
        <v>85</v>
      </c>
      <c r="FF45">
        <v>5.2357000000000001E-2</v>
      </c>
      <c r="FG45" t="s">
        <v>85</v>
      </c>
      <c r="FH45">
        <v>5.2498000000000003E-2</v>
      </c>
      <c r="FI45" t="s">
        <v>85</v>
      </c>
      <c r="FJ45">
        <v>5.2625999999999999E-2</v>
      </c>
      <c r="FK45" t="s">
        <v>85</v>
      </c>
      <c r="FL45">
        <v>5.2026000000000003E-2</v>
      </c>
      <c r="FM45" t="s">
        <v>85</v>
      </c>
      <c r="FN45">
        <v>5.2505999999999997E-2</v>
      </c>
      <c r="FO45" t="s">
        <v>85</v>
      </c>
      <c r="FP45">
        <v>5.2505999999999997E-2</v>
      </c>
      <c r="FQ45" t="s">
        <v>85</v>
      </c>
      <c r="FR45">
        <v>5.2505999999999997E-2</v>
      </c>
      <c r="FS45" t="s">
        <v>85</v>
      </c>
      <c r="FT45">
        <v>5.2564E-2</v>
      </c>
      <c r="FU45" t="s">
        <v>85</v>
      </c>
      <c r="FV45">
        <v>5.2617999999999998E-2</v>
      </c>
      <c r="FW45" t="s">
        <v>85</v>
      </c>
      <c r="FX45">
        <v>5.2887999999999998E-2</v>
      </c>
      <c r="FY45" t="s">
        <v>85</v>
      </c>
      <c r="FZ45">
        <v>5.2839999999999998E-2</v>
      </c>
      <c r="GA45" t="s">
        <v>85</v>
      </c>
      <c r="GB45">
        <v>5.2839999999999998E-2</v>
      </c>
      <c r="GC45" t="s">
        <v>85</v>
      </c>
      <c r="GD45">
        <v>5.2839999999999998E-2</v>
      </c>
      <c r="GE45" t="s">
        <v>85</v>
      </c>
      <c r="GF45">
        <v>5.2839999999999998E-2</v>
      </c>
      <c r="GG45" t="s">
        <v>85</v>
      </c>
      <c r="GH45">
        <v>5.3149000000000002E-2</v>
      </c>
      <c r="GI45" t="s">
        <v>85</v>
      </c>
      <c r="GJ45">
        <v>5.3448000000000002E-2</v>
      </c>
      <c r="GK45" t="s">
        <v>85</v>
      </c>
      <c r="GL45">
        <v>5.3592000000000001E-2</v>
      </c>
      <c r="GM45" t="s">
        <v>85</v>
      </c>
      <c r="GN45">
        <v>5.3592000000000001E-2</v>
      </c>
      <c r="GO45" t="s">
        <v>85</v>
      </c>
      <c r="GP45">
        <v>5.3592000000000001E-2</v>
      </c>
      <c r="GQ45" t="s">
        <v>85</v>
      </c>
      <c r="GR45">
        <v>5.3592000000000001E-2</v>
      </c>
      <c r="GS45" t="s">
        <v>85</v>
      </c>
      <c r="GT45">
        <v>5.3592000000000001E-2</v>
      </c>
      <c r="GU45" t="s">
        <v>85</v>
      </c>
      <c r="GV45">
        <v>5.3860999999999999E-2</v>
      </c>
      <c r="GW45" t="s">
        <v>85</v>
      </c>
      <c r="GX45">
        <v>5.3885000000000002E-2</v>
      </c>
      <c r="GY45" t="s">
        <v>85</v>
      </c>
      <c r="GZ45">
        <v>5.4105E-2</v>
      </c>
      <c r="HA45" t="s">
        <v>85</v>
      </c>
      <c r="HB45">
        <v>5.3357000000000002E-2</v>
      </c>
      <c r="HC45" t="s">
        <v>85</v>
      </c>
      <c r="HD45">
        <v>5.2823000000000002E-2</v>
      </c>
      <c r="HE45" t="s">
        <v>85</v>
      </c>
      <c r="HF45">
        <v>5.2823000000000002E-2</v>
      </c>
      <c r="HG45" t="s">
        <v>85</v>
      </c>
      <c r="HH45">
        <v>5.2823000000000002E-2</v>
      </c>
      <c r="HI45" t="s">
        <v>85</v>
      </c>
      <c r="HJ45">
        <v>5.2134E-2</v>
      </c>
      <c r="HK45" t="s">
        <v>85</v>
      </c>
      <c r="HL45">
        <v>5.1975E-2</v>
      </c>
      <c r="HM45" t="s">
        <v>85</v>
      </c>
      <c r="HN45">
        <v>5.1631000000000003E-2</v>
      </c>
      <c r="HO45" t="s">
        <v>85</v>
      </c>
      <c r="HP45">
        <v>5.1631000000000003E-2</v>
      </c>
      <c r="HQ45" t="s">
        <v>85</v>
      </c>
      <c r="HR45">
        <v>5.1584999999999999E-2</v>
      </c>
      <c r="HS45" t="s">
        <v>85</v>
      </c>
      <c r="HT45">
        <v>5.1584999999999999E-2</v>
      </c>
      <c r="HU45" t="s">
        <v>85</v>
      </c>
      <c r="HV45">
        <v>5.1584999999999999E-2</v>
      </c>
      <c r="HW45" t="s">
        <v>85</v>
      </c>
      <c r="HX45">
        <v>5.1632999999999998E-2</v>
      </c>
      <c r="HY45" t="s">
        <v>85</v>
      </c>
      <c r="HZ45">
        <v>5.1645000000000003E-2</v>
      </c>
      <c r="IA45" t="s">
        <v>85</v>
      </c>
      <c r="IB45">
        <v>5.1175999999999999E-2</v>
      </c>
      <c r="IC45" t="s">
        <v>85</v>
      </c>
      <c r="ID45">
        <v>5.1692000000000002E-2</v>
      </c>
      <c r="IE45" t="s">
        <v>85</v>
      </c>
      <c r="IF45">
        <v>5.2516E-2</v>
      </c>
      <c r="IG45" t="s">
        <v>85</v>
      </c>
      <c r="IH45">
        <v>5.2516E-2</v>
      </c>
      <c r="II45" t="s">
        <v>85</v>
      </c>
      <c r="IJ45">
        <v>5.2516E-2</v>
      </c>
      <c r="IK45" t="s">
        <v>85</v>
      </c>
      <c r="IL45">
        <v>5.2773E-2</v>
      </c>
      <c r="IM45" t="s">
        <v>85</v>
      </c>
      <c r="IN45">
        <v>5.2564E-2</v>
      </c>
      <c r="IO45" t="s">
        <v>85</v>
      </c>
      <c r="IP45">
        <v>5.2495E-2</v>
      </c>
      <c r="IQ45" t="s">
        <v>85</v>
      </c>
      <c r="IR45">
        <v>5.3286E-2</v>
      </c>
      <c r="IS45" t="s">
        <v>85</v>
      </c>
      <c r="IT45">
        <v>5.2629000000000002E-2</v>
      </c>
      <c r="IU45" t="s">
        <v>85</v>
      </c>
      <c r="IV45">
        <v>5.2629000000000002E-2</v>
      </c>
      <c r="IW45" t="s">
        <v>85</v>
      </c>
      <c r="IX45">
        <v>5.2629000000000002E-2</v>
      </c>
      <c r="IY45" t="s">
        <v>85</v>
      </c>
      <c r="IZ45">
        <v>5.2888999999999999E-2</v>
      </c>
      <c r="JA45" t="s">
        <v>85</v>
      </c>
      <c r="JB45">
        <v>5.2819999999999999E-2</v>
      </c>
      <c r="JC45" t="s">
        <v>85</v>
      </c>
      <c r="JD45">
        <v>5.3342000000000001E-2</v>
      </c>
      <c r="JE45" t="s">
        <v>85</v>
      </c>
      <c r="JF45">
        <v>5.3568999999999999E-2</v>
      </c>
      <c r="JG45" t="s">
        <v>85</v>
      </c>
      <c r="JH45">
        <v>5.3607000000000002E-2</v>
      </c>
      <c r="JI45" t="s">
        <v>85</v>
      </c>
      <c r="JJ45">
        <v>5.3607000000000002E-2</v>
      </c>
      <c r="JK45" t="s">
        <v>85</v>
      </c>
      <c r="JL45">
        <v>5.3607000000000002E-2</v>
      </c>
      <c r="JM45" t="s">
        <v>85</v>
      </c>
      <c r="JN45">
        <v>5.3762999999999998E-2</v>
      </c>
      <c r="JO45" t="s">
        <v>85</v>
      </c>
      <c r="JP45">
        <v>5.3769999999999998E-2</v>
      </c>
      <c r="JQ45" t="s">
        <v>85</v>
      </c>
      <c r="JR45">
        <v>5.4346999999999999E-2</v>
      </c>
      <c r="JS45" t="s">
        <v>85</v>
      </c>
      <c r="JT45">
        <v>5.4457999999999999E-2</v>
      </c>
      <c r="JU45" t="s">
        <v>85</v>
      </c>
      <c r="JV45">
        <v>5.4457999999999999E-2</v>
      </c>
      <c r="JW45" t="s">
        <v>85</v>
      </c>
      <c r="JX45">
        <v>5.4457999999999999E-2</v>
      </c>
      <c r="JY45" t="s">
        <v>85</v>
      </c>
      <c r="JZ45">
        <v>5.4457999999999999E-2</v>
      </c>
      <c r="KA45" t="s">
        <v>85</v>
      </c>
      <c r="KB45">
        <v>5.4965E-2</v>
      </c>
      <c r="KC45" t="s">
        <v>85</v>
      </c>
      <c r="KD45">
        <v>5.6323999999999999E-2</v>
      </c>
      <c r="KE45" t="s">
        <v>85</v>
      </c>
      <c r="KF45">
        <v>5.7033E-2</v>
      </c>
      <c r="KG45" t="s">
        <v>85</v>
      </c>
      <c r="KH45">
        <v>5.6707E-2</v>
      </c>
      <c r="KI45" t="s">
        <v>85</v>
      </c>
      <c r="KJ45">
        <v>5.6909000000000001E-2</v>
      </c>
      <c r="KK45" t="s">
        <v>85</v>
      </c>
      <c r="KL45">
        <v>5.6909000000000001E-2</v>
      </c>
      <c r="KM45" t="s">
        <v>85</v>
      </c>
      <c r="KN45">
        <v>5.6909000000000001E-2</v>
      </c>
      <c r="KO45" t="s">
        <v>85</v>
      </c>
      <c r="KP45">
        <v>5.6056000000000002E-2</v>
      </c>
      <c r="KQ45" t="s">
        <v>85</v>
      </c>
      <c r="KR45">
        <v>5.5259999999999997E-2</v>
      </c>
      <c r="KS45" t="s">
        <v>85</v>
      </c>
      <c r="KT45">
        <v>5.4937E-2</v>
      </c>
      <c r="KU45" t="s">
        <v>85</v>
      </c>
      <c r="KV45">
        <v>5.4679999999999999E-2</v>
      </c>
      <c r="KW45" t="s">
        <v>85</v>
      </c>
      <c r="KX45">
        <v>5.4400999999999998E-2</v>
      </c>
      <c r="KY45" t="s">
        <v>85</v>
      </c>
      <c r="KZ45">
        <v>5.4400999999999998E-2</v>
      </c>
      <c r="LA45" t="s">
        <v>85</v>
      </c>
      <c r="LB45">
        <v>5.4400999999999998E-2</v>
      </c>
      <c r="LC45" t="s">
        <v>85</v>
      </c>
      <c r="LD45">
        <v>5.4417E-2</v>
      </c>
      <c r="LE45" t="s">
        <v>85</v>
      </c>
      <c r="LF45">
        <v>5.4195E-2</v>
      </c>
      <c r="LG45" t="s">
        <v>85</v>
      </c>
      <c r="LH45">
        <v>5.3393000000000003E-2</v>
      </c>
      <c r="LI45" t="s">
        <v>85</v>
      </c>
      <c r="LJ45">
        <v>5.2343000000000001E-2</v>
      </c>
      <c r="LK45" t="s">
        <v>85</v>
      </c>
      <c r="LL45">
        <v>5.1997000000000002E-2</v>
      </c>
      <c r="LM45" t="s">
        <v>85</v>
      </c>
      <c r="LN45">
        <v>5.1997000000000002E-2</v>
      </c>
      <c r="LO45" t="s">
        <v>85</v>
      </c>
      <c r="LP45">
        <v>5.1997000000000002E-2</v>
      </c>
      <c r="LQ45" t="s">
        <v>85</v>
      </c>
      <c r="LR45">
        <v>5.1997000000000002E-2</v>
      </c>
      <c r="LS45" t="s">
        <v>85</v>
      </c>
      <c r="LT45">
        <v>5.1934000000000001E-2</v>
      </c>
      <c r="LU45" t="s">
        <v>85</v>
      </c>
      <c r="LV45">
        <v>5.1931999999999999E-2</v>
      </c>
      <c r="LW45" t="s">
        <v>85</v>
      </c>
      <c r="LX45">
        <v>5.1833999999999998E-2</v>
      </c>
      <c r="LY45" t="s">
        <v>85</v>
      </c>
      <c r="LZ45">
        <v>5.1823000000000001E-2</v>
      </c>
      <c r="MA45" t="s">
        <v>85</v>
      </c>
      <c r="MB45">
        <v>5.1823000000000001E-2</v>
      </c>
      <c r="MC45" t="s">
        <v>85</v>
      </c>
      <c r="MD45">
        <v>5.1823000000000001E-2</v>
      </c>
      <c r="ME45" t="s">
        <v>85</v>
      </c>
      <c r="MF45">
        <v>5.1647999999999999E-2</v>
      </c>
      <c r="MG45" t="s">
        <v>85</v>
      </c>
      <c r="MH45">
        <v>5.21E-2</v>
      </c>
      <c r="MI45" t="s">
        <v>85</v>
      </c>
      <c r="MJ45">
        <v>5.1732E-2</v>
      </c>
      <c r="MK45" t="s">
        <v>85</v>
      </c>
      <c r="ML45">
        <v>5.1732E-2</v>
      </c>
      <c r="MM45" t="s">
        <v>85</v>
      </c>
      <c r="MN45">
        <v>5.1789000000000002E-2</v>
      </c>
      <c r="MO45" t="s">
        <v>85</v>
      </c>
      <c r="MP45">
        <v>5.1789000000000002E-2</v>
      </c>
      <c r="MQ45" t="s">
        <v>85</v>
      </c>
      <c r="MR45">
        <v>5.1789000000000002E-2</v>
      </c>
      <c r="MS45" t="s">
        <v>85</v>
      </c>
      <c r="MT45">
        <v>5.0777999999999997E-2</v>
      </c>
      <c r="MU45" t="s">
        <v>85</v>
      </c>
      <c r="MV45">
        <v>5.0597999999999997E-2</v>
      </c>
      <c r="MW45" t="s">
        <v>85</v>
      </c>
      <c r="MX45">
        <v>5.0649E-2</v>
      </c>
      <c r="MY45" t="s">
        <v>85</v>
      </c>
      <c r="MZ45">
        <v>5.0560000000000001E-2</v>
      </c>
      <c r="NA45" t="s">
        <v>85</v>
      </c>
      <c r="NB45">
        <v>5.0736999999999997E-2</v>
      </c>
      <c r="NC45" t="s">
        <v>85</v>
      </c>
      <c r="ND45">
        <v>5.0736999999999997E-2</v>
      </c>
      <c r="NE45" t="s">
        <v>85</v>
      </c>
      <c r="NF45">
        <v>5.0736999999999997E-2</v>
      </c>
      <c r="NG45" t="s">
        <v>85</v>
      </c>
      <c r="NH45">
        <v>5.0701999999999997E-2</v>
      </c>
      <c r="NI45" t="s">
        <v>85</v>
      </c>
      <c r="NJ45">
        <v>5.0421000000000001E-2</v>
      </c>
      <c r="NK45" t="s">
        <v>85</v>
      </c>
      <c r="NL45">
        <v>4.9925999999999998E-2</v>
      </c>
      <c r="NM45" t="s">
        <v>85</v>
      </c>
      <c r="NN45">
        <v>4.9846000000000001E-2</v>
      </c>
      <c r="NO45" t="s">
        <v>85</v>
      </c>
      <c r="NP45">
        <v>4.9819000000000002E-2</v>
      </c>
      <c r="NQ45" t="s">
        <v>85</v>
      </c>
      <c r="NR45">
        <v>4.9819000000000002E-2</v>
      </c>
      <c r="NS45" t="s">
        <v>85</v>
      </c>
      <c r="NT45">
        <v>4.9819000000000002E-2</v>
      </c>
      <c r="NU45" t="s">
        <v>85</v>
      </c>
      <c r="NV45">
        <v>4.9748000000000001E-2</v>
      </c>
      <c r="NW45" t="s">
        <v>85</v>
      </c>
      <c r="NX45">
        <v>4.9584999999999997E-2</v>
      </c>
      <c r="NY45" t="s">
        <v>85</v>
      </c>
      <c r="NZ45">
        <v>4.904E-2</v>
      </c>
      <c r="OA45" t="s">
        <v>85</v>
      </c>
      <c r="OB45">
        <v>4.8781999999999999E-2</v>
      </c>
      <c r="OC45" t="s">
        <v>85</v>
      </c>
      <c r="OD45">
        <v>4.8628999999999999E-2</v>
      </c>
      <c r="OE45" t="s">
        <v>85</v>
      </c>
      <c r="OF45">
        <v>4.8628999999999999E-2</v>
      </c>
      <c r="OG45" t="s">
        <v>85</v>
      </c>
      <c r="OH45">
        <v>4.8628999999999999E-2</v>
      </c>
      <c r="OI45" t="s">
        <v>85</v>
      </c>
      <c r="OJ45">
        <v>4.8862999999999997E-2</v>
      </c>
      <c r="OK45" t="s">
        <v>85</v>
      </c>
      <c r="OL45">
        <v>4.9091000000000003E-2</v>
      </c>
      <c r="OM45" t="s">
        <v>85</v>
      </c>
      <c r="ON45">
        <v>4.9036000000000003E-2</v>
      </c>
      <c r="OO45" t="s">
        <v>85</v>
      </c>
      <c r="OP45">
        <v>5.0754000000000001E-2</v>
      </c>
      <c r="OQ45" t="s">
        <v>85</v>
      </c>
      <c r="OR45">
        <v>5.1138999999999997E-2</v>
      </c>
      <c r="OS45" t="s">
        <v>85</v>
      </c>
      <c r="OT45">
        <v>5.1138999999999997E-2</v>
      </c>
      <c r="OU45" t="s">
        <v>85</v>
      </c>
      <c r="OV45">
        <v>5.1138999999999997E-2</v>
      </c>
      <c r="OW45" t="s">
        <v>85</v>
      </c>
      <c r="OX45">
        <v>5.1517E-2</v>
      </c>
      <c r="OY45" t="s">
        <v>85</v>
      </c>
      <c r="OZ45">
        <v>5.1548999999999998E-2</v>
      </c>
      <c r="PA45" t="s">
        <v>85</v>
      </c>
      <c r="PB45">
        <v>5.1534000000000003E-2</v>
      </c>
      <c r="PC45" t="s">
        <v>85</v>
      </c>
      <c r="PD45">
        <v>5.1485000000000003E-2</v>
      </c>
      <c r="PE45" t="s">
        <v>85</v>
      </c>
      <c r="PF45">
        <v>5.1465999999999998E-2</v>
      </c>
      <c r="PG45" t="s">
        <v>85</v>
      </c>
      <c r="PH45">
        <v>5.1465999999999998E-2</v>
      </c>
      <c r="PI45" t="s">
        <v>85</v>
      </c>
      <c r="PJ45">
        <v>5.1465999999999998E-2</v>
      </c>
      <c r="PK45" t="s">
        <v>85</v>
      </c>
      <c r="PL45">
        <v>5.0944000000000003E-2</v>
      </c>
      <c r="PM45" t="s">
        <v>85</v>
      </c>
      <c r="PN45">
        <v>5.4899999999999997E-2</v>
      </c>
      <c r="PO45" t="s">
        <v>85</v>
      </c>
      <c r="PP45">
        <v>5.5142999999999998E-2</v>
      </c>
      <c r="PQ45" t="s">
        <v>85</v>
      </c>
      <c r="PR45">
        <v>5.5175000000000002E-2</v>
      </c>
      <c r="PS45" t="s">
        <v>85</v>
      </c>
      <c r="PT45">
        <v>5.5070000000000001E-2</v>
      </c>
      <c r="PU45" t="s">
        <v>85</v>
      </c>
      <c r="PV45">
        <v>5.5070000000000001E-2</v>
      </c>
      <c r="PW45" t="s">
        <v>85</v>
      </c>
      <c r="PX45">
        <v>5.5070000000000001E-2</v>
      </c>
      <c r="PY45" t="s">
        <v>85</v>
      </c>
      <c r="PZ45">
        <v>5.4392000000000003E-2</v>
      </c>
      <c r="QA45" t="s">
        <v>85</v>
      </c>
      <c r="QB45">
        <v>5.4712999999999998E-2</v>
      </c>
      <c r="QC45" t="s">
        <v>85</v>
      </c>
      <c r="QD45">
        <v>5.4219000000000003E-2</v>
      </c>
      <c r="QE45" t="s">
        <v>85</v>
      </c>
      <c r="QF45">
        <v>5.4123999999999999E-2</v>
      </c>
      <c r="QG45" t="s">
        <v>85</v>
      </c>
      <c r="QH45">
        <v>5.3855E-2</v>
      </c>
      <c r="QI45" t="s">
        <v>85</v>
      </c>
      <c r="QJ45">
        <v>5.3855E-2</v>
      </c>
      <c r="QK45" t="s">
        <v>85</v>
      </c>
      <c r="QL45">
        <v>5.3855E-2</v>
      </c>
      <c r="QM45" t="s">
        <v>85</v>
      </c>
      <c r="QN45">
        <v>5.3478999999999999E-2</v>
      </c>
      <c r="QO45" t="s">
        <v>85</v>
      </c>
      <c r="QP45">
        <v>5.4790999999999999E-2</v>
      </c>
      <c r="QQ45" t="s">
        <v>85</v>
      </c>
      <c r="QR45">
        <v>5.3192999999999997E-2</v>
      </c>
      <c r="QS45" t="s">
        <v>85</v>
      </c>
      <c r="QT45">
        <v>5.2946E-2</v>
      </c>
      <c r="QU45" t="s">
        <v>85</v>
      </c>
      <c r="QV45">
        <v>5.2512999999999997E-2</v>
      </c>
      <c r="QW45" t="s">
        <v>85</v>
      </c>
      <c r="QX45">
        <v>5.2512999999999997E-2</v>
      </c>
      <c r="QY45" t="s">
        <v>85</v>
      </c>
      <c r="QZ45">
        <v>5.2512999999999997E-2</v>
      </c>
      <c r="RA45" t="s">
        <v>85</v>
      </c>
      <c r="RB45">
        <v>5.2318000000000003E-2</v>
      </c>
      <c r="RC45" t="s">
        <v>85</v>
      </c>
      <c r="RD45">
        <v>5.1937999999999998E-2</v>
      </c>
      <c r="RE45" t="s">
        <v>85</v>
      </c>
      <c r="RF45">
        <v>5.1907000000000002E-2</v>
      </c>
      <c r="RG45" t="s">
        <v>85</v>
      </c>
      <c r="RH45">
        <v>5.1263000000000003E-2</v>
      </c>
      <c r="RI45" t="s">
        <v>86</v>
      </c>
      <c r="RJ45">
        <v>0.31254599999999999</v>
      </c>
      <c r="RK45" t="s">
        <v>85</v>
      </c>
      <c r="RL45">
        <v>5.1243999999999998E-2</v>
      </c>
      <c r="RM45" t="s">
        <v>85</v>
      </c>
      <c r="RN45">
        <v>5.1243999999999998E-2</v>
      </c>
      <c r="RO45" t="s">
        <v>85</v>
      </c>
      <c r="RP45">
        <v>5.1364E-2</v>
      </c>
      <c r="RQ45" t="s">
        <v>85</v>
      </c>
      <c r="RR45">
        <v>5.0214000000000002E-2</v>
      </c>
      <c r="RS45" t="s">
        <v>85</v>
      </c>
      <c r="RT45">
        <v>4.9626999999999998E-2</v>
      </c>
      <c r="RU45" t="s">
        <v>85</v>
      </c>
      <c r="RV45">
        <v>5.0309E-2</v>
      </c>
      <c r="RW45" t="s">
        <v>85</v>
      </c>
      <c r="RX45">
        <v>5.0481999999999999E-2</v>
      </c>
      <c r="RY45" t="s">
        <v>85</v>
      </c>
      <c r="RZ45">
        <v>5.0481999999999999E-2</v>
      </c>
      <c r="SA45" t="s">
        <v>85</v>
      </c>
      <c r="SB45">
        <v>5.0481999999999999E-2</v>
      </c>
      <c r="SC45" t="s">
        <v>85</v>
      </c>
      <c r="SD45">
        <v>4.9401E-2</v>
      </c>
      <c r="SE45" t="s">
        <v>85</v>
      </c>
      <c r="SF45">
        <v>5.0526000000000001E-2</v>
      </c>
      <c r="SG45" t="s">
        <v>85</v>
      </c>
      <c r="SH45">
        <v>4.9313999999999997E-2</v>
      </c>
      <c r="SI45" t="s">
        <v>85</v>
      </c>
      <c r="SJ45">
        <v>4.7974000000000003E-2</v>
      </c>
      <c r="SK45" t="s">
        <v>85</v>
      </c>
      <c r="SL45">
        <v>4.7749E-2</v>
      </c>
      <c r="SM45" t="s">
        <v>85</v>
      </c>
      <c r="SN45">
        <v>4.7749E-2</v>
      </c>
      <c r="SO45" t="s">
        <v>85</v>
      </c>
      <c r="SP45">
        <v>4.7749E-2</v>
      </c>
      <c r="SQ45" t="s">
        <v>85</v>
      </c>
      <c r="SR45">
        <v>4.7646000000000001E-2</v>
      </c>
      <c r="SS45" t="s">
        <v>85</v>
      </c>
      <c r="ST45">
        <v>4.7357999999999997E-2</v>
      </c>
      <c r="SU45" t="s">
        <v>85</v>
      </c>
      <c r="SV45">
        <v>4.6771E-2</v>
      </c>
      <c r="SW45" t="s">
        <v>85</v>
      </c>
      <c r="SX45">
        <v>4.5912000000000001E-2</v>
      </c>
      <c r="SY45" t="s">
        <v>85</v>
      </c>
      <c r="SZ45">
        <v>4.5246000000000001E-2</v>
      </c>
      <c r="TA45" t="s">
        <v>85</v>
      </c>
      <c r="TB45">
        <v>4.5246000000000001E-2</v>
      </c>
      <c r="TC45" t="s">
        <v>85</v>
      </c>
      <c r="TD45">
        <v>4.5246000000000001E-2</v>
      </c>
      <c r="TE45" t="s">
        <v>85</v>
      </c>
      <c r="TF45">
        <v>4.5067000000000003E-2</v>
      </c>
      <c r="TG45" t="s">
        <v>85</v>
      </c>
      <c r="TH45">
        <v>4.4914000000000003E-2</v>
      </c>
      <c r="TI45" t="s">
        <v>85</v>
      </c>
      <c r="TJ45">
        <v>4.5054999999999998E-2</v>
      </c>
      <c r="TK45" t="s">
        <v>85</v>
      </c>
      <c r="TL45">
        <v>4.5359999999999998E-2</v>
      </c>
      <c r="TM45" t="s">
        <v>85</v>
      </c>
      <c r="TN45">
        <v>4.6091E-2</v>
      </c>
      <c r="TO45" t="s">
        <v>85</v>
      </c>
      <c r="TP45">
        <v>4.6091E-2</v>
      </c>
      <c r="TQ45" t="s">
        <v>85</v>
      </c>
      <c r="TR45">
        <v>4.6091E-2</v>
      </c>
      <c r="TS45" t="s">
        <v>85</v>
      </c>
      <c r="TT45">
        <v>4.7349000000000002E-2</v>
      </c>
      <c r="TU45" t="s">
        <v>85</v>
      </c>
      <c r="TV45">
        <v>5.0132000000000003E-2</v>
      </c>
      <c r="TW45" t="s">
        <v>85</v>
      </c>
      <c r="TX45">
        <v>5.0106999999999999E-2</v>
      </c>
      <c r="TY45" t="s">
        <v>85</v>
      </c>
      <c r="TZ45">
        <v>5.0342999999999999E-2</v>
      </c>
      <c r="UA45" t="s">
        <v>85</v>
      </c>
      <c r="UB45">
        <v>5.0840000000000003E-2</v>
      </c>
      <c r="UC45" t="s">
        <v>85</v>
      </c>
      <c r="UD45">
        <v>5.0840000000000003E-2</v>
      </c>
      <c r="UE45" t="s">
        <v>85</v>
      </c>
      <c r="UF45">
        <v>5.0840000000000003E-2</v>
      </c>
      <c r="UG45" t="s">
        <v>85</v>
      </c>
      <c r="UH45">
        <v>5.0806999999999998E-2</v>
      </c>
      <c r="UI45" t="s">
        <v>85</v>
      </c>
      <c r="UJ45">
        <v>5.0883999999999999E-2</v>
      </c>
      <c r="UK45" t="s">
        <v>85</v>
      </c>
      <c r="UL45">
        <v>5.0883999999999999E-2</v>
      </c>
      <c r="UM45" t="s">
        <v>85</v>
      </c>
      <c r="UN45">
        <v>5.0923000000000003E-2</v>
      </c>
      <c r="UO45" t="s">
        <v>85</v>
      </c>
      <c r="UP45">
        <v>5.0943000000000002E-2</v>
      </c>
      <c r="UQ45" t="s">
        <v>85</v>
      </c>
      <c r="UR45">
        <v>5.0943000000000002E-2</v>
      </c>
      <c r="US45" t="s">
        <v>85</v>
      </c>
      <c r="UT45">
        <v>5.0943000000000002E-2</v>
      </c>
      <c r="UU45" t="s">
        <v>85</v>
      </c>
      <c r="UV45">
        <v>5.1096999999999997E-2</v>
      </c>
      <c r="UW45" t="s">
        <v>85</v>
      </c>
      <c r="UX45">
        <v>5.1957999999999997E-2</v>
      </c>
      <c r="UY45" t="s">
        <v>85</v>
      </c>
      <c r="UZ45">
        <v>5.2791999999999999E-2</v>
      </c>
      <c r="VA45" t="s">
        <v>85</v>
      </c>
      <c r="VB45">
        <v>5.2961000000000001E-2</v>
      </c>
      <c r="VC45" t="s">
        <v>85</v>
      </c>
      <c r="VD45">
        <v>5.4663999999999997E-2</v>
      </c>
      <c r="VE45" t="s">
        <v>85</v>
      </c>
      <c r="VF45">
        <v>5.4663999999999997E-2</v>
      </c>
      <c r="VG45" t="s">
        <v>85</v>
      </c>
      <c r="VH45">
        <v>5.4663999999999997E-2</v>
      </c>
      <c r="VI45" t="s">
        <v>85</v>
      </c>
      <c r="VJ45">
        <v>5.4649000000000003E-2</v>
      </c>
      <c r="VK45" t="s">
        <v>85</v>
      </c>
      <c r="VL45">
        <v>5.4163999999999997E-2</v>
      </c>
      <c r="VM45" t="s">
        <v>85</v>
      </c>
      <c r="VN45">
        <v>5.2733000000000002E-2</v>
      </c>
      <c r="VO45" t="s">
        <v>85</v>
      </c>
      <c r="VP45">
        <v>5.1528999999999998E-2</v>
      </c>
      <c r="VQ45" t="s">
        <v>85</v>
      </c>
      <c r="VR45">
        <v>5.0379E-2</v>
      </c>
      <c r="VS45" t="s">
        <v>85</v>
      </c>
      <c r="VT45">
        <v>5.0379E-2</v>
      </c>
      <c r="VU45" t="s">
        <v>85</v>
      </c>
      <c r="VV45">
        <v>5.0379E-2</v>
      </c>
      <c r="VW45" t="s">
        <v>85</v>
      </c>
      <c r="VX45">
        <v>5.0316E-2</v>
      </c>
      <c r="VY45" t="s">
        <v>85</v>
      </c>
      <c r="VZ45">
        <v>4.9986999999999997E-2</v>
      </c>
      <c r="WA45" t="s">
        <v>85</v>
      </c>
      <c r="WB45">
        <v>4.9881000000000002E-2</v>
      </c>
      <c r="WC45" t="s">
        <v>85</v>
      </c>
      <c r="WD45">
        <v>4.9981999999999999E-2</v>
      </c>
      <c r="WE45" t="s">
        <v>85</v>
      </c>
      <c r="WF45">
        <v>5.0463000000000001E-2</v>
      </c>
      <c r="WG45" t="s">
        <v>85</v>
      </c>
      <c r="WH45">
        <v>5.0463000000000001E-2</v>
      </c>
      <c r="WI45" t="s">
        <v>85</v>
      </c>
      <c r="WJ45">
        <v>5.0463000000000001E-2</v>
      </c>
      <c r="WK45" t="s">
        <v>85</v>
      </c>
      <c r="WL45">
        <v>5.1189999999999999E-2</v>
      </c>
      <c r="WM45" t="s">
        <v>85</v>
      </c>
      <c r="WN45">
        <v>5.1189999999999999E-2</v>
      </c>
      <c r="WO45" t="s">
        <v>85</v>
      </c>
      <c r="WP45">
        <v>5.2229999999999999E-2</v>
      </c>
      <c r="WQ45" t="s">
        <v>85</v>
      </c>
      <c r="WR45">
        <v>5.3626E-2</v>
      </c>
    </row>
    <row r="46" spans="1:616" x14ac:dyDescent="0.35">
      <c r="A46" t="s">
        <v>87</v>
      </c>
      <c r="B46">
        <v>0</v>
      </c>
      <c r="C46" t="s">
        <v>87</v>
      </c>
      <c r="D46">
        <v>0</v>
      </c>
      <c r="E46" t="s">
        <v>87</v>
      </c>
      <c r="F46">
        <v>0</v>
      </c>
      <c r="G46" t="s">
        <v>87</v>
      </c>
      <c r="H46">
        <v>0</v>
      </c>
      <c r="I46" t="s">
        <v>87</v>
      </c>
      <c r="J46">
        <v>0</v>
      </c>
      <c r="K46" t="s">
        <v>87</v>
      </c>
      <c r="L46">
        <v>0</v>
      </c>
      <c r="M46" t="s">
        <v>87</v>
      </c>
      <c r="N46">
        <v>0</v>
      </c>
      <c r="O46" t="s">
        <v>87</v>
      </c>
      <c r="P46">
        <v>0</v>
      </c>
      <c r="Q46" t="s">
        <v>87</v>
      </c>
      <c r="R46">
        <v>0</v>
      </c>
      <c r="S46" t="s">
        <v>87</v>
      </c>
      <c r="T46">
        <v>0</v>
      </c>
      <c r="U46" t="s">
        <v>87</v>
      </c>
      <c r="V46">
        <v>0</v>
      </c>
      <c r="W46" t="s">
        <v>87</v>
      </c>
      <c r="X46">
        <v>0</v>
      </c>
      <c r="Y46" t="s">
        <v>87</v>
      </c>
      <c r="Z46">
        <v>0</v>
      </c>
      <c r="AA46" t="s">
        <v>87</v>
      </c>
      <c r="AB46">
        <v>0</v>
      </c>
      <c r="AC46" t="s">
        <v>87</v>
      </c>
      <c r="AD46">
        <v>0</v>
      </c>
      <c r="AE46" t="s">
        <v>87</v>
      </c>
      <c r="AF46">
        <v>0</v>
      </c>
      <c r="AG46" t="s">
        <v>87</v>
      </c>
      <c r="AH46">
        <v>0</v>
      </c>
      <c r="AI46" t="s">
        <v>87</v>
      </c>
      <c r="AJ46">
        <v>0</v>
      </c>
      <c r="AK46" t="s">
        <v>87</v>
      </c>
      <c r="AL46">
        <v>0</v>
      </c>
      <c r="AM46" t="s">
        <v>87</v>
      </c>
      <c r="AN46">
        <v>0</v>
      </c>
      <c r="AO46" t="s">
        <v>87</v>
      </c>
      <c r="AP46">
        <v>0</v>
      </c>
      <c r="AQ46" t="s">
        <v>87</v>
      </c>
      <c r="AR46">
        <v>0</v>
      </c>
      <c r="AS46" t="s">
        <v>87</v>
      </c>
      <c r="AT46">
        <v>0</v>
      </c>
      <c r="AU46" t="s">
        <v>87</v>
      </c>
      <c r="AV46">
        <v>0</v>
      </c>
      <c r="AW46" t="s">
        <v>87</v>
      </c>
      <c r="AX46">
        <v>0</v>
      </c>
      <c r="AY46" t="s">
        <v>87</v>
      </c>
      <c r="AZ46">
        <v>0</v>
      </c>
      <c r="BA46" t="s">
        <v>87</v>
      </c>
      <c r="BB46">
        <v>0</v>
      </c>
      <c r="BC46" t="s">
        <v>87</v>
      </c>
      <c r="BD46">
        <v>0</v>
      </c>
      <c r="BE46" t="s">
        <v>87</v>
      </c>
      <c r="BF46">
        <v>0</v>
      </c>
      <c r="BG46" t="s">
        <v>87</v>
      </c>
      <c r="BH46">
        <v>0</v>
      </c>
      <c r="BI46" t="s">
        <v>87</v>
      </c>
      <c r="BJ46">
        <v>0</v>
      </c>
      <c r="BK46" t="s">
        <v>87</v>
      </c>
      <c r="BL46">
        <v>0</v>
      </c>
      <c r="BM46" t="s">
        <v>87</v>
      </c>
      <c r="BN46">
        <v>0</v>
      </c>
      <c r="BO46" t="s">
        <v>87</v>
      </c>
      <c r="BP46">
        <v>0</v>
      </c>
      <c r="BQ46" t="s">
        <v>87</v>
      </c>
      <c r="BR46">
        <v>0</v>
      </c>
      <c r="BS46" t="s">
        <v>87</v>
      </c>
      <c r="BT46">
        <v>0</v>
      </c>
      <c r="BU46" t="s">
        <v>87</v>
      </c>
      <c r="BV46">
        <v>0</v>
      </c>
      <c r="BW46" t="s">
        <v>87</v>
      </c>
      <c r="BX46">
        <v>0</v>
      </c>
      <c r="BY46" t="s">
        <v>87</v>
      </c>
      <c r="BZ46">
        <v>0</v>
      </c>
      <c r="CA46" t="s">
        <v>87</v>
      </c>
      <c r="CB46">
        <v>0</v>
      </c>
      <c r="CC46" t="s">
        <v>87</v>
      </c>
      <c r="CD46">
        <v>0</v>
      </c>
      <c r="CE46" t="s">
        <v>87</v>
      </c>
      <c r="CF46">
        <v>0</v>
      </c>
      <c r="CG46" t="s">
        <v>87</v>
      </c>
      <c r="CH46">
        <v>0</v>
      </c>
      <c r="CI46" t="s">
        <v>87</v>
      </c>
      <c r="CJ46">
        <v>0</v>
      </c>
      <c r="CK46" t="s">
        <v>87</v>
      </c>
      <c r="CL46">
        <v>0</v>
      </c>
      <c r="CM46" t="s">
        <v>87</v>
      </c>
      <c r="CN46">
        <v>0</v>
      </c>
      <c r="CO46" t="s">
        <v>87</v>
      </c>
      <c r="CP46">
        <v>0</v>
      </c>
      <c r="CQ46" t="s">
        <v>87</v>
      </c>
      <c r="CR46">
        <v>0</v>
      </c>
      <c r="CS46" t="s">
        <v>87</v>
      </c>
      <c r="CT46">
        <v>0</v>
      </c>
      <c r="CU46" t="s">
        <v>87</v>
      </c>
      <c r="CV46">
        <v>0</v>
      </c>
      <c r="CW46" t="s">
        <v>87</v>
      </c>
      <c r="CX46">
        <v>0</v>
      </c>
      <c r="CY46" t="s">
        <v>87</v>
      </c>
      <c r="CZ46">
        <v>0</v>
      </c>
      <c r="DA46" t="s">
        <v>87</v>
      </c>
      <c r="DB46">
        <v>0</v>
      </c>
      <c r="DC46" t="s">
        <v>87</v>
      </c>
      <c r="DD46">
        <v>0</v>
      </c>
      <c r="DE46" t="s">
        <v>87</v>
      </c>
      <c r="DF46">
        <v>0</v>
      </c>
      <c r="DG46" t="s">
        <v>87</v>
      </c>
      <c r="DH46">
        <v>0</v>
      </c>
      <c r="DI46" t="s">
        <v>87</v>
      </c>
      <c r="DJ46">
        <v>0</v>
      </c>
      <c r="DK46" t="s">
        <v>87</v>
      </c>
      <c r="DL46">
        <v>0</v>
      </c>
      <c r="DM46" t="s">
        <v>87</v>
      </c>
      <c r="DN46">
        <v>0</v>
      </c>
      <c r="DO46" t="s">
        <v>87</v>
      </c>
      <c r="DP46">
        <v>0</v>
      </c>
      <c r="DQ46" t="s">
        <v>87</v>
      </c>
      <c r="DR46">
        <v>0</v>
      </c>
      <c r="DS46" t="s">
        <v>87</v>
      </c>
      <c r="DT46">
        <v>0</v>
      </c>
      <c r="DU46" t="s">
        <v>87</v>
      </c>
      <c r="DV46">
        <v>0</v>
      </c>
      <c r="DW46" t="s">
        <v>87</v>
      </c>
      <c r="DX46">
        <v>0</v>
      </c>
      <c r="DY46" t="s">
        <v>87</v>
      </c>
      <c r="DZ46">
        <v>0</v>
      </c>
      <c r="EA46" t="s">
        <v>87</v>
      </c>
      <c r="EB46">
        <v>0</v>
      </c>
      <c r="EC46" t="s">
        <v>87</v>
      </c>
      <c r="ED46">
        <v>0</v>
      </c>
      <c r="EE46" t="s">
        <v>87</v>
      </c>
      <c r="EF46">
        <v>0</v>
      </c>
      <c r="EG46" t="s">
        <v>87</v>
      </c>
      <c r="EH46">
        <v>0</v>
      </c>
      <c r="EI46" t="s">
        <v>87</v>
      </c>
      <c r="EJ46">
        <v>0</v>
      </c>
      <c r="EK46" t="s">
        <v>87</v>
      </c>
      <c r="EL46">
        <v>0</v>
      </c>
      <c r="EM46" t="s">
        <v>87</v>
      </c>
      <c r="EN46">
        <v>0</v>
      </c>
      <c r="EO46" t="s">
        <v>87</v>
      </c>
      <c r="EP46">
        <v>0</v>
      </c>
      <c r="EQ46" t="s">
        <v>87</v>
      </c>
      <c r="ER46">
        <v>0</v>
      </c>
      <c r="ES46" t="s">
        <v>87</v>
      </c>
      <c r="ET46">
        <v>0</v>
      </c>
      <c r="EU46" t="s">
        <v>87</v>
      </c>
      <c r="EV46">
        <v>0</v>
      </c>
      <c r="EW46" t="s">
        <v>87</v>
      </c>
      <c r="EX46">
        <v>0</v>
      </c>
      <c r="EY46" t="s">
        <v>87</v>
      </c>
      <c r="EZ46">
        <v>0</v>
      </c>
      <c r="FA46" t="s">
        <v>87</v>
      </c>
      <c r="FB46">
        <v>0</v>
      </c>
      <c r="FC46" t="s">
        <v>87</v>
      </c>
      <c r="FD46">
        <v>0</v>
      </c>
      <c r="FE46" t="s">
        <v>87</v>
      </c>
      <c r="FF46">
        <v>0</v>
      </c>
      <c r="FG46" t="s">
        <v>87</v>
      </c>
      <c r="FH46">
        <v>0</v>
      </c>
      <c r="FI46" t="s">
        <v>87</v>
      </c>
      <c r="FJ46">
        <v>0</v>
      </c>
      <c r="FK46" t="s">
        <v>87</v>
      </c>
      <c r="FL46">
        <v>0</v>
      </c>
      <c r="FM46" t="s">
        <v>87</v>
      </c>
      <c r="FN46">
        <v>0</v>
      </c>
      <c r="FO46" t="s">
        <v>87</v>
      </c>
      <c r="FP46">
        <v>0</v>
      </c>
      <c r="FQ46" t="s">
        <v>87</v>
      </c>
      <c r="FR46">
        <v>0</v>
      </c>
      <c r="FS46" t="s">
        <v>87</v>
      </c>
      <c r="FT46">
        <v>0</v>
      </c>
      <c r="FU46" t="s">
        <v>87</v>
      </c>
      <c r="FV46">
        <v>0</v>
      </c>
      <c r="FW46" t="s">
        <v>87</v>
      </c>
      <c r="FX46">
        <v>0</v>
      </c>
      <c r="FY46" t="s">
        <v>87</v>
      </c>
      <c r="FZ46">
        <v>0</v>
      </c>
      <c r="GA46" t="s">
        <v>87</v>
      </c>
      <c r="GB46">
        <v>0</v>
      </c>
      <c r="GC46" t="s">
        <v>87</v>
      </c>
      <c r="GD46">
        <v>0</v>
      </c>
      <c r="GE46" t="s">
        <v>87</v>
      </c>
      <c r="GF46">
        <v>0</v>
      </c>
      <c r="GG46" t="s">
        <v>87</v>
      </c>
      <c r="GH46">
        <v>0</v>
      </c>
      <c r="GI46" t="s">
        <v>87</v>
      </c>
      <c r="GJ46">
        <v>0</v>
      </c>
      <c r="GK46" t="s">
        <v>87</v>
      </c>
      <c r="GL46">
        <v>0</v>
      </c>
      <c r="GM46" t="s">
        <v>87</v>
      </c>
      <c r="GN46">
        <v>0</v>
      </c>
      <c r="GO46" t="s">
        <v>87</v>
      </c>
      <c r="GP46">
        <v>0</v>
      </c>
      <c r="GQ46" t="s">
        <v>87</v>
      </c>
      <c r="GR46">
        <v>0</v>
      </c>
      <c r="GS46" t="s">
        <v>87</v>
      </c>
      <c r="GT46">
        <v>0</v>
      </c>
      <c r="GU46" t="s">
        <v>87</v>
      </c>
      <c r="GV46">
        <v>0</v>
      </c>
      <c r="GW46" t="s">
        <v>87</v>
      </c>
      <c r="GX46">
        <v>0</v>
      </c>
      <c r="GY46" t="s">
        <v>87</v>
      </c>
      <c r="GZ46">
        <v>0</v>
      </c>
      <c r="HA46" t="s">
        <v>87</v>
      </c>
      <c r="HB46">
        <v>0</v>
      </c>
      <c r="HC46" t="s">
        <v>87</v>
      </c>
      <c r="HD46">
        <v>0</v>
      </c>
      <c r="HE46" t="s">
        <v>87</v>
      </c>
      <c r="HF46">
        <v>0</v>
      </c>
      <c r="HG46" t="s">
        <v>87</v>
      </c>
      <c r="HH46">
        <v>0</v>
      </c>
      <c r="HI46" t="s">
        <v>87</v>
      </c>
      <c r="HJ46">
        <v>0</v>
      </c>
      <c r="HK46" t="s">
        <v>87</v>
      </c>
      <c r="HL46">
        <v>0</v>
      </c>
      <c r="HM46" t="s">
        <v>87</v>
      </c>
      <c r="HN46">
        <v>0</v>
      </c>
      <c r="HO46" t="s">
        <v>87</v>
      </c>
      <c r="HP46">
        <v>0</v>
      </c>
      <c r="HQ46" t="s">
        <v>87</v>
      </c>
      <c r="HR46">
        <v>0</v>
      </c>
      <c r="HS46" t="s">
        <v>87</v>
      </c>
      <c r="HT46">
        <v>0</v>
      </c>
      <c r="HU46" t="s">
        <v>87</v>
      </c>
      <c r="HV46">
        <v>0</v>
      </c>
      <c r="HW46" t="s">
        <v>87</v>
      </c>
      <c r="HX46">
        <v>0</v>
      </c>
      <c r="HY46" t="s">
        <v>87</v>
      </c>
      <c r="HZ46">
        <v>0</v>
      </c>
      <c r="IA46" t="s">
        <v>87</v>
      </c>
      <c r="IB46">
        <v>0</v>
      </c>
      <c r="IC46" t="s">
        <v>87</v>
      </c>
      <c r="ID46">
        <v>0</v>
      </c>
      <c r="IE46" t="s">
        <v>87</v>
      </c>
      <c r="IF46">
        <v>0</v>
      </c>
      <c r="IG46" t="s">
        <v>87</v>
      </c>
      <c r="IH46">
        <v>0</v>
      </c>
      <c r="II46" t="s">
        <v>87</v>
      </c>
      <c r="IJ46">
        <v>0</v>
      </c>
      <c r="IK46" t="s">
        <v>87</v>
      </c>
      <c r="IL46">
        <v>0</v>
      </c>
      <c r="IM46" t="s">
        <v>87</v>
      </c>
      <c r="IN46">
        <v>0</v>
      </c>
      <c r="IO46" t="s">
        <v>87</v>
      </c>
      <c r="IP46">
        <v>0</v>
      </c>
      <c r="IQ46" t="s">
        <v>87</v>
      </c>
      <c r="IR46">
        <v>0</v>
      </c>
      <c r="IS46" t="s">
        <v>87</v>
      </c>
      <c r="IT46">
        <v>0</v>
      </c>
      <c r="IU46" t="s">
        <v>87</v>
      </c>
      <c r="IV46">
        <v>0</v>
      </c>
      <c r="IW46" t="s">
        <v>87</v>
      </c>
      <c r="IX46">
        <v>0</v>
      </c>
      <c r="IY46" t="s">
        <v>87</v>
      </c>
      <c r="IZ46">
        <v>0</v>
      </c>
      <c r="JA46" t="s">
        <v>87</v>
      </c>
      <c r="JB46">
        <v>0</v>
      </c>
      <c r="JC46" t="s">
        <v>87</v>
      </c>
      <c r="JD46">
        <v>0</v>
      </c>
      <c r="JE46" t="s">
        <v>87</v>
      </c>
      <c r="JF46">
        <v>0</v>
      </c>
      <c r="JG46" t="s">
        <v>87</v>
      </c>
      <c r="JH46">
        <v>0</v>
      </c>
      <c r="JI46" t="s">
        <v>87</v>
      </c>
      <c r="JJ46">
        <v>0</v>
      </c>
      <c r="JK46" t="s">
        <v>87</v>
      </c>
      <c r="JL46">
        <v>0</v>
      </c>
      <c r="JM46" t="s">
        <v>87</v>
      </c>
      <c r="JN46">
        <v>0</v>
      </c>
      <c r="JO46" t="s">
        <v>87</v>
      </c>
      <c r="JP46">
        <v>0</v>
      </c>
      <c r="JQ46" t="s">
        <v>87</v>
      </c>
      <c r="JR46">
        <v>0</v>
      </c>
      <c r="JS46" t="s">
        <v>87</v>
      </c>
      <c r="JT46">
        <v>0</v>
      </c>
      <c r="JU46" t="s">
        <v>87</v>
      </c>
      <c r="JV46">
        <v>0</v>
      </c>
      <c r="JW46" t="s">
        <v>87</v>
      </c>
      <c r="JX46">
        <v>0</v>
      </c>
      <c r="JY46" t="s">
        <v>87</v>
      </c>
      <c r="JZ46">
        <v>0</v>
      </c>
      <c r="KA46" t="s">
        <v>87</v>
      </c>
      <c r="KB46">
        <v>0</v>
      </c>
      <c r="KC46" t="s">
        <v>87</v>
      </c>
      <c r="KD46">
        <v>0</v>
      </c>
      <c r="KE46" t="s">
        <v>87</v>
      </c>
      <c r="KF46">
        <v>0</v>
      </c>
      <c r="KG46" t="s">
        <v>87</v>
      </c>
      <c r="KH46">
        <v>0</v>
      </c>
      <c r="KI46" t="s">
        <v>87</v>
      </c>
      <c r="KJ46">
        <v>0</v>
      </c>
      <c r="KK46" t="s">
        <v>87</v>
      </c>
      <c r="KL46">
        <v>0</v>
      </c>
      <c r="KM46" t="s">
        <v>87</v>
      </c>
      <c r="KN46">
        <v>0</v>
      </c>
      <c r="KO46" t="s">
        <v>87</v>
      </c>
      <c r="KP46">
        <v>0</v>
      </c>
      <c r="KQ46" t="s">
        <v>87</v>
      </c>
      <c r="KR46">
        <v>0</v>
      </c>
      <c r="KS46" t="s">
        <v>87</v>
      </c>
      <c r="KT46">
        <v>0</v>
      </c>
      <c r="KU46" t="s">
        <v>87</v>
      </c>
      <c r="KV46">
        <v>0</v>
      </c>
      <c r="KW46" t="s">
        <v>87</v>
      </c>
      <c r="KX46">
        <v>0</v>
      </c>
      <c r="KY46" t="s">
        <v>87</v>
      </c>
      <c r="KZ46">
        <v>0</v>
      </c>
      <c r="LA46" t="s">
        <v>87</v>
      </c>
      <c r="LB46">
        <v>0</v>
      </c>
      <c r="LC46" t="s">
        <v>87</v>
      </c>
      <c r="LD46">
        <v>0</v>
      </c>
      <c r="LE46" t="s">
        <v>87</v>
      </c>
      <c r="LF46">
        <v>0</v>
      </c>
      <c r="LG46" t="s">
        <v>87</v>
      </c>
      <c r="LH46">
        <v>0</v>
      </c>
      <c r="LI46" t="s">
        <v>87</v>
      </c>
      <c r="LJ46">
        <v>0</v>
      </c>
      <c r="LK46" t="s">
        <v>87</v>
      </c>
      <c r="LL46">
        <v>0</v>
      </c>
      <c r="LM46" t="s">
        <v>87</v>
      </c>
      <c r="LN46">
        <v>0</v>
      </c>
      <c r="LO46" t="s">
        <v>87</v>
      </c>
      <c r="LP46">
        <v>0</v>
      </c>
      <c r="LQ46" t="s">
        <v>87</v>
      </c>
      <c r="LR46">
        <v>0</v>
      </c>
      <c r="LS46" t="s">
        <v>87</v>
      </c>
      <c r="LT46">
        <v>0</v>
      </c>
      <c r="LU46" t="s">
        <v>87</v>
      </c>
      <c r="LV46">
        <v>0</v>
      </c>
      <c r="LW46" t="s">
        <v>87</v>
      </c>
      <c r="LX46">
        <v>0</v>
      </c>
      <c r="LY46" t="s">
        <v>87</v>
      </c>
      <c r="LZ46">
        <v>0</v>
      </c>
      <c r="MA46" t="s">
        <v>87</v>
      </c>
      <c r="MB46">
        <v>0</v>
      </c>
      <c r="MC46" t="s">
        <v>87</v>
      </c>
      <c r="MD46">
        <v>0</v>
      </c>
      <c r="ME46" t="s">
        <v>87</v>
      </c>
      <c r="MF46">
        <v>0</v>
      </c>
      <c r="MG46" t="s">
        <v>87</v>
      </c>
      <c r="MH46">
        <v>0</v>
      </c>
      <c r="MI46" t="s">
        <v>87</v>
      </c>
      <c r="MJ46">
        <v>0</v>
      </c>
      <c r="MK46" t="s">
        <v>87</v>
      </c>
      <c r="ML46">
        <v>0</v>
      </c>
      <c r="MM46" t="s">
        <v>87</v>
      </c>
      <c r="MN46">
        <v>0</v>
      </c>
      <c r="MO46" t="s">
        <v>87</v>
      </c>
      <c r="MP46">
        <v>0</v>
      </c>
      <c r="MQ46" t="s">
        <v>87</v>
      </c>
      <c r="MR46">
        <v>0</v>
      </c>
      <c r="MS46" t="s">
        <v>87</v>
      </c>
      <c r="MT46">
        <v>0</v>
      </c>
      <c r="MU46" t="s">
        <v>87</v>
      </c>
      <c r="MV46">
        <v>0</v>
      </c>
      <c r="MW46" t="s">
        <v>87</v>
      </c>
      <c r="MX46">
        <v>0</v>
      </c>
      <c r="MY46" t="s">
        <v>87</v>
      </c>
      <c r="MZ46">
        <v>0</v>
      </c>
      <c r="NA46" t="s">
        <v>87</v>
      </c>
      <c r="NB46">
        <v>0</v>
      </c>
      <c r="NC46" t="s">
        <v>87</v>
      </c>
      <c r="ND46">
        <v>0</v>
      </c>
      <c r="NE46" t="s">
        <v>87</v>
      </c>
      <c r="NF46">
        <v>0</v>
      </c>
      <c r="NG46" t="s">
        <v>87</v>
      </c>
      <c r="NH46">
        <v>0</v>
      </c>
      <c r="NI46" t="s">
        <v>87</v>
      </c>
      <c r="NJ46">
        <v>0</v>
      </c>
      <c r="NK46" t="s">
        <v>87</v>
      </c>
      <c r="NL46">
        <v>0</v>
      </c>
      <c r="NM46" t="s">
        <v>87</v>
      </c>
      <c r="NN46">
        <v>0</v>
      </c>
      <c r="NO46" t="s">
        <v>87</v>
      </c>
      <c r="NP46">
        <v>0</v>
      </c>
      <c r="NQ46" t="s">
        <v>87</v>
      </c>
      <c r="NR46">
        <v>0</v>
      </c>
      <c r="NS46" t="s">
        <v>87</v>
      </c>
      <c r="NT46">
        <v>0</v>
      </c>
      <c r="NU46" t="s">
        <v>87</v>
      </c>
      <c r="NV46">
        <v>0</v>
      </c>
      <c r="NW46" t="s">
        <v>87</v>
      </c>
      <c r="NX46">
        <v>0</v>
      </c>
      <c r="NY46" t="s">
        <v>87</v>
      </c>
      <c r="NZ46">
        <v>0</v>
      </c>
      <c r="OA46" t="s">
        <v>87</v>
      </c>
      <c r="OB46">
        <v>0</v>
      </c>
      <c r="OC46" t="s">
        <v>87</v>
      </c>
      <c r="OD46">
        <v>0</v>
      </c>
      <c r="OE46" t="s">
        <v>87</v>
      </c>
      <c r="OF46">
        <v>0</v>
      </c>
      <c r="OG46" t="s">
        <v>87</v>
      </c>
      <c r="OH46">
        <v>0</v>
      </c>
      <c r="OI46" t="s">
        <v>87</v>
      </c>
      <c r="OJ46">
        <v>0</v>
      </c>
      <c r="OK46" t="s">
        <v>87</v>
      </c>
      <c r="OL46">
        <v>0</v>
      </c>
      <c r="OM46" t="s">
        <v>87</v>
      </c>
      <c r="ON46">
        <v>0</v>
      </c>
      <c r="OO46" t="s">
        <v>87</v>
      </c>
      <c r="OP46">
        <v>0</v>
      </c>
      <c r="OQ46" t="s">
        <v>87</v>
      </c>
      <c r="OR46">
        <v>0</v>
      </c>
      <c r="OS46" t="s">
        <v>87</v>
      </c>
      <c r="OT46">
        <v>0</v>
      </c>
      <c r="OU46" t="s">
        <v>87</v>
      </c>
      <c r="OV46">
        <v>0</v>
      </c>
      <c r="OW46" t="s">
        <v>87</v>
      </c>
      <c r="OX46">
        <v>0</v>
      </c>
      <c r="OY46" t="s">
        <v>87</v>
      </c>
      <c r="OZ46">
        <v>0</v>
      </c>
      <c r="PA46" t="s">
        <v>87</v>
      </c>
      <c r="PB46">
        <v>0</v>
      </c>
      <c r="PC46" t="s">
        <v>87</v>
      </c>
      <c r="PD46">
        <v>0</v>
      </c>
      <c r="PE46" t="s">
        <v>87</v>
      </c>
      <c r="PF46">
        <v>0</v>
      </c>
      <c r="PG46" t="s">
        <v>87</v>
      </c>
      <c r="PH46">
        <v>0</v>
      </c>
      <c r="PI46" t="s">
        <v>87</v>
      </c>
      <c r="PJ46">
        <v>0</v>
      </c>
      <c r="PK46" t="s">
        <v>87</v>
      </c>
      <c r="PL46">
        <v>0</v>
      </c>
      <c r="PM46" t="s">
        <v>87</v>
      </c>
      <c r="PN46">
        <v>0</v>
      </c>
      <c r="PO46" t="s">
        <v>87</v>
      </c>
      <c r="PP46">
        <v>0</v>
      </c>
      <c r="PQ46" t="s">
        <v>87</v>
      </c>
      <c r="PR46">
        <v>0</v>
      </c>
      <c r="PS46" t="s">
        <v>87</v>
      </c>
      <c r="PT46">
        <v>0</v>
      </c>
      <c r="PU46" t="s">
        <v>87</v>
      </c>
      <c r="PV46">
        <v>0</v>
      </c>
      <c r="PW46" t="s">
        <v>87</v>
      </c>
      <c r="PX46">
        <v>0</v>
      </c>
      <c r="PY46" t="s">
        <v>87</v>
      </c>
      <c r="PZ46">
        <v>0</v>
      </c>
      <c r="QA46" t="s">
        <v>87</v>
      </c>
      <c r="QB46">
        <v>0</v>
      </c>
      <c r="QC46" t="s">
        <v>87</v>
      </c>
      <c r="QD46">
        <v>0</v>
      </c>
      <c r="QE46" t="s">
        <v>87</v>
      </c>
      <c r="QF46">
        <v>0</v>
      </c>
      <c r="QG46" t="s">
        <v>87</v>
      </c>
      <c r="QH46">
        <v>0</v>
      </c>
      <c r="QI46" t="s">
        <v>87</v>
      </c>
      <c r="QJ46">
        <v>0</v>
      </c>
      <c r="QK46" t="s">
        <v>87</v>
      </c>
      <c r="QL46">
        <v>0</v>
      </c>
      <c r="QM46" t="s">
        <v>87</v>
      </c>
      <c r="QN46">
        <v>0</v>
      </c>
      <c r="QO46" t="s">
        <v>87</v>
      </c>
      <c r="QP46">
        <v>0</v>
      </c>
      <c r="QQ46" t="s">
        <v>87</v>
      </c>
      <c r="QR46">
        <v>0</v>
      </c>
      <c r="QS46" t="s">
        <v>87</v>
      </c>
      <c r="QT46">
        <v>0</v>
      </c>
      <c r="QU46" t="s">
        <v>87</v>
      </c>
      <c r="QV46">
        <v>0</v>
      </c>
      <c r="QW46" t="s">
        <v>87</v>
      </c>
      <c r="QX46">
        <v>0</v>
      </c>
      <c r="QY46" t="s">
        <v>87</v>
      </c>
      <c r="QZ46">
        <v>0</v>
      </c>
      <c r="RA46" t="s">
        <v>87</v>
      </c>
      <c r="RB46">
        <v>0</v>
      </c>
      <c r="RC46" t="s">
        <v>87</v>
      </c>
      <c r="RD46">
        <v>0</v>
      </c>
      <c r="RE46" t="s">
        <v>87</v>
      </c>
      <c r="RF46">
        <v>0</v>
      </c>
      <c r="RG46" t="s">
        <v>87</v>
      </c>
      <c r="RH46">
        <v>0</v>
      </c>
      <c r="RI46" t="s">
        <v>88</v>
      </c>
      <c r="RJ46">
        <v>7.4146000000000004E-2</v>
      </c>
      <c r="RK46" t="s">
        <v>87</v>
      </c>
      <c r="RL46">
        <v>0</v>
      </c>
      <c r="RM46" t="s">
        <v>87</v>
      </c>
      <c r="RN46">
        <v>0</v>
      </c>
      <c r="RO46" t="s">
        <v>87</v>
      </c>
      <c r="RP46">
        <v>0</v>
      </c>
      <c r="RQ46" t="s">
        <v>87</v>
      </c>
      <c r="RR46">
        <v>0</v>
      </c>
      <c r="RS46" t="s">
        <v>87</v>
      </c>
      <c r="RT46">
        <v>0</v>
      </c>
      <c r="RU46" t="s">
        <v>87</v>
      </c>
      <c r="RV46">
        <v>0</v>
      </c>
      <c r="RW46" t="s">
        <v>87</v>
      </c>
      <c r="RX46">
        <v>0</v>
      </c>
      <c r="RY46" t="s">
        <v>87</v>
      </c>
      <c r="RZ46">
        <v>0</v>
      </c>
      <c r="SA46" t="s">
        <v>87</v>
      </c>
      <c r="SB46">
        <v>0</v>
      </c>
      <c r="SC46" t="s">
        <v>87</v>
      </c>
      <c r="SD46">
        <v>0</v>
      </c>
      <c r="SE46" t="s">
        <v>87</v>
      </c>
      <c r="SF46">
        <v>0</v>
      </c>
      <c r="SG46" t="s">
        <v>87</v>
      </c>
      <c r="SH46">
        <v>0</v>
      </c>
      <c r="SI46" t="s">
        <v>87</v>
      </c>
      <c r="SJ46">
        <v>0</v>
      </c>
      <c r="SK46" t="s">
        <v>87</v>
      </c>
      <c r="SL46">
        <v>0</v>
      </c>
      <c r="SM46" t="s">
        <v>87</v>
      </c>
      <c r="SN46">
        <v>0</v>
      </c>
      <c r="SO46" t="s">
        <v>87</v>
      </c>
      <c r="SP46">
        <v>0</v>
      </c>
      <c r="SQ46" t="s">
        <v>87</v>
      </c>
      <c r="SR46">
        <v>0</v>
      </c>
      <c r="SS46" t="s">
        <v>87</v>
      </c>
      <c r="ST46">
        <v>0</v>
      </c>
      <c r="SU46" t="s">
        <v>87</v>
      </c>
      <c r="SV46">
        <v>0</v>
      </c>
      <c r="SW46" t="s">
        <v>87</v>
      </c>
      <c r="SX46">
        <v>0</v>
      </c>
      <c r="SY46" t="s">
        <v>87</v>
      </c>
      <c r="SZ46">
        <v>0</v>
      </c>
      <c r="TA46" t="s">
        <v>87</v>
      </c>
      <c r="TB46">
        <v>0</v>
      </c>
      <c r="TC46" t="s">
        <v>87</v>
      </c>
      <c r="TD46">
        <v>0</v>
      </c>
      <c r="TE46" t="s">
        <v>87</v>
      </c>
      <c r="TF46">
        <v>0</v>
      </c>
      <c r="TG46" t="s">
        <v>87</v>
      </c>
      <c r="TH46">
        <v>0</v>
      </c>
      <c r="TI46" t="s">
        <v>87</v>
      </c>
      <c r="TJ46">
        <v>0</v>
      </c>
      <c r="TK46" t="s">
        <v>87</v>
      </c>
      <c r="TL46">
        <v>0</v>
      </c>
      <c r="TM46" t="s">
        <v>87</v>
      </c>
      <c r="TN46">
        <v>0</v>
      </c>
      <c r="TO46" t="s">
        <v>87</v>
      </c>
      <c r="TP46">
        <v>0</v>
      </c>
      <c r="TQ46" t="s">
        <v>87</v>
      </c>
      <c r="TR46">
        <v>0</v>
      </c>
      <c r="TS46" t="s">
        <v>87</v>
      </c>
      <c r="TT46">
        <v>0</v>
      </c>
      <c r="TU46" t="s">
        <v>87</v>
      </c>
      <c r="TV46">
        <v>0</v>
      </c>
      <c r="TW46" t="s">
        <v>87</v>
      </c>
      <c r="TX46">
        <v>0</v>
      </c>
      <c r="TY46" t="s">
        <v>87</v>
      </c>
      <c r="TZ46">
        <v>0</v>
      </c>
      <c r="UA46" t="s">
        <v>87</v>
      </c>
      <c r="UB46">
        <v>0</v>
      </c>
      <c r="UC46" t="s">
        <v>87</v>
      </c>
      <c r="UD46">
        <v>0</v>
      </c>
      <c r="UE46" t="s">
        <v>87</v>
      </c>
      <c r="UF46">
        <v>0</v>
      </c>
      <c r="UG46" t="s">
        <v>87</v>
      </c>
      <c r="UH46">
        <v>0</v>
      </c>
      <c r="UI46" t="s">
        <v>87</v>
      </c>
      <c r="UJ46">
        <v>0</v>
      </c>
      <c r="UK46" t="s">
        <v>87</v>
      </c>
      <c r="UL46">
        <v>0</v>
      </c>
      <c r="UM46" t="s">
        <v>87</v>
      </c>
      <c r="UN46">
        <v>0</v>
      </c>
      <c r="UO46" t="s">
        <v>87</v>
      </c>
      <c r="UP46">
        <v>0</v>
      </c>
      <c r="UQ46" t="s">
        <v>87</v>
      </c>
      <c r="UR46">
        <v>0</v>
      </c>
      <c r="US46" t="s">
        <v>87</v>
      </c>
      <c r="UT46">
        <v>0</v>
      </c>
      <c r="UU46" t="s">
        <v>87</v>
      </c>
      <c r="UV46">
        <v>0</v>
      </c>
      <c r="UW46" t="s">
        <v>87</v>
      </c>
      <c r="UX46">
        <v>0</v>
      </c>
      <c r="UY46" t="s">
        <v>87</v>
      </c>
      <c r="UZ46">
        <v>0</v>
      </c>
      <c r="VA46" t="s">
        <v>87</v>
      </c>
      <c r="VB46">
        <v>0</v>
      </c>
      <c r="VC46" t="s">
        <v>87</v>
      </c>
      <c r="VD46">
        <v>0</v>
      </c>
      <c r="VE46" t="s">
        <v>87</v>
      </c>
      <c r="VF46">
        <v>0</v>
      </c>
      <c r="VG46" t="s">
        <v>87</v>
      </c>
      <c r="VH46">
        <v>0</v>
      </c>
      <c r="VI46" t="s">
        <v>87</v>
      </c>
      <c r="VJ46">
        <v>0</v>
      </c>
      <c r="VK46" t="s">
        <v>87</v>
      </c>
      <c r="VL46">
        <v>0</v>
      </c>
      <c r="VM46" t="s">
        <v>87</v>
      </c>
      <c r="VN46">
        <v>0</v>
      </c>
      <c r="VO46" t="s">
        <v>87</v>
      </c>
      <c r="VP46">
        <v>0</v>
      </c>
      <c r="VQ46" t="s">
        <v>87</v>
      </c>
      <c r="VR46">
        <v>0</v>
      </c>
      <c r="VS46" t="s">
        <v>87</v>
      </c>
      <c r="VT46">
        <v>0</v>
      </c>
      <c r="VU46" t="s">
        <v>87</v>
      </c>
      <c r="VV46">
        <v>0</v>
      </c>
      <c r="VW46" t="s">
        <v>87</v>
      </c>
      <c r="VX46">
        <v>0</v>
      </c>
      <c r="VY46" t="s">
        <v>87</v>
      </c>
      <c r="VZ46">
        <v>0</v>
      </c>
      <c r="WA46" t="s">
        <v>87</v>
      </c>
      <c r="WB46">
        <v>0</v>
      </c>
      <c r="WC46" t="s">
        <v>87</v>
      </c>
      <c r="WD46">
        <v>0</v>
      </c>
      <c r="WE46" t="s">
        <v>87</v>
      </c>
      <c r="WF46">
        <v>0</v>
      </c>
      <c r="WG46" t="s">
        <v>87</v>
      </c>
      <c r="WH46">
        <v>0</v>
      </c>
      <c r="WI46" t="s">
        <v>87</v>
      </c>
      <c r="WJ46">
        <v>0</v>
      </c>
      <c r="WK46" t="s">
        <v>87</v>
      </c>
      <c r="WL46">
        <v>0</v>
      </c>
      <c r="WM46" t="s">
        <v>87</v>
      </c>
      <c r="WN46">
        <v>0</v>
      </c>
      <c r="WO46" t="s">
        <v>87</v>
      </c>
      <c r="WP46">
        <v>0</v>
      </c>
      <c r="WQ46" t="s">
        <v>87</v>
      </c>
      <c r="WR46">
        <v>0</v>
      </c>
    </row>
    <row r="47" spans="1:616" x14ac:dyDescent="0.35">
      <c r="A47" t="s">
        <v>89</v>
      </c>
      <c r="B47">
        <v>0</v>
      </c>
      <c r="C47" t="s">
        <v>89</v>
      </c>
      <c r="D47">
        <v>0</v>
      </c>
      <c r="E47" t="s">
        <v>89</v>
      </c>
      <c r="F47">
        <v>0</v>
      </c>
      <c r="G47" t="s">
        <v>89</v>
      </c>
      <c r="H47">
        <v>0</v>
      </c>
      <c r="I47" t="s">
        <v>89</v>
      </c>
      <c r="J47">
        <v>0</v>
      </c>
      <c r="K47" t="s">
        <v>89</v>
      </c>
      <c r="L47">
        <v>0</v>
      </c>
      <c r="M47" t="s">
        <v>89</v>
      </c>
      <c r="N47">
        <v>0</v>
      </c>
      <c r="O47" t="s">
        <v>89</v>
      </c>
      <c r="P47">
        <v>0</v>
      </c>
      <c r="Q47" t="s">
        <v>89</v>
      </c>
      <c r="R47">
        <v>0</v>
      </c>
      <c r="S47" t="s">
        <v>89</v>
      </c>
      <c r="T47">
        <v>0</v>
      </c>
      <c r="U47" t="s">
        <v>89</v>
      </c>
      <c r="V47">
        <v>0</v>
      </c>
      <c r="W47" t="s">
        <v>89</v>
      </c>
      <c r="X47">
        <v>0</v>
      </c>
      <c r="Y47" t="s">
        <v>89</v>
      </c>
      <c r="Z47">
        <v>0</v>
      </c>
      <c r="AA47" t="s">
        <v>89</v>
      </c>
      <c r="AB47">
        <v>0</v>
      </c>
      <c r="AC47" t="s">
        <v>89</v>
      </c>
      <c r="AD47">
        <v>0</v>
      </c>
      <c r="AE47" t="s">
        <v>89</v>
      </c>
      <c r="AF47">
        <v>0</v>
      </c>
      <c r="AG47" t="s">
        <v>89</v>
      </c>
      <c r="AH47">
        <v>0</v>
      </c>
      <c r="AI47" t="s">
        <v>89</v>
      </c>
      <c r="AJ47">
        <v>0</v>
      </c>
      <c r="AK47" t="s">
        <v>89</v>
      </c>
      <c r="AL47">
        <v>0</v>
      </c>
      <c r="AM47" t="s">
        <v>89</v>
      </c>
      <c r="AN47">
        <v>0</v>
      </c>
      <c r="AO47" t="s">
        <v>89</v>
      </c>
      <c r="AP47">
        <v>0</v>
      </c>
      <c r="AQ47" t="s">
        <v>89</v>
      </c>
      <c r="AR47">
        <v>0</v>
      </c>
      <c r="AS47" t="s">
        <v>89</v>
      </c>
      <c r="AT47">
        <v>0</v>
      </c>
      <c r="AU47" t="s">
        <v>89</v>
      </c>
      <c r="AV47">
        <v>0</v>
      </c>
      <c r="AW47" t="s">
        <v>89</v>
      </c>
      <c r="AX47">
        <v>0</v>
      </c>
      <c r="AY47" t="s">
        <v>89</v>
      </c>
      <c r="AZ47">
        <v>0</v>
      </c>
      <c r="BA47" t="s">
        <v>89</v>
      </c>
      <c r="BB47">
        <v>0</v>
      </c>
      <c r="BC47" t="s">
        <v>89</v>
      </c>
      <c r="BD47">
        <v>0</v>
      </c>
      <c r="BE47" t="s">
        <v>89</v>
      </c>
      <c r="BF47">
        <v>0</v>
      </c>
      <c r="BG47" t="s">
        <v>89</v>
      </c>
      <c r="BH47">
        <v>0</v>
      </c>
      <c r="BI47" t="s">
        <v>89</v>
      </c>
      <c r="BJ47">
        <v>0</v>
      </c>
      <c r="BK47" t="s">
        <v>89</v>
      </c>
      <c r="BL47">
        <v>0</v>
      </c>
      <c r="BM47" t="s">
        <v>89</v>
      </c>
      <c r="BN47">
        <v>0</v>
      </c>
      <c r="BO47" t="s">
        <v>89</v>
      </c>
      <c r="BP47">
        <v>0</v>
      </c>
      <c r="BQ47" t="s">
        <v>89</v>
      </c>
      <c r="BR47">
        <v>0</v>
      </c>
      <c r="BS47" t="s">
        <v>89</v>
      </c>
      <c r="BT47">
        <v>0</v>
      </c>
      <c r="BU47" t="s">
        <v>89</v>
      </c>
      <c r="BV47">
        <v>0</v>
      </c>
      <c r="BW47" t="s">
        <v>89</v>
      </c>
      <c r="BX47">
        <v>0</v>
      </c>
      <c r="BY47" t="s">
        <v>89</v>
      </c>
      <c r="BZ47">
        <v>0</v>
      </c>
      <c r="CA47" t="s">
        <v>89</v>
      </c>
      <c r="CB47">
        <v>0</v>
      </c>
      <c r="CC47" t="s">
        <v>89</v>
      </c>
      <c r="CD47">
        <v>0</v>
      </c>
      <c r="CE47" t="s">
        <v>89</v>
      </c>
      <c r="CF47">
        <v>0</v>
      </c>
      <c r="CG47" t="s">
        <v>89</v>
      </c>
      <c r="CH47">
        <v>0</v>
      </c>
      <c r="CI47" t="s">
        <v>89</v>
      </c>
      <c r="CJ47">
        <v>0</v>
      </c>
      <c r="CK47" t="s">
        <v>89</v>
      </c>
      <c r="CL47">
        <v>0</v>
      </c>
      <c r="CM47" t="s">
        <v>89</v>
      </c>
      <c r="CN47">
        <v>0</v>
      </c>
      <c r="CO47" t="s">
        <v>89</v>
      </c>
      <c r="CP47">
        <v>0</v>
      </c>
      <c r="CQ47" t="s">
        <v>89</v>
      </c>
      <c r="CR47">
        <v>0</v>
      </c>
      <c r="CS47" t="s">
        <v>89</v>
      </c>
      <c r="CT47">
        <v>0</v>
      </c>
      <c r="CU47" t="s">
        <v>89</v>
      </c>
      <c r="CV47">
        <v>0</v>
      </c>
      <c r="CW47" t="s">
        <v>89</v>
      </c>
      <c r="CX47">
        <v>0</v>
      </c>
      <c r="CY47" t="s">
        <v>89</v>
      </c>
      <c r="CZ47">
        <v>0</v>
      </c>
      <c r="DA47" t="s">
        <v>89</v>
      </c>
      <c r="DB47">
        <v>0</v>
      </c>
      <c r="DC47" t="s">
        <v>89</v>
      </c>
      <c r="DD47">
        <v>0</v>
      </c>
      <c r="DE47" t="s">
        <v>89</v>
      </c>
      <c r="DF47">
        <v>0</v>
      </c>
      <c r="DG47" t="s">
        <v>89</v>
      </c>
      <c r="DH47">
        <v>0</v>
      </c>
      <c r="DI47" t="s">
        <v>89</v>
      </c>
      <c r="DJ47">
        <v>0</v>
      </c>
      <c r="DK47" t="s">
        <v>89</v>
      </c>
      <c r="DL47">
        <v>0</v>
      </c>
      <c r="DM47" t="s">
        <v>89</v>
      </c>
      <c r="DN47">
        <v>0</v>
      </c>
      <c r="DO47" t="s">
        <v>89</v>
      </c>
      <c r="DP47">
        <v>0</v>
      </c>
      <c r="DQ47" t="s">
        <v>89</v>
      </c>
      <c r="DR47">
        <v>0</v>
      </c>
      <c r="DS47" t="s">
        <v>89</v>
      </c>
      <c r="DT47">
        <v>0</v>
      </c>
      <c r="DU47" t="s">
        <v>89</v>
      </c>
      <c r="DV47">
        <v>0</v>
      </c>
      <c r="DW47" t="s">
        <v>89</v>
      </c>
      <c r="DX47">
        <v>0</v>
      </c>
      <c r="DY47" t="s">
        <v>89</v>
      </c>
      <c r="DZ47">
        <v>0</v>
      </c>
      <c r="EA47" t="s">
        <v>89</v>
      </c>
      <c r="EB47">
        <v>0</v>
      </c>
      <c r="EC47" t="s">
        <v>89</v>
      </c>
      <c r="ED47">
        <v>0</v>
      </c>
      <c r="EE47" t="s">
        <v>89</v>
      </c>
      <c r="EF47">
        <v>0</v>
      </c>
      <c r="EG47" t="s">
        <v>89</v>
      </c>
      <c r="EH47">
        <v>0</v>
      </c>
      <c r="EI47" t="s">
        <v>89</v>
      </c>
      <c r="EJ47">
        <v>0</v>
      </c>
      <c r="EK47" t="s">
        <v>89</v>
      </c>
      <c r="EL47">
        <v>0</v>
      </c>
      <c r="EM47" t="s">
        <v>89</v>
      </c>
      <c r="EN47">
        <v>0</v>
      </c>
      <c r="EO47" t="s">
        <v>89</v>
      </c>
      <c r="EP47">
        <v>0</v>
      </c>
      <c r="EQ47" t="s">
        <v>89</v>
      </c>
      <c r="ER47">
        <v>0</v>
      </c>
      <c r="ES47" t="s">
        <v>89</v>
      </c>
      <c r="ET47">
        <v>0</v>
      </c>
      <c r="EU47" t="s">
        <v>89</v>
      </c>
      <c r="EV47">
        <v>0</v>
      </c>
      <c r="EW47" t="s">
        <v>89</v>
      </c>
      <c r="EX47">
        <v>0</v>
      </c>
      <c r="EY47" t="s">
        <v>89</v>
      </c>
      <c r="EZ47">
        <v>0</v>
      </c>
      <c r="FA47" t="s">
        <v>89</v>
      </c>
      <c r="FB47">
        <v>0</v>
      </c>
      <c r="FC47" t="s">
        <v>89</v>
      </c>
      <c r="FD47">
        <v>0</v>
      </c>
      <c r="FE47" t="s">
        <v>89</v>
      </c>
      <c r="FF47">
        <v>0</v>
      </c>
      <c r="FG47" t="s">
        <v>89</v>
      </c>
      <c r="FH47">
        <v>0</v>
      </c>
      <c r="FI47" t="s">
        <v>89</v>
      </c>
      <c r="FJ47">
        <v>0</v>
      </c>
      <c r="FK47" t="s">
        <v>89</v>
      </c>
      <c r="FL47">
        <v>0</v>
      </c>
      <c r="FM47" t="s">
        <v>89</v>
      </c>
      <c r="FN47">
        <v>0</v>
      </c>
      <c r="FO47" t="s">
        <v>89</v>
      </c>
      <c r="FP47">
        <v>0</v>
      </c>
      <c r="FQ47" t="s">
        <v>89</v>
      </c>
      <c r="FR47">
        <v>0</v>
      </c>
      <c r="FS47" t="s">
        <v>89</v>
      </c>
      <c r="FT47">
        <v>0</v>
      </c>
      <c r="FU47" t="s">
        <v>89</v>
      </c>
      <c r="FV47">
        <v>0</v>
      </c>
      <c r="FW47" t="s">
        <v>89</v>
      </c>
      <c r="FX47">
        <v>0</v>
      </c>
      <c r="FY47" t="s">
        <v>89</v>
      </c>
      <c r="FZ47">
        <v>0</v>
      </c>
      <c r="GA47" t="s">
        <v>89</v>
      </c>
      <c r="GB47">
        <v>0</v>
      </c>
      <c r="GC47" t="s">
        <v>89</v>
      </c>
      <c r="GD47">
        <v>0</v>
      </c>
      <c r="GE47" t="s">
        <v>89</v>
      </c>
      <c r="GF47">
        <v>0</v>
      </c>
      <c r="GG47" t="s">
        <v>89</v>
      </c>
      <c r="GH47">
        <v>0</v>
      </c>
      <c r="GI47" t="s">
        <v>89</v>
      </c>
      <c r="GJ47">
        <v>0</v>
      </c>
      <c r="GK47" t="s">
        <v>89</v>
      </c>
      <c r="GL47">
        <v>0</v>
      </c>
      <c r="GM47" t="s">
        <v>89</v>
      </c>
      <c r="GN47">
        <v>0</v>
      </c>
      <c r="GO47" t="s">
        <v>89</v>
      </c>
      <c r="GP47">
        <v>0</v>
      </c>
      <c r="GQ47" t="s">
        <v>89</v>
      </c>
      <c r="GR47">
        <v>0</v>
      </c>
      <c r="GS47" t="s">
        <v>89</v>
      </c>
      <c r="GT47">
        <v>0</v>
      </c>
      <c r="GU47" t="s">
        <v>89</v>
      </c>
      <c r="GV47">
        <v>0</v>
      </c>
      <c r="GW47" t="s">
        <v>89</v>
      </c>
      <c r="GX47">
        <v>0</v>
      </c>
      <c r="GY47" t="s">
        <v>89</v>
      </c>
      <c r="GZ47">
        <v>0</v>
      </c>
      <c r="HA47" t="s">
        <v>89</v>
      </c>
      <c r="HB47">
        <v>0</v>
      </c>
      <c r="HC47" t="s">
        <v>89</v>
      </c>
      <c r="HD47">
        <v>0</v>
      </c>
      <c r="HE47" t="s">
        <v>89</v>
      </c>
      <c r="HF47">
        <v>0</v>
      </c>
      <c r="HG47" t="s">
        <v>89</v>
      </c>
      <c r="HH47">
        <v>0</v>
      </c>
      <c r="HI47" t="s">
        <v>89</v>
      </c>
      <c r="HJ47">
        <v>0</v>
      </c>
      <c r="HK47" t="s">
        <v>89</v>
      </c>
      <c r="HL47">
        <v>0</v>
      </c>
      <c r="HM47" t="s">
        <v>89</v>
      </c>
      <c r="HN47">
        <v>0</v>
      </c>
      <c r="HO47" t="s">
        <v>89</v>
      </c>
      <c r="HP47">
        <v>0</v>
      </c>
      <c r="HQ47" t="s">
        <v>89</v>
      </c>
      <c r="HR47">
        <v>0</v>
      </c>
      <c r="HS47" t="s">
        <v>89</v>
      </c>
      <c r="HT47">
        <v>0</v>
      </c>
      <c r="HU47" t="s">
        <v>89</v>
      </c>
      <c r="HV47">
        <v>0</v>
      </c>
      <c r="HW47" t="s">
        <v>89</v>
      </c>
      <c r="HX47">
        <v>0</v>
      </c>
      <c r="HY47" t="s">
        <v>89</v>
      </c>
      <c r="HZ47">
        <v>0</v>
      </c>
      <c r="IA47" t="s">
        <v>89</v>
      </c>
      <c r="IB47">
        <v>0</v>
      </c>
      <c r="IC47" t="s">
        <v>89</v>
      </c>
      <c r="ID47">
        <v>0</v>
      </c>
      <c r="IE47" t="s">
        <v>89</v>
      </c>
      <c r="IF47">
        <v>0</v>
      </c>
      <c r="IG47" t="s">
        <v>89</v>
      </c>
      <c r="IH47">
        <v>0</v>
      </c>
      <c r="II47" t="s">
        <v>89</v>
      </c>
      <c r="IJ47">
        <v>0</v>
      </c>
      <c r="IK47" t="s">
        <v>89</v>
      </c>
      <c r="IL47">
        <v>0</v>
      </c>
      <c r="IM47" t="s">
        <v>89</v>
      </c>
      <c r="IN47">
        <v>0</v>
      </c>
      <c r="IO47" t="s">
        <v>89</v>
      </c>
      <c r="IP47">
        <v>0</v>
      </c>
      <c r="IQ47" t="s">
        <v>89</v>
      </c>
      <c r="IR47">
        <v>0</v>
      </c>
      <c r="IS47" t="s">
        <v>89</v>
      </c>
      <c r="IT47">
        <v>0</v>
      </c>
      <c r="IU47" t="s">
        <v>89</v>
      </c>
      <c r="IV47">
        <v>0</v>
      </c>
      <c r="IW47" t="s">
        <v>89</v>
      </c>
      <c r="IX47">
        <v>0</v>
      </c>
      <c r="IY47" t="s">
        <v>89</v>
      </c>
      <c r="IZ47">
        <v>0</v>
      </c>
      <c r="JA47" t="s">
        <v>89</v>
      </c>
      <c r="JB47">
        <v>0</v>
      </c>
      <c r="JC47" t="s">
        <v>89</v>
      </c>
      <c r="JD47">
        <v>0</v>
      </c>
      <c r="JE47" t="s">
        <v>89</v>
      </c>
      <c r="JF47">
        <v>0</v>
      </c>
      <c r="JG47" t="s">
        <v>89</v>
      </c>
      <c r="JH47">
        <v>0</v>
      </c>
      <c r="JI47" t="s">
        <v>89</v>
      </c>
      <c r="JJ47">
        <v>0</v>
      </c>
      <c r="JK47" t="s">
        <v>89</v>
      </c>
      <c r="JL47">
        <v>0</v>
      </c>
      <c r="JM47" t="s">
        <v>89</v>
      </c>
      <c r="JN47">
        <v>0</v>
      </c>
      <c r="JO47" t="s">
        <v>89</v>
      </c>
      <c r="JP47">
        <v>0</v>
      </c>
      <c r="JQ47" t="s">
        <v>89</v>
      </c>
      <c r="JR47">
        <v>0</v>
      </c>
      <c r="JS47" t="s">
        <v>89</v>
      </c>
      <c r="JT47">
        <v>0</v>
      </c>
      <c r="JU47" t="s">
        <v>89</v>
      </c>
      <c r="JV47">
        <v>0</v>
      </c>
      <c r="JW47" t="s">
        <v>89</v>
      </c>
      <c r="JX47">
        <v>0</v>
      </c>
      <c r="JY47" t="s">
        <v>89</v>
      </c>
      <c r="JZ47">
        <v>0</v>
      </c>
      <c r="KA47" t="s">
        <v>89</v>
      </c>
      <c r="KB47">
        <v>0</v>
      </c>
      <c r="KC47" t="s">
        <v>89</v>
      </c>
      <c r="KD47">
        <v>0</v>
      </c>
      <c r="KE47" t="s">
        <v>89</v>
      </c>
      <c r="KF47">
        <v>0</v>
      </c>
      <c r="KG47" t="s">
        <v>89</v>
      </c>
      <c r="KH47">
        <v>0</v>
      </c>
      <c r="KI47" t="s">
        <v>89</v>
      </c>
      <c r="KJ47">
        <v>0</v>
      </c>
      <c r="KK47" t="s">
        <v>89</v>
      </c>
      <c r="KL47">
        <v>0</v>
      </c>
      <c r="KM47" t="s">
        <v>89</v>
      </c>
      <c r="KN47">
        <v>0</v>
      </c>
      <c r="KO47" t="s">
        <v>89</v>
      </c>
      <c r="KP47">
        <v>0</v>
      </c>
      <c r="KQ47" t="s">
        <v>89</v>
      </c>
      <c r="KR47">
        <v>0</v>
      </c>
      <c r="KS47" t="s">
        <v>89</v>
      </c>
      <c r="KT47">
        <v>0</v>
      </c>
      <c r="KU47" t="s">
        <v>89</v>
      </c>
      <c r="KV47">
        <v>0</v>
      </c>
      <c r="KW47" t="s">
        <v>89</v>
      </c>
      <c r="KX47">
        <v>0</v>
      </c>
      <c r="KY47" t="s">
        <v>89</v>
      </c>
      <c r="KZ47">
        <v>0</v>
      </c>
      <c r="LA47" t="s">
        <v>89</v>
      </c>
      <c r="LB47">
        <v>0</v>
      </c>
      <c r="LC47" t="s">
        <v>89</v>
      </c>
      <c r="LD47">
        <v>0</v>
      </c>
      <c r="LE47" t="s">
        <v>89</v>
      </c>
      <c r="LF47">
        <v>0</v>
      </c>
      <c r="LG47" t="s">
        <v>89</v>
      </c>
      <c r="LH47">
        <v>0</v>
      </c>
      <c r="LI47" t="s">
        <v>89</v>
      </c>
      <c r="LJ47">
        <v>0</v>
      </c>
      <c r="LK47" t="s">
        <v>89</v>
      </c>
      <c r="LL47">
        <v>0</v>
      </c>
      <c r="LM47" t="s">
        <v>89</v>
      </c>
      <c r="LN47">
        <v>0</v>
      </c>
      <c r="LO47" t="s">
        <v>89</v>
      </c>
      <c r="LP47">
        <v>0</v>
      </c>
      <c r="LQ47" t="s">
        <v>89</v>
      </c>
      <c r="LR47">
        <v>0</v>
      </c>
      <c r="LS47" t="s">
        <v>89</v>
      </c>
      <c r="LT47">
        <v>0</v>
      </c>
      <c r="LU47" t="s">
        <v>89</v>
      </c>
      <c r="LV47">
        <v>0</v>
      </c>
      <c r="LW47" t="s">
        <v>89</v>
      </c>
      <c r="LX47">
        <v>0</v>
      </c>
      <c r="LY47" t="s">
        <v>89</v>
      </c>
      <c r="LZ47">
        <v>0</v>
      </c>
      <c r="MA47" t="s">
        <v>89</v>
      </c>
      <c r="MB47">
        <v>0</v>
      </c>
      <c r="MC47" t="s">
        <v>89</v>
      </c>
      <c r="MD47">
        <v>0</v>
      </c>
      <c r="ME47" t="s">
        <v>89</v>
      </c>
      <c r="MF47">
        <v>0</v>
      </c>
      <c r="MG47" t="s">
        <v>89</v>
      </c>
      <c r="MH47">
        <v>0</v>
      </c>
      <c r="MI47" t="s">
        <v>89</v>
      </c>
      <c r="MJ47">
        <v>0</v>
      </c>
      <c r="MK47" t="s">
        <v>89</v>
      </c>
      <c r="ML47">
        <v>0</v>
      </c>
      <c r="MM47" t="s">
        <v>89</v>
      </c>
      <c r="MN47">
        <v>0</v>
      </c>
      <c r="MO47" t="s">
        <v>89</v>
      </c>
      <c r="MP47">
        <v>0</v>
      </c>
      <c r="MQ47" t="s">
        <v>89</v>
      </c>
      <c r="MR47">
        <v>0</v>
      </c>
      <c r="MS47" t="s">
        <v>89</v>
      </c>
      <c r="MT47">
        <v>0</v>
      </c>
      <c r="MU47" t="s">
        <v>89</v>
      </c>
      <c r="MV47">
        <v>0</v>
      </c>
      <c r="MW47" t="s">
        <v>89</v>
      </c>
      <c r="MX47">
        <v>0</v>
      </c>
      <c r="MY47" t="s">
        <v>89</v>
      </c>
      <c r="MZ47">
        <v>0</v>
      </c>
      <c r="NA47" t="s">
        <v>89</v>
      </c>
      <c r="NB47">
        <v>0</v>
      </c>
      <c r="NC47" t="s">
        <v>89</v>
      </c>
      <c r="ND47">
        <v>0</v>
      </c>
      <c r="NE47" t="s">
        <v>89</v>
      </c>
      <c r="NF47">
        <v>0</v>
      </c>
      <c r="NG47" t="s">
        <v>89</v>
      </c>
      <c r="NH47">
        <v>0</v>
      </c>
      <c r="NI47" t="s">
        <v>89</v>
      </c>
      <c r="NJ47">
        <v>0</v>
      </c>
      <c r="NK47" t="s">
        <v>89</v>
      </c>
      <c r="NL47">
        <v>0</v>
      </c>
      <c r="NM47" t="s">
        <v>89</v>
      </c>
      <c r="NN47">
        <v>0</v>
      </c>
      <c r="NO47" t="s">
        <v>89</v>
      </c>
      <c r="NP47">
        <v>0</v>
      </c>
      <c r="NQ47" t="s">
        <v>89</v>
      </c>
      <c r="NR47">
        <v>0</v>
      </c>
      <c r="NS47" t="s">
        <v>89</v>
      </c>
      <c r="NT47">
        <v>0</v>
      </c>
      <c r="NU47" t="s">
        <v>89</v>
      </c>
      <c r="NV47">
        <v>0</v>
      </c>
      <c r="NW47" t="s">
        <v>89</v>
      </c>
      <c r="NX47">
        <v>0</v>
      </c>
      <c r="NY47" t="s">
        <v>89</v>
      </c>
      <c r="NZ47">
        <v>0</v>
      </c>
      <c r="OA47" t="s">
        <v>89</v>
      </c>
      <c r="OB47">
        <v>0</v>
      </c>
      <c r="OC47" t="s">
        <v>89</v>
      </c>
      <c r="OD47">
        <v>0</v>
      </c>
      <c r="OE47" t="s">
        <v>89</v>
      </c>
      <c r="OF47">
        <v>0</v>
      </c>
      <c r="OG47" t="s">
        <v>89</v>
      </c>
      <c r="OH47">
        <v>0</v>
      </c>
      <c r="OI47" t="s">
        <v>89</v>
      </c>
      <c r="OJ47">
        <v>0</v>
      </c>
      <c r="OK47" t="s">
        <v>89</v>
      </c>
      <c r="OL47">
        <v>0</v>
      </c>
      <c r="OM47" t="s">
        <v>89</v>
      </c>
      <c r="ON47">
        <v>0</v>
      </c>
      <c r="OO47" t="s">
        <v>89</v>
      </c>
      <c r="OP47">
        <v>0</v>
      </c>
      <c r="OQ47" t="s">
        <v>89</v>
      </c>
      <c r="OR47">
        <v>0</v>
      </c>
      <c r="OS47" t="s">
        <v>89</v>
      </c>
      <c r="OT47">
        <v>0</v>
      </c>
      <c r="OU47" t="s">
        <v>89</v>
      </c>
      <c r="OV47">
        <v>0</v>
      </c>
      <c r="OW47" t="s">
        <v>89</v>
      </c>
      <c r="OX47">
        <v>0</v>
      </c>
      <c r="OY47" t="s">
        <v>89</v>
      </c>
      <c r="OZ47">
        <v>0</v>
      </c>
      <c r="PA47" t="s">
        <v>89</v>
      </c>
      <c r="PB47">
        <v>0</v>
      </c>
      <c r="PC47" t="s">
        <v>89</v>
      </c>
      <c r="PD47">
        <v>0</v>
      </c>
      <c r="PE47" t="s">
        <v>89</v>
      </c>
      <c r="PF47">
        <v>0</v>
      </c>
      <c r="PG47" t="s">
        <v>89</v>
      </c>
      <c r="PH47">
        <v>0</v>
      </c>
      <c r="PI47" t="s">
        <v>89</v>
      </c>
      <c r="PJ47">
        <v>0</v>
      </c>
      <c r="PK47" t="s">
        <v>89</v>
      </c>
      <c r="PL47">
        <v>0</v>
      </c>
      <c r="PM47" t="s">
        <v>89</v>
      </c>
      <c r="PN47">
        <v>0</v>
      </c>
      <c r="PO47" t="s">
        <v>89</v>
      </c>
      <c r="PP47">
        <v>0</v>
      </c>
      <c r="PQ47" t="s">
        <v>89</v>
      </c>
      <c r="PR47">
        <v>0</v>
      </c>
      <c r="PS47" t="s">
        <v>89</v>
      </c>
      <c r="PT47">
        <v>0</v>
      </c>
      <c r="PU47" t="s">
        <v>89</v>
      </c>
      <c r="PV47">
        <v>0</v>
      </c>
      <c r="PW47" t="s">
        <v>89</v>
      </c>
      <c r="PX47">
        <v>0</v>
      </c>
      <c r="PY47" t="s">
        <v>89</v>
      </c>
      <c r="PZ47">
        <v>0</v>
      </c>
      <c r="QA47" t="s">
        <v>89</v>
      </c>
      <c r="QB47">
        <v>0</v>
      </c>
      <c r="QC47" t="s">
        <v>89</v>
      </c>
      <c r="QD47">
        <v>0</v>
      </c>
      <c r="QE47" t="s">
        <v>89</v>
      </c>
      <c r="QF47">
        <v>0</v>
      </c>
      <c r="QG47" t="s">
        <v>89</v>
      </c>
      <c r="QH47">
        <v>0</v>
      </c>
      <c r="QI47" t="s">
        <v>89</v>
      </c>
      <c r="QJ47">
        <v>0</v>
      </c>
      <c r="QK47" t="s">
        <v>89</v>
      </c>
      <c r="QL47">
        <v>0</v>
      </c>
      <c r="QM47" t="s">
        <v>89</v>
      </c>
      <c r="QN47">
        <v>0</v>
      </c>
      <c r="QO47" t="s">
        <v>89</v>
      </c>
      <c r="QP47">
        <v>0</v>
      </c>
      <c r="QQ47" t="s">
        <v>89</v>
      </c>
      <c r="QR47">
        <v>0</v>
      </c>
      <c r="QS47" t="s">
        <v>89</v>
      </c>
      <c r="QT47">
        <v>0</v>
      </c>
      <c r="QU47" t="s">
        <v>89</v>
      </c>
      <c r="QV47">
        <v>0</v>
      </c>
      <c r="QW47" t="s">
        <v>89</v>
      </c>
      <c r="QX47">
        <v>0</v>
      </c>
      <c r="QY47" t="s">
        <v>89</v>
      </c>
      <c r="QZ47">
        <v>0</v>
      </c>
      <c r="RA47" t="s">
        <v>89</v>
      </c>
      <c r="RB47">
        <v>0</v>
      </c>
      <c r="RC47" t="s">
        <v>89</v>
      </c>
      <c r="RD47">
        <v>0</v>
      </c>
      <c r="RE47" t="s">
        <v>89</v>
      </c>
      <c r="RF47">
        <v>0</v>
      </c>
      <c r="RG47" t="s">
        <v>89</v>
      </c>
      <c r="RH47">
        <v>0</v>
      </c>
      <c r="RI47" t="s">
        <v>90</v>
      </c>
      <c r="RJ47">
        <v>0.15040799999999999</v>
      </c>
      <c r="RK47" t="s">
        <v>89</v>
      </c>
      <c r="RL47">
        <v>0</v>
      </c>
      <c r="RM47" t="s">
        <v>89</v>
      </c>
      <c r="RN47">
        <v>0</v>
      </c>
      <c r="RO47" t="s">
        <v>89</v>
      </c>
      <c r="RP47">
        <v>0</v>
      </c>
      <c r="RQ47" t="s">
        <v>89</v>
      </c>
      <c r="RR47">
        <v>0</v>
      </c>
      <c r="RS47" t="s">
        <v>89</v>
      </c>
      <c r="RT47">
        <v>0</v>
      </c>
      <c r="RU47" t="s">
        <v>89</v>
      </c>
      <c r="RV47">
        <v>0</v>
      </c>
      <c r="RW47" t="s">
        <v>89</v>
      </c>
      <c r="RX47">
        <v>0</v>
      </c>
      <c r="RY47" t="s">
        <v>89</v>
      </c>
      <c r="RZ47">
        <v>0</v>
      </c>
      <c r="SA47" t="s">
        <v>89</v>
      </c>
      <c r="SB47">
        <v>0</v>
      </c>
      <c r="SC47" t="s">
        <v>89</v>
      </c>
      <c r="SD47">
        <v>0</v>
      </c>
      <c r="SE47" t="s">
        <v>89</v>
      </c>
      <c r="SF47">
        <v>0</v>
      </c>
      <c r="SG47" t="s">
        <v>89</v>
      </c>
      <c r="SH47">
        <v>0</v>
      </c>
      <c r="SI47" t="s">
        <v>89</v>
      </c>
      <c r="SJ47">
        <v>0</v>
      </c>
      <c r="SK47" t="s">
        <v>89</v>
      </c>
      <c r="SL47">
        <v>0</v>
      </c>
      <c r="SM47" t="s">
        <v>89</v>
      </c>
      <c r="SN47">
        <v>0</v>
      </c>
      <c r="SO47" t="s">
        <v>89</v>
      </c>
      <c r="SP47">
        <v>0</v>
      </c>
      <c r="SQ47" t="s">
        <v>89</v>
      </c>
      <c r="SR47">
        <v>0</v>
      </c>
      <c r="SS47" t="s">
        <v>89</v>
      </c>
      <c r="ST47">
        <v>0</v>
      </c>
      <c r="SU47" t="s">
        <v>89</v>
      </c>
      <c r="SV47">
        <v>0</v>
      </c>
      <c r="SW47" t="s">
        <v>89</v>
      </c>
      <c r="SX47">
        <v>0</v>
      </c>
      <c r="SY47" t="s">
        <v>89</v>
      </c>
      <c r="SZ47">
        <v>0</v>
      </c>
      <c r="TA47" t="s">
        <v>89</v>
      </c>
      <c r="TB47">
        <v>0</v>
      </c>
      <c r="TC47" t="s">
        <v>89</v>
      </c>
      <c r="TD47">
        <v>0</v>
      </c>
      <c r="TE47" t="s">
        <v>89</v>
      </c>
      <c r="TF47">
        <v>0</v>
      </c>
      <c r="TG47" t="s">
        <v>89</v>
      </c>
      <c r="TH47">
        <v>0</v>
      </c>
      <c r="TI47" t="s">
        <v>89</v>
      </c>
      <c r="TJ47">
        <v>0</v>
      </c>
      <c r="TK47" t="s">
        <v>89</v>
      </c>
      <c r="TL47">
        <v>0</v>
      </c>
      <c r="TM47" t="s">
        <v>89</v>
      </c>
      <c r="TN47">
        <v>0</v>
      </c>
      <c r="TO47" t="s">
        <v>89</v>
      </c>
      <c r="TP47">
        <v>0</v>
      </c>
      <c r="TQ47" t="s">
        <v>89</v>
      </c>
      <c r="TR47">
        <v>0</v>
      </c>
      <c r="TS47" t="s">
        <v>89</v>
      </c>
      <c r="TT47">
        <v>0</v>
      </c>
      <c r="TU47" t="s">
        <v>89</v>
      </c>
      <c r="TV47">
        <v>0</v>
      </c>
      <c r="TW47" t="s">
        <v>89</v>
      </c>
      <c r="TX47">
        <v>0</v>
      </c>
      <c r="TY47" t="s">
        <v>89</v>
      </c>
      <c r="TZ47">
        <v>0</v>
      </c>
      <c r="UA47" t="s">
        <v>89</v>
      </c>
      <c r="UB47">
        <v>0</v>
      </c>
      <c r="UC47" t="s">
        <v>89</v>
      </c>
      <c r="UD47">
        <v>0</v>
      </c>
      <c r="UE47" t="s">
        <v>89</v>
      </c>
      <c r="UF47">
        <v>0</v>
      </c>
      <c r="UG47" t="s">
        <v>89</v>
      </c>
      <c r="UH47">
        <v>0</v>
      </c>
      <c r="UI47" t="s">
        <v>89</v>
      </c>
      <c r="UJ47">
        <v>0</v>
      </c>
      <c r="UK47" t="s">
        <v>89</v>
      </c>
      <c r="UL47">
        <v>0</v>
      </c>
      <c r="UM47" t="s">
        <v>89</v>
      </c>
      <c r="UN47">
        <v>0</v>
      </c>
      <c r="UO47" t="s">
        <v>89</v>
      </c>
      <c r="UP47">
        <v>0</v>
      </c>
      <c r="UQ47" t="s">
        <v>89</v>
      </c>
      <c r="UR47">
        <v>0</v>
      </c>
      <c r="US47" t="s">
        <v>89</v>
      </c>
      <c r="UT47">
        <v>0</v>
      </c>
      <c r="UU47" t="s">
        <v>89</v>
      </c>
      <c r="UV47">
        <v>0</v>
      </c>
      <c r="UW47" t="s">
        <v>89</v>
      </c>
      <c r="UX47">
        <v>0</v>
      </c>
      <c r="UY47" t="s">
        <v>89</v>
      </c>
      <c r="UZ47">
        <v>0</v>
      </c>
      <c r="VA47" t="s">
        <v>89</v>
      </c>
      <c r="VB47">
        <v>0</v>
      </c>
      <c r="VC47" t="s">
        <v>89</v>
      </c>
      <c r="VD47">
        <v>0</v>
      </c>
      <c r="VE47" t="s">
        <v>89</v>
      </c>
      <c r="VF47">
        <v>0</v>
      </c>
      <c r="VG47" t="s">
        <v>89</v>
      </c>
      <c r="VH47">
        <v>0</v>
      </c>
      <c r="VI47" t="s">
        <v>89</v>
      </c>
      <c r="VJ47">
        <v>0</v>
      </c>
      <c r="VK47" t="s">
        <v>89</v>
      </c>
      <c r="VL47">
        <v>0</v>
      </c>
      <c r="VM47" t="s">
        <v>89</v>
      </c>
      <c r="VN47">
        <v>0</v>
      </c>
      <c r="VO47" t="s">
        <v>89</v>
      </c>
      <c r="VP47">
        <v>0</v>
      </c>
      <c r="VQ47" t="s">
        <v>89</v>
      </c>
      <c r="VR47">
        <v>0</v>
      </c>
      <c r="VS47" t="s">
        <v>89</v>
      </c>
      <c r="VT47">
        <v>0</v>
      </c>
      <c r="VU47" t="s">
        <v>89</v>
      </c>
      <c r="VV47">
        <v>0</v>
      </c>
      <c r="VW47" t="s">
        <v>89</v>
      </c>
      <c r="VX47">
        <v>0</v>
      </c>
      <c r="VY47" t="s">
        <v>89</v>
      </c>
      <c r="VZ47">
        <v>0</v>
      </c>
      <c r="WA47" t="s">
        <v>89</v>
      </c>
      <c r="WB47">
        <v>0</v>
      </c>
      <c r="WC47" t="s">
        <v>89</v>
      </c>
      <c r="WD47">
        <v>0</v>
      </c>
      <c r="WE47" t="s">
        <v>89</v>
      </c>
      <c r="WF47">
        <v>0</v>
      </c>
      <c r="WG47" t="s">
        <v>89</v>
      </c>
      <c r="WH47">
        <v>0</v>
      </c>
      <c r="WI47" t="s">
        <v>89</v>
      </c>
      <c r="WJ47">
        <v>0</v>
      </c>
      <c r="WK47" t="s">
        <v>89</v>
      </c>
      <c r="WL47">
        <v>0</v>
      </c>
      <c r="WM47" t="s">
        <v>89</v>
      </c>
      <c r="WN47">
        <v>0</v>
      </c>
      <c r="WO47" t="s">
        <v>89</v>
      </c>
      <c r="WP47">
        <v>0</v>
      </c>
      <c r="WQ47" t="s">
        <v>89</v>
      </c>
      <c r="WR47">
        <v>0</v>
      </c>
    </row>
    <row r="48" spans="1:616" x14ac:dyDescent="0.35">
      <c r="A48" t="s">
        <v>91</v>
      </c>
      <c r="B48">
        <v>3.356E-3</v>
      </c>
      <c r="C48" t="s">
        <v>91</v>
      </c>
      <c r="D48">
        <v>3.356E-3</v>
      </c>
      <c r="E48" t="s">
        <v>91</v>
      </c>
      <c r="F48">
        <v>3.356E-3</v>
      </c>
      <c r="G48" t="s">
        <v>91</v>
      </c>
      <c r="H48">
        <v>3.356E-3</v>
      </c>
      <c r="I48" t="s">
        <v>91</v>
      </c>
      <c r="J48">
        <v>3.3379999999999998E-3</v>
      </c>
      <c r="K48" t="s">
        <v>91</v>
      </c>
      <c r="L48">
        <v>3.0609999999999999E-3</v>
      </c>
      <c r="M48" t="s">
        <v>91</v>
      </c>
      <c r="N48">
        <v>3.5200000000000001E-3</v>
      </c>
      <c r="O48" t="s">
        <v>91</v>
      </c>
      <c r="P48">
        <v>3.9129999999999998E-3</v>
      </c>
      <c r="Q48" t="s">
        <v>91</v>
      </c>
      <c r="R48">
        <v>3.9129999999999998E-3</v>
      </c>
      <c r="S48" t="s">
        <v>91</v>
      </c>
      <c r="T48">
        <v>3.9129999999999998E-3</v>
      </c>
      <c r="U48" t="s">
        <v>91</v>
      </c>
      <c r="V48">
        <v>4.0049999999999999E-3</v>
      </c>
      <c r="W48" t="s">
        <v>91</v>
      </c>
      <c r="X48">
        <v>4.0229999999999997E-3</v>
      </c>
      <c r="Y48" t="s">
        <v>91</v>
      </c>
      <c r="Z48">
        <v>4.2059999999999997E-3</v>
      </c>
      <c r="AA48" t="s">
        <v>91</v>
      </c>
      <c r="AB48">
        <v>4.1780000000000003E-3</v>
      </c>
      <c r="AC48" t="s">
        <v>91</v>
      </c>
      <c r="AD48">
        <v>4.0330000000000001E-3</v>
      </c>
      <c r="AE48" t="s">
        <v>91</v>
      </c>
      <c r="AF48">
        <v>4.0330000000000001E-3</v>
      </c>
      <c r="AG48" t="s">
        <v>91</v>
      </c>
      <c r="AH48">
        <v>4.0330000000000001E-3</v>
      </c>
      <c r="AI48" t="s">
        <v>91</v>
      </c>
      <c r="AJ48">
        <v>4.2040000000000003E-3</v>
      </c>
      <c r="AK48" t="s">
        <v>91</v>
      </c>
      <c r="AL48">
        <v>4.1440000000000001E-3</v>
      </c>
      <c r="AM48" t="s">
        <v>91</v>
      </c>
      <c r="AN48">
        <v>4.1380000000000002E-3</v>
      </c>
      <c r="AO48" t="s">
        <v>91</v>
      </c>
      <c r="AP48">
        <v>3.9249999999999997E-3</v>
      </c>
      <c r="AQ48" t="s">
        <v>91</v>
      </c>
      <c r="AR48">
        <v>3.8660000000000001E-3</v>
      </c>
      <c r="AS48" t="s">
        <v>91</v>
      </c>
      <c r="AT48">
        <v>3.8660000000000001E-3</v>
      </c>
      <c r="AU48" t="s">
        <v>91</v>
      </c>
      <c r="AV48">
        <v>3.8660000000000001E-3</v>
      </c>
      <c r="AW48" t="s">
        <v>91</v>
      </c>
      <c r="AX48">
        <v>3.8800000000000002E-3</v>
      </c>
      <c r="AY48" t="s">
        <v>91</v>
      </c>
      <c r="AZ48">
        <v>3.79E-3</v>
      </c>
      <c r="BA48" t="s">
        <v>91</v>
      </c>
      <c r="BB48">
        <v>3.7850000000000002E-3</v>
      </c>
      <c r="BC48" t="s">
        <v>91</v>
      </c>
      <c r="BD48">
        <v>3.8930000000000002E-3</v>
      </c>
      <c r="BE48" t="s">
        <v>91</v>
      </c>
      <c r="BF48">
        <v>4.0220000000000004E-3</v>
      </c>
      <c r="BG48" t="s">
        <v>91</v>
      </c>
      <c r="BH48">
        <v>4.0220000000000004E-3</v>
      </c>
      <c r="BI48" t="s">
        <v>91</v>
      </c>
      <c r="BJ48">
        <v>4.0220000000000004E-3</v>
      </c>
      <c r="BK48" t="s">
        <v>91</v>
      </c>
      <c r="BL48">
        <v>3.8609999999999998E-3</v>
      </c>
      <c r="BM48" t="s">
        <v>91</v>
      </c>
      <c r="BN48">
        <v>3.8479999999999999E-3</v>
      </c>
      <c r="BO48" t="s">
        <v>91</v>
      </c>
      <c r="BP48">
        <v>3.826E-3</v>
      </c>
      <c r="BQ48" t="s">
        <v>91</v>
      </c>
      <c r="BR48">
        <v>4.1229999999999999E-3</v>
      </c>
      <c r="BS48" t="s">
        <v>91</v>
      </c>
      <c r="BT48">
        <v>4.1700000000000001E-3</v>
      </c>
      <c r="BU48" t="s">
        <v>91</v>
      </c>
      <c r="BV48">
        <v>4.1700000000000001E-3</v>
      </c>
      <c r="BW48" t="s">
        <v>91</v>
      </c>
      <c r="BX48">
        <v>4.1700000000000001E-3</v>
      </c>
      <c r="BY48" t="s">
        <v>91</v>
      </c>
      <c r="BZ48">
        <v>4.15E-3</v>
      </c>
      <c r="CA48" t="s">
        <v>91</v>
      </c>
      <c r="CB48">
        <v>4.1710000000000002E-3</v>
      </c>
      <c r="CC48" t="s">
        <v>91</v>
      </c>
      <c r="CD48">
        <v>4.3480000000000003E-3</v>
      </c>
      <c r="CE48" t="s">
        <v>91</v>
      </c>
      <c r="CF48">
        <v>4.2770000000000004E-3</v>
      </c>
      <c r="CG48" t="s">
        <v>91</v>
      </c>
      <c r="CH48">
        <v>4.3229999999999996E-3</v>
      </c>
      <c r="CI48" t="s">
        <v>91</v>
      </c>
      <c r="CJ48">
        <v>4.3229999999999996E-3</v>
      </c>
      <c r="CK48" t="s">
        <v>91</v>
      </c>
      <c r="CL48">
        <v>4.3229999999999996E-3</v>
      </c>
      <c r="CM48" t="s">
        <v>91</v>
      </c>
      <c r="CN48">
        <v>4.5180000000000003E-3</v>
      </c>
      <c r="CO48" t="s">
        <v>91</v>
      </c>
      <c r="CP48">
        <v>4.5199999999999997E-3</v>
      </c>
      <c r="CQ48" t="s">
        <v>91</v>
      </c>
      <c r="CR48">
        <v>4.4840000000000001E-3</v>
      </c>
      <c r="CS48" t="s">
        <v>91</v>
      </c>
      <c r="CT48">
        <v>4.4920000000000003E-3</v>
      </c>
      <c r="CU48" t="s">
        <v>91</v>
      </c>
      <c r="CV48">
        <v>4.4099999999999999E-3</v>
      </c>
      <c r="CW48" t="s">
        <v>91</v>
      </c>
      <c r="CX48">
        <v>4.4099999999999999E-3</v>
      </c>
      <c r="CY48" t="s">
        <v>91</v>
      </c>
      <c r="CZ48">
        <v>4.4099999999999999E-3</v>
      </c>
      <c r="DA48" t="s">
        <v>91</v>
      </c>
      <c r="DB48">
        <v>4.3769999999999998E-3</v>
      </c>
      <c r="DC48" t="s">
        <v>91</v>
      </c>
      <c r="DD48">
        <v>4.2030000000000001E-3</v>
      </c>
      <c r="DE48" t="s">
        <v>91</v>
      </c>
      <c r="DF48">
        <v>4.4600000000000004E-3</v>
      </c>
      <c r="DG48" t="s">
        <v>91</v>
      </c>
      <c r="DH48">
        <v>4.463E-3</v>
      </c>
      <c r="DI48" t="s">
        <v>91</v>
      </c>
      <c r="DJ48">
        <v>4.4669999999999996E-3</v>
      </c>
      <c r="DK48" t="s">
        <v>91</v>
      </c>
      <c r="DL48">
        <v>4.4669999999999996E-3</v>
      </c>
      <c r="DM48" t="s">
        <v>91</v>
      </c>
      <c r="DN48">
        <v>4.4669999999999996E-3</v>
      </c>
      <c r="DO48" t="s">
        <v>91</v>
      </c>
      <c r="DP48">
        <v>4.4669999999999996E-3</v>
      </c>
      <c r="DQ48" t="s">
        <v>91</v>
      </c>
      <c r="DR48">
        <v>3.8379999999999998E-3</v>
      </c>
      <c r="DS48" t="s">
        <v>91</v>
      </c>
      <c r="DT48">
        <v>4.2059999999999997E-3</v>
      </c>
      <c r="DU48" t="s">
        <v>91</v>
      </c>
      <c r="DV48">
        <v>4.7140000000000003E-3</v>
      </c>
      <c r="DW48" t="s">
        <v>91</v>
      </c>
      <c r="DX48">
        <v>4.5539999999999999E-3</v>
      </c>
      <c r="DY48" t="s">
        <v>91</v>
      </c>
      <c r="DZ48">
        <v>4.5539999999999999E-3</v>
      </c>
      <c r="EA48" t="s">
        <v>91</v>
      </c>
      <c r="EB48">
        <v>4.5539999999999999E-3</v>
      </c>
      <c r="EC48" t="s">
        <v>91</v>
      </c>
      <c r="ED48">
        <v>4.6680000000000003E-3</v>
      </c>
      <c r="EE48" t="s">
        <v>91</v>
      </c>
      <c r="EF48">
        <v>4.4270000000000004E-3</v>
      </c>
      <c r="EG48" t="s">
        <v>91</v>
      </c>
      <c r="EH48">
        <v>4.5250000000000004E-3</v>
      </c>
      <c r="EI48" t="s">
        <v>91</v>
      </c>
      <c r="EJ48">
        <v>4.6480000000000002E-3</v>
      </c>
      <c r="EK48" t="s">
        <v>91</v>
      </c>
      <c r="EL48">
        <v>4.6309999999999997E-3</v>
      </c>
      <c r="EM48" t="s">
        <v>91</v>
      </c>
      <c r="EN48">
        <v>4.6309999999999997E-3</v>
      </c>
      <c r="EO48" t="s">
        <v>91</v>
      </c>
      <c r="EP48">
        <v>4.6309999999999997E-3</v>
      </c>
      <c r="EQ48" t="s">
        <v>91</v>
      </c>
      <c r="ER48">
        <v>4.653E-3</v>
      </c>
      <c r="ES48" t="s">
        <v>91</v>
      </c>
      <c r="ET48">
        <v>4.2519999999999997E-3</v>
      </c>
      <c r="EU48" t="s">
        <v>91</v>
      </c>
      <c r="EV48">
        <v>3.8999999999999998E-3</v>
      </c>
      <c r="EW48" t="s">
        <v>91</v>
      </c>
      <c r="EX48">
        <v>3.8930000000000002E-3</v>
      </c>
      <c r="EY48" t="s">
        <v>91</v>
      </c>
      <c r="EZ48">
        <v>3.895E-3</v>
      </c>
      <c r="FA48" t="s">
        <v>91</v>
      </c>
      <c r="FB48">
        <v>3.895E-3</v>
      </c>
      <c r="FC48" t="s">
        <v>91</v>
      </c>
      <c r="FD48">
        <v>3.895E-3</v>
      </c>
      <c r="FE48" t="s">
        <v>91</v>
      </c>
      <c r="FF48">
        <v>3.9020000000000001E-3</v>
      </c>
      <c r="FG48" t="s">
        <v>91</v>
      </c>
      <c r="FH48">
        <v>3.9119999999999997E-3</v>
      </c>
      <c r="FI48" t="s">
        <v>91</v>
      </c>
      <c r="FJ48">
        <v>3.9220000000000001E-3</v>
      </c>
      <c r="FK48" t="s">
        <v>91</v>
      </c>
      <c r="FL48">
        <v>4.1469999999999996E-3</v>
      </c>
      <c r="FM48" t="s">
        <v>91</v>
      </c>
      <c r="FN48">
        <v>4.457E-3</v>
      </c>
      <c r="FO48" t="s">
        <v>91</v>
      </c>
      <c r="FP48">
        <v>4.457E-3</v>
      </c>
      <c r="FQ48" t="s">
        <v>91</v>
      </c>
      <c r="FR48">
        <v>4.457E-3</v>
      </c>
      <c r="FS48" t="s">
        <v>91</v>
      </c>
      <c r="FT48">
        <v>4.4619999999999998E-3</v>
      </c>
      <c r="FU48" t="s">
        <v>91</v>
      </c>
      <c r="FV48">
        <v>4.4660000000000004E-3</v>
      </c>
      <c r="FW48" t="s">
        <v>91</v>
      </c>
      <c r="FX48">
        <v>4.4889999999999999E-3</v>
      </c>
      <c r="FY48" t="s">
        <v>91</v>
      </c>
      <c r="FZ48">
        <v>4.9220000000000002E-3</v>
      </c>
      <c r="GA48" t="s">
        <v>91</v>
      </c>
      <c r="GB48">
        <v>4.9220000000000002E-3</v>
      </c>
      <c r="GC48" t="s">
        <v>91</v>
      </c>
      <c r="GD48">
        <v>4.9220000000000002E-3</v>
      </c>
      <c r="GE48" t="s">
        <v>91</v>
      </c>
      <c r="GF48">
        <v>4.9220000000000002E-3</v>
      </c>
      <c r="GG48" t="s">
        <v>91</v>
      </c>
      <c r="GH48">
        <v>4.9509999999999997E-3</v>
      </c>
      <c r="GI48" t="s">
        <v>91</v>
      </c>
      <c r="GJ48">
        <v>4.9789999999999999E-3</v>
      </c>
      <c r="GK48" t="s">
        <v>91</v>
      </c>
      <c r="GL48">
        <v>4.993E-3</v>
      </c>
      <c r="GM48" t="s">
        <v>91</v>
      </c>
      <c r="GN48">
        <v>4.993E-3</v>
      </c>
      <c r="GO48" t="s">
        <v>91</v>
      </c>
      <c r="GP48">
        <v>4.993E-3</v>
      </c>
      <c r="GQ48" t="s">
        <v>91</v>
      </c>
      <c r="GR48">
        <v>4.993E-3</v>
      </c>
      <c r="GS48" t="s">
        <v>91</v>
      </c>
      <c r="GT48">
        <v>4.993E-3</v>
      </c>
      <c r="GU48" t="s">
        <v>91</v>
      </c>
      <c r="GV48">
        <v>4.646E-3</v>
      </c>
      <c r="GW48" t="s">
        <v>91</v>
      </c>
      <c r="GX48">
        <v>4.6480000000000002E-3</v>
      </c>
      <c r="GY48" t="s">
        <v>91</v>
      </c>
      <c r="GZ48">
        <v>4.6670000000000001E-3</v>
      </c>
      <c r="HA48" t="s">
        <v>91</v>
      </c>
      <c r="HB48">
        <v>4.6020000000000002E-3</v>
      </c>
      <c r="HC48" t="s">
        <v>91</v>
      </c>
      <c r="HD48">
        <v>4.5560000000000002E-3</v>
      </c>
      <c r="HE48" t="s">
        <v>91</v>
      </c>
      <c r="HF48">
        <v>4.5560000000000002E-3</v>
      </c>
      <c r="HG48" t="s">
        <v>91</v>
      </c>
      <c r="HH48">
        <v>4.5560000000000002E-3</v>
      </c>
      <c r="HI48" t="s">
        <v>91</v>
      </c>
      <c r="HJ48">
        <v>4.4970000000000001E-3</v>
      </c>
      <c r="HK48" t="s">
        <v>91</v>
      </c>
      <c r="HL48">
        <v>4.5189999999999996E-3</v>
      </c>
      <c r="HM48" t="s">
        <v>91</v>
      </c>
      <c r="HN48">
        <v>4.4539999999999996E-3</v>
      </c>
      <c r="HO48" t="s">
        <v>91</v>
      </c>
      <c r="HP48">
        <v>4.4539999999999996E-3</v>
      </c>
      <c r="HQ48" t="s">
        <v>91</v>
      </c>
      <c r="HR48">
        <v>4.45E-3</v>
      </c>
      <c r="HS48" t="s">
        <v>91</v>
      </c>
      <c r="HT48">
        <v>4.45E-3</v>
      </c>
      <c r="HU48" t="s">
        <v>91</v>
      </c>
      <c r="HV48">
        <v>4.45E-3</v>
      </c>
      <c r="HW48" t="s">
        <v>91</v>
      </c>
      <c r="HX48">
        <v>4.4000000000000003E-3</v>
      </c>
      <c r="HY48" t="s">
        <v>91</v>
      </c>
      <c r="HZ48">
        <v>4.0090000000000004E-3</v>
      </c>
      <c r="IA48" t="s">
        <v>91</v>
      </c>
      <c r="IB48">
        <v>4.3080000000000002E-3</v>
      </c>
      <c r="IC48" t="s">
        <v>91</v>
      </c>
      <c r="ID48">
        <v>4.4590000000000003E-3</v>
      </c>
      <c r="IE48" t="s">
        <v>91</v>
      </c>
      <c r="IF48">
        <v>4.5300000000000002E-3</v>
      </c>
      <c r="IG48" t="s">
        <v>91</v>
      </c>
      <c r="IH48">
        <v>4.5300000000000002E-3</v>
      </c>
      <c r="II48" t="s">
        <v>91</v>
      </c>
      <c r="IJ48">
        <v>4.5300000000000002E-3</v>
      </c>
      <c r="IK48" t="s">
        <v>91</v>
      </c>
      <c r="IL48">
        <v>4.6430000000000004E-3</v>
      </c>
      <c r="IM48" t="s">
        <v>91</v>
      </c>
      <c r="IN48">
        <v>4.6249999999999998E-3</v>
      </c>
      <c r="IO48" t="s">
        <v>91</v>
      </c>
      <c r="IP48">
        <v>4.6730000000000001E-3</v>
      </c>
      <c r="IQ48" t="s">
        <v>91</v>
      </c>
      <c r="IR48">
        <v>4.7429999999999998E-3</v>
      </c>
      <c r="IS48" t="s">
        <v>91</v>
      </c>
      <c r="IT48">
        <v>4.6849999999999999E-3</v>
      </c>
      <c r="IU48" t="s">
        <v>91</v>
      </c>
      <c r="IV48">
        <v>4.6849999999999999E-3</v>
      </c>
      <c r="IW48" t="s">
        <v>91</v>
      </c>
      <c r="IX48">
        <v>4.6849999999999999E-3</v>
      </c>
      <c r="IY48" t="s">
        <v>91</v>
      </c>
      <c r="IZ48">
        <v>4.2880000000000001E-3</v>
      </c>
      <c r="JA48" t="s">
        <v>91</v>
      </c>
      <c r="JB48">
        <v>4.7200000000000002E-3</v>
      </c>
      <c r="JC48" t="s">
        <v>91</v>
      </c>
      <c r="JD48">
        <v>4.7670000000000004E-3</v>
      </c>
      <c r="JE48" t="s">
        <v>91</v>
      </c>
      <c r="JF48">
        <v>4.8060000000000004E-3</v>
      </c>
      <c r="JG48" t="s">
        <v>91</v>
      </c>
      <c r="JH48">
        <v>4.4759999999999999E-3</v>
      </c>
      <c r="JI48" t="s">
        <v>91</v>
      </c>
      <c r="JJ48">
        <v>4.4759999999999999E-3</v>
      </c>
      <c r="JK48" t="s">
        <v>91</v>
      </c>
      <c r="JL48">
        <v>4.4759999999999999E-3</v>
      </c>
      <c r="JM48" t="s">
        <v>91</v>
      </c>
      <c r="JN48">
        <v>4.823E-3</v>
      </c>
      <c r="JO48" t="s">
        <v>91</v>
      </c>
      <c r="JP48">
        <v>5.195E-3</v>
      </c>
      <c r="JQ48" t="s">
        <v>91</v>
      </c>
      <c r="JR48">
        <v>5.4380000000000001E-3</v>
      </c>
      <c r="JS48" t="s">
        <v>91</v>
      </c>
      <c r="JT48">
        <v>5.4489999999999999E-3</v>
      </c>
      <c r="JU48" t="s">
        <v>91</v>
      </c>
      <c r="JV48">
        <v>5.4489999999999999E-3</v>
      </c>
      <c r="JW48" t="s">
        <v>91</v>
      </c>
      <c r="JX48">
        <v>5.4489999999999999E-3</v>
      </c>
      <c r="JY48" t="s">
        <v>91</v>
      </c>
      <c r="JZ48">
        <v>5.4489999999999999E-3</v>
      </c>
      <c r="KA48" t="s">
        <v>91</v>
      </c>
      <c r="KB48">
        <v>5.4999999999999997E-3</v>
      </c>
      <c r="KC48" t="s">
        <v>91</v>
      </c>
      <c r="KD48">
        <v>5.6360000000000004E-3</v>
      </c>
      <c r="KE48" t="s">
        <v>91</v>
      </c>
      <c r="KF48">
        <v>5.6870000000000002E-3</v>
      </c>
      <c r="KG48" t="s">
        <v>91</v>
      </c>
      <c r="KH48">
        <v>5.6350000000000003E-3</v>
      </c>
      <c r="KI48" t="s">
        <v>91</v>
      </c>
      <c r="KJ48">
        <v>5.6550000000000003E-3</v>
      </c>
      <c r="KK48" t="s">
        <v>91</v>
      </c>
      <c r="KL48">
        <v>5.6550000000000003E-3</v>
      </c>
      <c r="KM48" t="s">
        <v>91</v>
      </c>
      <c r="KN48">
        <v>5.6550000000000003E-3</v>
      </c>
      <c r="KO48" t="s">
        <v>91</v>
      </c>
      <c r="KP48">
        <v>5.5120000000000004E-3</v>
      </c>
      <c r="KQ48" t="s">
        <v>91</v>
      </c>
      <c r="KR48">
        <v>5.4339999999999996E-3</v>
      </c>
      <c r="KS48" t="s">
        <v>91</v>
      </c>
      <c r="KT48">
        <v>5.2129999999999998E-3</v>
      </c>
      <c r="KU48" t="s">
        <v>91</v>
      </c>
      <c r="KV48">
        <v>5.0939999999999996E-3</v>
      </c>
      <c r="KW48" t="s">
        <v>91</v>
      </c>
      <c r="KX48">
        <v>5.4429999999999999E-3</v>
      </c>
      <c r="KY48" t="s">
        <v>91</v>
      </c>
      <c r="KZ48">
        <v>5.4429999999999999E-3</v>
      </c>
      <c r="LA48" t="s">
        <v>91</v>
      </c>
      <c r="LB48">
        <v>5.4429999999999999E-3</v>
      </c>
      <c r="LC48" t="s">
        <v>91</v>
      </c>
      <c r="LD48">
        <v>5.4450000000000002E-3</v>
      </c>
      <c r="LE48" t="s">
        <v>91</v>
      </c>
      <c r="LF48">
        <v>5.4229999999999999E-3</v>
      </c>
      <c r="LG48" t="s">
        <v>91</v>
      </c>
      <c r="LH48">
        <v>5.1580000000000003E-3</v>
      </c>
      <c r="LI48" t="s">
        <v>91</v>
      </c>
      <c r="LJ48">
        <v>5.0569999999999999E-3</v>
      </c>
      <c r="LK48" t="s">
        <v>91</v>
      </c>
      <c r="LL48">
        <v>5.5259999999999997E-3</v>
      </c>
      <c r="LM48" t="s">
        <v>91</v>
      </c>
      <c r="LN48">
        <v>5.5259999999999997E-3</v>
      </c>
      <c r="LO48" t="s">
        <v>91</v>
      </c>
      <c r="LP48">
        <v>5.5259999999999997E-3</v>
      </c>
      <c r="LQ48" t="s">
        <v>91</v>
      </c>
      <c r="LR48">
        <v>5.5259999999999997E-3</v>
      </c>
      <c r="LS48" t="s">
        <v>91</v>
      </c>
      <c r="LT48">
        <v>5.0169999999999998E-3</v>
      </c>
      <c r="LU48" t="s">
        <v>91</v>
      </c>
      <c r="LV48">
        <v>4.9810000000000002E-3</v>
      </c>
      <c r="LW48" t="s">
        <v>91</v>
      </c>
      <c r="LX48">
        <v>4.6499999999999996E-3</v>
      </c>
      <c r="LY48" t="s">
        <v>91</v>
      </c>
      <c r="LZ48">
        <v>5.006E-3</v>
      </c>
      <c r="MA48" t="s">
        <v>91</v>
      </c>
      <c r="MB48">
        <v>5.006E-3</v>
      </c>
      <c r="MC48" t="s">
        <v>91</v>
      </c>
      <c r="MD48">
        <v>5.006E-3</v>
      </c>
      <c r="ME48" t="s">
        <v>91</v>
      </c>
      <c r="MF48">
        <v>4.9899999999999996E-3</v>
      </c>
      <c r="MG48" t="s">
        <v>91</v>
      </c>
      <c r="MH48">
        <v>5.0330000000000001E-3</v>
      </c>
      <c r="MI48" t="s">
        <v>91</v>
      </c>
      <c r="MJ48">
        <v>5.0330000000000001E-3</v>
      </c>
      <c r="MK48" t="s">
        <v>91</v>
      </c>
      <c r="ML48">
        <v>5.0330000000000001E-3</v>
      </c>
      <c r="MM48" t="s">
        <v>91</v>
      </c>
      <c r="MN48">
        <v>5.1279999999999997E-3</v>
      </c>
      <c r="MO48" t="s">
        <v>91</v>
      </c>
      <c r="MP48">
        <v>5.1279999999999997E-3</v>
      </c>
      <c r="MQ48" t="s">
        <v>91</v>
      </c>
      <c r="MR48">
        <v>5.1279999999999997E-3</v>
      </c>
      <c r="MS48" t="s">
        <v>91</v>
      </c>
      <c r="MT48">
        <v>5.0809999999999996E-3</v>
      </c>
      <c r="MU48" t="s">
        <v>91</v>
      </c>
      <c r="MV48">
        <v>5.0629999999999998E-3</v>
      </c>
      <c r="MW48" t="s">
        <v>91</v>
      </c>
      <c r="MX48">
        <v>5.2950000000000002E-3</v>
      </c>
      <c r="MY48" t="s">
        <v>91</v>
      </c>
      <c r="MZ48">
        <v>5.2329999999999998E-3</v>
      </c>
      <c r="NA48" t="s">
        <v>91</v>
      </c>
      <c r="NB48">
        <v>5.3920000000000001E-3</v>
      </c>
      <c r="NC48" t="s">
        <v>91</v>
      </c>
      <c r="ND48">
        <v>5.3920000000000001E-3</v>
      </c>
      <c r="NE48" t="s">
        <v>91</v>
      </c>
      <c r="NF48">
        <v>5.3920000000000001E-3</v>
      </c>
      <c r="NG48" t="s">
        <v>91</v>
      </c>
      <c r="NH48">
        <v>4.9160000000000002E-3</v>
      </c>
      <c r="NI48" t="s">
        <v>91</v>
      </c>
      <c r="NJ48">
        <v>4.888E-3</v>
      </c>
      <c r="NK48" t="s">
        <v>91</v>
      </c>
      <c r="NL48">
        <v>5.1510000000000002E-3</v>
      </c>
      <c r="NM48" t="s">
        <v>91</v>
      </c>
      <c r="NN48">
        <v>5.1079999999999997E-3</v>
      </c>
      <c r="NO48" t="s">
        <v>91</v>
      </c>
      <c r="NP48">
        <v>5.208E-3</v>
      </c>
      <c r="NQ48" t="s">
        <v>91</v>
      </c>
      <c r="NR48">
        <v>5.208E-3</v>
      </c>
      <c r="NS48" t="s">
        <v>91</v>
      </c>
      <c r="NT48">
        <v>5.208E-3</v>
      </c>
      <c r="NU48" t="s">
        <v>91</v>
      </c>
      <c r="NV48">
        <v>5.1320000000000003E-3</v>
      </c>
      <c r="NW48" t="s">
        <v>91</v>
      </c>
      <c r="NX48">
        <v>4.8240000000000002E-3</v>
      </c>
      <c r="NY48" t="s">
        <v>91</v>
      </c>
      <c r="NZ48">
        <v>4.7549999999999997E-3</v>
      </c>
      <c r="OA48" t="s">
        <v>91</v>
      </c>
      <c r="OB48">
        <v>4.7299999999999998E-3</v>
      </c>
      <c r="OC48" t="s">
        <v>91</v>
      </c>
      <c r="OD48">
        <v>4.7479999999999996E-3</v>
      </c>
      <c r="OE48" t="s">
        <v>91</v>
      </c>
      <c r="OF48">
        <v>4.7479999999999996E-3</v>
      </c>
      <c r="OG48" t="s">
        <v>91</v>
      </c>
      <c r="OH48">
        <v>4.7479999999999996E-3</v>
      </c>
      <c r="OI48" t="s">
        <v>91</v>
      </c>
      <c r="OJ48">
        <v>4.8050000000000002E-3</v>
      </c>
      <c r="OK48" t="s">
        <v>91</v>
      </c>
      <c r="OL48">
        <v>4.9459999999999999E-3</v>
      </c>
      <c r="OM48" t="s">
        <v>91</v>
      </c>
      <c r="ON48">
        <v>4.7540000000000004E-3</v>
      </c>
      <c r="OO48" t="s">
        <v>91</v>
      </c>
      <c r="OP48">
        <v>4.9350000000000002E-3</v>
      </c>
      <c r="OQ48" t="s">
        <v>91</v>
      </c>
      <c r="OR48">
        <v>5.0400000000000002E-3</v>
      </c>
      <c r="OS48" t="s">
        <v>91</v>
      </c>
      <c r="OT48">
        <v>5.0400000000000002E-3</v>
      </c>
      <c r="OU48" t="s">
        <v>91</v>
      </c>
      <c r="OV48">
        <v>5.0400000000000002E-3</v>
      </c>
      <c r="OW48" t="s">
        <v>91</v>
      </c>
      <c r="OX48">
        <v>5.0769999999999999E-3</v>
      </c>
      <c r="OY48" t="s">
        <v>91</v>
      </c>
      <c r="OZ48">
        <v>5.0809999999999996E-3</v>
      </c>
      <c r="PA48" t="s">
        <v>91</v>
      </c>
      <c r="PB48">
        <v>4.8580000000000003E-3</v>
      </c>
      <c r="PC48" t="s">
        <v>91</v>
      </c>
      <c r="PD48">
        <v>4.803E-3</v>
      </c>
      <c r="PE48" t="s">
        <v>91</v>
      </c>
      <c r="PF48">
        <v>5.0390000000000001E-3</v>
      </c>
      <c r="PG48" t="s">
        <v>91</v>
      </c>
      <c r="PH48">
        <v>5.0390000000000001E-3</v>
      </c>
      <c r="PI48" t="s">
        <v>91</v>
      </c>
      <c r="PJ48">
        <v>5.0390000000000001E-3</v>
      </c>
      <c r="PK48" t="s">
        <v>91</v>
      </c>
      <c r="PL48">
        <v>5.3569999999999998E-3</v>
      </c>
      <c r="PM48" t="s">
        <v>91</v>
      </c>
      <c r="PN48">
        <v>5.3569999999999998E-3</v>
      </c>
      <c r="PO48" t="s">
        <v>91</v>
      </c>
      <c r="PP48">
        <v>5.4640000000000001E-3</v>
      </c>
      <c r="PQ48" t="s">
        <v>91</v>
      </c>
      <c r="PR48">
        <v>5.4679999999999998E-3</v>
      </c>
      <c r="PS48" t="s">
        <v>91</v>
      </c>
      <c r="PT48">
        <v>5.457E-3</v>
      </c>
      <c r="PU48" t="s">
        <v>91</v>
      </c>
      <c r="PV48">
        <v>5.457E-3</v>
      </c>
      <c r="PW48" t="s">
        <v>91</v>
      </c>
      <c r="PX48">
        <v>5.457E-3</v>
      </c>
      <c r="PY48" t="s">
        <v>91</v>
      </c>
      <c r="PZ48">
        <v>5.4070000000000003E-3</v>
      </c>
      <c r="QA48" t="s">
        <v>91</v>
      </c>
      <c r="QB48">
        <v>4.9880000000000002E-3</v>
      </c>
      <c r="QC48" t="s">
        <v>91</v>
      </c>
      <c r="QD48">
        <v>4.7939999999999997E-3</v>
      </c>
      <c r="QE48" t="s">
        <v>91</v>
      </c>
      <c r="QF48">
        <v>4.9509999999999997E-3</v>
      </c>
      <c r="QG48" t="s">
        <v>91</v>
      </c>
      <c r="QH48">
        <v>5.0080000000000003E-3</v>
      </c>
      <c r="QI48" t="s">
        <v>91</v>
      </c>
      <c r="QJ48">
        <v>5.0080000000000003E-3</v>
      </c>
      <c r="QK48" t="s">
        <v>91</v>
      </c>
      <c r="QL48">
        <v>5.0080000000000003E-3</v>
      </c>
      <c r="QM48" t="s">
        <v>91</v>
      </c>
      <c r="QN48">
        <v>5.3319999999999999E-3</v>
      </c>
      <c r="QO48" t="s">
        <v>91</v>
      </c>
      <c r="QP48">
        <v>5.463E-3</v>
      </c>
      <c r="QQ48" t="s">
        <v>91</v>
      </c>
      <c r="QR48">
        <v>5.3359999999999996E-3</v>
      </c>
      <c r="QS48" t="s">
        <v>91</v>
      </c>
      <c r="QT48">
        <v>5.3109999999999997E-3</v>
      </c>
      <c r="QU48" t="s">
        <v>91</v>
      </c>
      <c r="QV48">
        <v>4.8999999999999998E-3</v>
      </c>
      <c r="QW48" t="s">
        <v>91</v>
      </c>
      <c r="QX48">
        <v>4.8999999999999998E-3</v>
      </c>
      <c r="QY48" t="s">
        <v>91</v>
      </c>
      <c r="QZ48">
        <v>4.8999999999999998E-3</v>
      </c>
      <c r="RA48" t="s">
        <v>91</v>
      </c>
      <c r="RB48">
        <v>4.8809999999999999E-3</v>
      </c>
      <c r="RC48" t="s">
        <v>91</v>
      </c>
      <c r="RD48">
        <v>5.2890000000000003E-3</v>
      </c>
      <c r="RE48" t="s">
        <v>91</v>
      </c>
      <c r="RF48">
        <v>5.2069999999999998E-3</v>
      </c>
      <c r="RG48" t="s">
        <v>91</v>
      </c>
      <c r="RH48">
        <v>5.1419999999999999E-3</v>
      </c>
      <c r="RI48" t="s">
        <v>92</v>
      </c>
      <c r="RJ48">
        <v>7.9288999999999998E-2</v>
      </c>
      <c r="RK48" t="s">
        <v>91</v>
      </c>
      <c r="RL48">
        <v>5.0939999999999996E-3</v>
      </c>
      <c r="RM48" t="s">
        <v>91</v>
      </c>
      <c r="RN48">
        <v>5.0939999999999996E-3</v>
      </c>
      <c r="RO48" t="s">
        <v>91</v>
      </c>
      <c r="RP48">
        <v>4.8390000000000004E-3</v>
      </c>
      <c r="RQ48" t="s">
        <v>91</v>
      </c>
      <c r="RR48">
        <v>5.3299999999999997E-3</v>
      </c>
      <c r="RS48" t="s">
        <v>91</v>
      </c>
      <c r="RT48">
        <v>5.267E-3</v>
      </c>
      <c r="RU48" t="s">
        <v>91</v>
      </c>
      <c r="RV48">
        <v>4.8840000000000003E-3</v>
      </c>
      <c r="RW48" t="s">
        <v>91</v>
      </c>
      <c r="RX48">
        <v>5.437E-3</v>
      </c>
      <c r="RY48" t="s">
        <v>91</v>
      </c>
      <c r="RZ48">
        <v>5.437E-3</v>
      </c>
      <c r="SA48" t="s">
        <v>91</v>
      </c>
      <c r="SB48">
        <v>5.437E-3</v>
      </c>
      <c r="SC48" t="s">
        <v>91</v>
      </c>
      <c r="SD48">
        <v>4.9659999999999999E-3</v>
      </c>
      <c r="SE48" t="s">
        <v>91</v>
      </c>
      <c r="SF48">
        <v>5.0790000000000002E-3</v>
      </c>
      <c r="SG48" t="s">
        <v>91</v>
      </c>
      <c r="SH48">
        <v>4.9259999999999998E-3</v>
      </c>
      <c r="SI48" t="s">
        <v>91</v>
      </c>
      <c r="SJ48">
        <v>5.1669999999999997E-3</v>
      </c>
      <c r="SK48" t="s">
        <v>91</v>
      </c>
      <c r="SL48">
        <v>5.1419999999999999E-3</v>
      </c>
      <c r="SM48" t="s">
        <v>91</v>
      </c>
      <c r="SN48">
        <v>5.1419999999999999E-3</v>
      </c>
      <c r="SO48" t="s">
        <v>91</v>
      </c>
      <c r="SP48">
        <v>5.1419999999999999E-3</v>
      </c>
      <c r="SQ48" t="s">
        <v>91</v>
      </c>
      <c r="SR48">
        <v>5.1310000000000001E-3</v>
      </c>
      <c r="SS48" t="s">
        <v>91</v>
      </c>
      <c r="ST48">
        <v>5.189E-3</v>
      </c>
      <c r="SU48" t="s">
        <v>91</v>
      </c>
      <c r="SV48">
        <v>5.1250000000000002E-3</v>
      </c>
      <c r="SW48" t="s">
        <v>91</v>
      </c>
      <c r="SX48">
        <v>4.8869999999999999E-3</v>
      </c>
      <c r="SY48" t="s">
        <v>91</v>
      </c>
      <c r="SZ48">
        <v>4.731E-3</v>
      </c>
      <c r="TA48" t="s">
        <v>91</v>
      </c>
      <c r="TB48">
        <v>4.731E-3</v>
      </c>
      <c r="TC48" t="s">
        <v>91</v>
      </c>
      <c r="TD48">
        <v>4.731E-3</v>
      </c>
      <c r="TE48" t="s">
        <v>91</v>
      </c>
      <c r="TF48">
        <v>4.6119999999999998E-3</v>
      </c>
      <c r="TG48" t="s">
        <v>91</v>
      </c>
      <c r="TH48">
        <v>4.9550000000000002E-3</v>
      </c>
      <c r="TI48" t="s">
        <v>91</v>
      </c>
      <c r="TJ48">
        <v>4.6100000000000004E-3</v>
      </c>
      <c r="TK48" t="s">
        <v>91</v>
      </c>
      <c r="TL48">
        <v>5.0330000000000001E-3</v>
      </c>
      <c r="TM48" t="s">
        <v>91</v>
      </c>
      <c r="TN48">
        <v>4.8929999999999998E-3</v>
      </c>
      <c r="TO48" t="s">
        <v>91</v>
      </c>
      <c r="TP48">
        <v>4.8929999999999998E-3</v>
      </c>
      <c r="TQ48" t="s">
        <v>91</v>
      </c>
      <c r="TR48">
        <v>4.8929999999999998E-3</v>
      </c>
      <c r="TS48" t="s">
        <v>91</v>
      </c>
      <c r="TT48">
        <v>5.012E-3</v>
      </c>
      <c r="TU48" t="s">
        <v>91</v>
      </c>
      <c r="TV48">
        <v>5.3350000000000003E-3</v>
      </c>
      <c r="TW48" t="s">
        <v>91</v>
      </c>
      <c r="TX48">
        <v>5.195E-3</v>
      </c>
      <c r="TY48" t="s">
        <v>91</v>
      </c>
      <c r="TZ48">
        <v>5.1580000000000003E-3</v>
      </c>
      <c r="UA48" t="s">
        <v>91</v>
      </c>
      <c r="UB48">
        <v>5.1619999999999999E-3</v>
      </c>
      <c r="UC48" t="s">
        <v>91</v>
      </c>
      <c r="UD48">
        <v>5.1619999999999999E-3</v>
      </c>
      <c r="UE48" t="s">
        <v>91</v>
      </c>
      <c r="UF48">
        <v>5.1619999999999999E-3</v>
      </c>
      <c r="UG48" t="s">
        <v>91</v>
      </c>
      <c r="UH48">
        <v>5.3140000000000001E-3</v>
      </c>
      <c r="UI48" t="s">
        <v>91</v>
      </c>
      <c r="UJ48">
        <v>5.1510000000000002E-3</v>
      </c>
      <c r="UK48" t="s">
        <v>91</v>
      </c>
      <c r="UL48">
        <v>5.1510000000000002E-3</v>
      </c>
      <c r="UM48" t="s">
        <v>91</v>
      </c>
      <c r="UN48">
        <v>5.1240000000000001E-3</v>
      </c>
      <c r="UO48" t="s">
        <v>91</v>
      </c>
      <c r="UP48">
        <v>5.359E-3</v>
      </c>
      <c r="UQ48" t="s">
        <v>91</v>
      </c>
      <c r="UR48">
        <v>5.359E-3</v>
      </c>
      <c r="US48" t="s">
        <v>91</v>
      </c>
      <c r="UT48">
        <v>5.359E-3</v>
      </c>
      <c r="UU48" t="s">
        <v>91</v>
      </c>
      <c r="UV48">
        <v>5.2969999999999996E-3</v>
      </c>
      <c r="UW48" t="s">
        <v>91</v>
      </c>
      <c r="UX48">
        <v>5.3550000000000004E-3</v>
      </c>
      <c r="UY48" t="s">
        <v>91</v>
      </c>
      <c r="UZ48">
        <v>5.3280000000000003E-3</v>
      </c>
      <c r="VA48" t="s">
        <v>91</v>
      </c>
      <c r="VB48">
        <v>5.3290000000000004E-3</v>
      </c>
      <c r="VC48" t="s">
        <v>91</v>
      </c>
      <c r="VD48">
        <v>5.6340000000000001E-3</v>
      </c>
      <c r="VE48" t="s">
        <v>91</v>
      </c>
      <c r="VF48">
        <v>5.6340000000000001E-3</v>
      </c>
      <c r="VG48" t="s">
        <v>91</v>
      </c>
      <c r="VH48">
        <v>5.6340000000000001E-3</v>
      </c>
      <c r="VI48" t="s">
        <v>91</v>
      </c>
      <c r="VJ48">
        <v>5.6820000000000004E-3</v>
      </c>
      <c r="VK48" t="s">
        <v>91</v>
      </c>
      <c r="VL48">
        <v>5.6649999999999999E-3</v>
      </c>
      <c r="VM48" t="s">
        <v>91</v>
      </c>
      <c r="VN48">
        <v>5.6959999999999997E-3</v>
      </c>
      <c r="VO48" t="s">
        <v>91</v>
      </c>
      <c r="VP48">
        <v>5.5339999999999999E-3</v>
      </c>
      <c r="VQ48" t="s">
        <v>91</v>
      </c>
      <c r="VR48">
        <v>5.2370000000000003E-3</v>
      </c>
      <c r="VS48" t="s">
        <v>91</v>
      </c>
      <c r="VT48">
        <v>5.2370000000000003E-3</v>
      </c>
      <c r="VU48" t="s">
        <v>91</v>
      </c>
      <c r="VV48">
        <v>5.2370000000000003E-3</v>
      </c>
      <c r="VW48" t="s">
        <v>91</v>
      </c>
      <c r="VX48">
        <v>5.058E-3</v>
      </c>
      <c r="VY48" t="s">
        <v>91</v>
      </c>
      <c r="VZ48">
        <v>4.9779999999999998E-3</v>
      </c>
      <c r="WA48" t="s">
        <v>91</v>
      </c>
      <c r="WB48">
        <v>4.6709999999999998E-3</v>
      </c>
      <c r="WC48" t="s">
        <v>91</v>
      </c>
      <c r="WD48">
        <v>4.3689999999999996E-3</v>
      </c>
      <c r="WE48" t="s">
        <v>91</v>
      </c>
      <c r="WF48">
        <v>4.0330000000000001E-3</v>
      </c>
      <c r="WG48" t="s">
        <v>91</v>
      </c>
      <c r="WH48">
        <v>4.0330000000000001E-3</v>
      </c>
      <c r="WI48" t="s">
        <v>91</v>
      </c>
      <c r="WJ48">
        <v>4.0330000000000001E-3</v>
      </c>
      <c r="WK48" t="s">
        <v>91</v>
      </c>
      <c r="WL48">
        <v>4.0109999999999998E-3</v>
      </c>
      <c r="WM48" t="s">
        <v>91</v>
      </c>
      <c r="WN48">
        <v>4.0109999999999998E-3</v>
      </c>
      <c r="WO48" t="s">
        <v>91</v>
      </c>
      <c r="WP48">
        <v>4.516E-3</v>
      </c>
      <c r="WQ48" t="s">
        <v>91</v>
      </c>
      <c r="WR48">
        <v>4.2859999999999999E-3</v>
      </c>
    </row>
    <row r="49" spans="1:616" x14ac:dyDescent="0.35">
      <c r="A49" t="s">
        <v>93</v>
      </c>
      <c r="B49">
        <v>1.906037</v>
      </c>
      <c r="C49" t="s">
        <v>93</v>
      </c>
      <c r="D49">
        <v>1.906037</v>
      </c>
      <c r="E49" t="s">
        <v>93</v>
      </c>
      <c r="F49">
        <v>1.906037</v>
      </c>
      <c r="G49" t="s">
        <v>93</v>
      </c>
      <c r="H49">
        <v>1.906037</v>
      </c>
      <c r="I49" t="s">
        <v>93</v>
      </c>
      <c r="J49">
        <v>1.8036799999999999</v>
      </c>
      <c r="K49" t="s">
        <v>93</v>
      </c>
      <c r="L49">
        <v>1.8658380000000001</v>
      </c>
      <c r="M49" t="s">
        <v>93</v>
      </c>
      <c r="N49">
        <v>1.898228</v>
      </c>
      <c r="O49" t="s">
        <v>93</v>
      </c>
      <c r="P49">
        <v>1.913016</v>
      </c>
      <c r="Q49" t="s">
        <v>93</v>
      </c>
      <c r="R49">
        <v>1.913016</v>
      </c>
      <c r="S49" t="s">
        <v>93</v>
      </c>
      <c r="T49">
        <v>1.913016</v>
      </c>
      <c r="U49" t="s">
        <v>93</v>
      </c>
      <c r="V49">
        <v>1.995879</v>
      </c>
      <c r="W49" t="s">
        <v>93</v>
      </c>
      <c r="X49">
        <v>2.0484969999999998</v>
      </c>
      <c r="Y49" t="s">
        <v>93</v>
      </c>
      <c r="Z49">
        <v>2.0633180000000002</v>
      </c>
      <c r="AA49" t="s">
        <v>93</v>
      </c>
      <c r="AB49">
        <v>2.1040749999999999</v>
      </c>
      <c r="AC49" t="s">
        <v>93</v>
      </c>
      <c r="AD49">
        <v>2.0235379999999998</v>
      </c>
      <c r="AE49" t="s">
        <v>93</v>
      </c>
      <c r="AF49">
        <v>2.0235379999999998</v>
      </c>
      <c r="AG49" t="s">
        <v>93</v>
      </c>
      <c r="AH49">
        <v>2.0235379999999998</v>
      </c>
      <c r="AI49" t="s">
        <v>93</v>
      </c>
      <c r="AJ49">
        <v>2.0445630000000001</v>
      </c>
      <c r="AK49" t="s">
        <v>93</v>
      </c>
      <c r="AL49">
        <v>2.0194109999999998</v>
      </c>
      <c r="AM49" t="s">
        <v>93</v>
      </c>
      <c r="AN49">
        <v>2.0569350000000002</v>
      </c>
      <c r="AO49" t="s">
        <v>93</v>
      </c>
      <c r="AP49">
        <v>2.0450050000000002</v>
      </c>
      <c r="AQ49" t="s">
        <v>93</v>
      </c>
      <c r="AR49">
        <v>2.0809609999999998</v>
      </c>
      <c r="AS49" t="s">
        <v>93</v>
      </c>
      <c r="AT49">
        <v>2.0809609999999998</v>
      </c>
      <c r="AU49" t="s">
        <v>93</v>
      </c>
      <c r="AV49">
        <v>2.0809609999999998</v>
      </c>
      <c r="AW49" t="s">
        <v>93</v>
      </c>
      <c r="AX49">
        <v>2.1013890000000002</v>
      </c>
      <c r="AY49" t="s">
        <v>93</v>
      </c>
      <c r="AZ49">
        <v>2.0182120000000001</v>
      </c>
      <c r="BA49" t="s">
        <v>93</v>
      </c>
      <c r="BB49">
        <v>2.026535</v>
      </c>
      <c r="BC49" t="s">
        <v>93</v>
      </c>
      <c r="BD49">
        <v>2.0824569999999998</v>
      </c>
      <c r="BE49" t="s">
        <v>93</v>
      </c>
      <c r="BF49">
        <v>2.0848909999999998</v>
      </c>
      <c r="BG49" t="s">
        <v>93</v>
      </c>
      <c r="BH49">
        <v>2.0848909999999998</v>
      </c>
      <c r="BI49" t="s">
        <v>93</v>
      </c>
      <c r="BJ49">
        <v>2.0848909999999998</v>
      </c>
      <c r="BK49" t="s">
        <v>93</v>
      </c>
      <c r="BL49">
        <v>2.1066319999999998</v>
      </c>
      <c r="BM49" t="s">
        <v>93</v>
      </c>
      <c r="BN49">
        <v>2.089915</v>
      </c>
      <c r="BO49" t="s">
        <v>93</v>
      </c>
      <c r="BP49">
        <v>2.0530919999999999</v>
      </c>
      <c r="BQ49" t="s">
        <v>93</v>
      </c>
      <c r="BR49">
        <v>2.0512950000000001</v>
      </c>
      <c r="BS49" t="s">
        <v>93</v>
      </c>
      <c r="BT49">
        <v>2.015682</v>
      </c>
      <c r="BU49" t="s">
        <v>93</v>
      </c>
      <c r="BV49">
        <v>2.015682</v>
      </c>
      <c r="BW49" t="s">
        <v>93</v>
      </c>
      <c r="BX49">
        <v>2.015682</v>
      </c>
      <c r="BY49" t="s">
        <v>93</v>
      </c>
      <c r="BZ49">
        <v>2.0155539999999998</v>
      </c>
      <c r="CA49" t="s">
        <v>93</v>
      </c>
      <c r="CB49">
        <v>2.0175860000000001</v>
      </c>
      <c r="CC49" t="s">
        <v>93</v>
      </c>
      <c r="CD49">
        <v>2.0184060000000001</v>
      </c>
      <c r="CE49" t="s">
        <v>93</v>
      </c>
      <c r="CF49">
        <v>1.989533</v>
      </c>
      <c r="CG49" t="s">
        <v>93</v>
      </c>
      <c r="CH49">
        <v>1.9919800000000001</v>
      </c>
      <c r="CI49" t="s">
        <v>93</v>
      </c>
      <c r="CJ49">
        <v>1.9919800000000001</v>
      </c>
      <c r="CK49" t="s">
        <v>93</v>
      </c>
      <c r="CL49">
        <v>1.9919800000000001</v>
      </c>
      <c r="CM49" t="s">
        <v>93</v>
      </c>
      <c r="CN49">
        <v>2.0683400000000001</v>
      </c>
      <c r="CO49" t="s">
        <v>93</v>
      </c>
      <c r="CP49">
        <v>2.07179</v>
      </c>
      <c r="CQ49" t="s">
        <v>93</v>
      </c>
      <c r="CR49">
        <v>2.0800550000000002</v>
      </c>
      <c r="CS49" t="s">
        <v>93</v>
      </c>
      <c r="CT49">
        <v>2.0373209999999999</v>
      </c>
      <c r="CU49" t="s">
        <v>93</v>
      </c>
      <c r="CV49">
        <v>2.0610019999999998</v>
      </c>
      <c r="CW49" t="s">
        <v>93</v>
      </c>
      <c r="CX49">
        <v>2.0610019999999998</v>
      </c>
      <c r="CY49" t="s">
        <v>93</v>
      </c>
      <c r="CZ49">
        <v>2.0610019999999998</v>
      </c>
      <c r="DA49" t="s">
        <v>93</v>
      </c>
      <c r="DB49">
        <v>2.0942599999999998</v>
      </c>
      <c r="DC49" t="s">
        <v>93</v>
      </c>
      <c r="DD49">
        <v>2.101315</v>
      </c>
      <c r="DE49" t="s">
        <v>93</v>
      </c>
      <c r="DF49">
        <v>2.0575990000000002</v>
      </c>
      <c r="DG49" t="s">
        <v>93</v>
      </c>
      <c r="DH49">
        <v>2.0590290000000002</v>
      </c>
      <c r="DI49" t="s">
        <v>93</v>
      </c>
      <c r="DJ49">
        <v>2.042179</v>
      </c>
      <c r="DK49" t="s">
        <v>93</v>
      </c>
      <c r="DL49">
        <v>2.042179</v>
      </c>
      <c r="DM49" t="s">
        <v>93</v>
      </c>
      <c r="DN49">
        <v>2.042179</v>
      </c>
      <c r="DO49" t="s">
        <v>93</v>
      </c>
      <c r="DP49">
        <v>2.042179</v>
      </c>
      <c r="DQ49" t="s">
        <v>93</v>
      </c>
      <c r="DR49">
        <v>2.0401660000000001</v>
      </c>
      <c r="DS49" t="s">
        <v>93</v>
      </c>
      <c r="DT49">
        <v>2.0317509999999999</v>
      </c>
      <c r="DU49" t="s">
        <v>93</v>
      </c>
      <c r="DV49">
        <v>2.0926290000000001</v>
      </c>
      <c r="DW49" t="s">
        <v>93</v>
      </c>
      <c r="DX49">
        <v>2.0597460000000001</v>
      </c>
      <c r="DY49" t="s">
        <v>93</v>
      </c>
      <c r="DZ49">
        <v>2.0597460000000001</v>
      </c>
      <c r="EA49" t="s">
        <v>93</v>
      </c>
      <c r="EB49">
        <v>2.0597460000000001</v>
      </c>
      <c r="EC49" t="s">
        <v>93</v>
      </c>
      <c r="ED49">
        <v>2.0479470000000002</v>
      </c>
      <c r="EE49" t="s">
        <v>93</v>
      </c>
      <c r="EF49">
        <v>2.0406249999999999</v>
      </c>
      <c r="EG49" t="s">
        <v>93</v>
      </c>
      <c r="EH49">
        <v>2.0352410000000001</v>
      </c>
      <c r="EI49" t="s">
        <v>93</v>
      </c>
      <c r="EJ49">
        <v>2.039129</v>
      </c>
      <c r="EK49" t="s">
        <v>93</v>
      </c>
      <c r="EL49">
        <v>2.0346869999999999</v>
      </c>
      <c r="EM49" t="s">
        <v>93</v>
      </c>
      <c r="EN49">
        <v>2.0346869999999999</v>
      </c>
      <c r="EO49" t="s">
        <v>93</v>
      </c>
      <c r="EP49">
        <v>2.0346869999999999</v>
      </c>
      <c r="EQ49" t="s">
        <v>93</v>
      </c>
      <c r="ER49">
        <v>2.0175649999999998</v>
      </c>
      <c r="ES49" t="s">
        <v>93</v>
      </c>
      <c r="ET49">
        <v>1.9671460000000001</v>
      </c>
      <c r="EU49" t="s">
        <v>93</v>
      </c>
      <c r="EV49">
        <v>2.0221659999999999</v>
      </c>
      <c r="EW49" t="s">
        <v>93</v>
      </c>
      <c r="EX49">
        <v>2.0213179999999999</v>
      </c>
      <c r="EY49" t="s">
        <v>93</v>
      </c>
      <c r="EZ49">
        <v>2.0333049999999999</v>
      </c>
      <c r="FA49" t="s">
        <v>93</v>
      </c>
      <c r="FB49">
        <v>2.0333049999999999</v>
      </c>
      <c r="FC49" t="s">
        <v>93</v>
      </c>
      <c r="FD49">
        <v>2.0333049999999999</v>
      </c>
      <c r="FE49" t="s">
        <v>93</v>
      </c>
      <c r="FF49">
        <v>2.0448780000000002</v>
      </c>
      <c r="FG49" t="s">
        <v>93</v>
      </c>
      <c r="FH49">
        <v>2.0395750000000001</v>
      </c>
      <c r="FI49" t="s">
        <v>93</v>
      </c>
      <c r="FJ49">
        <v>2.0472679999999999</v>
      </c>
      <c r="FK49" t="s">
        <v>93</v>
      </c>
      <c r="FL49">
        <v>2.0132150000000002</v>
      </c>
      <c r="FM49" t="s">
        <v>93</v>
      </c>
      <c r="FN49">
        <v>2.056092</v>
      </c>
      <c r="FO49" t="s">
        <v>93</v>
      </c>
      <c r="FP49">
        <v>2.056092</v>
      </c>
      <c r="FQ49" t="s">
        <v>93</v>
      </c>
      <c r="FR49">
        <v>2.056092</v>
      </c>
      <c r="FS49" t="s">
        <v>93</v>
      </c>
      <c r="FT49">
        <v>2.080022</v>
      </c>
      <c r="FU49" t="s">
        <v>93</v>
      </c>
      <c r="FV49">
        <v>2.060489</v>
      </c>
      <c r="FW49" t="s">
        <v>93</v>
      </c>
      <c r="FX49">
        <v>2.1145800000000001</v>
      </c>
      <c r="FY49" t="s">
        <v>93</v>
      </c>
      <c r="FZ49">
        <v>2.1181040000000002</v>
      </c>
      <c r="GA49" t="s">
        <v>93</v>
      </c>
      <c r="GB49">
        <v>2.1181040000000002</v>
      </c>
      <c r="GC49" t="s">
        <v>93</v>
      </c>
      <c r="GD49">
        <v>2.1181040000000002</v>
      </c>
      <c r="GE49" t="s">
        <v>93</v>
      </c>
      <c r="GF49">
        <v>2.1181040000000002</v>
      </c>
      <c r="GG49" t="s">
        <v>93</v>
      </c>
      <c r="GH49">
        <v>2.1578599999999999</v>
      </c>
      <c r="GI49" t="s">
        <v>93</v>
      </c>
      <c r="GJ49">
        <v>2.2140029999999999</v>
      </c>
      <c r="GK49" t="s">
        <v>93</v>
      </c>
      <c r="GL49">
        <v>2.206175</v>
      </c>
      <c r="GM49" t="s">
        <v>93</v>
      </c>
      <c r="GN49">
        <v>2.206175</v>
      </c>
      <c r="GO49" t="s">
        <v>93</v>
      </c>
      <c r="GP49">
        <v>2.206175</v>
      </c>
      <c r="GQ49" t="s">
        <v>93</v>
      </c>
      <c r="GR49">
        <v>2.206175</v>
      </c>
      <c r="GS49" t="s">
        <v>93</v>
      </c>
      <c r="GT49">
        <v>2.206175</v>
      </c>
      <c r="GU49" t="s">
        <v>93</v>
      </c>
      <c r="GV49">
        <v>2.1618339999999998</v>
      </c>
      <c r="GW49" t="s">
        <v>93</v>
      </c>
      <c r="GX49">
        <v>2.1766619999999999</v>
      </c>
      <c r="GY49" t="s">
        <v>93</v>
      </c>
      <c r="GZ49">
        <v>2.1716280000000001</v>
      </c>
      <c r="HA49" t="s">
        <v>93</v>
      </c>
      <c r="HB49">
        <v>2.1772670000000001</v>
      </c>
      <c r="HC49" t="s">
        <v>93</v>
      </c>
      <c r="HD49">
        <v>2.1581920000000001</v>
      </c>
      <c r="HE49" t="s">
        <v>93</v>
      </c>
      <c r="HF49">
        <v>2.1581920000000001</v>
      </c>
      <c r="HG49" t="s">
        <v>93</v>
      </c>
      <c r="HH49">
        <v>2.1581920000000001</v>
      </c>
      <c r="HI49" t="s">
        <v>93</v>
      </c>
      <c r="HJ49">
        <v>2.0549230000000001</v>
      </c>
      <c r="HK49" t="s">
        <v>93</v>
      </c>
      <c r="HL49">
        <v>2.043307</v>
      </c>
      <c r="HM49" t="s">
        <v>93</v>
      </c>
      <c r="HN49">
        <v>2.021827</v>
      </c>
      <c r="HO49" t="s">
        <v>93</v>
      </c>
      <c r="HP49">
        <v>2.021827</v>
      </c>
      <c r="HQ49" t="s">
        <v>93</v>
      </c>
      <c r="HR49">
        <v>2.017388</v>
      </c>
      <c r="HS49" t="s">
        <v>93</v>
      </c>
      <c r="HT49">
        <v>2.017388</v>
      </c>
      <c r="HU49" t="s">
        <v>93</v>
      </c>
      <c r="HV49">
        <v>2.017388</v>
      </c>
      <c r="HW49" t="s">
        <v>93</v>
      </c>
      <c r="HX49">
        <v>2.0670929999999998</v>
      </c>
      <c r="HY49" t="s">
        <v>93</v>
      </c>
      <c r="HZ49">
        <v>2.056937</v>
      </c>
      <c r="IA49" t="s">
        <v>93</v>
      </c>
      <c r="IB49">
        <v>2.0777679999999998</v>
      </c>
      <c r="IC49" t="s">
        <v>93</v>
      </c>
      <c r="ID49">
        <v>2.0295200000000002</v>
      </c>
      <c r="IE49" t="s">
        <v>93</v>
      </c>
      <c r="IF49">
        <v>2.1078410000000001</v>
      </c>
      <c r="IG49" t="s">
        <v>93</v>
      </c>
      <c r="IH49">
        <v>2.1078410000000001</v>
      </c>
      <c r="II49" t="s">
        <v>93</v>
      </c>
      <c r="IJ49">
        <v>2.1078410000000001</v>
      </c>
      <c r="IK49" t="s">
        <v>93</v>
      </c>
      <c r="IL49">
        <v>2.1127220000000002</v>
      </c>
      <c r="IM49" t="s">
        <v>93</v>
      </c>
      <c r="IN49">
        <v>2.1016530000000002</v>
      </c>
      <c r="IO49" t="s">
        <v>93</v>
      </c>
      <c r="IP49">
        <v>2.1070060000000002</v>
      </c>
      <c r="IQ49" t="s">
        <v>93</v>
      </c>
      <c r="IR49">
        <v>2.1030769999999999</v>
      </c>
      <c r="IS49" t="s">
        <v>93</v>
      </c>
      <c r="IT49">
        <v>2.063618</v>
      </c>
      <c r="IU49" t="s">
        <v>93</v>
      </c>
      <c r="IV49">
        <v>2.063618</v>
      </c>
      <c r="IW49" t="s">
        <v>93</v>
      </c>
      <c r="IX49">
        <v>2.063618</v>
      </c>
      <c r="IY49" t="s">
        <v>93</v>
      </c>
      <c r="IZ49">
        <v>1.9540709999999999</v>
      </c>
      <c r="JA49" t="s">
        <v>93</v>
      </c>
      <c r="JB49">
        <v>1.9542539999999999</v>
      </c>
      <c r="JC49" t="s">
        <v>93</v>
      </c>
      <c r="JD49">
        <v>1.97905</v>
      </c>
      <c r="JE49" t="s">
        <v>93</v>
      </c>
      <c r="JF49">
        <v>1.9902230000000001</v>
      </c>
      <c r="JG49" t="s">
        <v>93</v>
      </c>
      <c r="JH49">
        <v>1.9667969999999999</v>
      </c>
      <c r="JI49" t="s">
        <v>93</v>
      </c>
      <c r="JJ49">
        <v>1.9667969999999999</v>
      </c>
      <c r="JK49" t="s">
        <v>93</v>
      </c>
      <c r="JL49">
        <v>1.9667969999999999</v>
      </c>
      <c r="JM49" t="s">
        <v>93</v>
      </c>
      <c r="JN49">
        <v>1.961454</v>
      </c>
      <c r="JO49" t="s">
        <v>93</v>
      </c>
      <c r="JP49">
        <v>1.9727840000000001</v>
      </c>
      <c r="JQ49" t="s">
        <v>93</v>
      </c>
      <c r="JR49">
        <v>2.0359120000000002</v>
      </c>
      <c r="JS49" t="s">
        <v>93</v>
      </c>
      <c r="JT49">
        <v>1.9615819999999999</v>
      </c>
      <c r="JU49" t="s">
        <v>93</v>
      </c>
      <c r="JV49">
        <v>1.9615819999999999</v>
      </c>
      <c r="JW49" t="s">
        <v>93</v>
      </c>
      <c r="JX49">
        <v>1.9615819999999999</v>
      </c>
      <c r="JY49" t="s">
        <v>93</v>
      </c>
      <c r="JZ49">
        <v>1.9615819999999999</v>
      </c>
      <c r="KA49" t="s">
        <v>93</v>
      </c>
      <c r="KB49">
        <v>1.9996719999999999</v>
      </c>
      <c r="KC49" t="s">
        <v>93</v>
      </c>
      <c r="KD49">
        <v>2.075167</v>
      </c>
      <c r="KE49" t="s">
        <v>93</v>
      </c>
      <c r="KF49">
        <v>2.1512009999999999</v>
      </c>
      <c r="KG49" t="s">
        <v>93</v>
      </c>
      <c r="KH49">
        <v>2.2030780000000001</v>
      </c>
      <c r="KI49" t="s">
        <v>93</v>
      </c>
      <c r="KJ49">
        <v>2.1758069999999998</v>
      </c>
      <c r="KK49" t="s">
        <v>93</v>
      </c>
      <c r="KL49">
        <v>2.1758069999999998</v>
      </c>
      <c r="KM49" t="s">
        <v>93</v>
      </c>
      <c r="KN49">
        <v>2.1758069999999998</v>
      </c>
      <c r="KO49" t="s">
        <v>93</v>
      </c>
      <c r="KP49">
        <v>2.255684</v>
      </c>
      <c r="KQ49" t="s">
        <v>93</v>
      </c>
      <c r="KR49">
        <v>2.237892</v>
      </c>
      <c r="KS49" t="s">
        <v>93</v>
      </c>
      <c r="KT49">
        <v>2.179551</v>
      </c>
      <c r="KU49" t="s">
        <v>93</v>
      </c>
      <c r="KV49">
        <v>2.0990340000000001</v>
      </c>
      <c r="KW49" t="s">
        <v>93</v>
      </c>
      <c r="KX49">
        <v>2.1834709999999999</v>
      </c>
      <c r="KY49" t="s">
        <v>93</v>
      </c>
      <c r="KZ49">
        <v>2.1834709999999999</v>
      </c>
      <c r="LA49" t="s">
        <v>93</v>
      </c>
      <c r="LB49">
        <v>2.1834709999999999</v>
      </c>
      <c r="LC49" t="s">
        <v>93</v>
      </c>
      <c r="LD49">
        <v>2.1785269999999999</v>
      </c>
      <c r="LE49" t="s">
        <v>93</v>
      </c>
      <c r="LF49">
        <v>2.2030940000000001</v>
      </c>
      <c r="LG49" t="s">
        <v>93</v>
      </c>
      <c r="LH49">
        <v>2.1814939999999998</v>
      </c>
      <c r="LI49" t="s">
        <v>93</v>
      </c>
      <c r="LJ49">
        <v>2.130512</v>
      </c>
      <c r="LK49" t="s">
        <v>93</v>
      </c>
      <c r="LL49">
        <v>2.129791</v>
      </c>
      <c r="LM49" t="s">
        <v>93</v>
      </c>
      <c r="LN49">
        <v>2.129791</v>
      </c>
      <c r="LO49" t="s">
        <v>93</v>
      </c>
      <c r="LP49">
        <v>2.129791</v>
      </c>
      <c r="LQ49" t="s">
        <v>93</v>
      </c>
      <c r="LR49">
        <v>2.129791</v>
      </c>
      <c r="LS49" t="s">
        <v>93</v>
      </c>
      <c r="LT49">
        <v>2.1165449999999999</v>
      </c>
      <c r="LU49" t="s">
        <v>93</v>
      </c>
      <c r="LV49">
        <v>2.108428</v>
      </c>
      <c r="LW49" t="s">
        <v>93</v>
      </c>
      <c r="LX49">
        <v>2.06446</v>
      </c>
      <c r="LY49" t="s">
        <v>93</v>
      </c>
      <c r="LZ49">
        <v>2.077337</v>
      </c>
      <c r="MA49" t="s">
        <v>93</v>
      </c>
      <c r="MB49">
        <v>2.077337</v>
      </c>
      <c r="MC49" t="s">
        <v>93</v>
      </c>
      <c r="MD49">
        <v>2.077337</v>
      </c>
      <c r="ME49" t="s">
        <v>93</v>
      </c>
      <c r="MF49">
        <v>2.0676589999999999</v>
      </c>
      <c r="MG49" t="s">
        <v>93</v>
      </c>
      <c r="MH49">
        <v>2.085766</v>
      </c>
      <c r="MI49" t="s">
        <v>93</v>
      </c>
      <c r="MJ49">
        <v>2.0737139999999998</v>
      </c>
      <c r="MK49" t="s">
        <v>93</v>
      </c>
      <c r="ML49">
        <v>2.0737139999999998</v>
      </c>
      <c r="MM49" t="s">
        <v>93</v>
      </c>
      <c r="MN49">
        <v>2.0839919999999998</v>
      </c>
      <c r="MO49" t="s">
        <v>93</v>
      </c>
      <c r="MP49">
        <v>2.0839919999999998</v>
      </c>
      <c r="MQ49" t="s">
        <v>93</v>
      </c>
      <c r="MR49">
        <v>2.0839919999999998</v>
      </c>
      <c r="MS49" t="s">
        <v>93</v>
      </c>
      <c r="MT49">
        <v>1.9622839999999999</v>
      </c>
      <c r="MU49" t="s">
        <v>93</v>
      </c>
      <c r="MV49">
        <v>1.960531</v>
      </c>
      <c r="MW49" t="s">
        <v>93</v>
      </c>
      <c r="MX49">
        <v>1.962529</v>
      </c>
      <c r="MY49" t="s">
        <v>93</v>
      </c>
      <c r="MZ49">
        <v>1.959084</v>
      </c>
      <c r="NA49" t="s">
        <v>93</v>
      </c>
      <c r="NB49">
        <v>1.976388</v>
      </c>
      <c r="NC49" t="s">
        <v>93</v>
      </c>
      <c r="ND49">
        <v>1.976388</v>
      </c>
      <c r="NE49" t="s">
        <v>93</v>
      </c>
      <c r="NF49">
        <v>1.976388</v>
      </c>
      <c r="NG49" t="s">
        <v>93</v>
      </c>
      <c r="NH49">
        <v>1.967177</v>
      </c>
      <c r="NI49" t="s">
        <v>93</v>
      </c>
      <c r="NJ49">
        <v>1.9484900000000001</v>
      </c>
      <c r="NK49" t="s">
        <v>93</v>
      </c>
      <c r="NL49">
        <v>1.9268179999999999</v>
      </c>
      <c r="NM49" t="s">
        <v>93</v>
      </c>
      <c r="NN49">
        <v>1.9160269999999999</v>
      </c>
      <c r="NO49" t="s">
        <v>93</v>
      </c>
      <c r="NP49">
        <v>1.9098599999999999</v>
      </c>
      <c r="NQ49" t="s">
        <v>93</v>
      </c>
      <c r="NR49">
        <v>1.9098599999999999</v>
      </c>
      <c r="NS49" t="s">
        <v>93</v>
      </c>
      <c r="NT49">
        <v>1.9098599999999999</v>
      </c>
      <c r="NU49" t="s">
        <v>93</v>
      </c>
      <c r="NV49">
        <v>1.912274</v>
      </c>
      <c r="NW49" t="s">
        <v>93</v>
      </c>
      <c r="NX49">
        <v>1.8957649999999999</v>
      </c>
      <c r="NY49" t="s">
        <v>93</v>
      </c>
      <c r="NZ49">
        <v>1.8825160000000001</v>
      </c>
      <c r="OA49" t="s">
        <v>93</v>
      </c>
      <c r="OB49">
        <v>1.8525370000000001</v>
      </c>
      <c r="OC49" t="s">
        <v>93</v>
      </c>
      <c r="OD49">
        <v>1.87174</v>
      </c>
      <c r="OE49" t="s">
        <v>93</v>
      </c>
      <c r="OF49">
        <v>1.87174</v>
      </c>
      <c r="OG49" t="s">
        <v>93</v>
      </c>
      <c r="OH49">
        <v>1.87174</v>
      </c>
      <c r="OI49" t="s">
        <v>93</v>
      </c>
      <c r="OJ49">
        <v>2.0265870000000001</v>
      </c>
      <c r="OK49" t="s">
        <v>93</v>
      </c>
      <c r="OL49">
        <v>2.0360610000000001</v>
      </c>
      <c r="OM49" t="s">
        <v>93</v>
      </c>
      <c r="ON49">
        <v>2.026195</v>
      </c>
      <c r="OO49" t="s">
        <v>93</v>
      </c>
      <c r="OP49">
        <v>2.0160650000000002</v>
      </c>
      <c r="OQ49" t="s">
        <v>93</v>
      </c>
      <c r="OR49">
        <v>2.0112320000000001</v>
      </c>
      <c r="OS49" t="s">
        <v>93</v>
      </c>
      <c r="OT49">
        <v>2.0112320000000001</v>
      </c>
      <c r="OU49" t="s">
        <v>93</v>
      </c>
      <c r="OV49">
        <v>2.0112320000000001</v>
      </c>
      <c r="OW49" t="s">
        <v>93</v>
      </c>
      <c r="OX49">
        <v>2.0260989999999999</v>
      </c>
      <c r="OY49" t="s">
        <v>93</v>
      </c>
      <c r="OZ49">
        <v>2.0248469999999998</v>
      </c>
      <c r="PA49" t="s">
        <v>93</v>
      </c>
      <c r="PB49">
        <v>2.026783</v>
      </c>
      <c r="PC49" t="s">
        <v>93</v>
      </c>
      <c r="PD49">
        <v>2.0248699999999999</v>
      </c>
      <c r="PE49" t="s">
        <v>93</v>
      </c>
      <c r="PF49">
        <v>2.024114</v>
      </c>
      <c r="PG49" t="s">
        <v>93</v>
      </c>
      <c r="PH49">
        <v>2.024114</v>
      </c>
      <c r="PI49" t="s">
        <v>93</v>
      </c>
      <c r="PJ49">
        <v>2.024114</v>
      </c>
      <c r="PK49" t="s">
        <v>93</v>
      </c>
      <c r="PL49">
        <v>1.9885649999999999</v>
      </c>
      <c r="PM49" t="s">
        <v>93</v>
      </c>
      <c r="PN49">
        <v>1.9497869999999999</v>
      </c>
      <c r="PO49" t="s">
        <v>93</v>
      </c>
      <c r="PP49">
        <v>1.9458979999999999</v>
      </c>
      <c r="PQ49" t="s">
        <v>93</v>
      </c>
      <c r="PR49">
        <v>1.929462</v>
      </c>
      <c r="PS49" t="s">
        <v>93</v>
      </c>
      <c r="PT49">
        <v>1.918266</v>
      </c>
      <c r="PU49" t="s">
        <v>93</v>
      </c>
      <c r="PV49">
        <v>1.918266</v>
      </c>
      <c r="PW49" t="s">
        <v>93</v>
      </c>
      <c r="PX49">
        <v>1.918266</v>
      </c>
      <c r="PY49" t="s">
        <v>93</v>
      </c>
      <c r="PZ49">
        <v>1.8525849999999999</v>
      </c>
      <c r="QA49" t="s">
        <v>93</v>
      </c>
      <c r="QB49">
        <v>1.8087899999999999</v>
      </c>
      <c r="QC49" t="s">
        <v>93</v>
      </c>
      <c r="QD49">
        <v>1.900952</v>
      </c>
      <c r="QE49" t="s">
        <v>93</v>
      </c>
      <c r="QF49">
        <v>1.9000630000000001</v>
      </c>
      <c r="QG49" t="s">
        <v>93</v>
      </c>
      <c r="QH49">
        <v>1.8955489999999999</v>
      </c>
      <c r="QI49" t="s">
        <v>93</v>
      </c>
      <c r="QJ49">
        <v>1.8955489999999999</v>
      </c>
      <c r="QK49" t="s">
        <v>93</v>
      </c>
      <c r="QL49">
        <v>1.8955489999999999</v>
      </c>
      <c r="QM49" t="s">
        <v>93</v>
      </c>
      <c r="QN49">
        <v>1.894458</v>
      </c>
      <c r="QO49" t="s">
        <v>93</v>
      </c>
      <c r="QP49">
        <v>1.9434439999999999</v>
      </c>
      <c r="QQ49" t="s">
        <v>93</v>
      </c>
      <c r="QR49">
        <v>1.872231</v>
      </c>
      <c r="QS49" t="s">
        <v>93</v>
      </c>
      <c r="QT49">
        <v>1.877974</v>
      </c>
      <c r="QU49" t="s">
        <v>93</v>
      </c>
      <c r="QV49">
        <v>1.8745719999999999</v>
      </c>
      <c r="QW49" t="s">
        <v>93</v>
      </c>
      <c r="QX49">
        <v>1.8745719999999999</v>
      </c>
      <c r="QY49" t="s">
        <v>93</v>
      </c>
      <c r="QZ49">
        <v>1.8745719999999999</v>
      </c>
      <c r="RA49" t="s">
        <v>93</v>
      </c>
      <c r="RB49">
        <v>1.903305</v>
      </c>
      <c r="RC49" t="s">
        <v>93</v>
      </c>
      <c r="RD49">
        <v>1.8422430000000001</v>
      </c>
      <c r="RE49" t="s">
        <v>93</v>
      </c>
      <c r="RF49">
        <v>1.857656</v>
      </c>
      <c r="RG49" t="s">
        <v>93</v>
      </c>
      <c r="RH49">
        <v>1.890552</v>
      </c>
      <c r="RI49" t="s">
        <v>94</v>
      </c>
      <c r="RJ49">
        <v>0.47273199999999999</v>
      </c>
      <c r="RK49" t="s">
        <v>93</v>
      </c>
      <c r="RL49">
        <v>1.9434450000000001</v>
      </c>
      <c r="RM49" t="s">
        <v>93</v>
      </c>
      <c r="RN49">
        <v>1.9434450000000001</v>
      </c>
      <c r="RO49" t="s">
        <v>93</v>
      </c>
      <c r="RP49">
        <v>1.8732439999999999</v>
      </c>
      <c r="RQ49" t="s">
        <v>93</v>
      </c>
      <c r="RR49">
        <v>1.832851</v>
      </c>
      <c r="RS49" t="s">
        <v>93</v>
      </c>
      <c r="RT49">
        <v>1.767509</v>
      </c>
      <c r="RU49" t="s">
        <v>93</v>
      </c>
      <c r="RV49">
        <v>1.8011699999999999</v>
      </c>
      <c r="RW49" t="s">
        <v>93</v>
      </c>
      <c r="RX49">
        <v>1.8026580000000001</v>
      </c>
      <c r="RY49" t="s">
        <v>93</v>
      </c>
      <c r="RZ49">
        <v>1.8026580000000001</v>
      </c>
      <c r="SA49" t="s">
        <v>93</v>
      </c>
      <c r="SB49">
        <v>1.8026580000000001</v>
      </c>
      <c r="SC49" t="s">
        <v>93</v>
      </c>
      <c r="SD49">
        <v>1.761768</v>
      </c>
      <c r="SE49" t="s">
        <v>93</v>
      </c>
      <c r="SF49">
        <v>1.7995380000000001</v>
      </c>
      <c r="SG49" t="s">
        <v>93</v>
      </c>
      <c r="SH49">
        <v>1.75176</v>
      </c>
      <c r="SI49" t="s">
        <v>93</v>
      </c>
      <c r="SJ49">
        <v>1.7086479999999999</v>
      </c>
      <c r="SK49" t="s">
        <v>93</v>
      </c>
      <c r="SL49">
        <v>1.7139690000000001</v>
      </c>
      <c r="SM49" t="s">
        <v>93</v>
      </c>
      <c r="SN49">
        <v>1.7139690000000001</v>
      </c>
      <c r="SO49" t="s">
        <v>93</v>
      </c>
      <c r="SP49">
        <v>1.7139690000000001</v>
      </c>
      <c r="SQ49" t="s">
        <v>93</v>
      </c>
      <c r="SR49">
        <v>1.725803</v>
      </c>
      <c r="SS49" t="s">
        <v>93</v>
      </c>
      <c r="ST49">
        <v>1.7065539999999999</v>
      </c>
      <c r="SU49" t="s">
        <v>93</v>
      </c>
      <c r="SV49">
        <v>1.687586</v>
      </c>
      <c r="SW49" t="s">
        <v>93</v>
      </c>
      <c r="SX49">
        <v>1.7035960000000001</v>
      </c>
      <c r="SY49" t="s">
        <v>93</v>
      </c>
      <c r="SZ49">
        <v>1.719824</v>
      </c>
      <c r="TA49" t="s">
        <v>93</v>
      </c>
      <c r="TB49">
        <v>1.719824</v>
      </c>
      <c r="TC49" t="s">
        <v>93</v>
      </c>
      <c r="TD49">
        <v>1.719824</v>
      </c>
      <c r="TE49" t="s">
        <v>93</v>
      </c>
      <c r="TF49">
        <v>1.691524</v>
      </c>
      <c r="TG49" t="s">
        <v>93</v>
      </c>
      <c r="TH49">
        <v>1.692237</v>
      </c>
      <c r="TI49" t="s">
        <v>93</v>
      </c>
      <c r="TJ49">
        <v>1.693235</v>
      </c>
      <c r="TK49" t="s">
        <v>93</v>
      </c>
      <c r="TL49">
        <v>1.6982109999999999</v>
      </c>
      <c r="TM49" t="s">
        <v>93</v>
      </c>
      <c r="TN49">
        <v>1.732167</v>
      </c>
      <c r="TO49" t="s">
        <v>93</v>
      </c>
      <c r="TP49">
        <v>1.732167</v>
      </c>
      <c r="TQ49" t="s">
        <v>93</v>
      </c>
      <c r="TR49">
        <v>1.732167</v>
      </c>
      <c r="TS49" t="s">
        <v>93</v>
      </c>
      <c r="TT49">
        <v>1.7839529999999999</v>
      </c>
      <c r="TU49" t="s">
        <v>93</v>
      </c>
      <c r="TV49">
        <v>1.77589</v>
      </c>
      <c r="TW49" t="s">
        <v>93</v>
      </c>
      <c r="TX49">
        <v>1.7453959999999999</v>
      </c>
      <c r="TY49" t="s">
        <v>93</v>
      </c>
      <c r="TZ49">
        <v>1.7787900000000001</v>
      </c>
      <c r="UA49" t="s">
        <v>93</v>
      </c>
      <c r="UB49">
        <v>1.7963420000000001</v>
      </c>
      <c r="UC49" t="s">
        <v>93</v>
      </c>
      <c r="UD49">
        <v>1.7963420000000001</v>
      </c>
      <c r="UE49" t="s">
        <v>93</v>
      </c>
      <c r="UF49">
        <v>1.7963420000000001</v>
      </c>
      <c r="UG49" t="s">
        <v>93</v>
      </c>
      <c r="UH49">
        <v>1.774405</v>
      </c>
      <c r="UI49" t="s">
        <v>93</v>
      </c>
      <c r="UJ49">
        <v>1.8025260000000001</v>
      </c>
      <c r="UK49" t="s">
        <v>93</v>
      </c>
      <c r="UL49">
        <v>1.8025260000000001</v>
      </c>
      <c r="UM49" t="s">
        <v>93</v>
      </c>
      <c r="UN49">
        <v>1.8108789999999999</v>
      </c>
      <c r="UO49" t="s">
        <v>93</v>
      </c>
      <c r="UP49">
        <v>1.8046279999999999</v>
      </c>
      <c r="UQ49" t="s">
        <v>93</v>
      </c>
      <c r="UR49">
        <v>1.8046279999999999</v>
      </c>
      <c r="US49" t="s">
        <v>93</v>
      </c>
      <c r="UT49">
        <v>1.8046279999999999</v>
      </c>
      <c r="UU49" t="s">
        <v>93</v>
      </c>
      <c r="UV49">
        <v>1.7752140000000001</v>
      </c>
      <c r="UW49" t="s">
        <v>93</v>
      </c>
      <c r="UX49">
        <v>1.8476790000000001</v>
      </c>
      <c r="UY49" t="s">
        <v>93</v>
      </c>
      <c r="UZ49">
        <v>1.855728</v>
      </c>
      <c r="VA49" t="s">
        <v>93</v>
      </c>
      <c r="VB49">
        <v>1.900204</v>
      </c>
      <c r="VC49" t="s">
        <v>93</v>
      </c>
      <c r="VD49">
        <v>1.9538439999999999</v>
      </c>
      <c r="VE49" t="s">
        <v>93</v>
      </c>
      <c r="VF49">
        <v>1.9538439999999999</v>
      </c>
      <c r="VG49" t="s">
        <v>93</v>
      </c>
      <c r="VH49">
        <v>1.9538439999999999</v>
      </c>
      <c r="VI49" t="s">
        <v>93</v>
      </c>
      <c r="VJ49">
        <v>1.9607600000000001</v>
      </c>
      <c r="VK49" t="s">
        <v>93</v>
      </c>
      <c r="VL49">
        <v>1.958135</v>
      </c>
      <c r="VM49" t="s">
        <v>93</v>
      </c>
      <c r="VN49">
        <v>1.944418</v>
      </c>
      <c r="VO49" t="s">
        <v>93</v>
      </c>
      <c r="VP49">
        <v>1.9024449999999999</v>
      </c>
      <c r="VQ49" t="s">
        <v>93</v>
      </c>
      <c r="VR49">
        <v>1.871702</v>
      </c>
      <c r="VS49" t="s">
        <v>93</v>
      </c>
      <c r="VT49">
        <v>1.871702</v>
      </c>
      <c r="VU49" t="s">
        <v>93</v>
      </c>
      <c r="VV49">
        <v>1.871702</v>
      </c>
      <c r="VW49" t="s">
        <v>93</v>
      </c>
      <c r="VX49">
        <v>1.8623289999999999</v>
      </c>
      <c r="VY49" t="s">
        <v>93</v>
      </c>
      <c r="VZ49">
        <v>1.805941</v>
      </c>
      <c r="WA49" t="s">
        <v>93</v>
      </c>
      <c r="WB49">
        <v>1.7487010000000001</v>
      </c>
      <c r="WC49" t="s">
        <v>93</v>
      </c>
      <c r="WD49">
        <v>1.742928</v>
      </c>
      <c r="WE49" t="s">
        <v>93</v>
      </c>
      <c r="WF49">
        <v>1.73855</v>
      </c>
      <c r="WG49" t="s">
        <v>93</v>
      </c>
      <c r="WH49">
        <v>1.73855</v>
      </c>
      <c r="WI49" t="s">
        <v>93</v>
      </c>
      <c r="WJ49">
        <v>1.73855</v>
      </c>
      <c r="WK49" t="s">
        <v>93</v>
      </c>
      <c r="WL49">
        <v>1.715921</v>
      </c>
      <c r="WM49" t="s">
        <v>93</v>
      </c>
      <c r="WN49">
        <v>1.715921</v>
      </c>
      <c r="WO49" t="s">
        <v>93</v>
      </c>
      <c r="WP49">
        <v>1.7362089999999999</v>
      </c>
      <c r="WQ49" t="s">
        <v>93</v>
      </c>
      <c r="WR49">
        <v>1.7476609999999999</v>
      </c>
    </row>
    <row r="50" spans="1:616" x14ac:dyDescent="0.35">
      <c r="A50" t="s">
        <v>95</v>
      </c>
      <c r="B50">
        <v>0.26924199999999998</v>
      </c>
      <c r="C50" t="s">
        <v>95</v>
      </c>
      <c r="D50">
        <v>0.26924199999999998</v>
      </c>
      <c r="E50" t="s">
        <v>95</v>
      </c>
      <c r="F50">
        <v>0.26924199999999998</v>
      </c>
      <c r="G50" t="s">
        <v>95</v>
      </c>
      <c r="H50">
        <v>0.26924199999999998</v>
      </c>
      <c r="I50" t="s">
        <v>95</v>
      </c>
      <c r="J50">
        <v>0.25772499999999998</v>
      </c>
      <c r="K50" t="s">
        <v>95</v>
      </c>
      <c r="L50">
        <v>0.25912600000000002</v>
      </c>
      <c r="M50" t="s">
        <v>95</v>
      </c>
      <c r="N50">
        <v>0.27538800000000002</v>
      </c>
      <c r="O50" t="s">
        <v>95</v>
      </c>
      <c r="P50">
        <v>0.28315699999999999</v>
      </c>
      <c r="Q50" t="s">
        <v>95</v>
      </c>
      <c r="R50">
        <v>0.28315699999999999</v>
      </c>
      <c r="S50" t="s">
        <v>95</v>
      </c>
      <c r="T50">
        <v>0.28315699999999999</v>
      </c>
      <c r="U50" t="s">
        <v>95</v>
      </c>
      <c r="V50">
        <v>0.28987400000000002</v>
      </c>
      <c r="W50" t="s">
        <v>95</v>
      </c>
      <c r="X50">
        <v>0.29578100000000002</v>
      </c>
      <c r="Y50" t="s">
        <v>95</v>
      </c>
      <c r="Z50">
        <v>0.303228</v>
      </c>
      <c r="AA50" t="s">
        <v>95</v>
      </c>
      <c r="AB50">
        <v>0.30230499999999999</v>
      </c>
      <c r="AC50" t="s">
        <v>95</v>
      </c>
      <c r="AD50">
        <v>0.29557899999999998</v>
      </c>
      <c r="AE50" t="s">
        <v>95</v>
      </c>
      <c r="AF50">
        <v>0.29557899999999998</v>
      </c>
      <c r="AG50" t="s">
        <v>95</v>
      </c>
      <c r="AH50">
        <v>0.29557899999999998</v>
      </c>
      <c r="AI50" t="s">
        <v>95</v>
      </c>
      <c r="AJ50">
        <v>0.30885299999999999</v>
      </c>
      <c r="AK50" t="s">
        <v>95</v>
      </c>
      <c r="AL50">
        <v>0.30722300000000002</v>
      </c>
      <c r="AM50" t="s">
        <v>95</v>
      </c>
      <c r="AN50">
        <v>0.30452499999999999</v>
      </c>
      <c r="AO50" t="s">
        <v>95</v>
      </c>
      <c r="AP50">
        <v>0.32808100000000001</v>
      </c>
      <c r="AQ50" t="s">
        <v>95</v>
      </c>
      <c r="AR50">
        <v>0.31195400000000001</v>
      </c>
      <c r="AS50" t="s">
        <v>95</v>
      </c>
      <c r="AT50">
        <v>0.31195400000000001</v>
      </c>
      <c r="AU50" t="s">
        <v>95</v>
      </c>
      <c r="AV50">
        <v>0.31195400000000001</v>
      </c>
      <c r="AW50" t="s">
        <v>95</v>
      </c>
      <c r="AX50">
        <v>0.31304500000000002</v>
      </c>
      <c r="AY50" t="s">
        <v>95</v>
      </c>
      <c r="AZ50">
        <v>0.32376700000000003</v>
      </c>
      <c r="BA50" t="s">
        <v>95</v>
      </c>
      <c r="BB50">
        <v>0.32010699999999997</v>
      </c>
      <c r="BC50" t="s">
        <v>95</v>
      </c>
      <c r="BD50">
        <v>0.33893699999999999</v>
      </c>
      <c r="BE50" t="s">
        <v>95</v>
      </c>
      <c r="BF50">
        <v>0.314197</v>
      </c>
      <c r="BG50" t="s">
        <v>95</v>
      </c>
      <c r="BH50">
        <v>0.314197</v>
      </c>
      <c r="BI50" t="s">
        <v>95</v>
      </c>
      <c r="BJ50">
        <v>0.314197</v>
      </c>
      <c r="BK50" t="s">
        <v>95</v>
      </c>
      <c r="BL50">
        <v>0.31706800000000002</v>
      </c>
      <c r="BM50" t="s">
        <v>95</v>
      </c>
      <c r="BN50">
        <v>0.314552</v>
      </c>
      <c r="BO50" t="s">
        <v>95</v>
      </c>
      <c r="BP50">
        <v>0.31972600000000001</v>
      </c>
      <c r="BQ50" t="s">
        <v>95</v>
      </c>
      <c r="BR50">
        <v>0.31232900000000002</v>
      </c>
      <c r="BS50" t="s">
        <v>95</v>
      </c>
      <c r="BT50">
        <v>0.315886</v>
      </c>
      <c r="BU50" t="s">
        <v>95</v>
      </c>
      <c r="BV50">
        <v>0.315886</v>
      </c>
      <c r="BW50" t="s">
        <v>95</v>
      </c>
      <c r="BX50">
        <v>0.315886</v>
      </c>
      <c r="BY50" t="s">
        <v>95</v>
      </c>
      <c r="BZ50">
        <v>0.32268000000000002</v>
      </c>
      <c r="CA50" t="s">
        <v>95</v>
      </c>
      <c r="CB50">
        <v>0.32430500000000001</v>
      </c>
      <c r="CC50" t="s">
        <v>95</v>
      </c>
      <c r="CD50">
        <v>0.32240999999999997</v>
      </c>
      <c r="CE50" t="s">
        <v>95</v>
      </c>
      <c r="CF50">
        <v>0.31986999999999999</v>
      </c>
      <c r="CG50" t="s">
        <v>95</v>
      </c>
      <c r="CH50">
        <v>0.323351</v>
      </c>
      <c r="CI50" t="s">
        <v>95</v>
      </c>
      <c r="CJ50">
        <v>0.323351</v>
      </c>
      <c r="CK50" t="s">
        <v>95</v>
      </c>
      <c r="CL50">
        <v>0.323351</v>
      </c>
      <c r="CM50" t="s">
        <v>95</v>
      </c>
      <c r="CN50">
        <v>0.32413799999999998</v>
      </c>
      <c r="CO50" t="s">
        <v>95</v>
      </c>
      <c r="CP50">
        <v>0.32424700000000001</v>
      </c>
      <c r="CQ50" t="s">
        <v>95</v>
      </c>
      <c r="CR50">
        <v>0.32169599999999998</v>
      </c>
      <c r="CS50" t="s">
        <v>95</v>
      </c>
      <c r="CT50">
        <v>0.32308199999999998</v>
      </c>
      <c r="CU50" t="s">
        <v>95</v>
      </c>
      <c r="CV50">
        <v>0.323795</v>
      </c>
      <c r="CW50" t="s">
        <v>95</v>
      </c>
      <c r="CX50">
        <v>0.323795</v>
      </c>
      <c r="CY50" t="s">
        <v>95</v>
      </c>
      <c r="CZ50">
        <v>0.323795</v>
      </c>
      <c r="DA50" t="s">
        <v>95</v>
      </c>
      <c r="DB50">
        <v>0.32052799999999998</v>
      </c>
      <c r="DC50" t="s">
        <v>95</v>
      </c>
      <c r="DD50">
        <v>0.32118999999999998</v>
      </c>
      <c r="DE50" t="s">
        <v>95</v>
      </c>
      <c r="DF50">
        <v>0.319438</v>
      </c>
      <c r="DG50" t="s">
        <v>95</v>
      </c>
      <c r="DH50">
        <v>0.31886300000000001</v>
      </c>
      <c r="DI50" t="s">
        <v>95</v>
      </c>
      <c r="DJ50">
        <v>0.319189</v>
      </c>
      <c r="DK50" t="s">
        <v>95</v>
      </c>
      <c r="DL50">
        <v>0.319189</v>
      </c>
      <c r="DM50" t="s">
        <v>95</v>
      </c>
      <c r="DN50">
        <v>0.319189</v>
      </c>
      <c r="DO50" t="s">
        <v>95</v>
      </c>
      <c r="DP50">
        <v>0.319189</v>
      </c>
      <c r="DQ50" t="s">
        <v>95</v>
      </c>
      <c r="DR50">
        <v>0.31972299999999998</v>
      </c>
      <c r="DS50" t="s">
        <v>95</v>
      </c>
      <c r="DT50">
        <v>0.32139600000000002</v>
      </c>
      <c r="DU50" t="s">
        <v>95</v>
      </c>
      <c r="DV50">
        <v>0.32750899999999999</v>
      </c>
      <c r="DW50" t="s">
        <v>95</v>
      </c>
      <c r="DX50">
        <v>0.32996799999999998</v>
      </c>
      <c r="DY50" t="s">
        <v>95</v>
      </c>
      <c r="DZ50">
        <v>0.32996799999999998</v>
      </c>
      <c r="EA50" t="s">
        <v>95</v>
      </c>
      <c r="EB50">
        <v>0.32996799999999998</v>
      </c>
      <c r="EC50" t="s">
        <v>95</v>
      </c>
      <c r="ED50">
        <v>0.32051600000000002</v>
      </c>
      <c r="EE50" t="s">
        <v>95</v>
      </c>
      <c r="EF50">
        <v>0.32022</v>
      </c>
      <c r="EG50" t="s">
        <v>95</v>
      </c>
      <c r="EH50">
        <v>0.31810500000000003</v>
      </c>
      <c r="EI50" t="s">
        <v>95</v>
      </c>
      <c r="EJ50">
        <v>0.31740400000000002</v>
      </c>
      <c r="EK50" t="s">
        <v>95</v>
      </c>
      <c r="EL50">
        <v>0.31629600000000002</v>
      </c>
      <c r="EM50" t="s">
        <v>95</v>
      </c>
      <c r="EN50">
        <v>0.31629600000000002</v>
      </c>
      <c r="EO50" t="s">
        <v>95</v>
      </c>
      <c r="EP50">
        <v>0.31629600000000002</v>
      </c>
      <c r="EQ50" t="s">
        <v>95</v>
      </c>
      <c r="ER50">
        <v>0.31576100000000001</v>
      </c>
      <c r="ES50" t="s">
        <v>95</v>
      </c>
      <c r="ET50">
        <v>0.31670199999999998</v>
      </c>
      <c r="EU50" t="s">
        <v>95</v>
      </c>
      <c r="EV50">
        <v>0.32287700000000003</v>
      </c>
      <c r="EW50" t="s">
        <v>95</v>
      </c>
      <c r="EX50">
        <v>0.32231199999999999</v>
      </c>
      <c r="EY50" t="s">
        <v>95</v>
      </c>
      <c r="EZ50">
        <v>0.31696200000000002</v>
      </c>
      <c r="FA50" t="s">
        <v>95</v>
      </c>
      <c r="FB50">
        <v>0.31696200000000002</v>
      </c>
      <c r="FC50" t="s">
        <v>95</v>
      </c>
      <c r="FD50">
        <v>0.31696200000000002</v>
      </c>
      <c r="FE50" t="s">
        <v>95</v>
      </c>
      <c r="FF50">
        <v>0.31750600000000001</v>
      </c>
      <c r="FG50" t="s">
        <v>95</v>
      </c>
      <c r="FH50">
        <v>0.32313500000000001</v>
      </c>
      <c r="FI50" t="s">
        <v>95</v>
      </c>
      <c r="FJ50">
        <v>0.33110600000000001</v>
      </c>
      <c r="FK50" t="s">
        <v>95</v>
      </c>
      <c r="FL50">
        <v>0.32338600000000001</v>
      </c>
      <c r="FM50" t="s">
        <v>95</v>
      </c>
      <c r="FN50">
        <v>0.32477600000000001</v>
      </c>
      <c r="FO50" t="s">
        <v>95</v>
      </c>
      <c r="FP50">
        <v>0.32477600000000001</v>
      </c>
      <c r="FQ50" t="s">
        <v>95</v>
      </c>
      <c r="FR50">
        <v>0.32477600000000001</v>
      </c>
      <c r="FS50" t="s">
        <v>95</v>
      </c>
      <c r="FT50">
        <v>0.32593499999999997</v>
      </c>
      <c r="FU50" t="s">
        <v>95</v>
      </c>
      <c r="FV50">
        <v>0.32786399999999999</v>
      </c>
      <c r="FW50" t="s">
        <v>95</v>
      </c>
      <c r="FX50">
        <v>0.32713599999999998</v>
      </c>
      <c r="FY50" t="s">
        <v>95</v>
      </c>
      <c r="FZ50">
        <v>0.32123299999999999</v>
      </c>
      <c r="GA50" t="s">
        <v>95</v>
      </c>
      <c r="GB50">
        <v>0.32123299999999999</v>
      </c>
      <c r="GC50" t="s">
        <v>95</v>
      </c>
      <c r="GD50">
        <v>0.32123299999999999</v>
      </c>
      <c r="GE50" t="s">
        <v>95</v>
      </c>
      <c r="GF50">
        <v>0.32123299999999999</v>
      </c>
      <c r="GG50" t="s">
        <v>95</v>
      </c>
      <c r="GH50">
        <v>0.340036</v>
      </c>
      <c r="GI50" t="s">
        <v>95</v>
      </c>
      <c r="GJ50">
        <v>0.32898300000000003</v>
      </c>
      <c r="GK50" t="s">
        <v>95</v>
      </c>
      <c r="GL50">
        <v>0.32986900000000002</v>
      </c>
      <c r="GM50" t="s">
        <v>95</v>
      </c>
      <c r="GN50">
        <v>0.32986900000000002</v>
      </c>
      <c r="GO50" t="s">
        <v>95</v>
      </c>
      <c r="GP50">
        <v>0.32986900000000002</v>
      </c>
      <c r="GQ50" t="s">
        <v>95</v>
      </c>
      <c r="GR50">
        <v>0.32986900000000002</v>
      </c>
      <c r="GS50" t="s">
        <v>95</v>
      </c>
      <c r="GT50">
        <v>0.32986900000000002</v>
      </c>
      <c r="GU50" t="s">
        <v>95</v>
      </c>
      <c r="GV50">
        <v>0.32662799999999997</v>
      </c>
      <c r="GW50" t="s">
        <v>95</v>
      </c>
      <c r="GX50">
        <v>0.32677400000000001</v>
      </c>
      <c r="GY50" t="s">
        <v>95</v>
      </c>
      <c r="GZ50">
        <v>0.32810800000000001</v>
      </c>
      <c r="HA50" t="s">
        <v>95</v>
      </c>
      <c r="HB50">
        <v>0.32356699999999999</v>
      </c>
      <c r="HC50" t="s">
        <v>95</v>
      </c>
      <c r="HD50">
        <v>0.321129</v>
      </c>
      <c r="HE50" t="s">
        <v>95</v>
      </c>
      <c r="HF50">
        <v>0.321129</v>
      </c>
      <c r="HG50" t="s">
        <v>95</v>
      </c>
      <c r="HH50">
        <v>0.321129</v>
      </c>
      <c r="HI50" t="s">
        <v>95</v>
      </c>
      <c r="HJ50">
        <v>0.31694</v>
      </c>
      <c r="HK50" t="s">
        <v>95</v>
      </c>
      <c r="HL50">
        <v>0.323853</v>
      </c>
      <c r="HM50" t="s">
        <v>95</v>
      </c>
      <c r="HN50">
        <v>0.32092900000000002</v>
      </c>
      <c r="HO50" t="s">
        <v>95</v>
      </c>
      <c r="HP50">
        <v>0.32092900000000002</v>
      </c>
      <c r="HQ50" t="s">
        <v>95</v>
      </c>
      <c r="HR50">
        <v>0.32064599999999999</v>
      </c>
      <c r="HS50" t="s">
        <v>95</v>
      </c>
      <c r="HT50">
        <v>0.32064599999999999</v>
      </c>
      <c r="HU50" t="s">
        <v>95</v>
      </c>
      <c r="HV50">
        <v>0.32064599999999999</v>
      </c>
      <c r="HW50" t="s">
        <v>95</v>
      </c>
      <c r="HX50">
        <v>0.31311699999999998</v>
      </c>
      <c r="HY50" t="s">
        <v>95</v>
      </c>
      <c r="HZ50">
        <v>0.31318800000000002</v>
      </c>
      <c r="IA50" t="s">
        <v>95</v>
      </c>
      <c r="IB50">
        <v>0.31034600000000001</v>
      </c>
      <c r="IC50" t="s">
        <v>95</v>
      </c>
      <c r="ID50">
        <v>0.313469</v>
      </c>
      <c r="IE50" t="s">
        <v>95</v>
      </c>
      <c r="IF50">
        <v>0.31846999999999998</v>
      </c>
      <c r="IG50" t="s">
        <v>95</v>
      </c>
      <c r="IH50">
        <v>0.31846999999999998</v>
      </c>
      <c r="II50" t="s">
        <v>95</v>
      </c>
      <c r="IJ50">
        <v>0.31846999999999998</v>
      </c>
      <c r="IK50" t="s">
        <v>95</v>
      </c>
      <c r="IL50">
        <v>0.32002799999999998</v>
      </c>
      <c r="IM50" t="s">
        <v>95</v>
      </c>
      <c r="IN50">
        <v>0.31876100000000002</v>
      </c>
      <c r="IO50" t="s">
        <v>95</v>
      </c>
      <c r="IP50">
        <v>0.31834400000000002</v>
      </c>
      <c r="IQ50" t="s">
        <v>95</v>
      </c>
      <c r="IR50">
        <v>0.32313599999999998</v>
      </c>
      <c r="IS50" t="s">
        <v>95</v>
      </c>
      <c r="IT50">
        <v>0.31915399999999999</v>
      </c>
      <c r="IU50" t="s">
        <v>95</v>
      </c>
      <c r="IV50">
        <v>0.31915399999999999</v>
      </c>
      <c r="IW50" t="s">
        <v>95</v>
      </c>
      <c r="IX50">
        <v>0.31915399999999999</v>
      </c>
      <c r="IY50" t="s">
        <v>95</v>
      </c>
      <c r="IZ50">
        <v>0.32073200000000002</v>
      </c>
      <c r="JA50" t="s">
        <v>95</v>
      </c>
      <c r="JB50">
        <v>0.32031500000000002</v>
      </c>
      <c r="JC50" t="s">
        <v>95</v>
      </c>
      <c r="JD50">
        <v>0.32347999999999999</v>
      </c>
      <c r="JE50" t="s">
        <v>95</v>
      </c>
      <c r="JF50">
        <v>0.32485599999999998</v>
      </c>
      <c r="JG50" t="s">
        <v>95</v>
      </c>
      <c r="JH50">
        <v>0.32508399999999998</v>
      </c>
      <c r="JI50" t="s">
        <v>95</v>
      </c>
      <c r="JJ50">
        <v>0.32508399999999998</v>
      </c>
      <c r="JK50" t="s">
        <v>95</v>
      </c>
      <c r="JL50">
        <v>0.32508399999999998</v>
      </c>
      <c r="JM50" t="s">
        <v>95</v>
      </c>
      <c r="JN50">
        <v>0.32602999999999999</v>
      </c>
      <c r="JO50" t="s">
        <v>95</v>
      </c>
      <c r="JP50">
        <v>0.32607399999999997</v>
      </c>
      <c r="JQ50" t="s">
        <v>95</v>
      </c>
      <c r="JR50">
        <v>0.32957399999999998</v>
      </c>
      <c r="JS50" t="s">
        <v>95</v>
      </c>
      <c r="JT50">
        <v>0.331069</v>
      </c>
      <c r="JU50" t="s">
        <v>95</v>
      </c>
      <c r="JV50">
        <v>0.331069</v>
      </c>
      <c r="JW50" t="s">
        <v>95</v>
      </c>
      <c r="JX50">
        <v>0.331069</v>
      </c>
      <c r="JY50" t="s">
        <v>95</v>
      </c>
      <c r="JZ50">
        <v>0.331069</v>
      </c>
      <c r="KA50" t="s">
        <v>95</v>
      </c>
      <c r="KB50">
        <v>0.33582299999999998</v>
      </c>
      <c r="KC50" t="s">
        <v>95</v>
      </c>
      <c r="KD50">
        <v>0.34241300000000002</v>
      </c>
      <c r="KE50" t="s">
        <v>95</v>
      </c>
      <c r="KF50">
        <v>0.345862</v>
      </c>
      <c r="KG50" t="s">
        <v>95</v>
      </c>
      <c r="KH50">
        <v>0.34388099999999999</v>
      </c>
      <c r="KI50" t="s">
        <v>95</v>
      </c>
      <c r="KJ50">
        <v>0.34510999999999997</v>
      </c>
      <c r="KK50" t="s">
        <v>95</v>
      </c>
      <c r="KL50">
        <v>0.34510999999999997</v>
      </c>
      <c r="KM50" t="s">
        <v>95</v>
      </c>
      <c r="KN50">
        <v>0.34510999999999997</v>
      </c>
      <c r="KO50" t="s">
        <v>95</v>
      </c>
      <c r="KP50">
        <v>0.33993600000000002</v>
      </c>
      <c r="KQ50" t="s">
        <v>95</v>
      </c>
      <c r="KR50">
        <v>0.33595000000000003</v>
      </c>
      <c r="KS50" t="s">
        <v>95</v>
      </c>
      <c r="KT50">
        <v>0.33314899999999997</v>
      </c>
      <c r="KU50" t="s">
        <v>95</v>
      </c>
      <c r="KV50">
        <v>0.331594</v>
      </c>
      <c r="KW50" t="s">
        <v>95</v>
      </c>
      <c r="KX50">
        <v>0.329897</v>
      </c>
      <c r="KY50" t="s">
        <v>95</v>
      </c>
      <c r="KZ50">
        <v>0.329897</v>
      </c>
      <c r="LA50" t="s">
        <v>95</v>
      </c>
      <c r="LB50">
        <v>0.329897</v>
      </c>
      <c r="LC50" t="s">
        <v>95</v>
      </c>
      <c r="LD50">
        <v>0.32999600000000001</v>
      </c>
      <c r="LE50" t="s">
        <v>95</v>
      </c>
      <c r="LF50">
        <v>0.32864900000000002</v>
      </c>
      <c r="LG50" t="s">
        <v>95</v>
      </c>
      <c r="LH50">
        <v>0.339976</v>
      </c>
      <c r="LI50" t="s">
        <v>95</v>
      </c>
      <c r="LJ50">
        <v>0.31741900000000001</v>
      </c>
      <c r="LK50" t="s">
        <v>95</v>
      </c>
      <c r="LL50">
        <v>0.31531900000000002</v>
      </c>
      <c r="LM50" t="s">
        <v>95</v>
      </c>
      <c r="LN50">
        <v>0.31531900000000002</v>
      </c>
      <c r="LO50" t="s">
        <v>95</v>
      </c>
      <c r="LP50">
        <v>0.31531900000000002</v>
      </c>
      <c r="LQ50" t="s">
        <v>95</v>
      </c>
      <c r="LR50">
        <v>0.31531900000000002</v>
      </c>
      <c r="LS50" t="s">
        <v>95</v>
      </c>
      <c r="LT50">
        <v>0.31494</v>
      </c>
      <c r="LU50" t="s">
        <v>95</v>
      </c>
      <c r="LV50">
        <v>0.31492500000000001</v>
      </c>
      <c r="LW50" t="s">
        <v>95</v>
      </c>
      <c r="LX50">
        <v>0.314334</v>
      </c>
      <c r="LY50" t="s">
        <v>95</v>
      </c>
      <c r="LZ50">
        <v>0.31662099999999999</v>
      </c>
      <c r="MA50" t="s">
        <v>95</v>
      </c>
      <c r="MB50">
        <v>0.31662099999999999</v>
      </c>
      <c r="MC50" t="s">
        <v>95</v>
      </c>
      <c r="MD50">
        <v>0.31662099999999999</v>
      </c>
      <c r="ME50" t="s">
        <v>95</v>
      </c>
      <c r="MF50">
        <v>0.31320199999999998</v>
      </c>
      <c r="MG50" t="s">
        <v>95</v>
      </c>
      <c r="MH50">
        <v>0.31594499999999998</v>
      </c>
      <c r="MI50" t="s">
        <v>95</v>
      </c>
      <c r="MJ50">
        <v>0.31371599999999999</v>
      </c>
      <c r="MK50" t="s">
        <v>95</v>
      </c>
      <c r="ML50">
        <v>0.31371599999999999</v>
      </c>
      <c r="MM50" t="s">
        <v>95</v>
      </c>
      <c r="MN50">
        <v>0.31406200000000001</v>
      </c>
      <c r="MO50" t="s">
        <v>95</v>
      </c>
      <c r="MP50">
        <v>0.31406200000000001</v>
      </c>
      <c r="MQ50" t="s">
        <v>95</v>
      </c>
      <c r="MR50">
        <v>0.31406200000000001</v>
      </c>
      <c r="MS50" t="s">
        <v>95</v>
      </c>
      <c r="MT50">
        <v>0.30792700000000001</v>
      </c>
      <c r="MU50" t="s">
        <v>95</v>
      </c>
      <c r="MV50">
        <v>0.30683500000000002</v>
      </c>
      <c r="MW50" t="s">
        <v>95</v>
      </c>
      <c r="MX50">
        <v>0.307147</v>
      </c>
      <c r="MY50" t="s">
        <v>95</v>
      </c>
      <c r="MZ50">
        <v>0.30660799999999999</v>
      </c>
      <c r="NA50" t="s">
        <v>95</v>
      </c>
      <c r="NB50">
        <v>0.30768200000000001</v>
      </c>
      <c r="NC50" t="s">
        <v>95</v>
      </c>
      <c r="ND50">
        <v>0.30768200000000001</v>
      </c>
      <c r="NE50" t="s">
        <v>95</v>
      </c>
      <c r="NF50">
        <v>0.30768200000000001</v>
      </c>
      <c r="NG50" t="s">
        <v>95</v>
      </c>
      <c r="NH50">
        <v>0.30746600000000002</v>
      </c>
      <c r="NI50" t="s">
        <v>95</v>
      </c>
      <c r="NJ50">
        <v>0.30576199999999998</v>
      </c>
      <c r="NK50" t="s">
        <v>95</v>
      </c>
      <c r="NL50">
        <v>0.30276500000000001</v>
      </c>
      <c r="NM50" t="s">
        <v>95</v>
      </c>
      <c r="NN50">
        <v>0.30227799999999999</v>
      </c>
      <c r="NO50" t="s">
        <v>95</v>
      </c>
      <c r="NP50">
        <v>0.30211399999999999</v>
      </c>
      <c r="NQ50" t="s">
        <v>95</v>
      </c>
      <c r="NR50">
        <v>0.30211399999999999</v>
      </c>
      <c r="NS50" t="s">
        <v>95</v>
      </c>
      <c r="NT50">
        <v>0.30211399999999999</v>
      </c>
      <c r="NU50" t="s">
        <v>95</v>
      </c>
      <c r="NV50">
        <v>0.30168600000000001</v>
      </c>
      <c r="NW50" t="s">
        <v>95</v>
      </c>
      <c r="NX50">
        <v>0.30069200000000001</v>
      </c>
      <c r="NY50" t="s">
        <v>95</v>
      </c>
      <c r="NZ50">
        <v>0.29738900000000001</v>
      </c>
      <c r="OA50" t="s">
        <v>95</v>
      </c>
      <c r="OB50">
        <v>0.29582599999999998</v>
      </c>
      <c r="OC50" t="s">
        <v>95</v>
      </c>
      <c r="OD50">
        <v>0.29489599999999999</v>
      </c>
      <c r="OE50" t="s">
        <v>95</v>
      </c>
      <c r="OF50">
        <v>0.29489599999999999</v>
      </c>
      <c r="OG50" t="s">
        <v>95</v>
      </c>
      <c r="OH50">
        <v>0.29489599999999999</v>
      </c>
      <c r="OI50" t="s">
        <v>95</v>
      </c>
      <c r="OJ50">
        <v>0.29631600000000002</v>
      </c>
      <c r="OK50" t="s">
        <v>95</v>
      </c>
      <c r="OL50">
        <v>0.29770200000000002</v>
      </c>
      <c r="OM50" t="s">
        <v>95</v>
      </c>
      <c r="ON50">
        <v>0.29736600000000002</v>
      </c>
      <c r="OO50" t="s">
        <v>95</v>
      </c>
      <c r="OP50">
        <v>0.299929</v>
      </c>
      <c r="OQ50" t="s">
        <v>95</v>
      </c>
      <c r="OR50">
        <v>0.29627700000000001</v>
      </c>
      <c r="OS50" t="s">
        <v>95</v>
      </c>
      <c r="OT50">
        <v>0.29627700000000001</v>
      </c>
      <c r="OU50" t="s">
        <v>95</v>
      </c>
      <c r="OV50">
        <v>0.29627700000000001</v>
      </c>
      <c r="OW50" t="s">
        <v>95</v>
      </c>
      <c r="OX50">
        <v>0.29846699999999998</v>
      </c>
      <c r="OY50" t="s">
        <v>95</v>
      </c>
      <c r="OZ50">
        <v>0.29865599999999998</v>
      </c>
      <c r="PA50" t="s">
        <v>95</v>
      </c>
      <c r="PB50">
        <v>0.29931400000000002</v>
      </c>
      <c r="PC50" t="s">
        <v>95</v>
      </c>
      <c r="PD50">
        <v>0.298286</v>
      </c>
      <c r="PE50" t="s">
        <v>95</v>
      </c>
      <c r="PF50">
        <v>0.29817500000000002</v>
      </c>
      <c r="PG50" t="s">
        <v>95</v>
      </c>
      <c r="PH50">
        <v>0.29817500000000002</v>
      </c>
      <c r="PI50" t="s">
        <v>95</v>
      </c>
      <c r="PJ50">
        <v>0.29817500000000002</v>
      </c>
      <c r="PK50" t="s">
        <v>95</v>
      </c>
      <c r="PL50">
        <v>0.29515200000000003</v>
      </c>
      <c r="PM50" t="s">
        <v>95</v>
      </c>
      <c r="PN50">
        <v>0.295684</v>
      </c>
      <c r="PO50" t="s">
        <v>95</v>
      </c>
      <c r="PP50">
        <v>0.29699599999999998</v>
      </c>
      <c r="PQ50" t="s">
        <v>95</v>
      </c>
      <c r="PR50">
        <v>0.29568899999999998</v>
      </c>
      <c r="PS50" t="s">
        <v>95</v>
      </c>
      <c r="PT50">
        <v>0.29512500000000003</v>
      </c>
      <c r="PU50" t="s">
        <v>95</v>
      </c>
      <c r="PV50">
        <v>0.29512500000000003</v>
      </c>
      <c r="PW50" t="s">
        <v>95</v>
      </c>
      <c r="PX50">
        <v>0.29512500000000003</v>
      </c>
      <c r="PY50" t="s">
        <v>95</v>
      </c>
      <c r="PZ50">
        <v>0.29221799999999998</v>
      </c>
      <c r="QA50" t="s">
        <v>95</v>
      </c>
      <c r="QB50">
        <v>0.29321000000000003</v>
      </c>
      <c r="QC50" t="s">
        <v>95</v>
      </c>
      <c r="QD50">
        <v>0.29056500000000002</v>
      </c>
      <c r="QE50" t="s">
        <v>95</v>
      </c>
      <c r="QF50">
        <v>0.29005199999999998</v>
      </c>
      <c r="QG50" t="s">
        <v>95</v>
      </c>
      <c r="QH50">
        <v>0.28861599999999998</v>
      </c>
      <c r="QI50" t="s">
        <v>95</v>
      </c>
      <c r="QJ50">
        <v>0.28861599999999998</v>
      </c>
      <c r="QK50" t="s">
        <v>95</v>
      </c>
      <c r="QL50">
        <v>0.28861599999999998</v>
      </c>
      <c r="QM50" t="s">
        <v>95</v>
      </c>
      <c r="QN50">
        <v>0.28659800000000002</v>
      </c>
      <c r="QO50" t="s">
        <v>95</v>
      </c>
      <c r="QP50">
        <v>0.293632</v>
      </c>
      <c r="QQ50" t="s">
        <v>95</v>
      </c>
      <c r="QR50">
        <v>0.29361700000000002</v>
      </c>
      <c r="QS50" t="s">
        <v>95</v>
      </c>
      <c r="QT50">
        <v>0.28373999999999999</v>
      </c>
      <c r="QU50" t="s">
        <v>95</v>
      </c>
      <c r="QV50">
        <v>0.28634700000000002</v>
      </c>
      <c r="QW50" t="s">
        <v>95</v>
      </c>
      <c r="QX50">
        <v>0.28634700000000002</v>
      </c>
      <c r="QY50" t="s">
        <v>95</v>
      </c>
      <c r="QZ50">
        <v>0.28634700000000002</v>
      </c>
      <c r="RA50" t="s">
        <v>95</v>
      </c>
      <c r="RB50">
        <v>0.28107900000000002</v>
      </c>
      <c r="RC50" t="s">
        <v>95</v>
      </c>
      <c r="RD50">
        <v>0.27834199999999998</v>
      </c>
      <c r="RE50" t="s">
        <v>95</v>
      </c>
      <c r="RF50">
        <v>0.27956500000000001</v>
      </c>
      <c r="RG50" t="s">
        <v>95</v>
      </c>
      <c r="RH50">
        <v>0.27540900000000001</v>
      </c>
      <c r="RI50" t="s">
        <v>96</v>
      </c>
      <c r="RJ50">
        <v>0.56395600000000001</v>
      </c>
      <c r="RK50" t="s">
        <v>95</v>
      </c>
      <c r="RL50">
        <v>0.27599299999999999</v>
      </c>
      <c r="RM50" t="s">
        <v>95</v>
      </c>
      <c r="RN50">
        <v>0.27599299999999999</v>
      </c>
      <c r="RO50" t="s">
        <v>95</v>
      </c>
      <c r="RP50">
        <v>0.27594999999999997</v>
      </c>
      <c r="RQ50" t="s">
        <v>95</v>
      </c>
      <c r="RR50">
        <v>0.27550999999999998</v>
      </c>
      <c r="RS50" t="s">
        <v>95</v>
      </c>
      <c r="RT50">
        <v>0.27228599999999997</v>
      </c>
      <c r="RU50" t="s">
        <v>95</v>
      </c>
      <c r="RV50">
        <v>0.27602900000000002</v>
      </c>
      <c r="RW50" t="s">
        <v>95</v>
      </c>
      <c r="RX50">
        <v>0.27697699999999997</v>
      </c>
      <c r="RY50" t="s">
        <v>95</v>
      </c>
      <c r="RZ50">
        <v>0.27697699999999997</v>
      </c>
      <c r="SA50" t="s">
        <v>95</v>
      </c>
      <c r="SB50">
        <v>0.27697699999999997</v>
      </c>
      <c r="SC50" t="s">
        <v>95</v>
      </c>
      <c r="SD50">
        <v>0.27104800000000001</v>
      </c>
      <c r="SE50" t="s">
        <v>95</v>
      </c>
      <c r="SF50">
        <v>0.277221</v>
      </c>
      <c r="SG50" t="s">
        <v>95</v>
      </c>
      <c r="SH50">
        <v>0.27124399999999999</v>
      </c>
      <c r="SI50" t="s">
        <v>95</v>
      </c>
      <c r="SJ50">
        <v>0.26321899999999998</v>
      </c>
      <c r="SK50" t="s">
        <v>95</v>
      </c>
      <c r="SL50">
        <v>0.26263900000000001</v>
      </c>
      <c r="SM50" t="s">
        <v>95</v>
      </c>
      <c r="SN50">
        <v>0.26263900000000001</v>
      </c>
      <c r="SO50" t="s">
        <v>95</v>
      </c>
      <c r="SP50">
        <v>0.26263900000000001</v>
      </c>
      <c r="SQ50" t="s">
        <v>95</v>
      </c>
      <c r="SR50">
        <v>0.26141900000000001</v>
      </c>
      <c r="SS50" t="s">
        <v>95</v>
      </c>
      <c r="ST50">
        <v>0.26048900000000003</v>
      </c>
      <c r="SU50" t="s">
        <v>95</v>
      </c>
      <c r="SV50">
        <v>0.254695</v>
      </c>
      <c r="SW50" t="s">
        <v>95</v>
      </c>
      <c r="SX50">
        <v>0.25316300000000003</v>
      </c>
      <c r="SY50" t="s">
        <v>95</v>
      </c>
      <c r="SZ50">
        <v>0.254303</v>
      </c>
      <c r="TA50" t="s">
        <v>95</v>
      </c>
      <c r="TB50">
        <v>0.254303</v>
      </c>
      <c r="TC50" t="s">
        <v>95</v>
      </c>
      <c r="TD50">
        <v>0.254303</v>
      </c>
      <c r="TE50" t="s">
        <v>95</v>
      </c>
      <c r="TF50">
        <v>0.25266300000000003</v>
      </c>
      <c r="TG50" t="s">
        <v>95</v>
      </c>
      <c r="TH50">
        <v>0.25244100000000003</v>
      </c>
      <c r="TI50" t="s">
        <v>95</v>
      </c>
      <c r="TJ50">
        <v>0.25323099999999998</v>
      </c>
      <c r="TK50" t="s">
        <v>95</v>
      </c>
      <c r="TL50">
        <v>0.25430799999999998</v>
      </c>
      <c r="TM50" t="s">
        <v>95</v>
      </c>
      <c r="TN50">
        <v>0.25905299999999998</v>
      </c>
      <c r="TO50" t="s">
        <v>95</v>
      </c>
      <c r="TP50">
        <v>0.25905299999999998</v>
      </c>
      <c r="TQ50" t="s">
        <v>95</v>
      </c>
      <c r="TR50">
        <v>0.25905299999999998</v>
      </c>
      <c r="TS50" t="s">
        <v>95</v>
      </c>
      <c r="TT50">
        <v>0.266123</v>
      </c>
      <c r="TU50" t="s">
        <v>95</v>
      </c>
      <c r="TV50">
        <v>0.26866099999999998</v>
      </c>
      <c r="TW50" t="s">
        <v>95</v>
      </c>
      <c r="TX50">
        <v>0.26852900000000002</v>
      </c>
      <c r="TY50" t="s">
        <v>95</v>
      </c>
      <c r="TZ50">
        <v>0.26979199999999998</v>
      </c>
      <c r="UA50" t="s">
        <v>95</v>
      </c>
      <c r="UB50">
        <v>0.25951299999999999</v>
      </c>
      <c r="UC50" t="s">
        <v>95</v>
      </c>
      <c r="UD50">
        <v>0.25951299999999999</v>
      </c>
      <c r="UE50" t="s">
        <v>95</v>
      </c>
      <c r="UF50">
        <v>0.25951299999999999</v>
      </c>
      <c r="UG50" t="s">
        <v>95</v>
      </c>
      <c r="UH50">
        <v>0.25730599999999998</v>
      </c>
      <c r="UI50" t="s">
        <v>95</v>
      </c>
      <c r="UJ50">
        <v>0.262465</v>
      </c>
      <c r="UK50" t="s">
        <v>95</v>
      </c>
      <c r="UL50">
        <v>0.262465</v>
      </c>
      <c r="UM50" t="s">
        <v>95</v>
      </c>
      <c r="UN50">
        <v>0.25925799999999999</v>
      </c>
      <c r="UO50" t="s">
        <v>95</v>
      </c>
      <c r="UP50">
        <v>0.26345299999999999</v>
      </c>
      <c r="UQ50" t="s">
        <v>95</v>
      </c>
      <c r="UR50">
        <v>0.26345299999999999</v>
      </c>
      <c r="US50" t="s">
        <v>95</v>
      </c>
      <c r="UT50">
        <v>0.26345299999999999</v>
      </c>
      <c r="UU50" t="s">
        <v>95</v>
      </c>
      <c r="UV50">
        <v>0.26356299999999999</v>
      </c>
      <c r="UW50" t="s">
        <v>95</v>
      </c>
      <c r="UX50">
        <v>0.25895800000000002</v>
      </c>
      <c r="UY50" t="s">
        <v>95</v>
      </c>
      <c r="UZ50">
        <v>0.260992</v>
      </c>
      <c r="VA50" t="s">
        <v>95</v>
      </c>
      <c r="VB50">
        <v>0.26253700000000002</v>
      </c>
      <c r="VC50" t="s">
        <v>95</v>
      </c>
      <c r="VD50">
        <v>0.30027300000000001</v>
      </c>
      <c r="VE50" t="s">
        <v>95</v>
      </c>
      <c r="VF50">
        <v>0.30027300000000001</v>
      </c>
      <c r="VG50" t="s">
        <v>95</v>
      </c>
      <c r="VH50">
        <v>0.30027300000000001</v>
      </c>
      <c r="VI50" t="s">
        <v>95</v>
      </c>
      <c r="VJ50">
        <v>0.30019099999999999</v>
      </c>
      <c r="VK50" t="s">
        <v>95</v>
      </c>
      <c r="VL50">
        <v>0.29752600000000001</v>
      </c>
      <c r="VM50" t="s">
        <v>95</v>
      </c>
      <c r="VN50">
        <v>0.29583799999999999</v>
      </c>
      <c r="VO50" t="s">
        <v>95</v>
      </c>
      <c r="VP50">
        <v>0.28484599999999999</v>
      </c>
      <c r="VQ50" t="s">
        <v>95</v>
      </c>
      <c r="VR50">
        <v>0.27710499999999999</v>
      </c>
      <c r="VS50" t="s">
        <v>95</v>
      </c>
      <c r="VT50">
        <v>0.27710499999999999</v>
      </c>
      <c r="VU50" t="s">
        <v>95</v>
      </c>
      <c r="VV50">
        <v>0.27710499999999999</v>
      </c>
      <c r="VW50" t="s">
        <v>95</v>
      </c>
      <c r="VX50">
        <v>0.27606700000000001</v>
      </c>
      <c r="VY50" t="s">
        <v>95</v>
      </c>
      <c r="VZ50">
        <v>0.27426299999999998</v>
      </c>
      <c r="WA50" t="s">
        <v>95</v>
      </c>
      <c r="WB50">
        <v>0.27368199999999998</v>
      </c>
      <c r="WC50" t="s">
        <v>95</v>
      </c>
      <c r="WD50">
        <v>0.27423500000000001</v>
      </c>
      <c r="WE50" t="s">
        <v>95</v>
      </c>
      <c r="WF50">
        <v>0.27479700000000001</v>
      </c>
      <c r="WG50" t="s">
        <v>95</v>
      </c>
      <c r="WH50">
        <v>0.27479700000000001</v>
      </c>
      <c r="WI50" t="s">
        <v>95</v>
      </c>
      <c r="WJ50">
        <v>0.27479700000000001</v>
      </c>
      <c r="WK50" t="s">
        <v>95</v>
      </c>
      <c r="WL50">
        <v>0.27805200000000002</v>
      </c>
      <c r="WM50" t="s">
        <v>95</v>
      </c>
      <c r="WN50">
        <v>0.27805200000000002</v>
      </c>
      <c r="WO50" t="s">
        <v>95</v>
      </c>
      <c r="WP50">
        <v>0.29874800000000001</v>
      </c>
      <c r="WQ50" t="s">
        <v>95</v>
      </c>
      <c r="WR50">
        <v>0.28908</v>
      </c>
    </row>
    <row r="51" spans="1:616" x14ac:dyDescent="0.35">
      <c r="A51" t="s">
        <v>97</v>
      </c>
      <c r="B51">
        <v>0.106198</v>
      </c>
      <c r="C51" t="s">
        <v>97</v>
      </c>
      <c r="D51">
        <v>0.106198</v>
      </c>
      <c r="E51" t="s">
        <v>97</v>
      </c>
      <c r="F51">
        <v>0.106198</v>
      </c>
      <c r="G51" t="s">
        <v>97</v>
      </c>
      <c r="H51">
        <v>0.106198</v>
      </c>
      <c r="I51" t="s">
        <v>97</v>
      </c>
      <c r="J51">
        <v>9.8891999999999994E-2</v>
      </c>
      <c r="K51" t="s">
        <v>97</v>
      </c>
      <c r="L51">
        <v>0.100355</v>
      </c>
      <c r="M51" t="s">
        <v>97</v>
      </c>
      <c r="N51">
        <v>9.8962999999999995E-2</v>
      </c>
      <c r="O51" t="s">
        <v>97</v>
      </c>
      <c r="P51">
        <v>0.10190200000000001</v>
      </c>
      <c r="Q51" t="s">
        <v>97</v>
      </c>
      <c r="R51">
        <v>0.10190200000000001</v>
      </c>
      <c r="S51" t="s">
        <v>97</v>
      </c>
      <c r="T51">
        <v>0.10190200000000001</v>
      </c>
      <c r="U51" t="s">
        <v>97</v>
      </c>
      <c r="V51">
        <v>0.105355</v>
      </c>
      <c r="W51" t="s">
        <v>97</v>
      </c>
      <c r="X51">
        <v>0.10714899999999999</v>
      </c>
      <c r="Y51" t="s">
        <v>97</v>
      </c>
      <c r="Z51">
        <v>0.109486</v>
      </c>
      <c r="AA51" t="s">
        <v>97</v>
      </c>
      <c r="AB51">
        <v>0.110468</v>
      </c>
      <c r="AC51" t="s">
        <v>97</v>
      </c>
      <c r="AD51">
        <v>0.110592</v>
      </c>
      <c r="AE51" t="s">
        <v>97</v>
      </c>
      <c r="AF51">
        <v>0.110592</v>
      </c>
      <c r="AG51" t="s">
        <v>97</v>
      </c>
      <c r="AH51">
        <v>0.110592</v>
      </c>
      <c r="AI51" t="s">
        <v>97</v>
      </c>
      <c r="AJ51">
        <v>0.111092</v>
      </c>
      <c r="AK51" t="s">
        <v>97</v>
      </c>
      <c r="AL51">
        <v>0.112884</v>
      </c>
      <c r="AM51" t="s">
        <v>97</v>
      </c>
      <c r="AN51">
        <v>0.115636</v>
      </c>
      <c r="AO51" t="s">
        <v>97</v>
      </c>
      <c r="AP51">
        <v>0.115095</v>
      </c>
      <c r="AQ51" t="s">
        <v>97</v>
      </c>
      <c r="AR51">
        <v>0.11709799999999999</v>
      </c>
      <c r="AS51" t="s">
        <v>97</v>
      </c>
      <c r="AT51">
        <v>0.11709799999999999</v>
      </c>
      <c r="AU51" t="s">
        <v>97</v>
      </c>
      <c r="AV51">
        <v>0.11709799999999999</v>
      </c>
      <c r="AW51" t="s">
        <v>97</v>
      </c>
      <c r="AX51">
        <v>0.116731</v>
      </c>
      <c r="AY51" t="s">
        <v>97</v>
      </c>
      <c r="AZ51">
        <v>0.11491</v>
      </c>
      <c r="BA51" t="s">
        <v>97</v>
      </c>
      <c r="BB51">
        <v>0.11819499999999999</v>
      </c>
      <c r="BC51" t="s">
        <v>97</v>
      </c>
      <c r="BD51">
        <v>0.12526300000000001</v>
      </c>
      <c r="BE51" t="s">
        <v>97</v>
      </c>
      <c r="BF51">
        <v>0.11794</v>
      </c>
      <c r="BG51" t="s">
        <v>97</v>
      </c>
      <c r="BH51">
        <v>0.11794</v>
      </c>
      <c r="BI51" t="s">
        <v>97</v>
      </c>
      <c r="BJ51">
        <v>0.11794</v>
      </c>
      <c r="BK51" t="s">
        <v>97</v>
      </c>
      <c r="BL51">
        <v>0.115843</v>
      </c>
      <c r="BM51" t="s">
        <v>97</v>
      </c>
      <c r="BN51">
        <v>0.116892</v>
      </c>
      <c r="BO51" t="s">
        <v>97</v>
      </c>
      <c r="BP51">
        <v>0.119917</v>
      </c>
      <c r="BQ51" t="s">
        <v>97</v>
      </c>
      <c r="BR51">
        <v>0.11294</v>
      </c>
      <c r="BS51" t="s">
        <v>97</v>
      </c>
      <c r="BT51">
        <v>0.120945</v>
      </c>
      <c r="BU51" t="s">
        <v>97</v>
      </c>
      <c r="BV51">
        <v>0.120945</v>
      </c>
      <c r="BW51" t="s">
        <v>97</v>
      </c>
      <c r="BX51">
        <v>0.120945</v>
      </c>
      <c r="BY51" t="s">
        <v>97</v>
      </c>
      <c r="BZ51">
        <v>0.11904099999999999</v>
      </c>
      <c r="CA51" t="s">
        <v>97</v>
      </c>
      <c r="CB51">
        <v>0.125223</v>
      </c>
      <c r="CC51" t="s">
        <v>97</v>
      </c>
      <c r="CD51">
        <v>0.120724</v>
      </c>
      <c r="CE51" t="s">
        <v>97</v>
      </c>
      <c r="CF51">
        <v>0.119669</v>
      </c>
      <c r="CG51" t="s">
        <v>97</v>
      </c>
      <c r="CH51">
        <v>0.11733</v>
      </c>
      <c r="CI51" t="s">
        <v>97</v>
      </c>
      <c r="CJ51">
        <v>0.11733</v>
      </c>
      <c r="CK51" t="s">
        <v>97</v>
      </c>
      <c r="CL51">
        <v>0.11733</v>
      </c>
      <c r="CM51" t="s">
        <v>97</v>
      </c>
      <c r="CN51">
        <v>0.122077</v>
      </c>
      <c r="CO51" t="s">
        <v>97</v>
      </c>
      <c r="CP51">
        <v>0.121306</v>
      </c>
      <c r="CQ51" t="s">
        <v>97</v>
      </c>
      <c r="CR51">
        <v>0.114717</v>
      </c>
      <c r="CS51" t="s">
        <v>97</v>
      </c>
      <c r="CT51">
        <v>0.11895600000000001</v>
      </c>
      <c r="CU51" t="s">
        <v>97</v>
      </c>
      <c r="CV51">
        <v>0.120835</v>
      </c>
      <c r="CW51" t="s">
        <v>97</v>
      </c>
      <c r="CX51">
        <v>0.120835</v>
      </c>
      <c r="CY51" t="s">
        <v>97</v>
      </c>
      <c r="CZ51">
        <v>0.120835</v>
      </c>
      <c r="DA51" t="s">
        <v>97</v>
      </c>
      <c r="DB51">
        <v>0.117508</v>
      </c>
      <c r="DC51" t="s">
        <v>97</v>
      </c>
      <c r="DD51">
        <v>0.11735</v>
      </c>
      <c r="DE51" t="s">
        <v>97</v>
      </c>
      <c r="DF51">
        <v>0.120405</v>
      </c>
      <c r="DG51" t="s">
        <v>97</v>
      </c>
      <c r="DH51">
        <v>0.12009</v>
      </c>
      <c r="DI51" t="s">
        <v>97</v>
      </c>
      <c r="DJ51">
        <v>0.119813</v>
      </c>
      <c r="DK51" t="s">
        <v>97</v>
      </c>
      <c r="DL51">
        <v>0.119813</v>
      </c>
      <c r="DM51" t="s">
        <v>97</v>
      </c>
      <c r="DN51">
        <v>0.119813</v>
      </c>
      <c r="DO51" t="s">
        <v>97</v>
      </c>
      <c r="DP51">
        <v>0.119813</v>
      </c>
      <c r="DQ51" t="s">
        <v>97</v>
      </c>
      <c r="DR51">
        <v>0.118413</v>
      </c>
      <c r="DS51" t="s">
        <v>97</v>
      </c>
      <c r="DT51">
        <v>0.111392</v>
      </c>
      <c r="DU51" t="s">
        <v>97</v>
      </c>
      <c r="DV51">
        <v>0.122936</v>
      </c>
      <c r="DW51" t="s">
        <v>97</v>
      </c>
      <c r="DX51">
        <v>0.12099799999999999</v>
      </c>
      <c r="DY51" t="s">
        <v>97</v>
      </c>
      <c r="DZ51">
        <v>0.12099799999999999</v>
      </c>
      <c r="EA51" t="s">
        <v>97</v>
      </c>
      <c r="EB51">
        <v>0.12099799999999999</v>
      </c>
      <c r="EC51" t="s">
        <v>97</v>
      </c>
      <c r="ED51">
        <v>0.121916</v>
      </c>
      <c r="EE51" t="s">
        <v>97</v>
      </c>
      <c r="EF51">
        <v>0.1202</v>
      </c>
      <c r="EG51" t="s">
        <v>97</v>
      </c>
      <c r="EH51">
        <v>0.119406</v>
      </c>
      <c r="EI51" t="s">
        <v>97</v>
      </c>
      <c r="EJ51">
        <v>0.122016</v>
      </c>
      <c r="EK51" t="s">
        <v>97</v>
      </c>
      <c r="EL51">
        <v>0.119616</v>
      </c>
      <c r="EM51" t="s">
        <v>97</v>
      </c>
      <c r="EN51">
        <v>0.119616</v>
      </c>
      <c r="EO51" t="s">
        <v>97</v>
      </c>
      <c r="EP51">
        <v>0.119616</v>
      </c>
      <c r="EQ51" t="s">
        <v>97</v>
      </c>
      <c r="ER51">
        <v>0.11931700000000001</v>
      </c>
      <c r="ES51" t="s">
        <v>97</v>
      </c>
      <c r="ET51">
        <v>0.119672</v>
      </c>
      <c r="EU51" t="s">
        <v>97</v>
      </c>
      <c r="EV51">
        <v>0.123084</v>
      </c>
      <c r="EW51" t="s">
        <v>97</v>
      </c>
      <c r="EX51">
        <v>0.118905</v>
      </c>
      <c r="EY51" t="s">
        <v>97</v>
      </c>
      <c r="EZ51">
        <v>0.120167</v>
      </c>
      <c r="FA51" t="s">
        <v>97</v>
      </c>
      <c r="FB51">
        <v>0.120167</v>
      </c>
      <c r="FC51" t="s">
        <v>97</v>
      </c>
      <c r="FD51">
        <v>0.120167</v>
      </c>
      <c r="FE51" t="s">
        <v>97</v>
      </c>
      <c r="FF51">
        <v>0.12275700000000001</v>
      </c>
      <c r="FG51" t="s">
        <v>97</v>
      </c>
      <c r="FH51">
        <v>0.118705</v>
      </c>
      <c r="FI51" t="s">
        <v>97</v>
      </c>
      <c r="FJ51">
        <v>0.118197</v>
      </c>
      <c r="FK51" t="s">
        <v>97</v>
      </c>
      <c r="FL51">
        <v>0.120007</v>
      </c>
      <c r="FM51" t="s">
        <v>97</v>
      </c>
      <c r="FN51">
        <v>0.121114</v>
      </c>
      <c r="FO51" t="s">
        <v>97</v>
      </c>
      <c r="FP51">
        <v>0.121114</v>
      </c>
      <c r="FQ51" t="s">
        <v>97</v>
      </c>
      <c r="FR51">
        <v>0.121114</v>
      </c>
      <c r="FS51" t="s">
        <v>97</v>
      </c>
      <c r="FT51">
        <v>0.121249</v>
      </c>
      <c r="FU51" t="s">
        <v>97</v>
      </c>
      <c r="FV51">
        <v>0.12137299999999999</v>
      </c>
      <c r="FW51" t="s">
        <v>97</v>
      </c>
      <c r="FX51">
        <v>0.11637599999999999</v>
      </c>
      <c r="FY51" t="s">
        <v>97</v>
      </c>
      <c r="FZ51">
        <v>0.120681</v>
      </c>
      <c r="GA51" t="s">
        <v>97</v>
      </c>
      <c r="GB51">
        <v>0.120681</v>
      </c>
      <c r="GC51" t="s">
        <v>97</v>
      </c>
      <c r="GD51">
        <v>0.120681</v>
      </c>
      <c r="GE51" t="s">
        <v>97</v>
      </c>
      <c r="GF51">
        <v>0.120681</v>
      </c>
      <c r="GG51" t="s">
        <v>97</v>
      </c>
      <c r="GH51">
        <v>0.123001</v>
      </c>
      <c r="GI51" t="s">
        <v>97</v>
      </c>
      <c r="GJ51">
        <v>0.123693</v>
      </c>
      <c r="GK51" t="s">
        <v>97</v>
      </c>
      <c r="GL51">
        <v>0.121992</v>
      </c>
      <c r="GM51" t="s">
        <v>97</v>
      </c>
      <c r="GN51">
        <v>0.121992</v>
      </c>
      <c r="GO51" t="s">
        <v>97</v>
      </c>
      <c r="GP51">
        <v>0.121992</v>
      </c>
      <c r="GQ51" t="s">
        <v>97</v>
      </c>
      <c r="GR51">
        <v>0.121992</v>
      </c>
      <c r="GS51" t="s">
        <v>97</v>
      </c>
      <c r="GT51">
        <v>0.121992</v>
      </c>
      <c r="GU51" t="s">
        <v>97</v>
      </c>
      <c r="GV51">
        <v>0.116884</v>
      </c>
      <c r="GW51" t="s">
        <v>97</v>
      </c>
      <c r="GX51">
        <v>0.124296</v>
      </c>
      <c r="GY51" t="s">
        <v>97</v>
      </c>
      <c r="GZ51">
        <v>0.12316100000000001</v>
      </c>
      <c r="HA51" t="s">
        <v>97</v>
      </c>
      <c r="HB51">
        <v>0.121457</v>
      </c>
      <c r="HC51" t="s">
        <v>97</v>
      </c>
      <c r="HD51">
        <v>0.11903900000000001</v>
      </c>
      <c r="HE51" t="s">
        <v>97</v>
      </c>
      <c r="HF51">
        <v>0.11903900000000001</v>
      </c>
      <c r="HG51" t="s">
        <v>97</v>
      </c>
      <c r="HH51">
        <v>0.11903900000000001</v>
      </c>
      <c r="HI51" t="s">
        <v>97</v>
      </c>
      <c r="HJ51">
        <v>0.120255</v>
      </c>
      <c r="HK51" t="s">
        <v>97</v>
      </c>
      <c r="HL51">
        <v>0.119099</v>
      </c>
      <c r="HM51" t="s">
        <v>97</v>
      </c>
      <c r="HN51">
        <v>0.11792</v>
      </c>
      <c r="HO51" t="s">
        <v>97</v>
      </c>
      <c r="HP51">
        <v>0.11792</v>
      </c>
      <c r="HQ51" t="s">
        <v>97</v>
      </c>
      <c r="HR51">
        <v>0.11899</v>
      </c>
      <c r="HS51" t="s">
        <v>97</v>
      </c>
      <c r="HT51">
        <v>0.11899</v>
      </c>
      <c r="HU51" t="s">
        <v>97</v>
      </c>
      <c r="HV51">
        <v>0.11899</v>
      </c>
      <c r="HW51" t="s">
        <v>97</v>
      </c>
      <c r="HX51">
        <v>0.11361599999999999</v>
      </c>
      <c r="HY51" t="s">
        <v>97</v>
      </c>
      <c r="HZ51">
        <v>0.117561</v>
      </c>
      <c r="IA51" t="s">
        <v>97</v>
      </c>
      <c r="IB51">
        <v>0.117659</v>
      </c>
      <c r="IC51" t="s">
        <v>97</v>
      </c>
      <c r="ID51">
        <v>0.118843</v>
      </c>
      <c r="IE51" t="s">
        <v>97</v>
      </c>
      <c r="IF51">
        <v>0.120739</v>
      </c>
      <c r="IG51" t="s">
        <v>97</v>
      </c>
      <c r="IH51">
        <v>0.120739</v>
      </c>
      <c r="II51" t="s">
        <v>97</v>
      </c>
      <c r="IJ51">
        <v>0.120739</v>
      </c>
      <c r="IK51" t="s">
        <v>97</v>
      </c>
      <c r="IL51">
        <v>0.12092899999999999</v>
      </c>
      <c r="IM51" t="s">
        <v>97</v>
      </c>
      <c r="IN51">
        <v>0.112474</v>
      </c>
      <c r="IO51" t="s">
        <v>97</v>
      </c>
      <c r="IP51">
        <v>0.11272500000000001</v>
      </c>
      <c r="IQ51" t="s">
        <v>97</v>
      </c>
      <c r="IR51">
        <v>0.115634</v>
      </c>
      <c r="IS51" t="s">
        <v>97</v>
      </c>
      <c r="IT51">
        <v>0.118203</v>
      </c>
      <c r="IU51" t="s">
        <v>97</v>
      </c>
      <c r="IV51">
        <v>0.118203</v>
      </c>
      <c r="IW51" t="s">
        <v>97</v>
      </c>
      <c r="IX51">
        <v>0.118203</v>
      </c>
      <c r="IY51" t="s">
        <v>97</v>
      </c>
      <c r="IZ51">
        <v>0.120392</v>
      </c>
      <c r="JA51" t="s">
        <v>97</v>
      </c>
      <c r="JB51">
        <v>0.118232</v>
      </c>
      <c r="JC51" t="s">
        <v>97</v>
      </c>
      <c r="JD51">
        <v>0.11940000000000001</v>
      </c>
      <c r="JE51" t="s">
        <v>97</v>
      </c>
      <c r="JF51">
        <v>0.12194000000000001</v>
      </c>
      <c r="JG51" t="s">
        <v>97</v>
      </c>
      <c r="JH51">
        <v>0.122026</v>
      </c>
      <c r="JI51" t="s">
        <v>97</v>
      </c>
      <c r="JJ51">
        <v>0.122026</v>
      </c>
      <c r="JK51" t="s">
        <v>97</v>
      </c>
      <c r="JL51">
        <v>0.122026</v>
      </c>
      <c r="JM51" t="s">
        <v>97</v>
      </c>
      <c r="JN51">
        <v>0.121973</v>
      </c>
      <c r="JO51" t="s">
        <v>97</v>
      </c>
      <c r="JP51">
        <v>0.12239800000000001</v>
      </c>
      <c r="JQ51" t="s">
        <v>97</v>
      </c>
      <c r="JR51">
        <v>0.123712</v>
      </c>
      <c r="JS51" t="s">
        <v>97</v>
      </c>
      <c r="JT51">
        <v>0.12189700000000001</v>
      </c>
      <c r="JU51" t="s">
        <v>97</v>
      </c>
      <c r="JV51">
        <v>0.12189700000000001</v>
      </c>
      <c r="JW51" t="s">
        <v>97</v>
      </c>
      <c r="JX51">
        <v>0.12189700000000001</v>
      </c>
      <c r="JY51" t="s">
        <v>97</v>
      </c>
      <c r="JZ51">
        <v>0.12189700000000001</v>
      </c>
      <c r="KA51" t="s">
        <v>97</v>
      </c>
      <c r="KB51">
        <v>0.122616</v>
      </c>
      <c r="KC51" t="s">
        <v>97</v>
      </c>
      <c r="KD51">
        <v>0.124791</v>
      </c>
      <c r="KE51" t="s">
        <v>97</v>
      </c>
      <c r="KF51">
        <v>0.12722900000000001</v>
      </c>
      <c r="KG51" t="s">
        <v>97</v>
      </c>
      <c r="KH51">
        <v>0.12564</v>
      </c>
      <c r="KI51" t="s">
        <v>97</v>
      </c>
      <c r="KJ51">
        <v>0.12608900000000001</v>
      </c>
      <c r="KK51" t="s">
        <v>97</v>
      </c>
      <c r="KL51">
        <v>0.12608900000000001</v>
      </c>
      <c r="KM51" t="s">
        <v>97</v>
      </c>
      <c r="KN51">
        <v>0.12608900000000001</v>
      </c>
      <c r="KO51" t="s">
        <v>97</v>
      </c>
      <c r="KP51">
        <v>0.13313</v>
      </c>
      <c r="KQ51" t="s">
        <v>97</v>
      </c>
      <c r="KR51">
        <v>0.12537100000000001</v>
      </c>
      <c r="KS51" t="s">
        <v>97</v>
      </c>
      <c r="KT51">
        <v>0.12255199999999999</v>
      </c>
      <c r="KU51" t="s">
        <v>97</v>
      </c>
      <c r="KV51">
        <v>0.124885</v>
      </c>
      <c r="KW51" t="s">
        <v>97</v>
      </c>
      <c r="KX51">
        <v>0.122182</v>
      </c>
      <c r="KY51" t="s">
        <v>97</v>
      </c>
      <c r="KZ51">
        <v>0.122182</v>
      </c>
      <c r="LA51" t="s">
        <v>97</v>
      </c>
      <c r="LB51">
        <v>0.122182</v>
      </c>
      <c r="LC51" t="s">
        <v>97</v>
      </c>
      <c r="LD51">
        <v>0.128825</v>
      </c>
      <c r="LE51" t="s">
        <v>97</v>
      </c>
      <c r="LF51">
        <v>0.120486</v>
      </c>
      <c r="LG51" t="s">
        <v>97</v>
      </c>
      <c r="LH51">
        <v>0.117488</v>
      </c>
      <c r="LI51" t="s">
        <v>97</v>
      </c>
      <c r="LJ51">
        <v>0.122723</v>
      </c>
      <c r="LK51" t="s">
        <v>97</v>
      </c>
      <c r="LL51">
        <v>0.123489</v>
      </c>
      <c r="LM51" t="s">
        <v>97</v>
      </c>
      <c r="LN51">
        <v>0.123489</v>
      </c>
      <c r="LO51" t="s">
        <v>97</v>
      </c>
      <c r="LP51">
        <v>0.123489</v>
      </c>
      <c r="LQ51" t="s">
        <v>97</v>
      </c>
      <c r="LR51">
        <v>0.123489</v>
      </c>
      <c r="LS51" t="s">
        <v>97</v>
      </c>
      <c r="LT51">
        <v>0.119795</v>
      </c>
      <c r="LU51" t="s">
        <v>97</v>
      </c>
      <c r="LV51">
        <v>0.120183</v>
      </c>
      <c r="LW51" t="s">
        <v>97</v>
      </c>
      <c r="LX51">
        <v>0.117204</v>
      </c>
      <c r="LY51" t="s">
        <v>97</v>
      </c>
      <c r="LZ51">
        <v>0.116785</v>
      </c>
      <c r="MA51" t="s">
        <v>97</v>
      </c>
      <c r="MB51">
        <v>0.116785</v>
      </c>
      <c r="MC51" t="s">
        <v>97</v>
      </c>
      <c r="MD51">
        <v>0.116785</v>
      </c>
      <c r="ME51" t="s">
        <v>97</v>
      </c>
      <c r="MF51">
        <v>0.114431</v>
      </c>
      <c r="MG51" t="s">
        <v>97</v>
      </c>
      <c r="MH51">
        <v>0.11543299999999999</v>
      </c>
      <c r="MI51" t="s">
        <v>97</v>
      </c>
      <c r="MJ51">
        <v>0.108338</v>
      </c>
      <c r="MK51" t="s">
        <v>97</v>
      </c>
      <c r="ML51">
        <v>0.108338</v>
      </c>
      <c r="MM51" t="s">
        <v>97</v>
      </c>
      <c r="MN51">
        <v>0.11670999999999999</v>
      </c>
      <c r="MO51" t="s">
        <v>97</v>
      </c>
      <c r="MP51">
        <v>0.11670999999999999</v>
      </c>
      <c r="MQ51" t="s">
        <v>97</v>
      </c>
      <c r="MR51">
        <v>0.11670999999999999</v>
      </c>
      <c r="MS51" t="s">
        <v>97</v>
      </c>
      <c r="MT51">
        <v>0.11558599999999999</v>
      </c>
      <c r="MU51" t="s">
        <v>97</v>
      </c>
      <c r="MV51">
        <v>0.12400600000000001</v>
      </c>
      <c r="MW51" t="s">
        <v>97</v>
      </c>
      <c r="MX51">
        <v>0.114909</v>
      </c>
      <c r="MY51" t="s">
        <v>97</v>
      </c>
      <c r="MZ51">
        <v>0.112405</v>
      </c>
      <c r="NA51" t="s">
        <v>97</v>
      </c>
      <c r="NB51">
        <v>0.115879</v>
      </c>
      <c r="NC51" t="s">
        <v>97</v>
      </c>
      <c r="ND51">
        <v>0.115879</v>
      </c>
      <c r="NE51" t="s">
        <v>97</v>
      </c>
      <c r="NF51">
        <v>0.115879</v>
      </c>
      <c r="NG51" t="s">
        <v>97</v>
      </c>
      <c r="NH51">
        <v>0.113874</v>
      </c>
      <c r="NI51" t="s">
        <v>97</v>
      </c>
      <c r="NJ51">
        <v>0.11286</v>
      </c>
      <c r="NK51" t="s">
        <v>97</v>
      </c>
      <c r="NL51">
        <v>0.11175400000000001</v>
      </c>
      <c r="NM51" t="s">
        <v>97</v>
      </c>
      <c r="NN51">
        <v>0.11006199999999999</v>
      </c>
      <c r="NO51" t="s">
        <v>97</v>
      </c>
      <c r="NP51">
        <v>0.113026</v>
      </c>
      <c r="NQ51" t="s">
        <v>97</v>
      </c>
      <c r="NR51">
        <v>0.113026</v>
      </c>
      <c r="NS51" t="s">
        <v>97</v>
      </c>
      <c r="NT51">
        <v>0.113026</v>
      </c>
      <c r="NU51" t="s">
        <v>97</v>
      </c>
      <c r="NV51">
        <v>0.112111</v>
      </c>
      <c r="NW51" t="s">
        <v>97</v>
      </c>
      <c r="NX51">
        <v>0.112118</v>
      </c>
      <c r="NY51" t="s">
        <v>97</v>
      </c>
      <c r="NZ51">
        <v>0.104188</v>
      </c>
      <c r="OA51" t="s">
        <v>97</v>
      </c>
      <c r="OB51">
        <v>0.109933</v>
      </c>
      <c r="OC51" t="s">
        <v>97</v>
      </c>
      <c r="OD51">
        <v>0.109588</v>
      </c>
      <c r="OE51" t="s">
        <v>97</v>
      </c>
      <c r="OF51">
        <v>0.109588</v>
      </c>
      <c r="OG51" t="s">
        <v>97</v>
      </c>
      <c r="OH51">
        <v>0.109588</v>
      </c>
      <c r="OI51" t="s">
        <v>97</v>
      </c>
      <c r="OJ51">
        <v>0.110115</v>
      </c>
      <c r="OK51" t="s">
        <v>97</v>
      </c>
      <c r="OL51">
        <v>0.111748</v>
      </c>
      <c r="OM51" t="s">
        <v>97</v>
      </c>
      <c r="ON51">
        <v>0.109761</v>
      </c>
      <c r="OO51" t="s">
        <v>97</v>
      </c>
      <c r="OP51">
        <v>0.105225</v>
      </c>
      <c r="OQ51" t="s">
        <v>97</v>
      </c>
      <c r="OR51">
        <v>0.10602300000000001</v>
      </c>
      <c r="OS51" t="s">
        <v>97</v>
      </c>
      <c r="OT51">
        <v>0.10602300000000001</v>
      </c>
      <c r="OU51" t="s">
        <v>97</v>
      </c>
      <c r="OV51">
        <v>0.10602300000000001</v>
      </c>
      <c r="OW51" t="s">
        <v>97</v>
      </c>
      <c r="OX51">
        <v>0.111662</v>
      </c>
      <c r="OY51" t="s">
        <v>97</v>
      </c>
      <c r="OZ51">
        <v>0.111358</v>
      </c>
      <c r="PA51" t="s">
        <v>97</v>
      </c>
      <c r="PB51">
        <v>0.110205</v>
      </c>
      <c r="PC51" t="s">
        <v>97</v>
      </c>
      <c r="PD51">
        <v>0.111221</v>
      </c>
      <c r="PE51" t="s">
        <v>97</v>
      </c>
      <c r="PF51">
        <v>0.10931399999999999</v>
      </c>
      <c r="PG51" t="s">
        <v>97</v>
      </c>
      <c r="PH51">
        <v>0.10931399999999999</v>
      </c>
      <c r="PI51" t="s">
        <v>97</v>
      </c>
      <c r="PJ51">
        <v>0.10931399999999999</v>
      </c>
      <c r="PK51" t="s">
        <v>97</v>
      </c>
      <c r="PL51">
        <v>0.111898</v>
      </c>
      <c r="PM51" t="s">
        <v>97</v>
      </c>
      <c r="PN51">
        <v>0.11043799999999999</v>
      </c>
      <c r="PO51" t="s">
        <v>97</v>
      </c>
      <c r="PP51">
        <v>0.110558</v>
      </c>
      <c r="PQ51" t="s">
        <v>97</v>
      </c>
      <c r="PR51">
        <v>0.112472</v>
      </c>
      <c r="PS51" t="s">
        <v>97</v>
      </c>
      <c r="PT51">
        <v>0.112996</v>
      </c>
      <c r="PU51" t="s">
        <v>97</v>
      </c>
      <c r="PV51">
        <v>0.112996</v>
      </c>
      <c r="PW51" t="s">
        <v>97</v>
      </c>
      <c r="PX51">
        <v>0.112996</v>
      </c>
      <c r="PY51" t="s">
        <v>97</v>
      </c>
      <c r="PZ51">
        <v>0.112333</v>
      </c>
      <c r="QA51" t="s">
        <v>97</v>
      </c>
      <c r="QB51">
        <v>0.112263</v>
      </c>
      <c r="QC51" t="s">
        <v>97</v>
      </c>
      <c r="QD51">
        <v>0.11015900000000001</v>
      </c>
      <c r="QE51" t="s">
        <v>97</v>
      </c>
      <c r="QF51">
        <v>0.11178</v>
      </c>
      <c r="QG51" t="s">
        <v>97</v>
      </c>
      <c r="QH51">
        <v>0.110504</v>
      </c>
      <c r="QI51" t="s">
        <v>97</v>
      </c>
      <c r="QJ51">
        <v>0.110504</v>
      </c>
      <c r="QK51" t="s">
        <v>97</v>
      </c>
      <c r="QL51">
        <v>0.110504</v>
      </c>
      <c r="QM51" t="s">
        <v>97</v>
      </c>
      <c r="QN51">
        <v>0.109014</v>
      </c>
      <c r="QO51" t="s">
        <v>97</v>
      </c>
      <c r="QP51">
        <v>0.110955</v>
      </c>
      <c r="QQ51" t="s">
        <v>97</v>
      </c>
      <c r="QR51">
        <v>0.10771799999999999</v>
      </c>
      <c r="QS51" t="s">
        <v>97</v>
      </c>
      <c r="QT51">
        <v>0.111122</v>
      </c>
      <c r="QU51" t="s">
        <v>97</v>
      </c>
      <c r="QV51">
        <v>0.10951</v>
      </c>
      <c r="QW51" t="s">
        <v>97</v>
      </c>
      <c r="QX51">
        <v>0.10951</v>
      </c>
      <c r="QY51" t="s">
        <v>97</v>
      </c>
      <c r="QZ51">
        <v>0.10951</v>
      </c>
      <c r="RA51" t="s">
        <v>97</v>
      </c>
      <c r="RB51">
        <v>0.11050699999999999</v>
      </c>
      <c r="RC51" t="s">
        <v>97</v>
      </c>
      <c r="RD51">
        <v>0.108311</v>
      </c>
      <c r="RE51" t="s">
        <v>97</v>
      </c>
      <c r="RF51">
        <v>0.10789799999999999</v>
      </c>
      <c r="RG51" t="s">
        <v>97</v>
      </c>
      <c r="RH51">
        <v>0.10759000000000001</v>
      </c>
      <c r="RI51" t="s">
        <v>98</v>
      </c>
      <c r="RJ51">
        <v>0.27544000000000002</v>
      </c>
      <c r="RK51" t="s">
        <v>97</v>
      </c>
      <c r="RL51">
        <v>0.10617600000000001</v>
      </c>
      <c r="RM51" t="s">
        <v>97</v>
      </c>
      <c r="RN51">
        <v>0.10617600000000001</v>
      </c>
      <c r="RO51" t="s">
        <v>97</v>
      </c>
      <c r="RP51">
        <v>0.106769</v>
      </c>
      <c r="RQ51" t="s">
        <v>97</v>
      </c>
      <c r="RR51">
        <v>0.106865</v>
      </c>
      <c r="RS51" t="s">
        <v>97</v>
      </c>
      <c r="RT51">
        <v>0.10527400000000001</v>
      </c>
      <c r="RU51" t="s">
        <v>97</v>
      </c>
      <c r="RV51">
        <v>0.10706599999999999</v>
      </c>
      <c r="RW51" t="s">
        <v>97</v>
      </c>
      <c r="RX51">
        <v>0.107434</v>
      </c>
      <c r="RY51" t="s">
        <v>97</v>
      </c>
      <c r="RZ51">
        <v>0.107434</v>
      </c>
      <c r="SA51" t="s">
        <v>97</v>
      </c>
      <c r="SB51">
        <v>0.107434</v>
      </c>
      <c r="SC51" t="s">
        <v>97</v>
      </c>
      <c r="SD51">
        <v>0.103099</v>
      </c>
      <c r="SE51" t="s">
        <v>97</v>
      </c>
      <c r="SF51">
        <v>0.110997</v>
      </c>
      <c r="SG51" t="s">
        <v>97</v>
      </c>
      <c r="SH51">
        <v>0.10190100000000001</v>
      </c>
      <c r="SI51" t="s">
        <v>97</v>
      </c>
      <c r="SJ51">
        <v>9.9132999999999999E-2</v>
      </c>
      <c r="SK51" t="s">
        <v>97</v>
      </c>
      <c r="SL51">
        <v>0.100635</v>
      </c>
      <c r="SM51" t="s">
        <v>97</v>
      </c>
      <c r="SN51">
        <v>0.100635</v>
      </c>
      <c r="SO51" t="s">
        <v>97</v>
      </c>
      <c r="SP51">
        <v>0.100635</v>
      </c>
      <c r="SQ51" t="s">
        <v>97</v>
      </c>
      <c r="SR51">
        <v>0.104016</v>
      </c>
      <c r="SS51" t="s">
        <v>97</v>
      </c>
      <c r="ST51">
        <v>0.10403800000000001</v>
      </c>
      <c r="SU51" t="s">
        <v>97</v>
      </c>
      <c r="SV51">
        <v>0.105638</v>
      </c>
      <c r="SW51" t="s">
        <v>97</v>
      </c>
      <c r="SX51">
        <v>9.9915000000000004E-2</v>
      </c>
      <c r="SY51" t="s">
        <v>97</v>
      </c>
      <c r="SZ51">
        <v>0.100866</v>
      </c>
      <c r="TA51" t="s">
        <v>97</v>
      </c>
      <c r="TB51">
        <v>0.100866</v>
      </c>
      <c r="TC51" t="s">
        <v>97</v>
      </c>
      <c r="TD51">
        <v>0.100866</v>
      </c>
      <c r="TE51" t="s">
        <v>97</v>
      </c>
      <c r="TF51">
        <v>0.10173500000000001</v>
      </c>
      <c r="TG51" t="s">
        <v>97</v>
      </c>
      <c r="TH51">
        <v>0.102023</v>
      </c>
      <c r="TI51" t="s">
        <v>97</v>
      </c>
      <c r="TJ51">
        <v>0.102659</v>
      </c>
      <c r="TK51" t="s">
        <v>97</v>
      </c>
      <c r="TL51">
        <v>0.100802</v>
      </c>
      <c r="TM51" t="s">
        <v>97</v>
      </c>
      <c r="TN51">
        <v>0.102102</v>
      </c>
      <c r="TO51" t="s">
        <v>97</v>
      </c>
      <c r="TP51">
        <v>0.102102</v>
      </c>
      <c r="TQ51" t="s">
        <v>97</v>
      </c>
      <c r="TR51">
        <v>0.102102</v>
      </c>
      <c r="TS51" t="s">
        <v>97</v>
      </c>
      <c r="TT51">
        <v>0.10722</v>
      </c>
      <c r="TU51" t="s">
        <v>97</v>
      </c>
      <c r="TV51">
        <v>0.104544</v>
      </c>
      <c r="TW51" t="s">
        <v>97</v>
      </c>
      <c r="TX51">
        <v>0.103149</v>
      </c>
      <c r="TY51" t="s">
        <v>97</v>
      </c>
      <c r="TZ51">
        <v>0.102284</v>
      </c>
      <c r="UA51" t="s">
        <v>97</v>
      </c>
      <c r="UB51">
        <v>0.10193000000000001</v>
      </c>
      <c r="UC51" t="s">
        <v>97</v>
      </c>
      <c r="UD51">
        <v>0.10193000000000001</v>
      </c>
      <c r="UE51" t="s">
        <v>97</v>
      </c>
      <c r="UF51">
        <v>0.10193000000000001</v>
      </c>
      <c r="UG51" t="s">
        <v>97</v>
      </c>
      <c r="UH51">
        <v>0.101524</v>
      </c>
      <c r="UI51" t="s">
        <v>97</v>
      </c>
      <c r="UJ51">
        <v>0.1027</v>
      </c>
      <c r="UK51" t="s">
        <v>97</v>
      </c>
      <c r="UL51">
        <v>0.1027</v>
      </c>
      <c r="UM51" t="s">
        <v>97</v>
      </c>
      <c r="UN51">
        <v>0.102781</v>
      </c>
      <c r="UO51" t="s">
        <v>97</v>
      </c>
      <c r="UP51">
        <v>0.107602</v>
      </c>
      <c r="UQ51" t="s">
        <v>97</v>
      </c>
      <c r="UR51">
        <v>0.107602</v>
      </c>
      <c r="US51" t="s">
        <v>97</v>
      </c>
      <c r="UT51">
        <v>0.107602</v>
      </c>
      <c r="UU51" t="s">
        <v>97</v>
      </c>
      <c r="UV51">
        <v>0.102102</v>
      </c>
      <c r="UW51" t="s">
        <v>97</v>
      </c>
      <c r="UX51">
        <v>0.104172</v>
      </c>
      <c r="UY51" t="s">
        <v>97</v>
      </c>
      <c r="UZ51">
        <v>0.10513599999999999</v>
      </c>
      <c r="VA51" t="s">
        <v>97</v>
      </c>
      <c r="VB51">
        <v>0.105473</v>
      </c>
      <c r="VC51" t="s">
        <v>97</v>
      </c>
      <c r="VD51">
        <v>0.108864</v>
      </c>
      <c r="VE51" t="s">
        <v>97</v>
      </c>
      <c r="VF51">
        <v>0.108864</v>
      </c>
      <c r="VG51" t="s">
        <v>97</v>
      </c>
      <c r="VH51">
        <v>0.108864</v>
      </c>
      <c r="VI51" t="s">
        <v>97</v>
      </c>
      <c r="VJ51">
        <v>0.10920100000000001</v>
      </c>
      <c r="VK51" t="s">
        <v>97</v>
      </c>
      <c r="VL51">
        <v>0.10786800000000001</v>
      </c>
      <c r="VM51" t="s">
        <v>97</v>
      </c>
      <c r="VN51">
        <v>0.110052</v>
      </c>
      <c r="VO51" t="s">
        <v>97</v>
      </c>
      <c r="VP51">
        <v>0.10931</v>
      </c>
      <c r="VQ51" t="s">
        <v>97</v>
      </c>
      <c r="VR51">
        <v>0.104103</v>
      </c>
      <c r="VS51" t="s">
        <v>97</v>
      </c>
      <c r="VT51">
        <v>0.104103</v>
      </c>
      <c r="VU51" t="s">
        <v>97</v>
      </c>
      <c r="VV51">
        <v>0.104103</v>
      </c>
      <c r="VW51" t="s">
        <v>97</v>
      </c>
      <c r="VX51">
        <v>0.103281</v>
      </c>
      <c r="VY51" t="s">
        <v>97</v>
      </c>
      <c r="VZ51">
        <v>0.10089099999999999</v>
      </c>
      <c r="WA51" t="s">
        <v>97</v>
      </c>
      <c r="WB51">
        <v>0.10238899999999999</v>
      </c>
      <c r="WC51" t="s">
        <v>97</v>
      </c>
      <c r="WD51">
        <v>0.10259600000000001</v>
      </c>
      <c r="WE51" t="s">
        <v>97</v>
      </c>
      <c r="WF51">
        <v>0.10289</v>
      </c>
      <c r="WG51" t="s">
        <v>97</v>
      </c>
      <c r="WH51">
        <v>0.10289</v>
      </c>
      <c r="WI51" t="s">
        <v>97</v>
      </c>
      <c r="WJ51">
        <v>0.10289</v>
      </c>
      <c r="WK51" t="s">
        <v>97</v>
      </c>
      <c r="WL51">
        <v>0.110346</v>
      </c>
      <c r="WM51" t="s">
        <v>97</v>
      </c>
      <c r="WN51">
        <v>0.110346</v>
      </c>
      <c r="WO51" t="s">
        <v>97</v>
      </c>
      <c r="WP51">
        <v>0.107569</v>
      </c>
      <c r="WQ51" t="s">
        <v>97</v>
      </c>
      <c r="WR51">
        <v>0.11007599999999999</v>
      </c>
    </row>
    <row r="52" spans="1:616" x14ac:dyDescent="0.35">
      <c r="A52" t="s">
        <v>99</v>
      </c>
      <c r="B52">
        <v>5.7506000000000002E-2</v>
      </c>
      <c r="C52" t="s">
        <v>99</v>
      </c>
      <c r="D52">
        <v>5.7506000000000002E-2</v>
      </c>
      <c r="E52" t="s">
        <v>99</v>
      </c>
      <c r="F52">
        <v>5.7506000000000002E-2</v>
      </c>
      <c r="G52" t="s">
        <v>99</v>
      </c>
      <c r="H52">
        <v>5.7506000000000002E-2</v>
      </c>
      <c r="I52" t="s">
        <v>99</v>
      </c>
      <c r="J52">
        <v>5.5046999999999999E-2</v>
      </c>
      <c r="K52" t="s">
        <v>99</v>
      </c>
      <c r="L52">
        <v>5.5689000000000002E-2</v>
      </c>
      <c r="M52" t="s">
        <v>99</v>
      </c>
      <c r="N52">
        <v>5.8902999999999997E-2</v>
      </c>
      <c r="O52" t="s">
        <v>99</v>
      </c>
      <c r="P52">
        <v>5.8980999999999999E-2</v>
      </c>
      <c r="Q52" t="s">
        <v>99</v>
      </c>
      <c r="R52">
        <v>5.8980999999999999E-2</v>
      </c>
      <c r="S52" t="s">
        <v>99</v>
      </c>
      <c r="T52">
        <v>5.8980999999999999E-2</v>
      </c>
      <c r="U52" t="s">
        <v>99</v>
      </c>
      <c r="V52">
        <v>6.0187999999999998E-2</v>
      </c>
      <c r="W52" t="s">
        <v>99</v>
      </c>
      <c r="X52">
        <v>6.8064E-2</v>
      </c>
      <c r="Y52" t="s">
        <v>99</v>
      </c>
      <c r="Z52">
        <v>6.9778000000000007E-2</v>
      </c>
      <c r="AA52" t="s">
        <v>99</v>
      </c>
      <c r="AB52">
        <v>7.0606000000000002E-2</v>
      </c>
      <c r="AC52" t="s">
        <v>99</v>
      </c>
      <c r="AD52">
        <v>6.9538000000000003E-2</v>
      </c>
      <c r="AE52" t="s">
        <v>99</v>
      </c>
      <c r="AF52">
        <v>6.9538000000000003E-2</v>
      </c>
      <c r="AG52" t="s">
        <v>99</v>
      </c>
      <c r="AH52">
        <v>6.9538000000000003E-2</v>
      </c>
      <c r="AI52" t="s">
        <v>99</v>
      </c>
      <c r="AJ52">
        <v>7.0772000000000002E-2</v>
      </c>
      <c r="AK52" t="s">
        <v>99</v>
      </c>
      <c r="AL52">
        <v>7.263E-2</v>
      </c>
      <c r="AM52" t="s">
        <v>99</v>
      </c>
      <c r="AN52">
        <v>7.3425000000000004E-2</v>
      </c>
      <c r="AO52" t="s">
        <v>99</v>
      </c>
      <c r="AP52">
        <v>6.9403000000000006E-2</v>
      </c>
      <c r="AQ52" t="s">
        <v>99</v>
      </c>
      <c r="AR52">
        <v>7.5273000000000007E-2</v>
      </c>
      <c r="AS52" t="s">
        <v>99</v>
      </c>
      <c r="AT52">
        <v>7.5273000000000007E-2</v>
      </c>
      <c r="AU52" t="s">
        <v>99</v>
      </c>
      <c r="AV52">
        <v>7.5273000000000007E-2</v>
      </c>
      <c r="AW52" t="s">
        <v>99</v>
      </c>
      <c r="AX52">
        <v>7.5966000000000006E-2</v>
      </c>
      <c r="AY52" t="s">
        <v>99</v>
      </c>
      <c r="AZ52">
        <v>7.6301999999999995E-2</v>
      </c>
      <c r="BA52" t="s">
        <v>99</v>
      </c>
      <c r="BB52">
        <v>7.4522000000000005E-2</v>
      </c>
      <c r="BC52" t="s">
        <v>99</v>
      </c>
      <c r="BD52">
        <v>6.7985000000000004E-2</v>
      </c>
      <c r="BE52" t="s">
        <v>99</v>
      </c>
      <c r="BF52">
        <v>6.6754999999999995E-2</v>
      </c>
      <c r="BG52" t="s">
        <v>99</v>
      </c>
      <c r="BH52">
        <v>6.6754999999999995E-2</v>
      </c>
      <c r="BI52" t="s">
        <v>99</v>
      </c>
      <c r="BJ52">
        <v>6.6754999999999995E-2</v>
      </c>
      <c r="BK52" t="s">
        <v>99</v>
      </c>
      <c r="BL52">
        <v>7.485E-2</v>
      </c>
      <c r="BM52" t="s">
        <v>99</v>
      </c>
      <c r="BN52">
        <v>7.5785000000000005E-2</v>
      </c>
      <c r="BO52" t="s">
        <v>99</v>
      </c>
      <c r="BP52">
        <v>7.5706999999999997E-2</v>
      </c>
      <c r="BQ52" t="s">
        <v>99</v>
      </c>
      <c r="BR52">
        <v>7.5248999999999996E-2</v>
      </c>
      <c r="BS52" t="s">
        <v>99</v>
      </c>
      <c r="BT52">
        <v>7.6326000000000005E-2</v>
      </c>
      <c r="BU52" t="s">
        <v>99</v>
      </c>
      <c r="BV52">
        <v>7.6326000000000005E-2</v>
      </c>
      <c r="BW52" t="s">
        <v>99</v>
      </c>
      <c r="BX52">
        <v>7.6326000000000005E-2</v>
      </c>
      <c r="BY52" t="s">
        <v>99</v>
      </c>
      <c r="BZ52">
        <v>7.1562000000000001E-2</v>
      </c>
      <c r="CA52" t="s">
        <v>99</v>
      </c>
      <c r="CB52">
        <v>7.1922E-2</v>
      </c>
      <c r="CC52" t="s">
        <v>99</v>
      </c>
      <c r="CD52">
        <v>7.2960999999999998E-2</v>
      </c>
      <c r="CE52" t="s">
        <v>99</v>
      </c>
      <c r="CF52">
        <v>7.9952999999999996E-2</v>
      </c>
      <c r="CG52" t="s">
        <v>99</v>
      </c>
      <c r="CH52">
        <v>7.6108999999999996E-2</v>
      </c>
      <c r="CI52" t="s">
        <v>99</v>
      </c>
      <c r="CJ52">
        <v>7.6108999999999996E-2</v>
      </c>
      <c r="CK52" t="s">
        <v>99</v>
      </c>
      <c r="CL52">
        <v>7.6108999999999996E-2</v>
      </c>
      <c r="CM52" t="s">
        <v>99</v>
      </c>
      <c r="CN52">
        <v>6.9542000000000007E-2</v>
      </c>
      <c r="CO52" t="s">
        <v>99</v>
      </c>
      <c r="CP52">
        <v>7.6319999999999999E-2</v>
      </c>
      <c r="CQ52" t="s">
        <v>99</v>
      </c>
      <c r="CR52">
        <v>7.7059000000000002E-2</v>
      </c>
      <c r="CS52" t="s">
        <v>99</v>
      </c>
      <c r="CT52">
        <v>8.0555000000000002E-2</v>
      </c>
      <c r="CU52" t="s">
        <v>99</v>
      </c>
      <c r="CV52">
        <v>7.4005000000000001E-2</v>
      </c>
      <c r="CW52" t="s">
        <v>99</v>
      </c>
      <c r="CX52">
        <v>7.4005000000000001E-2</v>
      </c>
      <c r="CY52" t="s">
        <v>99</v>
      </c>
      <c r="CZ52">
        <v>7.4005000000000001E-2</v>
      </c>
      <c r="DA52" t="s">
        <v>99</v>
      </c>
      <c r="DB52">
        <v>6.7433000000000007E-2</v>
      </c>
      <c r="DC52" t="s">
        <v>99</v>
      </c>
      <c r="DD52">
        <v>7.3593000000000006E-2</v>
      </c>
      <c r="DE52" t="s">
        <v>99</v>
      </c>
      <c r="DF52">
        <v>7.3894000000000001E-2</v>
      </c>
      <c r="DG52" t="s">
        <v>99</v>
      </c>
      <c r="DH52">
        <v>7.6602000000000003E-2</v>
      </c>
      <c r="DI52" t="s">
        <v>99</v>
      </c>
      <c r="DJ52">
        <v>7.0253999999999997E-2</v>
      </c>
      <c r="DK52" t="s">
        <v>99</v>
      </c>
      <c r="DL52">
        <v>7.0253999999999997E-2</v>
      </c>
      <c r="DM52" t="s">
        <v>99</v>
      </c>
      <c r="DN52">
        <v>7.0253999999999997E-2</v>
      </c>
      <c r="DO52" t="s">
        <v>99</v>
      </c>
      <c r="DP52">
        <v>7.0253999999999997E-2</v>
      </c>
      <c r="DQ52" t="s">
        <v>99</v>
      </c>
      <c r="DR52">
        <v>7.7919000000000002E-2</v>
      </c>
      <c r="DS52" t="s">
        <v>99</v>
      </c>
      <c r="DT52">
        <v>7.8326000000000007E-2</v>
      </c>
      <c r="DU52" t="s">
        <v>99</v>
      </c>
      <c r="DV52">
        <v>7.9815999999999998E-2</v>
      </c>
      <c r="DW52" t="s">
        <v>99</v>
      </c>
      <c r="DX52">
        <v>7.9618999999999995E-2</v>
      </c>
      <c r="DY52" t="s">
        <v>99</v>
      </c>
      <c r="DZ52">
        <v>7.9618999999999995E-2</v>
      </c>
      <c r="EA52" t="s">
        <v>99</v>
      </c>
      <c r="EB52">
        <v>7.9618999999999995E-2</v>
      </c>
      <c r="EC52" t="s">
        <v>99</v>
      </c>
      <c r="ED52">
        <v>7.8112000000000001E-2</v>
      </c>
      <c r="EE52" t="s">
        <v>99</v>
      </c>
      <c r="EF52">
        <v>7.8261999999999998E-2</v>
      </c>
      <c r="EG52" t="s">
        <v>99</v>
      </c>
      <c r="EH52">
        <v>7.7744999999999995E-2</v>
      </c>
      <c r="EI52" t="s">
        <v>99</v>
      </c>
      <c r="EJ52">
        <v>7.6940999999999996E-2</v>
      </c>
      <c r="EK52" t="s">
        <v>99</v>
      </c>
      <c r="EL52">
        <v>8.3243999999999999E-2</v>
      </c>
      <c r="EM52" t="s">
        <v>99</v>
      </c>
      <c r="EN52">
        <v>8.3243999999999999E-2</v>
      </c>
      <c r="EO52" t="s">
        <v>99</v>
      </c>
      <c r="EP52">
        <v>8.3243999999999999E-2</v>
      </c>
      <c r="EQ52" t="s">
        <v>99</v>
      </c>
      <c r="ER52">
        <v>7.7172000000000004E-2</v>
      </c>
      <c r="ES52" t="s">
        <v>99</v>
      </c>
      <c r="ET52">
        <v>7.7401999999999999E-2</v>
      </c>
      <c r="EU52" t="s">
        <v>99</v>
      </c>
      <c r="EV52">
        <v>7.2486999999999996E-2</v>
      </c>
      <c r="EW52" t="s">
        <v>99</v>
      </c>
      <c r="EX52">
        <v>6.7520999999999998E-2</v>
      </c>
      <c r="EY52" t="s">
        <v>99</v>
      </c>
      <c r="EZ52">
        <v>6.6021999999999997E-2</v>
      </c>
      <c r="FA52" t="s">
        <v>99</v>
      </c>
      <c r="FB52">
        <v>6.6021999999999997E-2</v>
      </c>
      <c r="FC52" t="s">
        <v>99</v>
      </c>
      <c r="FD52">
        <v>6.6021999999999997E-2</v>
      </c>
      <c r="FE52" t="s">
        <v>99</v>
      </c>
      <c r="FF52">
        <v>6.6134999999999999E-2</v>
      </c>
      <c r="FG52" t="s">
        <v>99</v>
      </c>
      <c r="FH52">
        <v>6.6312999999999997E-2</v>
      </c>
      <c r="FI52" t="s">
        <v>99</v>
      </c>
      <c r="FJ52">
        <v>6.6475000000000006E-2</v>
      </c>
      <c r="FK52" t="s">
        <v>99</v>
      </c>
      <c r="FL52">
        <v>6.2432000000000001E-2</v>
      </c>
      <c r="FM52" t="s">
        <v>99</v>
      </c>
      <c r="FN52">
        <v>6.1901999999999999E-2</v>
      </c>
      <c r="FO52" t="s">
        <v>99</v>
      </c>
      <c r="FP52">
        <v>6.1901999999999999E-2</v>
      </c>
      <c r="FQ52" t="s">
        <v>99</v>
      </c>
      <c r="FR52">
        <v>6.1901999999999999E-2</v>
      </c>
      <c r="FS52" t="s">
        <v>99</v>
      </c>
      <c r="FT52">
        <v>6.1970999999999998E-2</v>
      </c>
      <c r="FU52" t="s">
        <v>99</v>
      </c>
      <c r="FV52">
        <v>6.6464999999999996E-2</v>
      </c>
      <c r="FW52" t="s">
        <v>99</v>
      </c>
      <c r="FX52">
        <v>6.6805000000000003E-2</v>
      </c>
      <c r="FY52" t="s">
        <v>99</v>
      </c>
      <c r="FZ52">
        <v>6.6744999999999999E-2</v>
      </c>
      <c r="GA52" t="s">
        <v>99</v>
      </c>
      <c r="GB52">
        <v>6.6744999999999999E-2</v>
      </c>
      <c r="GC52" t="s">
        <v>99</v>
      </c>
      <c r="GD52">
        <v>6.6744999999999999E-2</v>
      </c>
      <c r="GE52" t="s">
        <v>99</v>
      </c>
      <c r="GF52">
        <v>6.6744999999999999E-2</v>
      </c>
      <c r="GG52" t="s">
        <v>99</v>
      </c>
      <c r="GH52">
        <v>6.8030999999999994E-2</v>
      </c>
      <c r="GI52" t="s">
        <v>99</v>
      </c>
      <c r="GJ52">
        <v>7.5840000000000005E-2</v>
      </c>
      <c r="GK52" t="s">
        <v>99</v>
      </c>
      <c r="GL52">
        <v>7.6044E-2</v>
      </c>
      <c r="GM52" t="s">
        <v>99</v>
      </c>
      <c r="GN52">
        <v>7.6044E-2</v>
      </c>
      <c r="GO52" t="s">
        <v>99</v>
      </c>
      <c r="GP52">
        <v>7.6044E-2</v>
      </c>
      <c r="GQ52" t="s">
        <v>99</v>
      </c>
      <c r="GR52">
        <v>7.6044E-2</v>
      </c>
      <c r="GS52" t="s">
        <v>99</v>
      </c>
      <c r="GT52">
        <v>7.6044E-2</v>
      </c>
      <c r="GU52" t="s">
        <v>99</v>
      </c>
      <c r="GV52">
        <v>7.6426999999999995E-2</v>
      </c>
      <c r="GW52" t="s">
        <v>99</v>
      </c>
      <c r="GX52">
        <v>7.6461000000000001E-2</v>
      </c>
      <c r="GY52" t="s">
        <v>99</v>
      </c>
      <c r="GZ52">
        <v>7.6772999999999994E-2</v>
      </c>
      <c r="HA52" t="s">
        <v>99</v>
      </c>
      <c r="HB52">
        <v>6.8971000000000005E-2</v>
      </c>
      <c r="HC52" t="s">
        <v>99</v>
      </c>
      <c r="HD52">
        <v>6.8279999999999993E-2</v>
      </c>
      <c r="HE52" t="s">
        <v>99</v>
      </c>
      <c r="HF52">
        <v>6.8279999999999993E-2</v>
      </c>
      <c r="HG52" t="s">
        <v>99</v>
      </c>
      <c r="HH52">
        <v>6.8279999999999993E-2</v>
      </c>
      <c r="HI52" t="s">
        <v>99</v>
      </c>
      <c r="HJ52">
        <v>6.7389000000000004E-2</v>
      </c>
      <c r="HK52" t="s">
        <v>99</v>
      </c>
      <c r="HL52">
        <v>7.4406E-2</v>
      </c>
      <c r="HM52" t="s">
        <v>99</v>
      </c>
      <c r="HN52">
        <v>7.4347999999999997E-2</v>
      </c>
      <c r="HO52" t="s">
        <v>99</v>
      </c>
      <c r="HP52">
        <v>7.4347999999999997E-2</v>
      </c>
      <c r="HQ52" t="s">
        <v>99</v>
      </c>
      <c r="HR52">
        <v>7.9278000000000001E-2</v>
      </c>
      <c r="HS52" t="s">
        <v>99</v>
      </c>
      <c r="HT52">
        <v>7.9278000000000001E-2</v>
      </c>
      <c r="HU52" t="s">
        <v>99</v>
      </c>
      <c r="HV52">
        <v>7.9278000000000001E-2</v>
      </c>
      <c r="HW52" t="s">
        <v>99</v>
      </c>
      <c r="HX52">
        <v>7.9352000000000006E-2</v>
      </c>
      <c r="HY52" t="s">
        <v>99</v>
      </c>
      <c r="HZ52">
        <v>8.0458000000000002E-2</v>
      </c>
      <c r="IA52" t="s">
        <v>99</v>
      </c>
      <c r="IB52">
        <v>8.0588999999999994E-2</v>
      </c>
      <c r="IC52" t="s">
        <v>99</v>
      </c>
      <c r="ID52">
        <v>8.1401000000000001E-2</v>
      </c>
      <c r="IE52" t="s">
        <v>99</v>
      </c>
      <c r="IF52">
        <v>8.2698999999999995E-2</v>
      </c>
      <c r="IG52" t="s">
        <v>99</v>
      </c>
      <c r="IH52">
        <v>8.2698999999999995E-2</v>
      </c>
      <c r="II52" t="s">
        <v>99</v>
      </c>
      <c r="IJ52">
        <v>8.2698999999999995E-2</v>
      </c>
      <c r="IK52" t="s">
        <v>99</v>
      </c>
      <c r="IL52">
        <v>7.5549000000000005E-2</v>
      </c>
      <c r="IM52" t="s">
        <v>99</v>
      </c>
      <c r="IN52">
        <v>7.5249999999999997E-2</v>
      </c>
      <c r="IO52" t="s">
        <v>99</v>
      </c>
      <c r="IP52">
        <v>7.5150999999999996E-2</v>
      </c>
      <c r="IQ52" t="s">
        <v>99</v>
      </c>
      <c r="IR52">
        <v>7.6283000000000004E-2</v>
      </c>
      <c r="IS52" t="s">
        <v>99</v>
      </c>
      <c r="IT52">
        <v>7.5342999999999993E-2</v>
      </c>
      <c r="IU52" t="s">
        <v>99</v>
      </c>
      <c r="IV52">
        <v>7.5342999999999993E-2</v>
      </c>
      <c r="IW52" t="s">
        <v>99</v>
      </c>
      <c r="IX52">
        <v>7.5342999999999993E-2</v>
      </c>
      <c r="IY52" t="s">
        <v>99</v>
      </c>
      <c r="IZ52">
        <v>8.3285999999999999E-2</v>
      </c>
      <c r="JA52" t="s">
        <v>99</v>
      </c>
      <c r="JB52">
        <v>8.3178000000000002E-2</v>
      </c>
      <c r="JC52" t="s">
        <v>99</v>
      </c>
      <c r="JD52">
        <v>8.4000000000000005E-2</v>
      </c>
      <c r="JE52" t="s">
        <v>99</v>
      </c>
      <c r="JF52">
        <v>7.6688000000000006E-2</v>
      </c>
      <c r="JG52" t="s">
        <v>99</v>
      </c>
      <c r="JH52">
        <v>7.6742000000000005E-2</v>
      </c>
      <c r="JI52" t="s">
        <v>99</v>
      </c>
      <c r="JJ52">
        <v>7.6742000000000005E-2</v>
      </c>
      <c r="JK52" t="s">
        <v>99</v>
      </c>
      <c r="JL52">
        <v>7.6742000000000005E-2</v>
      </c>
      <c r="JM52" t="s">
        <v>99</v>
      </c>
      <c r="JN52">
        <v>7.6966000000000007E-2</v>
      </c>
      <c r="JO52" t="s">
        <v>99</v>
      </c>
      <c r="JP52">
        <v>7.6976000000000003E-2</v>
      </c>
      <c r="JQ52" t="s">
        <v>99</v>
      </c>
      <c r="JR52">
        <v>7.7801999999999996E-2</v>
      </c>
      <c r="JS52" t="s">
        <v>99</v>
      </c>
      <c r="JT52">
        <v>7.7960000000000002E-2</v>
      </c>
      <c r="JU52" t="s">
        <v>99</v>
      </c>
      <c r="JV52">
        <v>7.7960000000000002E-2</v>
      </c>
      <c r="JW52" t="s">
        <v>99</v>
      </c>
      <c r="JX52">
        <v>7.7960000000000002E-2</v>
      </c>
      <c r="JY52" t="s">
        <v>99</v>
      </c>
      <c r="JZ52">
        <v>7.7960000000000002E-2</v>
      </c>
      <c r="KA52" t="s">
        <v>99</v>
      </c>
      <c r="KB52">
        <v>7.7530000000000002E-2</v>
      </c>
      <c r="KC52" t="s">
        <v>99</v>
      </c>
      <c r="KD52">
        <v>7.9446000000000003E-2</v>
      </c>
      <c r="KE52" t="s">
        <v>99</v>
      </c>
      <c r="KF52">
        <v>8.1646999999999997E-2</v>
      </c>
      <c r="KG52" t="s">
        <v>99</v>
      </c>
      <c r="KH52">
        <v>8.2374000000000003E-2</v>
      </c>
      <c r="KI52" t="s">
        <v>99</v>
      </c>
      <c r="KJ52">
        <v>8.2668000000000005E-2</v>
      </c>
      <c r="KK52" t="s">
        <v>99</v>
      </c>
      <c r="KL52">
        <v>8.2668000000000005E-2</v>
      </c>
      <c r="KM52" t="s">
        <v>99</v>
      </c>
      <c r="KN52">
        <v>8.2668000000000005E-2</v>
      </c>
      <c r="KO52" t="s">
        <v>99</v>
      </c>
      <c r="KP52">
        <v>8.1429000000000001E-2</v>
      </c>
      <c r="KQ52" t="s">
        <v>99</v>
      </c>
      <c r="KR52">
        <v>8.0272999999999997E-2</v>
      </c>
      <c r="KS52" t="s">
        <v>99</v>
      </c>
      <c r="KT52">
        <v>8.0265000000000003E-2</v>
      </c>
      <c r="KU52" t="s">
        <v>99</v>
      </c>
      <c r="KV52">
        <v>8.1271999999999997E-2</v>
      </c>
      <c r="KW52" t="s">
        <v>99</v>
      </c>
      <c r="KX52">
        <v>8.4750000000000006E-2</v>
      </c>
      <c r="KY52" t="s">
        <v>99</v>
      </c>
      <c r="KZ52">
        <v>8.4750000000000006E-2</v>
      </c>
      <c r="LA52" t="s">
        <v>99</v>
      </c>
      <c r="LB52">
        <v>8.4750000000000006E-2</v>
      </c>
      <c r="LC52" t="s">
        <v>99</v>
      </c>
      <c r="LD52">
        <v>8.4776000000000004E-2</v>
      </c>
      <c r="LE52" t="s">
        <v>99</v>
      </c>
      <c r="LF52">
        <v>8.7852E-2</v>
      </c>
      <c r="LG52" t="s">
        <v>99</v>
      </c>
      <c r="LH52">
        <v>8.6553000000000005E-2</v>
      </c>
      <c r="LI52" t="s">
        <v>99</v>
      </c>
      <c r="LJ52">
        <v>8.4850999999999996E-2</v>
      </c>
      <c r="LK52" t="s">
        <v>99</v>
      </c>
      <c r="LL52">
        <v>8.4289000000000003E-2</v>
      </c>
      <c r="LM52" t="s">
        <v>99</v>
      </c>
      <c r="LN52">
        <v>8.4289000000000003E-2</v>
      </c>
      <c r="LO52" t="s">
        <v>99</v>
      </c>
      <c r="LP52">
        <v>8.4289000000000003E-2</v>
      </c>
      <c r="LQ52" t="s">
        <v>99</v>
      </c>
      <c r="LR52">
        <v>8.4289000000000003E-2</v>
      </c>
      <c r="LS52" t="s">
        <v>99</v>
      </c>
      <c r="LT52">
        <v>8.4187999999999999E-2</v>
      </c>
      <c r="LU52" t="s">
        <v>99</v>
      </c>
      <c r="LV52">
        <v>8.4183999999999995E-2</v>
      </c>
      <c r="LW52" t="s">
        <v>99</v>
      </c>
      <c r="LX52">
        <v>8.4026000000000003E-2</v>
      </c>
      <c r="LY52" t="s">
        <v>99</v>
      </c>
      <c r="LZ52">
        <v>8.4006999999999998E-2</v>
      </c>
      <c r="MA52" t="s">
        <v>99</v>
      </c>
      <c r="MB52">
        <v>8.4006999999999998E-2</v>
      </c>
      <c r="MC52" t="s">
        <v>99</v>
      </c>
      <c r="MD52">
        <v>8.4006999999999998E-2</v>
      </c>
      <c r="ME52" t="s">
        <v>99</v>
      </c>
      <c r="MF52">
        <v>7.6111999999999999E-2</v>
      </c>
      <c r="MG52" t="s">
        <v>99</v>
      </c>
      <c r="MH52">
        <v>7.6779E-2</v>
      </c>
      <c r="MI52" t="s">
        <v>99</v>
      </c>
      <c r="MJ52">
        <v>7.6236999999999999E-2</v>
      </c>
      <c r="MK52" t="s">
        <v>99</v>
      </c>
      <c r="ML52">
        <v>7.6236999999999999E-2</v>
      </c>
      <c r="MM52" t="s">
        <v>99</v>
      </c>
      <c r="MN52">
        <v>8.3953E-2</v>
      </c>
      <c r="MO52" t="s">
        <v>99</v>
      </c>
      <c r="MP52">
        <v>8.3953E-2</v>
      </c>
      <c r="MQ52" t="s">
        <v>99</v>
      </c>
      <c r="MR52">
        <v>8.3953E-2</v>
      </c>
      <c r="MS52" t="s">
        <v>99</v>
      </c>
      <c r="MT52">
        <v>7.4829999999999994E-2</v>
      </c>
      <c r="MU52" t="s">
        <v>99</v>
      </c>
      <c r="MV52">
        <v>8.2020999999999997E-2</v>
      </c>
      <c r="MW52" t="s">
        <v>99</v>
      </c>
      <c r="MX52">
        <v>7.4640999999999999E-2</v>
      </c>
      <c r="MY52" t="s">
        <v>99</v>
      </c>
      <c r="MZ52">
        <v>7.4510000000000007E-2</v>
      </c>
      <c r="NA52" t="s">
        <v>99</v>
      </c>
      <c r="NB52">
        <v>6.9857000000000002E-2</v>
      </c>
      <c r="NC52" t="s">
        <v>99</v>
      </c>
      <c r="ND52">
        <v>6.9857000000000002E-2</v>
      </c>
      <c r="NE52" t="s">
        <v>99</v>
      </c>
      <c r="NF52">
        <v>6.9857000000000002E-2</v>
      </c>
      <c r="NG52" t="s">
        <v>99</v>
      </c>
      <c r="NH52">
        <v>6.9807999999999995E-2</v>
      </c>
      <c r="NI52" t="s">
        <v>99</v>
      </c>
      <c r="NJ52">
        <v>7.4515999999999999E-2</v>
      </c>
      <c r="NK52" t="s">
        <v>99</v>
      </c>
      <c r="NL52">
        <v>7.3576000000000003E-2</v>
      </c>
      <c r="NM52" t="s">
        <v>99</v>
      </c>
      <c r="NN52">
        <v>7.3456999999999995E-2</v>
      </c>
      <c r="NO52" t="s">
        <v>99</v>
      </c>
      <c r="NP52">
        <v>7.5304999999999997E-2</v>
      </c>
      <c r="NQ52" t="s">
        <v>99</v>
      </c>
      <c r="NR52">
        <v>7.5304999999999997E-2</v>
      </c>
      <c r="NS52" t="s">
        <v>99</v>
      </c>
      <c r="NT52">
        <v>7.5304999999999997E-2</v>
      </c>
      <c r="NU52" t="s">
        <v>99</v>
      </c>
      <c r="NV52">
        <v>7.5199000000000002E-2</v>
      </c>
      <c r="NW52" t="s">
        <v>99</v>
      </c>
      <c r="NX52">
        <v>7.4951000000000004E-2</v>
      </c>
      <c r="NY52" t="s">
        <v>99</v>
      </c>
      <c r="NZ52">
        <v>7.4127999999999999E-2</v>
      </c>
      <c r="OA52" t="s">
        <v>99</v>
      </c>
      <c r="OB52">
        <v>7.3737999999999998E-2</v>
      </c>
      <c r="OC52" t="s">
        <v>99</v>
      </c>
      <c r="OD52">
        <v>7.3915999999999996E-2</v>
      </c>
      <c r="OE52" t="s">
        <v>99</v>
      </c>
      <c r="OF52">
        <v>7.3915999999999996E-2</v>
      </c>
      <c r="OG52" t="s">
        <v>99</v>
      </c>
      <c r="OH52">
        <v>7.3915999999999996E-2</v>
      </c>
      <c r="OI52" t="s">
        <v>99</v>
      </c>
      <c r="OJ52">
        <v>7.6122999999999996E-2</v>
      </c>
      <c r="OK52" t="s">
        <v>99</v>
      </c>
      <c r="OL52">
        <v>7.7306E-2</v>
      </c>
      <c r="OM52" t="s">
        <v>99</v>
      </c>
      <c r="ON52">
        <v>7.7218999999999996E-2</v>
      </c>
      <c r="OO52" t="s">
        <v>99</v>
      </c>
      <c r="OP52">
        <v>7.6356999999999994E-2</v>
      </c>
      <c r="OQ52" t="s">
        <v>99</v>
      </c>
      <c r="OR52">
        <v>7.8170000000000003E-2</v>
      </c>
      <c r="OS52" t="s">
        <v>99</v>
      </c>
      <c r="OT52">
        <v>7.8170000000000003E-2</v>
      </c>
      <c r="OU52" t="s">
        <v>99</v>
      </c>
      <c r="OV52">
        <v>7.8170000000000003E-2</v>
      </c>
      <c r="OW52" t="s">
        <v>99</v>
      </c>
      <c r="OX52">
        <v>8.3722000000000005E-2</v>
      </c>
      <c r="OY52" t="s">
        <v>99</v>
      </c>
      <c r="OZ52">
        <v>8.2945000000000005E-2</v>
      </c>
      <c r="PA52" t="s">
        <v>99</v>
      </c>
      <c r="PB52">
        <v>8.2920999999999995E-2</v>
      </c>
      <c r="PC52" t="s">
        <v>99</v>
      </c>
      <c r="PD52">
        <v>8.2843E-2</v>
      </c>
      <c r="PE52" t="s">
        <v>99</v>
      </c>
      <c r="PF52">
        <v>8.2811999999999997E-2</v>
      </c>
      <c r="PG52" t="s">
        <v>99</v>
      </c>
      <c r="PH52">
        <v>8.2811999999999997E-2</v>
      </c>
      <c r="PI52" t="s">
        <v>99</v>
      </c>
      <c r="PJ52">
        <v>8.2811999999999997E-2</v>
      </c>
      <c r="PK52" t="s">
        <v>99</v>
      </c>
      <c r="PL52">
        <v>8.1972000000000003E-2</v>
      </c>
      <c r="PM52" t="s">
        <v>99</v>
      </c>
      <c r="PN52">
        <v>8.0689999999999998E-2</v>
      </c>
      <c r="PO52" t="s">
        <v>99</v>
      </c>
      <c r="PP52">
        <v>8.1047999999999995E-2</v>
      </c>
      <c r="PQ52" t="s">
        <v>99</v>
      </c>
      <c r="PR52">
        <v>8.0068E-2</v>
      </c>
      <c r="PS52" t="s">
        <v>99</v>
      </c>
      <c r="PT52">
        <v>7.9916000000000001E-2</v>
      </c>
      <c r="PU52" t="s">
        <v>99</v>
      </c>
      <c r="PV52">
        <v>7.9916000000000001E-2</v>
      </c>
      <c r="PW52" t="s">
        <v>99</v>
      </c>
      <c r="PX52">
        <v>7.9916000000000001E-2</v>
      </c>
      <c r="PY52" t="s">
        <v>99</v>
      </c>
      <c r="PZ52">
        <v>8.0954999999999999E-2</v>
      </c>
      <c r="QA52" t="s">
        <v>99</v>
      </c>
      <c r="QB52">
        <v>8.1433000000000005E-2</v>
      </c>
      <c r="QC52" t="s">
        <v>99</v>
      </c>
      <c r="QD52">
        <v>7.4646000000000004E-2</v>
      </c>
      <c r="QE52" t="s">
        <v>99</v>
      </c>
      <c r="QF52">
        <v>8.0556000000000003E-2</v>
      </c>
      <c r="QG52" t="s">
        <v>99</v>
      </c>
      <c r="QH52">
        <v>8.0157000000000006E-2</v>
      </c>
      <c r="QI52" t="s">
        <v>99</v>
      </c>
      <c r="QJ52">
        <v>8.0157000000000006E-2</v>
      </c>
      <c r="QK52" t="s">
        <v>99</v>
      </c>
      <c r="QL52">
        <v>8.0157000000000006E-2</v>
      </c>
      <c r="QM52" t="s">
        <v>99</v>
      </c>
      <c r="QN52">
        <v>7.9597000000000001E-2</v>
      </c>
      <c r="QO52" t="s">
        <v>99</v>
      </c>
      <c r="QP52">
        <v>8.1549999999999997E-2</v>
      </c>
      <c r="QQ52" t="s">
        <v>99</v>
      </c>
      <c r="QR52">
        <v>8.1942000000000001E-2</v>
      </c>
      <c r="QS52" t="s">
        <v>99</v>
      </c>
      <c r="QT52">
        <v>8.1955E-2</v>
      </c>
      <c r="QU52" t="s">
        <v>99</v>
      </c>
      <c r="QV52">
        <v>8.1089999999999995E-2</v>
      </c>
      <c r="QW52" t="s">
        <v>99</v>
      </c>
      <c r="QX52">
        <v>8.1089999999999995E-2</v>
      </c>
      <c r="QY52" t="s">
        <v>99</v>
      </c>
      <c r="QZ52">
        <v>8.1089999999999995E-2</v>
      </c>
      <c r="RA52" t="s">
        <v>99</v>
      </c>
      <c r="RB52">
        <v>8.0789E-2</v>
      </c>
      <c r="RC52" t="s">
        <v>99</v>
      </c>
      <c r="RD52">
        <v>8.0201999999999996E-2</v>
      </c>
      <c r="RE52" t="s">
        <v>99</v>
      </c>
      <c r="RF52">
        <v>8.0154000000000003E-2</v>
      </c>
      <c r="RG52" t="s">
        <v>99</v>
      </c>
      <c r="RH52">
        <v>7.2292999999999996E-2</v>
      </c>
      <c r="RI52" t="s">
        <v>100</v>
      </c>
      <c r="RJ52">
        <v>0.17648900000000001</v>
      </c>
      <c r="RK52" t="s">
        <v>99</v>
      </c>
      <c r="RL52">
        <v>7.2265999999999997E-2</v>
      </c>
      <c r="RM52" t="s">
        <v>99</v>
      </c>
      <c r="RN52">
        <v>7.2265999999999997E-2</v>
      </c>
      <c r="RO52" t="s">
        <v>99</v>
      </c>
      <c r="RP52">
        <v>7.8933000000000003E-2</v>
      </c>
      <c r="RQ52" t="s">
        <v>99</v>
      </c>
      <c r="RR52">
        <v>7.1926000000000004E-2</v>
      </c>
      <c r="RS52" t="s">
        <v>99</v>
      </c>
      <c r="RT52">
        <v>7.1083999999999994E-2</v>
      </c>
      <c r="RU52" t="s">
        <v>99</v>
      </c>
      <c r="RV52">
        <v>7.2061E-2</v>
      </c>
      <c r="RW52" t="s">
        <v>99</v>
      </c>
      <c r="RX52">
        <v>7.1346999999999994E-2</v>
      </c>
      <c r="RY52" t="s">
        <v>99</v>
      </c>
      <c r="RZ52">
        <v>7.1346999999999994E-2</v>
      </c>
      <c r="SA52" t="s">
        <v>99</v>
      </c>
      <c r="SB52">
        <v>7.1346999999999994E-2</v>
      </c>
      <c r="SC52" t="s">
        <v>99</v>
      </c>
      <c r="SD52">
        <v>7.4149000000000007E-2</v>
      </c>
      <c r="SE52" t="s">
        <v>99</v>
      </c>
      <c r="SF52">
        <v>7.1025000000000005E-2</v>
      </c>
      <c r="SG52" t="s">
        <v>99</v>
      </c>
      <c r="SH52">
        <v>7.3829000000000006E-2</v>
      </c>
      <c r="SI52" t="s">
        <v>99</v>
      </c>
      <c r="SJ52">
        <v>7.1823999999999999E-2</v>
      </c>
      <c r="SK52" t="s">
        <v>99</v>
      </c>
      <c r="SL52">
        <v>7.4579000000000006E-2</v>
      </c>
      <c r="SM52" t="s">
        <v>99</v>
      </c>
      <c r="SN52">
        <v>7.4579000000000006E-2</v>
      </c>
      <c r="SO52" t="s">
        <v>99</v>
      </c>
      <c r="SP52">
        <v>7.4579000000000006E-2</v>
      </c>
      <c r="SQ52" t="s">
        <v>99</v>
      </c>
      <c r="SR52">
        <v>7.4418999999999999E-2</v>
      </c>
      <c r="SS52" t="s">
        <v>99</v>
      </c>
      <c r="ST52">
        <v>7.3968999999999993E-2</v>
      </c>
      <c r="SU52" t="s">
        <v>99</v>
      </c>
      <c r="SV52">
        <v>7.3052000000000006E-2</v>
      </c>
      <c r="SW52" t="s">
        <v>99</v>
      </c>
      <c r="SX52">
        <v>7.2583999999999996E-2</v>
      </c>
      <c r="SY52" t="s">
        <v>99</v>
      </c>
      <c r="SZ52">
        <v>7.4159000000000003E-2</v>
      </c>
      <c r="TA52" t="s">
        <v>99</v>
      </c>
      <c r="TB52">
        <v>7.4159000000000003E-2</v>
      </c>
      <c r="TC52" t="s">
        <v>99</v>
      </c>
      <c r="TD52">
        <v>7.4159000000000003E-2</v>
      </c>
      <c r="TE52" t="s">
        <v>99</v>
      </c>
      <c r="TF52">
        <v>7.3865E-2</v>
      </c>
      <c r="TG52" t="s">
        <v>99</v>
      </c>
      <c r="TH52">
        <v>7.3616000000000001E-2</v>
      </c>
      <c r="TI52" t="s">
        <v>99</v>
      </c>
      <c r="TJ52">
        <v>7.0330000000000004E-2</v>
      </c>
      <c r="TK52" t="s">
        <v>99</v>
      </c>
      <c r="TL52">
        <v>7.0805999999999994E-2</v>
      </c>
      <c r="TM52" t="s">
        <v>99</v>
      </c>
      <c r="TN52">
        <v>7.1946999999999997E-2</v>
      </c>
      <c r="TO52" t="s">
        <v>99</v>
      </c>
      <c r="TP52">
        <v>7.1946999999999997E-2</v>
      </c>
      <c r="TQ52" t="s">
        <v>99</v>
      </c>
      <c r="TR52">
        <v>7.1946999999999997E-2</v>
      </c>
      <c r="TS52" t="s">
        <v>99</v>
      </c>
      <c r="TT52">
        <v>7.3910000000000003E-2</v>
      </c>
      <c r="TU52" t="s">
        <v>99</v>
      </c>
      <c r="TV52">
        <v>7.5174000000000005E-2</v>
      </c>
      <c r="TW52" t="s">
        <v>99</v>
      </c>
      <c r="TX52">
        <v>7.4019000000000001E-2</v>
      </c>
      <c r="TY52" t="s">
        <v>99</v>
      </c>
      <c r="TZ52">
        <v>6.7810999999999996E-2</v>
      </c>
      <c r="UA52" t="s">
        <v>99</v>
      </c>
      <c r="UB52">
        <v>6.9046999999999997E-2</v>
      </c>
      <c r="UC52" t="s">
        <v>99</v>
      </c>
      <c r="UD52">
        <v>6.9046999999999997E-2</v>
      </c>
      <c r="UE52" t="s">
        <v>99</v>
      </c>
      <c r="UF52">
        <v>6.9046999999999997E-2</v>
      </c>
      <c r="UG52" t="s">
        <v>99</v>
      </c>
      <c r="UH52">
        <v>7.5430999999999998E-2</v>
      </c>
      <c r="UI52" t="s">
        <v>99</v>
      </c>
      <c r="UJ52">
        <v>7.5545000000000001E-2</v>
      </c>
      <c r="UK52" t="s">
        <v>99</v>
      </c>
      <c r="UL52">
        <v>7.5545000000000001E-2</v>
      </c>
      <c r="UM52" t="s">
        <v>99</v>
      </c>
      <c r="UN52">
        <v>7.5604000000000005E-2</v>
      </c>
      <c r="UO52" t="s">
        <v>99</v>
      </c>
      <c r="UP52">
        <v>7.5633000000000006E-2</v>
      </c>
      <c r="UQ52" t="s">
        <v>99</v>
      </c>
      <c r="UR52">
        <v>7.5633000000000006E-2</v>
      </c>
      <c r="US52" t="s">
        <v>99</v>
      </c>
      <c r="UT52">
        <v>7.5633000000000006E-2</v>
      </c>
      <c r="UU52" t="s">
        <v>99</v>
      </c>
      <c r="UV52">
        <v>7.4149999999999994E-2</v>
      </c>
      <c r="UW52" t="s">
        <v>99</v>
      </c>
      <c r="UX52">
        <v>7.5399999999999995E-2</v>
      </c>
      <c r="UY52" t="s">
        <v>99</v>
      </c>
      <c r="UZ52">
        <v>7.5628000000000001E-2</v>
      </c>
      <c r="VA52" t="s">
        <v>99</v>
      </c>
      <c r="VB52">
        <v>6.9169999999999995E-2</v>
      </c>
      <c r="VC52" t="s">
        <v>99</v>
      </c>
      <c r="VD52">
        <v>7.9122999999999999E-2</v>
      </c>
      <c r="VE52" t="s">
        <v>99</v>
      </c>
      <c r="VF52">
        <v>7.9122999999999999E-2</v>
      </c>
      <c r="VG52" t="s">
        <v>99</v>
      </c>
      <c r="VH52">
        <v>7.9122999999999999E-2</v>
      </c>
      <c r="VI52" t="s">
        <v>99</v>
      </c>
      <c r="VJ52">
        <v>8.1134999999999999E-2</v>
      </c>
      <c r="VK52" t="s">
        <v>99</v>
      </c>
      <c r="VL52">
        <v>8.0615999999999993E-2</v>
      </c>
      <c r="VM52" t="s">
        <v>99</v>
      </c>
      <c r="VN52">
        <v>7.9952999999999996E-2</v>
      </c>
      <c r="VO52" t="s">
        <v>99</v>
      </c>
      <c r="VP52">
        <v>7.7538999999999997E-2</v>
      </c>
      <c r="VQ52" t="s">
        <v>99</v>
      </c>
      <c r="VR52">
        <v>7.5808E-2</v>
      </c>
      <c r="VS52" t="s">
        <v>99</v>
      </c>
      <c r="VT52">
        <v>7.5808E-2</v>
      </c>
      <c r="VU52" t="s">
        <v>99</v>
      </c>
      <c r="VV52">
        <v>7.5808E-2</v>
      </c>
      <c r="VW52" t="s">
        <v>99</v>
      </c>
      <c r="VX52">
        <v>6.9580000000000003E-2</v>
      </c>
      <c r="VY52" t="s">
        <v>99</v>
      </c>
      <c r="VZ52">
        <v>6.8744E-2</v>
      </c>
      <c r="WA52" t="s">
        <v>99</v>
      </c>
      <c r="WB52">
        <v>7.1259000000000003E-2</v>
      </c>
      <c r="WC52" t="s">
        <v>99</v>
      </c>
      <c r="WD52">
        <v>6.8546999999999997E-2</v>
      </c>
      <c r="WE52" t="s">
        <v>99</v>
      </c>
      <c r="WF52">
        <v>6.8628999999999996E-2</v>
      </c>
      <c r="WG52" t="s">
        <v>99</v>
      </c>
      <c r="WH52">
        <v>6.8628999999999996E-2</v>
      </c>
      <c r="WI52" t="s">
        <v>99</v>
      </c>
      <c r="WJ52">
        <v>6.8628999999999996E-2</v>
      </c>
      <c r="WK52" t="s">
        <v>99</v>
      </c>
      <c r="WL52">
        <v>7.7027999999999999E-2</v>
      </c>
      <c r="WM52" t="s">
        <v>99</v>
      </c>
      <c r="WN52">
        <v>7.7027999999999999E-2</v>
      </c>
      <c r="WO52" t="s">
        <v>99</v>
      </c>
      <c r="WP52">
        <v>7.8196000000000002E-2</v>
      </c>
      <c r="WQ52" t="s">
        <v>99</v>
      </c>
      <c r="WR52">
        <v>8.0694000000000002E-2</v>
      </c>
    </row>
    <row r="53" spans="1:616" x14ac:dyDescent="0.35">
      <c r="A53" t="s">
        <v>101</v>
      </c>
      <c r="B53">
        <v>43.963239999999999</v>
      </c>
      <c r="C53" t="s">
        <v>101</v>
      </c>
      <c r="D53">
        <v>43.963239999999999</v>
      </c>
      <c r="E53" t="s">
        <v>101</v>
      </c>
      <c r="F53">
        <v>43.963239999999999</v>
      </c>
      <c r="G53" t="s">
        <v>101</v>
      </c>
      <c r="H53">
        <v>43.963239999999999</v>
      </c>
      <c r="I53" t="s">
        <v>101</v>
      </c>
      <c r="J53">
        <v>45.757581000000002</v>
      </c>
      <c r="K53" t="s">
        <v>101</v>
      </c>
      <c r="L53">
        <v>45.887130999999997</v>
      </c>
      <c r="M53" t="s">
        <v>101</v>
      </c>
      <c r="N53">
        <v>44.375601000000003</v>
      </c>
      <c r="O53" t="s">
        <v>101</v>
      </c>
      <c r="P53">
        <v>43.630600999999999</v>
      </c>
      <c r="Q53" t="s">
        <v>101</v>
      </c>
      <c r="R53">
        <v>43.630600999999999</v>
      </c>
      <c r="S53" t="s">
        <v>101</v>
      </c>
      <c r="T53">
        <v>43.630600999999999</v>
      </c>
      <c r="U53" t="s">
        <v>101</v>
      </c>
      <c r="V53">
        <v>43.065668000000002</v>
      </c>
      <c r="W53" t="s">
        <v>101</v>
      </c>
      <c r="X53">
        <v>41.902445999999998</v>
      </c>
      <c r="Y53" t="s">
        <v>101</v>
      </c>
      <c r="Z53">
        <v>41.283816999999999</v>
      </c>
      <c r="AA53" t="s">
        <v>101</v>
      </c>
      <c r="AB53">
        <v>41.091175999999997</v>
      </c>
      <c r="AC53" t="s">
        <v>101</v>
      </c>
      <c r="AD53">
        <v>42.132576</v>
      </c>
      <c r="AE53" t="s">
        <v>101</v>
      </c>
      <c r="AF53">
        <v>42.132576</v>
      </c>
      <c r="AG53" t="s">
        <v>101</v>
      </c>
      <c r="AH53">
        <v>42.132576</v>
      </c>
      <c r="AI53" t="s">
        <v>101</v>
      </c>
      <c r="AJ53">
        <v>42.315719999999999</v>
      </c>
      <c r="AK53" t="s">
        <v>101</v>
      </c>
      <c r="AL53">
        <v>42.268917999999999</v>
      </c>
      <c r="AM53" t="s">
        <v>101</v>
      </c>
      <c r="AN53">
        <v>42.438749000000001</v>
      </c>
      <c r="AO53" t="s">
        <v>101</v>
      </c>
      <c r="AP53">
        <v>41.907552000000003</v>
      </c>
      <c r="AQ53" t="s">
        <v>101</v>
      </c>
      <c r="AR53">
        <v>41.468882000000001</v>
      </c>
      <c r="AS53" t="s">
        <v>101</v>
      </c>
      <c r="AT53">
        <v>41.468882000000001</v>
      </c>
      <c r="AU53" t="s">
        <v>101</v>
      </c>
      <c r="AV53">
        <v>41.468882000000001</v>
      </c>
      <c r="AW53" t="s">
        <v>101</v>
      </c>
      <c r="AX53">
        <v>41.613914999999999</v>
      </c>
      <c r="AY53" t="s">
        <v>101</v>
      </c>
      <c r="AZ53">
        <v>41.346632999999997</v>
      </c>
      <c r="BA53" t="s">
        <v>101</v>
      </c>
      <c r="BB53">
        <v>40.922989999999999</v>
      </c>
      <c r="BC53" t="s">
        <v>101</v>
      </c>
      <c r="BD53">
        <v>40.922966000000002</v>
      </c>
      <c r="BE53" t="s">
        <v>101</v>
      </c>
      <c r="BF53">
        <v>40.970806000000003</v>
      </c>
      <c r="BG53" t="s">
        <v>101</v>
      </c>
      <c r="BH53">
        <v>40.970806000000003</v>
      </c>
      <c r="BI53" t="s">
        <v>101</v>
      </c>
      <c r="BJ53">
        <v>40.970806000000003</v>
      </c>
      <c r="BK53" t="s">
        <v>101</v>
      </c>
      <c r="BL53">
        <v>40.579504999999997</v>
      </c>
      <c r="BM53" t="s">
        <v>101</v>
      </c>
      <c r="BN53">
        <v>41.01708</v>
      </c>
      <c r="BO53" t="s">
        <v>101</v>
      </c>
      <c r="BP53">
        <v>41.429954000000002</v>
      </c>
      <c r="BQ53" t="s">
        <v>101</v>
      </c>
      <c r="BR53">
        <v>41.481445999999998</v>
      </c>
      <c r="BS53" t="s">
        <v>101</v>
      </c>
      <c r="BT53">
        <v>40.885857000000001</v>
      </c>
      <c r="BU53" t="s">
        <v>101</v>
      </c>
      <c r="BV53">
        <v>40.885857000000001</v>
      </c>
      <c r="BW53" t="s">
        <v>101</v>
      </c>
      <c r="BX53">
        <v>40.885857000000001</v>
      </c>
      <c r="BY53" t="s">
        <v>101</v>
      </c>
      <c r="BZ53">
        <v>41.046999999999997</v>
      </c>
      <c r="CA53" t="s">
        <v>101</v>
      </c>
      <c r="CB53">
        <v>41.253616000000001</v>
      </c>
      <c r="CC53" t="s">
        <v>101</v>
      </c>
      <c r="CD53">
        <v>41.522705999999999</v>
      </c>
      <c r="CE53" t="s">
        <v>101</v>
      </c>
      <c r="CF53">
        <v>41.401491</v>
      </c>
      <c r="CG53" t="s">
        <v>101</v>
      </c>
      <c r="CH53">
        <v>40.915115999999998</v>
      </c>
      <c r="CI53" t="s">
        <v>101</v>
      </c>
      <c r="CJ53">
        <v>40.915115999999998</v>
      </c>
      <c r="CK53" t="s">
        <v>101</v>
      </c>
      <c r="CL53">
        <v>40.915115999999998</v>
      </c>
      <c r="CM53" t="s">
        <v>101</v>
      </c>
      <c r="CN53">
        <v>40.858144000000003</v>
      </c>
      <c r="CO53" t="s">
        <v>101</v>
      </c>
      <c r="CP53">
        <v>40.715349000000003</v>
      </c>
      <c r="CQ53" t="s">
        <v>101</v>
      </c>
      <c r="CR53">
        <v>41.016424000000001</v>
      </c>
      <c r="CS53" t="s">
        <v>101</v>
      </c>
      <c r="CT53">
        <v>41.090480999999997</v>
      </c>
      <c r="CU53" t="s">
        <v>101</v>
      </c>
      <c r="CV53">
        <v>40.713197000000001</v>
      </c>
      <c r="CW53" t="s">
        <v>101</v>
      </c>
      <c r="CX53">
        <v>40.713197000000001</v>
      </c>
      <c r="CY53" t="s">
        <v>101</v>
      </c>
      <c r="CZ53">
        <v>40.713197000000001</v>
      </c>
      <c r="DA53" t="s">
        <v>101</v>
      </c>
      <c r="DB53">
        <v>40.867483999999997</v>
      </c>
      <c r="DC53" t="s">
        <v>101</v>
      </c>
      <c r="DD53">
        <v>40.796852999999999</v>
      </c>
      <c r="DE53" t="s">
        <v>101</v>
      </c>
      <c r="DF53">
        <v>41.396388999999999</v>
      </c>
      <c r="DG53" t="s">
        <v>101</v>
      </c>
      <c r="DH53">
        <v>41.425156999999999</v>
      </c>
      <c r="DI53" t="s">
        <v>101</v>
      </c>
      <c r="DJ53">
        <v>41.621737000000003</v>
      </c>
      <c r="DK53" t="s">
        <v>101</v>
      </c>
      <c r="DL53">
        <v>41.621737000000003</v>
      </c>
      <c r="DM53" t="s">
        <v>101</v>
      </c>
      <c r="DN53">
        <v>41.621737000000003</v>
      </c>
      <c r="DO53" t="s">
        <v>101</v>
      </c>
      <c r="DP53">
        <v>41.621737000000003</v>
      </c>
      <c r="DQ53" t="s">
        <v>101</v>
      </c>
      <c r="DR53">
        <v>42.000126999999999</v>
      </c>
      <c r="DS53" t="s">
        <v>101</v>
      </c>
      <c r="DT53">
        <v>42.064667</v>
      </c>
      <c r="DU53" t="s">
        <v>101</v>
      </c>
      <c r="DV53">
        <v>41.441229</v>
      </c>
      <c r="DW53" t="s">
        <v>101</v>
      </c>
      <c r="DX53">
        <v>41.339024999999999</v>
      </c>
      <c r="DY53" t="s">
        <v>101</v>
      </c>
      <c r="DZ53">
        <v>41.339024999999999</v>
      </c>
      <c r="EA53" t="s">
        <v>101</v>
      </c>
      <c r="EB53">
        <v>41.339024999999999</v>
      </c>
      <c r="EC53" t="s">
        <v>101</v>
      </c>
      <c r="ED53">
        <v>41.639946000000002</v>
      </c>
      <c r="EE53" t="s">
        <v>101</v>
      </c>
      <c r="EF53">
        <v>42.065522999999999</v>
      </c>
      <c r="EG53" t="s">
        <v>101</v>
      </c>
      <c r="EH53">
        <v>42.402115000000002</v>
      </c>
      <c r="EI53" t="s">
        <v>101</v>
      </c>
      <c r="EJ53">
        <v>42.509087000000001</v>
      </c>
      <c r="EK53" t="s">
        <v>101</v>
      </c>
      <c r="EL53">
        <v>42.513039999999997</v>
      </c>
      <c r="EM53" t="s">
        <v>101</v>
      </c>
      <c r="EN53">
        <v>42.513039999999997</v>
      </c>
      <c r="EO53" t="s">
        <v>101</v>
      </c>
      <c r="EP53">
        <v>42.513039999999997</v>
      </c>
      <c r="EQ53" t="s">
        <v>101</v>
      </c>
      <c r="ER53">
        <v>42.547176999999998</v>
      </c>
      <c r="ES53" t="s">
        <v>101</v>
      </c>
      <c r="ET53">
        <v>42.826994999999997</v>
      </c>
      <c r="EU53" t="s">
        <v>101</v>
      </c>
      <c r="EV53">
        <v>42.604514999999999</v>
      </c>
      <c r="EW53" t="s">
        <v>101</v>
      </c>
      <c r="EX53">
        <v>42.530025999999999</v>
      </c>
      <c r="EY53" t="s">
        <v>101</v>
      </c>
      <c r="EZ53">
        <v>42.555886999999998</v>
      </c>
      <c r="FA53" t="s">
        <v>101</v>
      </c>
      <c r="FB53">
        <v>42.555886999999998</v>
      </c>
      <c r="FC53" t="s">
        <v>101</v>
      </c>
      <c r="FD53">
        <v>42.555886999999998</v>
      </c>
      <c r="FE53" t="s">
        <v>101</v>
      </c>
      <c r="FF53">
        <v>42.628926</v>
      </c>
      <c r="FG53" t="s">
        <v>101</v>
      </c>
      <c r="FH53">
        <v>42.436127999999997</v>
      </c>
      <c r="FI53" t="s">
        <v>101</v>
      </c>
      <c r="FJ53">
        <v>42.077474000000002</v>
      </c>
      <c r="FK53" t="s">
        <v>101</v>
      </c>
      <c r="FL53">
        <v>42.207157000000002</v>
      </c>
      <c r="FM53" t="s">
        <v>101</v>
      </c>
      <c r="FN53">
        <v>41.827401000000002</v>
      </c>
      <c r="FO53" t="s">
        <v>101</v>
      </c>
      <c r="FP53">
        <v>41.827401000000002</v>
      </c>
      <c r="FQ53" t="s">
        <v>101</v>
      </c>
      <c r="FR53">
        <v>41.827401000000002</v>
      </c>
      <c r="FS53" t="s">
        <v>101</v>
      </c>
      <c r="FT53">
        <v>41.874009999999998</v>
      </c>
      <c r="FU53" t="s">
        <v>101</v>
      </c>
      <c r="FV53">
        <v>42.070956000000002</v>
      </c>
      <c r="FW53" t="s">
        <v>101</v>
      </c>
      <c r="FX53">
        <v>42.596097</v>
      </c>
      <c r="FY53" t="s">
        <v>101</v>
      </c>
      <c r="FZ53">
        <v>43.021799999999999</v>
      </c>
      <c r="GA53" t="s">
        <v>101</v>
      </c>
      <c r="GB53">
        <v>43.021799999999999</v>
      </c>
      <c r="GC53" t="s">
        <v>101</v>
      </c>
      <c r="GD53">
        <v>43.021799999999999</v>
      </c>
      <c r="GE53" t="s">
        <v>101</v>
      </c>
      <c r="GF53">
        <v>43.021799999999999</v>
      </c>
      <c r="GG53" t="s">
        <v>101</v>
      </c>
      <c r="GH53">
        <v>42.651169000000003</v>
      </c>
      <c r="GI53" t="s">
        <v>101</v>
      </c>
      <c r="GJ53">
        <v>42.578001</v>
      </c>
      <c r="GK53" t="s">
        <v>101</v>
      </c>
      <c r="GL53">
        <v>42.535665000000002</v>
      </c>
      <c r="GM53" t="s">
        <v>101</v>
      </c>
      <c r="GN53">
        <v>42.535665000000002</v>
      </c>
      <c r="GO53" t="s">
        <v>101</v>
      </c>
      <c r="GP53">
        <v>42.535665000000002</v>
      </c>
      <c r="GQ53" t="s">
        <v>101</v>
      </c>
      <c r="GR53">
        <v>42.535665000000002</v>
      </c>
      <c r="GS53" t="s">
        <v>101</v>
      </c>
      <c r="GT53">
        <v>42.535665000000002</v>
      </c>
      <c r="GU53" t="s">
        <v>101</v>
      </c>
      <c r="GV53">
        <v>42.749512000000003</v>
      </c>
      <c r="GW53" t="s">
        <v>101</v>
      </c>
      <c r="GX53">
        <v>42.610753000000003</v>
      </c>
      <c r="GY53" t="s">
        <v>101</v>
      </c>
      <c r="GZ53">
        <v>42.784717000000001</v>
      </c>
      <c r="HA53" t="s">
        <v>101</v>
      </c>
      <c r="HB53">
        <v>43.286492000000003</v>
      </c>
      <c r="HC53" t="s">
        <v>101</v>
      </c>
      <c r="HD53">
        <v>43.626736999999999</v>
      </c>
      <c r="HE53" t="s">
        <v>101</v>
      </c>
      <c r="HF53">
        <v>43.626736999999999</v>
      </c>
      <c r="HG53" t="s">
        <v>101</v>
      </c>
      <c r="HH53">
        <v>43.626736999999999</v>
      </c>
      <c r="HI53" t="s">
        <v>101</v>
      </c>
      <c r="HJ53">
        <v>43.973739999999999</v>
      </c>
      <c r="HK53" t="s">
        <v>101</v>
      </c>
      <c r="HL53">
        <v>43.991852000000002</v>
      </c>
      <c r="HM53" t="s">
        <v>101</v>
      </c>
      <c r="HN53">
        <v>43.852200000000003</v>
      </c>
      <c r="HO53" t="s">
        <v>101</v>
      </c>
      <c r="HP53">
        <v>43.852200000000003</v>
      </c>
      <c r="HQ53" t="s">
        <v>101</v>
      </c>
      <c r="HR53">
        <v>43.964568</v>
      </c>
      <c r="HS53" t="s">
        <v>101</v>
      </c>
      <c r="HT53">
        <v>43.964568</v>
      </c>
      <c r="HU53" t="s">
        <v>101</v>
      </c>
      <c r="HV53">
        <v>43.964568</v>
      </c>
      <c r="HW53" t="s">
        <v>101</v>
      </c>
      <c r="HX53">
        <v>44.005546000000002</v>
      </c>
      <c r="HY53" t="s">
        <v>101</v>
      </c>
      <c r="HZ53">
        <v>44.166902</v>
      </c>
      <c r="IA53" t="s">
        <v>101</v>
      </c>
      <c r="IB53">
        <v>44.365535999999999</v>
      </c>
      <c r="IC53" t="s">
        <v>101</v>
      </c>
      <c r="ID53">
        <v>43.903680999999999</v>
      </c>
      <c r="IE53" t="s">
        <v>101</v>
      </c>
      <c r="IF53">
        <v>43.219880000000003</v>
      </c>
      <c r="IG53" t="s">
        <v>101</v>
      </c>
      <c r="IH53">
        <v>43.219880000000003</v>
      </c>
      <c r="II53" t="s">
        <v>101</v>
      </c>
      <c r="IJ53">
        <v>43.219880000000003</v>
      </c>
      <c r="IK53" t="s">
        <v>101</v>
      </c>
      <c r="IL53">
        <v>43.431320999999997</v>
      </c>
      <c r="IM53" t="s">
        <v>101</v>
      </c>
      <c r="IN53">
        <v>43.105448000000003</v>
      </c>
      <c r="IO53" t="s">
        <v>101</v>
      </c>
      <c r="IP53">
        <v>43.049022000000001</v>
      </c>
      <c r="IQ53" t="s">
        <v>101</v>
      </c>
      <c r="IR53">
        <v>41.980350000000001</v>
      </c>
      <c r="IS53" t="s">
        <v>101</v>
      </c>
      <c r="IT53">
        <v>42.233685999999999</v>
      </c>
      <c r="IU53" t="s">
        <v>101</v>
      </c>
      <c r="IV53">
        <v>42.233685999999999</v>
      </c>
      <c r="IW53" t="s">
        <v>101</v>
      </c>
      <c r="IX53">
        <v>42.233685999999999</v>
      </c>
      <c r="IY53" t="s">
        <v>101</v>
      </c>
      <c r="IZ53">
        <v>42.132660999999999</v>
      </c>
      <c r="JA53" t="s">
        <v>101</v>
      </c>
      <c r="JB53">
        <v>42.387394</v>
      </c>
      <c r="JC53" t="s">
        <v>101</v>
      </c>
      <c r="JD53">
        <v>42.024999999999999</v>
      </c>
      <c r="JE53" t="s">
        <v>101</v>
      </c>
      <c r="JF53">
        <v>42.046844</v>
      </c>
      <c r="JG53" t="s">
        <v>101</v>
      </c>
      <c r="JH53">
        <v>42.233421999999997</v>
      </c>
      <c r="JI53" t="s">
        <v>101</v>
      </c>
      <c r="JJ53">
        <v>42.233421999999997</v>
      </c>
      <c r="JK53" t="s">
        <v>101</v>
      </c>
      <c r="JL53">
        <v>42.233421999999997</v>
      </c>
      <c r="JM53" t="s">
        <v>101</v>
      </c>
      <c r="JN53">
        <v>42.513781999999999</v>
      </c>
      <c r="JO53" t="s">
        <v>101</v>
      </c>
      <c r="JP53">
        <v>42.519460000000002</v>
      </c>
      <c r="JQ53" t="s">
        <v>101</v>
      </c>
      <c r="JR53">
        <v>42.339255000000001</v>
      </c>
      <c r="JS53" t="s">
        <v>101</v>
      </c>
      <c r="JT53">
        <v>43.063184999999997</v>
      </c>
      <c r="JU53" t="s">
        <v>101</v>
      </c>
      <c r="JV53">
        <v>43.063184999999997</v>
      </c>
      <c r="JW53" t="s">
        <v>101</v>
      </c>
      <c r="JX53">
        <v>43.063184999999997</v>
      </c>
      <c r="JY53" t="s">
        <v>101</v>
      </c>
      <c r="JZ53">
        <v>43.063184999999997</v>
      </c>
      <c r="KA53" t="s">
        <v>101</v>
      </c>
      <c r="KB53">
        <v>42.820835000000002</v>
      </c>
      <c r="KC53" t="s">
        <v>101</v>
      </c>
      <c r="KD53">
        <v>41.074615000000001</v>
      </c>
      <c r="KE53" t="s">
        <v>101</v>
      </c>
      <c r="KF53">
        <v>40.088735999999997</v>
      </c>
      <c r="KG53" t="s">
        <v>101</v>
      </c>
      <c r="KH53">
        <v>39.693083000000001</v>
      </c>
      <c r="KI53" t="s">
        <v>101</v>
      </c>
      <c r="KJ53">
        <v>38.834842999999999</v>
      </c>
      <c r="KK53" t="s">
        <v>101</v>
      </c>
      <c r="KL53">
        <v>38.834842999999999</v>
      </c>
      <c r="KM53" t="s">
        <v>101</v>
      </c>
      <c r="KN53">
        <v>38.834842999999999</v>
      </c>
      <c r="KO53" t="s">
        <v>101</v>
      </c>
      <c r="KP53">
        <v>39.730212999999999</v>
      </c>
      <c r="KQ53" t="s">
        <v>101</v>
      </c>
      <c r="KR53">
        <v>39.813797000000001</v>
      </c>
      <c r="KS53" t="s">
        <v>101</v>
      </c>
      <c r="KT53">
        <v>40.063232999999997</v>
      </c>
      <c r="KU53" t="s">
        <v>101</v>
      </c>
      <c r="KV53">
        <v>40.036369999999998</v>
      </c>
      <c r="KW53" t="s">
        <v>101</v>
      </c>
      <c r="KX53">
        <v>39.831522999999997</v>
      </c>
      <c r="KY53" t="s">
        <v>101</v>
      </c>
      <c r="KZ53">
        <v>39.831522999999997</v>
      </c>
      <c r="LA53" t="s">
        <v>101</v>
      </c>
      <c r="LB53">
        <v>39.831522999999997</v>
      </c>
      <c r="LC53" t="s">
        <v>101</v>
      </c>
      <c r="LD53">
        <v>39.684109999999997</v>
      </c>
      <c r="LE53" t="s">
        <v>101</v>
      </c>
      <c r="LF53">
        <v>39.680768</v>
      </c>
      <c r="LG53" t="s">
        <v>101</v>
      </c>
      <c r="LH53">
        <v>40.657522</v>
      </c>
      <c r="LI53" t="s">
        <v>101</v>
      </c>
      <c r="LJ53">
        <v>41.697535000000002</v>
      </c>
      <c r="LK53" t="s">
        <v>101</v>
      </c>
      <c r="LL53">
        <v>42.030734000000002</v>
      </c>
      <c r="LM53" t="s">
        <v>101</v>
      </c>
      <c r="LN53">
        <v>42.030734000000002</v>
      </c>
      <c r="LO53" t="s">
        <v>101</v>
      </c>
      <c r="LP53">
        <v>42.030734000000002</v>
      </c>
      <c r="LQ53" t="s">
        <v>101</v>
      </c>
      <c r="LR53">
        <v>42.030734000000002</v>
      </c>
      <c r="LS53" t="s">
        <v>101</v>
      </c>
      <c r="LT53">
        <v>41.980283999999997</v>
      </c>
      <c r="LU53" t="s">
        <v>101</v>
      </c>
      <c r="LV53">
        <v>41.97831</v>
      </c>
      <c r="LW53" t="s">
        <v>101</v>
      </c>
      <c r="LX53">
        <v>42.354908999999999</v>
      </c>
      <c r="LY53" t="s">
        <v>101</v>
      </c>
      <c r="LZ53">
        <v>42.345542999999999</v>
      </c>
      <c r="MA53" t="s">
        <v>101</v>
      </c>
      <c r="MB53">
        <v>42.345542999999999</v>
      </c>
      <c r="MC53" t="s">
        <v>101</v>
      </c>
      <c r="MD53">
        <v>42.345542999999999</v>
      </c>
      <c r="ME53" t="s">
        <v>101</v>
      </c>
      <c r="MF53">
        <v>42.353701999999998</v>
      </c>
      <c r="MG53" t="s">
        <v>101</v>
      </c>
      <c r="MH53">
        <v>42.419429999999998</v>
      </c>
      <c r="MI53" t="s">
        <v>101</v>
      </c>
      <c r="MJ53">
        <v>42.423197999999999</v>
      </c>
      <c r="MK53" t="s">
        <v>101</v>
      </c>
      <c r="ML53">
        <v>42.423197999999999</v>
      </c>
      <c r="MM53" t="s">
        <v>101</v>
      </c>
      <c r="MN53">
        <v>42.469909000000001</v>
      </c>
      <c r="MO53" t="s">
        <v>101</v>
      </c>
      <c r="MP53">
        <v>42.469909000000001</v>
      </c>
      <c r="MQ53" t="s">
        <v>101</v>
      </c>
      <c r="MR53">
        <v>42.469909000000001</v>
      </c>
      <c r="MS53" t="s">
        <v>101</v>
      </c>
      <c r="MT53">
        <v>43.127473999999999</v>
      </c>
      <c r="MU53" t="s">
        <v>101</v>
      </c>
      <c r="MV53">
        <v>43.419055</v>
      </c>
      <c r="MW53" t="s">
        <v>101</v>
      </c>
      <c r="MX53">
        <v>43.611648000000002</v>
      </c>
      <c r="MY53" t="s">
        <v>101</v>
      </c>
      <c r="MZ53">
        <v>43.387005000000002</v>
      </c>
      <c r="NA53" t="s">
        <v>101</v>
      </c>
      <c r="NB53">
        <v>43.390352999999998</v>
      </c>
      <c r="NC53" t="s">
        <v>101</v>
      </c>
      <c r="ND53">
        <v>43.390352999999998</v>
      </c>
      <c r="NE53" t="s">
        <v>101</v>
      </c>
      <c r="NF53">
        <v>43.390352999999998</v>
      </c>
      <c r="NG53" t="s">
        <v>101</v>
      </c>
      <c r="NH53">
        <v>43.359971000000002</v>
      </c>
      <c r="NI53" t="s">
        <v>101</v>
      </c>
      <c r="NJ53">
        <v>43.414985999999999</v>
      </c>
      <c r="NK53" t="s">
        <v>101</v>
      </c>
      <c r="NL53">
        <v>43.574240000000003</v>
      </c>
      <c r="NM53" t="s">
        <v>101</v>
      </c>
      <c r="NN53">
        <v>43.650202999999998</v>
      </c>
      <c r="NO53" t="s">
        <v>101</v>
      </c>
      <c r="NP53">
        <v>43.772410999999998</v>
      </c>
      <c r="NQ53" t="s">
        <v>101</v>
      </c>
      <c r="NR53">
        <v>43.772410999999998</v>
      </c>
      <c r="NS53" t="s">
        <v>101</v>
      </c>
      <c r="NT53">
        <v>43.772410999999998</v>
      </c>
      <c r="NU53" t="s">
        <v>101</v>
      </c>
      <c r="NV53">
        <v>43.564708000000003</v>
      </c>
      <c r="NW53" t="s">
        <v>101</v>
      </c>
      <c r="NX53">
        <v>43.566327999999999</v>
      </c>
      <c r="NY53" t="s">
        <v>101</v>
      </c>
      <c r="NZ53">
        <v>44.236888999999998</v>
      </c>
      <c r="OA53" t="s">
        <v>101</v>
      </c>
      <c r="OB53">
        <v>44.575792</v>
      </c>
      <c r="OC53" t="s">
        <v>101</v>
      </c>
      <c r="OD53">
        <v>44.863014</v>
      </c>
      <c r="OE53" t="s">
        <v>101</v>
      </c>
      <c r="OF53">
        <v>44.863014</v>
      </c>
      <c r="OG53" t="s">
        <v>101</v>
      </c>
      <c r="OH53">
        <v>44.863014</v>
      </c>
      <c r="OI53" t="s">
        <v>101</v>
      </c>
      <c r="OJ53">
        <v>44.363506000000001</v>
      </c>
      <c r="OK53" t="s">
        <v>101</v>
      </c>
      <c r="OL53">
        <v>43.995797000000003</v>
      </c>
      <c r="OM53" t="s">
        <v>101</v>
      </c>
      <c r="ON53">
        <v>44.089801999999999</v>
      </c>
      <c r="OO53" t="s">
        <v>101</v>
      </c>
      <c r="OP53">
        <v>44.734009999999998</v>
      </c>
      <c r="OQ53" t="s">
        <v>101</v>
      </c>
      <c r="OR53">
        <v>44.357588</v>
      </c>
      <c r="OS53" t="s">
        <v>101</v>
      </c>
      <c r="OT53">
        <v>44.357588</v>
      </c>
      <c r="OU53" t="s">
        <v>101</v>
      </c>
      <c r="OV53">
        <v>44.357588</v>
      </c>
      <c r="OW53" t="s">
        <v>101</v>
      </c>
      <c r="OX53">
        <v>43.964744000000003</v>
      </c>
      <c r="OY53" t="s">
        <v>101</v>
      </c>
      <c r="OZ53">
        <v>43.559843999999998</v>
      </c>
      <c r="PA53" t="s">
        <v>101</v>
      </c>
      <c r="PB53">
        <v>43.547002999999997</v>
      </c>
      <c r="PC53" t="s">
        <v>101</v>
      </c>
      <c r="PD53">
        <v>43.505896</v>
      </c>
      <c r="PE53" t="s">
        <v>101</v>
      </c>
      <c r="PF53">
        <v>43.489649999999997</v>
      </c>
      <c r="PG53" t="s">
        <v>101</v>
      </c>
      <c r="PH53">
        <v>43.489649999999997</v>
      </c>
      <c r="PI53" t="s">
        <v>101</v>
      </c>
      <c r="PJ53">
        <v>43.489649999999997</v>
      </c>
      <c r="PK53" t="s">
        <v>101</v>
      </c>
      <c r="PL53">
        <v>43.904003000000003</v>
      </c>
      <c r="PM53" t="s">
        <v>101</v>
      </c>
      <c r="PN53">
        <v>44.048583000000001</v>
      </c>
      <c r="PO53" t="s">
        <v>101</v>
      </c>
      <c r="PP53">
        <v>44.101250999999998</v>
      </c>
      <c r="PQ53" t="s">
        <v>101</v>
      </c>
      <c r="PR53">
        <v>44.126806999999999</v>
      </c>
      <c r="PS53" t="s">
        <v>101</v>
      </c>
      <c r="PT53">
        <v>44.185102999999998</v>
      </c>
      <c r="PU53" t="s">
        <v>101</v>
      </c>
      <c r="PV53">
        <v>44.185102999999998</v>
      </c>
      <c r="PW53" t="s">
        <v>101</v>
      </c>
      <c r="PX53">
        <v>44.185102999999998</v>
      </c>
      <c r="PY53" t="s">
        <v>101</v>
      </c>
      <c r="PZ53">
        <v>44.344622000000001</v>
      </c>
      <c r="QA53" t="s">
        <v>101</v>
      </c>
      <c r="QB53">
        <v>44.040081000000001</v>
      </c>
      <c r="QC53" t="s">
        <v>101</v>
      </c>
      <c r="QD53">
        <v>44.624980999999998</v>
      </c>
      <c r="QE53" t="s">
        <v>101</v>
      </c>
      <c r="QF53">
        <v>44.686411999999997</v>
      </c>
      <c r="QG53" t="s">
        <v>101</v>
      </c>
      <c r="QH53">
        <v>44.604427999999999</v>
      </c>
      <c r="QI53" t="s">
        <v>101</v>
      </c>
      <c r="QJ53">
        <v>44.604427999999999</v>
      </c>
      <c r="QK53" t="s">
        <v>101</v>
      </c>
      <c r="QL53">
        <v>44.604427999999999</v>
      </c>
      <c r="QM53" t="s">
        <v>101</v>
      </c>
      <c r="QN53">
        <v>44.154231000000003</v>
      </c>
      <c r="QO53" t="s">
        <v>101</v>
      </c>
      <c r="QP53">
        <v>42.543458000000001</v>
      </c>
      <c r="QQ53" t="s">
        <v>101</v>
      </c>
      <c r="QR53">
        <v>43.780386</v>
      </c>
      <c r="QS53" t="s">
        <v>101</v>
      </c>
      <c r="QT53">
        <v>43.57687</v>
      </c>
      <c r="QU53" t="s">
        <v>101</v>
      </c>
      <c r="QV53">
        <v>43.628630000000001</v>
      </c>
      <c r="QW53" t="s">
        <v>101</v>
      </c>
      <c r="QX53">
        <v>43.628630000000001</v>
      </c>
      <c r="QY53" t="s">
        <v>101</v>
      </c>
      <c r="QZ53">
        <v>43.628630000000001</v>
      </c>
      <c r="RA53" t="s">
        <v>101</v>
      </c>
      <c r="RB53">
        <v>43.737609999999997</v>
      </c>
      <c r="RC53" t="s">
        <v>101</v>
      </c>
      <c r="RD53">
        <v>43.957622000000001</v>
      </c>
      <c r="RE53" t="s">
        <v>101</v>
      </c>
      <c r="RF53">
        <v>44.065463000000001</v>
      </c>
      <c r="RG53" t="s">
        <v>101</v>
      </c>
      <c r="RH53">
        <v>44.447420000000001</v>
      </c>
      <c r="RI53" t="s">
        <v>102</v>
      </c>
      <c r="RJ53">
        <v>0.15617400000000001</v>
      </c>
      <c r="RK53" t="s">
        <v>101</v>
      </c>
      <c r="RL53">
        <v>44.563529000000003</v>
      </c>
      <c r="RM53" t="s">
        <v>101</v>
      </c>
      <c r="RN53">
        <v>44.563529000000003</v>
      </c>
      <c r="RO53" t="s">
        <v>101</v>
      </c>
      <c r="RP53">
        <v>44.667668999999997</v>
      </c>
      <c r="RQ53" t="s">
        <v>101</v>
      </c>
      <c r="RR53">
        <v>44.974030999999997</v>
      </c>
      <c r="RS53" t="s">
        <v>101</v>
      </c>
      <c r="RT53">
        <v>45.631400999999997</v>
      </c>
      <c r="RU53" t="s">
        <v>101</v>
      </c>
      <c r="RV53">
        <v>45.058746999999997</v>
      </c>
      <c r="RW53" t="s">
        <v>101</v>
      </c>
      <c r="RX53">
        <v>44.41095</v>
      </c>
      <c r="RY53" t="s">
        <v>101</v>
      </c>
      <c r="RZ53">
        <v>44.41095</v>
      </c>
      <c r="SA53" t="s">
        <v>101</v>
      </c>
      <c r="SB53">
        <v>44.41095</v>
      </c>
      <c r="SC53" t="s">
        <v>101</v>
      </c>
      <c r="SD53">
        <v>45.161982000000002</v>
      </c>
      <c r="SE53" t="s">
        <v>101</v>
      </c>
      <c r="SF53">
        <v>43.245032999999999</v>
      </c>
      <c r="SG53" t="s">
        <v>101</v>
      </c>
      <c r="SH53">
        <v>43.905960999999998</v>
      </c>
      <c r="SI53" t="s">
        <v>101</v>
      </c>
      <c r="SJ53">
        <v>45.383018</v>
      </c>
      <c r="SK53" t="s">
        <v>101</v>
      </c>
      <c r="SL53">
        <v>45.549660000000003</v>
      </c>
      <c r="SM53" t="s">
        <v>101</v>
      </c>
      <c r="SN53">
        <v>45.549660000000003</v>
      </c>
      <c r="SO53" t="s">
        <v>101</v>
      </c>
      <c r="SP53">
        <v>45.549660000000003</v>
      </c>
      <c r="SQ53" t="s">
        <v>101</v>
      </c>
      <c r="SR53">
        <v>45.577747000000002</v>
      </c>
      <c r="SS53" t="s">
        <v>101</v>
      </c>
      <c r="ST53">
        <v>45.553291999999999</v>
      </c>
      <c r="SU53" t="s">
        <v>101</v>
      </c>
      <c r="SV53">
        <v>45.980345999999997</v>
      </c>
      <c r="SW53" t="s">
        <v>101</v>
      </c>
      <c r="SX53">
        <v>46.960178999999997</v>
      </c>
      <c r="SY53" t="s">
        <v>101</v>
      </c>
      <c r="SZ53">
        <v>47.161866000000003</v>
      </c>
      <c r="TA53" t="s">
        <v>101</v>
      </c>
      <c r="TB53">
        <v>47.161866000000003</v>
      </c>
      <c r="TC53" t="s">
        <v>101</v>
      </c>
      <c r="TD53">
        <v>47.161866000000003</v>
      </c>
      <c r="TE53" t="s">
        <v>101</v>
      </c>
      <c r="TF53">
        <v>47.464534</v>
      </c>
      <c r="TG53" t="s">
        <v>101</v>
      </c>
      <c r="TH53">
        <v>48.035732000000003</v>
      </c>
      <c r="TI53" t="s">
        <v>101</v>
      </c>
      <c r="TJ53">
        <v>48.186053000000001</v>
      </c>
      <c r="TK53" t="s">
        <v>101</v>
      </c>
      <c r="TL53">
        <v>48.142955000000001</v>
      </c>
      <c r="TM53" t="s">
        <v>101</v>
      </c>
      <c r="TN53">
        <v>47.292194000000002</v>
      </c>
      <c r="TO53" t="s">
        <v>101</v>
      </c>
      <c r="TP53">
        <v>47.292194000000002</v>
      </c>
      <c r="TQ53" t="s">
        <v>101</v>
      </c>
      <c r="TR53">
        <v>47.292194000000002</v>
      </c>
      <c r="TS53" t="s">
        <v>101</v>
      </c>
      <c r="TT53">
        <v>45.883727999999998</v>
      </c>
      <c r="TU53" t="s">
        <v>101</v>
      </c>
      <c r="TV53">
        <v>45.932054000000001</v>
      </c>
      <c r="TW53" t="s">
        <v>101</v>
      </c>
      <c r="TX53">
        <v>46.168880999999999</v>
      </c>
      <c r="TY53" t="s">
        <v>101</v>
      </c>
      <c r="TZ53">
        <v>46.255786999999998</v>
      </c>
      <c r="UA53" t="s">
        <v>101</v>
      </c>
      <c r="UB53">
        <v>46.054299999999998</v>
      </c>
      <c r="UC53" t="s">
        <v>101</v>
      </c>
      <c r="UD53">
        <v>46.054299999999998</v>
      </c>
      <c r="UE53" t="s">
        <v>101</v>
      </c>
      <c r="UF53">
        <v>46.054299999999998</v>
      </c>
      <c r="UG53" t="s">
        <v>101</v>
      </c>
      <c r="UH53">
        <v>45.893493999999997</v>
      </c>
      <c r="UI53" t="s">
        <v>101</v>
      </c>
      <c r="UJ53">
        <v>45.830798000000001</v>
      </c>
      <c r="UK53" t="s">
        <v>101</v>
      </c>
      <c r="UL53">
        <v>45.830798000000001</v>
      </c>
      <c r="UM53" t="s">
        <v>101</v>
      </c>
      <c r="UN53">
        <v>46.130144999999999</v>
      </c>
      <c r="UO53" t="s">
        <v>101</v>
      </c>
      <c r="UP53">
        <v>46.147927000000003</v>
      </c>
      <c r="UQ53" t="s">
        <v>101</v>
      </c>
      <c r="UR53">
        <v>46.147927000000003</v>
      </c>
      <c r="US53" t="s">
        <v>101</v>
      </c>
      <c r="UT53">
        <v>46.147927000000003</v>
      </c>
      <c r="UU53" t="s">
        <v>101</v>
      </c>
      <c r="UV53">
        <v>46.154783999999999</v>
      </c>
      <c r="UW53" t="s">
        <v>101</v>
      </c>
      <c r="UX53">
        <v>45.184885999999999</v>
      </c>
      <c r="UY53" t="s">
        <v>101</v>
      </c>
      <c r="UZ53">
        <v>44.407077000000001</v>
      </c>
      <c r="VA53" t="s">
        <v>101</v>
      </c>
      <c r="VB53">
        <v>44.000981000000003</v>
      </c>
      <c r="VC53" t="s">
        <v>101</v>
      </c>
      <c r="VD53">
        <v>42.161650000000002</v>
      </c>
      <c r="VE53" t="s">
        <v>101</v>
      </c>
      <c r="VF53">
        <v>42.161650000000002</v>
      </c>
      <c r="VG53" t="s">
        <v>101</v>
      </c>
      <c r="VH53">
        <v>42.161650000000002</v>
      </c>
      <c r="VI53" t="s">
        <v>101</v>
      </c>
      <c r="VJ53">
        <v>42.008575</v>
      </c>
      <c r="VK53" t="s">
        <v>101</v>
      </c>
      <c r="VL53">
        <v>41.916082000000003</v>
      </c>
      <c r="VM53" t="s">
        <v>101</v>
      </c>
      <c r="VN53">
        <v>42.059583000000003</v>
      </c>
      <c r="VO53" t="s">
        <v>101</v>
      </c>
      <c r="VP53">
        <v>43.011394000000003</v>
      </c>
      <c r="VQ53" t="s">
        <v>101</v>
      </c>
      <c r="VR53">
        <v>44.320625</v>
      </c>
      <c r="VS53" t="s">
        <v>101</v>
      </c>
      <c r="VT53">
        <v>44.320625</v>
      </c>
      <c r="VU53" t="s">
        <v>101</v>
      </c>
      <c r="VV53">
        <v>44.320625</v>
      </c>
      <c r="VW53" t="s">
        <v>101</v>
      </c>
      <c r="VX53">
        <v>44.531759999999998</v>
      </c>
      <c r="VY53" t="s">
        <v>101</v>
      </c>
      <c r="VZ53">
        <v>44.903030999999999</v>
      </c>
      <c r="WA53" t="s">
        <v>101</v>
      </c>
      <c r="WB53">
        <v>44.940038000000001</v>
      </c>
      <c r="WC53" t="s">
        <v>101</v>
      </c>
      <c r="WD53">
        <v>44.898440999999998</v>
      </c>
      <c r="WE53" t="s">
        <v>101</v>
      </c>
      <c r="WF53">
        <v>45.330362999999998</v>
      </c>
      <c r="WG53" t="s">
        <v>101</v>
      </c>
      <c r="WH53">
        <v>45.330362999999998</v>
      </c>
      <c r="WI53" t="s">
        <v>101</v>
      </c>
      <c r="WJ53">
        <v>45.330362999999998</v>
      </c>
      <c r="WK53" t="s">
        <v>101</v>
      </c>
      <c r="WL53">
        <v>45.033631999999997</v>
      </c>
      <c r="WM53" t="s">
        <v>101</v>
      </c>
      <c r="WN53">
        <v>45.033631999999997</v>
      </c>
      <c r="WO53" t="s">
        <v>101</v>
      </c>
      <c r="WP53">
        <v>44.011378000000001</v>
      </c>
      <c r="WQ53" t="s">
        <v>101</v>
      </c>
      <c r="WR53">
        <v>43.340420999999999</v>
      </c>
    </row>
    <row r="54" spans="1:616" x14ac:dyDescent="0.35">
      <c r="A54" t="s">
        <v>103</v>
      </c>
      <c r="B54">
        <v>4.1295999999999999E-2</v>
      </c>
      <c r="C54" t="s">
        <v>103</v>
      </c>
      <c r="D54">
        <v>4.1295999999999999E-2</v>
      </c>
      <c r="E54" t="s">
        <v>103</v>
      </c>
      <c r="F54">
        <v>4.1295999999999999E-2</v>
      </c>
      <c r="G54" t="s">
        <v>103</v>
      </c>
      <c r="H54">
        <v>4.1295999999999999E-2</v>
      </c>
      <c r="I54" t="s">
        <v>103</v>
      </c>
      <c r="J54">
        <v>3.8705999999999997E-2</v>
      </c>
      <c r="K54" t="s">
        <v>103</v>
      </c>
      <c r="L54">
        <v>3.5438999999999998E-2</v>
      </c>
      <c r="M54" t="s">
        <v>103</v>
      </c>
      <c r="N54">
        <v>3.7484999999999997E-2</v>
      </c>
      <c r="O54" t="s">
        <v>103</v>
      </c>
      <c r="P54">
        <v>4.1258999999999997E-2</v>
      </c>
      <c r="Q54" t="s">
        <v>103</v>
      </c>
      <c r="R54">
        <v>4.1258999999999997E-2</v>
      </c>
      <c r="S54" t="s">
        <v>103</v>
      </c>
      <c r="T54">
        <v>4.1258999999999997E-2</v>
      </c>
      <c r="U54" t="s">
        <v>103</v>
      </c>
      <c r="V54">
        <v>3.8718000000000002E-2</v>
      </c>
      <c r="W54" t="s">
        <v>103</v>
      </c>
      <c r="X54">
        <v>3.8940000000000002E-2</v>
      </c>
      <c r="Y54" t="s">
        <v>103</v>
      </c>
      <c r="Z54">
        <v>4.2632999999999997E-2</v>
      </c>
      <c r="AA54" t="s">
        <v>103</v>
      </c>
      <c r="AB54">
        <v>3.9691999999999998E-2</v>
      </c>
      <c r="AC54" t="s">
        <v>103</v>
      </c>
      <c r="AD54">
        <v>4.3327999999999998E-2</v>
      </c>
      <c r="AE54" t="s">
        <v>103</v>
      </c>
      <c r="AF54">
        <v>4.3327999999999998E-2</v>
      </c>
      <c r="AG54" t="s">
        <v>103</v>
      </c>
      <c r="AH54">
        <v>4.3327999999999998E-2</v>
      </c>
      <c r="AI54" t="s">
        <v>103</v>
      </c>
      <c r="AJ54">
        <v>4.4291999999999998E-2</v>
      </c>
      <c r="AK54" t="s">
        <v>103</v>
      </c>
      <c r="AL54">
        <v>4.5455000000000002E-2</v>
      </c>
      <c r="AM54" t="s">
        <v>103</v>
      </c>
      <c r="AN54">
        <v>4.5953000000000001E-2</v>
      </c>
      <c r="AO54" t="s">
        <v>103</v>
      </c>
      <c r="AP54">
        <v>4.9381000000000001E-2</v>
      </c>
      <c r="AQ54" t="s">
        <v>103</v>
      </c>
      <c r="AR54">
        <v>4.9743000000000002E-2</v>
      </c>
      <c r="AS54" t="s">
        <v>103</v>
      </c>
      <c r="AT54">
        <v>4.9743000000000002E-2</v>
      </c>
      <c r="AU54" t="s">
        <v>103</v>
      </c>
      <c r="AV54">
        <v>4.9743000000000002E-2</v>
      </c>
      <c r="AW54" t="s">
        <v>103</v>
      </c>
      <c r="AX54">
        <v>4.7420999999999998E-2</v>
      </c>
      <c r="AY54" t="s">
        <v>103</v>
      </c>
      <c r="AZ54">
        <v>4.7839E-2</v>
      </c>
      <c r="BA54" t="s">
        <v>103</v>
      </c>
      <c r="BB54">
        <v>4.4013999999999998E-2</v>
      </c>
      <c r="BC54" t="s">
        <v>103</v>
      </c>
      <c r="BD54">
        <v>4.0013E-2</v>
      </c>
      <c r="BE54" t="s">
        <v>103</v>
      </c>
      <c r="BF54">
        <v>4.4276000000000003E-2</v>
      </c>
      <c r="BG54" t="s">
        <v>103</v>
      </c>
      <c r="BH54">
        <v>4.4276000000000003E-2</v>
      </c>
      <c r="BI54" t="s">
        <v>103</v>
      </c>
      <c r="BJ54">
        <v>4.4276000000000003E-2</v>
      </c>
      <c r="BK54" t="s">
        <v>103</v>
      </c>
      <c r="BL54">
        <v>4.4680999999999998E-2</v>
      </c>
      <c r="BM54" t="s">
        <v>103</v>
      </c>
      <c r="BN54">
        <v>4.4325999999999997E-2</v>
      </c>
      <c r="BO54" t="s">
        <v>103</v>
      </c>
      <c r="BP54">
        <v>4.428E-2</v>
      </c>
      <c r="BQ54" t="s">
        <v>103</v>
      </c>
      <c r="BR54">
        <v>4.4012999999999997E-2</v>
      </c>
      <c r="BS54" t="s">
        <v>103</v>
      </c>
      <c r="BT54">
        <v>4.5574000000000003E-2</v>
      </c>
      <c r="BU54" t="s">
        <v>103</v>
      </c>
      <c r="BV54">
        <v>4.5574000000000003E-2</v>
      </c>
      <c r="BW54" t="s">
        <v>103</v>
      </c>
      <c r="BX54">
        <v>4.5574000000000003E-2</v>
      </c>
      <c r="BY54" t="s">
        <v>103</v>
      </c>
      <c r="BZ54">
        <v>4.6817999999999999E-2</v>
      </c>
      <c r="CA54" t="s">
        <v>103</v>
      </c>
      <c r="CB54">
        <v>4.7052999999999998E-2</v>
      </c>
      <c r="CC54" t="s">
        <v>103</v>
      </c>
      <c r="CD54">
        <v>4.7009000000000002E-2</v>
      </c>
      <c r="CE54" t="s">
        <v>103</v>
      </c>
      <c r="CF54">
        <v>4.5074999999999997E-2</v>
      </c>
      <c r="CG54" t="s">
        <v>103</v>
      </c>
      <c r="CH54">
        <v>4.5999999999999999E-2</v>
      </c>
      <c r="CI54" t="s">
        <v>103</v>
      </c>
      <c r="CJ54">
        <v>4.5999999999999999E-2</v>
      </c>
      <c r="CK54" t="s">
        <v>103</v>
      </c>
      <c r="CL54">
        <v>4.5999999999999999E-2</v>
      </c>
      <c r="CM54" t="s">
        <v>103</v>
      </c>
      <c r="CN54">
        <v>4.6764E-2</v>
      </c>
      <c r="CO54" t="s">
        <v>103</v>
      </c>
      <c r="CP54">
        <v>4.6780000000000002E-2</v>
      </c>
      <c r="CQ54" t="s">
        <v>103</v>
      </c>
      <c r="CR54">
        <v>4.7923E-2</v>
      </c>
      <c r="CS54" t="s">
        <v>103</v>
      </c>
      <c r="CT54">
        <v>4.8009999999999997E-2</v>
      </c>
      <c r="CU54" t="s">
        <v>103</v>
      </c>
      <c r="CV54">
        <v>4.3781E-2</v>
      </c>
      <c r="CW54" t="s">
        <v>103</v>
      </c>
      <c r="CX54">
        <v>4.3781E-2</v>
      </c>
      <c r="CY54" t="s">
        <v>103</v>
      </c>
      <c r="CZ54">
        <v>4.3781E-2</v>
      </c>
      <c r="DA54" t="s">
        <v>103</v>
      </c>
      <c r="DB54">
        <v>4.5598E-2</v>
      </c>
      <c r="DC54" t="s">
        <v>103</v>
      </c>
      <c r="DD54">
        <v>4.5692999999999998E-2</v>
      </c>
      <c r="DE54" t="s">
        <v>103</v>
      </c>
      <c r="DF54">
        <v>4.6827000000000001E-2</v>
      </c>
      <c r="DG54" t="s">
        <v>103</v>
      </c>
      <c r="DH54">
        <v>4.4934000000000002E-2</v>
      </c>
      <c r="DI54" t="s">
        <v>103</v>
      </c>
      <c r="DJ54">
        <v>4.4979999999999999E-2</v>
      </c>
      <c r="DK54" t="s">
        <v>103</v>
      </c>
      <c r="DL54">
        <v>4.4979999999999999E-2</v>
      </c>
      <c r="DM54" t="s">
        <v>103</v>
      </c>
      <c r="DN54">
        <v>4.4979999999999999E-2</v>
      </c>
      <c r="DO54" t="s">
        <v>103</v>
      </c>
      <c r="DP54">
        <v>4.4979999999999999E-2</v>
      </c>
      <c r="DQ54" t="s">
        <v>103</v>
      </c>
      <c r="DR54">
        <v>4.3767E-2</v>
      </c>
      <c r="DS54" t="s">
        <v>103</v>
      </c>
      <c r="DT54">
        <v>4.3996E-2</v>
      </c>
      <c r="DU54" t="s">
        <v>103</v>
      </c>
      <c r="DV54">
        <v>4.4832999999999998E-2</v>
      </c>
      <c r="DW54" t="s">
        <v>103</v>
      </c>
      <c r="DX54">
        <v>4.6257E-2</v>
      </c>
      <c r="DY54" t="s">
        <v>103</v>
      </c>
      <c r="DZ54">
        <v>4.6257E-2</v>
      </c>
      <c r="EA54" t="s">
        <v>103</v>
      </c>
      <c r="EB54">
        <v>4.6257E-2</v>
      </c>
      <c r="EC54" t="s">
        <v>103</v>
      </c>
      <c r="ED54">
        <v>4.4520999999999998E-2</v>
      </c>
      <c r="EE54" t="s">
        <v>103</v>
      </c>
      <c r="EF54">
        <v>4.3621E-2</v>
      </c>
      <c r="EG54" t="s">
        <v>103</v>
      </c>
      <c r="EH54">
        <v>4.3333000000000003E-2</v>
      </c>
      <c r="EI54" t="s">
        <v>103</v>
      </c>
      <c r="EJ54">
        <v>4.3767E-2</v>
      </c>
      <c r="EK54" t="s">
        <v>103</v>
      </c>
      <c r="EL54">
        <v>4.2979000000000003E-2</v>
      </c>
      <c r="EM54" t="s">
        <v>103</v>
      </c>
      <c r="EN54">
        <v>4.2979000000000003E-2</v>
      </c>
      <c r="EO54" t="s">
        <v>103</v>
      </c>
      <c r="EP54">
        <v>4.2979000000000003E-2</v>
      </c>
      <c r="EQ54" t="s">
        <v>103</v>
      </c>
      <c r="ER54">
        <v>4.6191999999999997E-2</v>
      </c>
      <c r="ES54" t="s">
        <v>103</v>
      </c>
      <c r="ET54">
        <v>4.6329000000000002E-2</v>
      </c>
      <c r="EU54" t="s">
        <v>103</v>
      </c>
      <c r="EV54">
        <v>4.4504000000000002E-2</v>
      </c>
      <c r="EW54" t="s">
        <v>103</v>
      </c>
      <c r="EX54">
        <v>4.7613999999999997E-2</v>
      </c>
      <c r="EY54" t="s">
        <v>103</v>
      </c>
      <c r="EZ54">
        <v>4.5303999999999997E-2</v>
      </c>
      <c r="FA54" t="s">
        <v>103</v>
      </c>
      <c r="FB54">
        <v>4.5303999999999997E-2</v>
      </c>
      <c r="FC54" t="s">
        <v>103</v>
      </c>
      <c r="FD54">
        <v>4.5303999999999997E-2</v>
      </c>
      <c r="FE54" t="s">
        <v>103</v>
      </c>
      <c r="FF54">
        <v>5.0069000000000002E-2</v>
      </c>
      <c r="FG54" t="s">
        <v>103</v>
      </c>
      <c r="FH54">
        <v>5.0203999999999999E-2</v>
      </c>
      <c r="FI54" t="s">
        <v>103</v>
      </c>
      <c r="FJ54">
        <v>5.0326000000000003E-2</v>
      </c>
      <c r="FK54" t="s">
        <v>103</v>
      </c>
      <c r="FL54">
        <v>4.7634999999999997E-2</v>
      </c>
      <c r="FM54" t="s">
        <v>103</v>
      </c>
      <c r="FN54">
        <v>4.8073999999999999E-2</v>
      </c>
      <c r="FO54" t="s">
        <v>103</v>
      </c>
      <c r="FP54">
        <v>4.8073999999999999E-2</v>
      </c>
      <c r="FQ54" t="s">
        <v>103</v>
      </c>
      <c r="FR54">
        <v>4.8073999999999999E-2</v>
      </c>
      <c r="FS54" t="s">
        <v>103</v>
      </c>
      <c r="FT54">
        <v>4.4706000000000003E-2</v>
      </c>
      <c r="FU54" t="s">
        <v>103</v>
      </c>
      <c r="FV54">
        <v>4.8605000000000002E-2</v>
      </c>
      <c r="FW54" t="s">
        <v>103</v>
      </c>
      <c r="FX54">
        <v>4.8854000000000002E-2</v>
      </c>
      <c r="FY54" t="s">
        <v>103</v>
      </c>
      <c r="FZ54">
        <v>4.8809999999999999E-2</v>
      </c>
      <c r="GA54" t="s">
        <v>103</v>
      </c>
      <c r="GB54">
        <v>4.8809999999999999E-2</v>
      </c>
      <c r="GC54" t="s">
        <v>103</v>
      </c>
      <c r="GD54">
        <v>4.8809999999999999E-2</v>
      </c>
      <c r="GE54" t="s">
        <v>103</v>
      </c>
      <c r="GF54">
        <v>4.8809999999999999E-2</v>
      </c>
      <c r="GG54" t="s">
        <v>103</v>
      </c>
      <c r="GH54">
        <v>4.9096000000000001E-2</v>
      </c>
      <c r="GI54" t="s">
        <v>103</v>
      </c>
      <c r="GJ54">
        <v>5.1982E-2</v>
      </c>
      <c r="GK54" t="s">
        <v>103</v>
      </c>
      <c r="GL54">
        <v>5.2122000000000002E-2</v>
      </c>
      <c r="GM54" t="s">
        <v>103</v>
      </c>
      <c r="GN54">
        <v>5.2122000000000002E-2</v>
      </c>
      <c r="GO54" t="s">
        <v>103</v>
      </c>
      <c r="GP54">
        <v>5.2122000000000002E-2</v>
      </c>
      <c r="GQ54" t="s">
        <v>103</v>
      </c>
      <c r="GR54">
        <v>5.2122000000000002E-2</v>
      </c>
      <c r="GS54" t="s">
        <v>103</v>
      </c>
      <c r="GT54">
        <v>5.2122000000000002E-2</v>
      </c>
      <c r="GU54" t="s">
        <v>103</v>
      </c>
      <c r="GV54">
        <v>5.2384E-2</v>
      </c>
      <c r="GW54" t="s">
        <v>103</v>
      </c>
      <c r="GX54">
        <v>5.2407000000000002E-2</v>
      </c>
      <c r="GY54" t="s">
        <v>103</v>
      </c>
      <c r="GZ54">
        <v>5.2842E-2</v>
      </c>
      <c r="HA54" t="s">
        <v>103</v>
      </c>
      <c r="HB54">
        <v>5.2109999999999997E-2</v>
      </c>
      <c r="HC54" t="s">
        <v>103</v>
      </c>
      <c r="HD54">
        <v>4.7289999999999999E-2</v>
      </c>
      <c r="HE54" t="s">
        <v>103</v>
      </c>
      <c r="HF54">
        <v>4.7289999999999999E-2</v>
      </c>
      <c r="HG54" t="s">
        <v>103</v>
      </c>
      <c r="HH54">
        <v>4.7289999999999999E-2</v>
      </c>
      <c r="HI54" t="s">
        <v>103</v>
      </c>
      <c r="HJ54">
        <v>4.6672999999999999E-2</v>
      </c>
      <c r="HK54" t="s">
        <v>103</v>
      </c>
      <c r="HL54">
        <v>4.6530000000000002E-2</v>
      </c>
      <c r="HM54" t="s">
        <v>103</v>
      </c>
      <c r="HN54">
        <v>4.6223E-2</v>
      </c>
      <c r="HO54" t="s">
        <v>103</v>
      </c>
      <c r="HP54">
        <v>4.6223E-2</v>
      </c>
      <c r="HQ54" t="s">
        <v>103</v>
      </c>
      <c r="HR54">
        <v>4.6182000000000001E-2</v>
      </c>
      <c r="HS54" t="s">
        <v>103</v>
      </c>
      <c r="HT54">
        <v>4.6182000000000001E-2</v>
      </c>
      <c r="HU54" t="s">
        <v>103</v>
      </c>
      <c r="HV54">
        <v>4.6182000000000001E-2</v>
      </c>
      <c r="HW54" t="s">
        <v>103</v>
      </c>
      <c r="HX54">
        <v>4.6225000000000002E-2</v>
      </c>
      <c r="HY54" t="s">
        <v>103</v>
      </c>
      <c r="HZ54">
        <v>4.6235999999999999E-2</v>
      </c>
      <c r="IA54" t="s">
        <v>103</v>
      </c>
      <c r="IB54">
        <v>4.5816000000000003E-2</v>
      </c>
      <c r="IC54" t="s">
        <v>103</v>
      </c>
      <c r="ID54">
        <v>4.7329000000000003E-2</v>
      </c>
      <c r="IE54" t="s">
        <v>103</v>
      </c>
      <c r="IF54">
        <v>4.8084000000000002E-2</v>
      </c>
      <c r="IG54" t="s">
        <v>103</v>
      </c>
      <c r="IH54">
        <v>4.8084000000000002E-2</v>
      </c>
      <c r="II54" t="s">
        <v>103</v>
      </c>
      <c r="IJ54">
        <v>4.8084000000000002E-2</v>
      </c>
      <c r="IK54" t="s">
        <v>103</v>
      </c>
      <c r="IL54">
        <v>4.8319000000000001E-2</v>
      </c>
      <c r="IM54" t="s">
        <v>103</v>
      </c>
      <c r="IN54">
        <v>5.1336E-2</v>
      </c>
      <c r="IO54" t="s">
        <v>103</v>
      </c>
      <c r="IP54">
        <v>5.0201000000000003E-2</v>
      </c>
      <c r="IQ54" t="s">
        <v>103</v>
      </c>
      <c r="IR54">
        <v>5.0957000000000002E-2</v>
      </c>
      <c r="IS54" t="s">
        <v>103</v>
      </c>
      <c r="IT54">
        <v>5.0328999999999999E-2</v>
      </c>
      <c r="IU54" t="s">
        <v>103</v>
      </c>
      <c r="IV54">
        <v>5.0328999999999999E-2</v>
      </c>
      <c r="IW54" t="s">
        <v>103</v>
      </c>
      <c r="IX54">
        <v>5.0328999999999999E-2</v>
      </c>
      <c r="IY54" t="s">
        <v>103</v>
      </c>
      <c r="IZ54">
        <v>4.6273000000000002E-2</v>
      </c>
      <c r="JA54" t="s">
        <v>103</v>
      </c>
      <c r="JB54">
        <v>4.6212999999999997E-2</v>
      </c>
      <c r="JC54" t="s">
        <v>103</v>
      </c>
      <c r="JD54">
        <v>4.5801000000000001E-2</v>
      </c>
      <c r="JE54" t="s">
        <v>103</v>
      </c>
      <c r="JF54">
        <v>4.5996000000000002E-2</v>
      </c>
      <c r="JG54" t="s">
        <v>103</v>
      </c>
      <c r="JH54">
        <v>5.1046000000000001E-2</v>
      </c>
      <c r="JI54" t="s">
        <v>103</v>
      </c>
      <c r="JJ54">
        <v>5.1046000000000001E-2</v>
      </c>
      <c r="JK54" t="s">
        <v>103</v>
      </c>
      <c r="JL54">
        <v>5.1046000000000001E-2</v>
      </c>
      <c r="JM54" t="s">
        <v>103</v>
      </c>
      <c r="JN54">
        <v>4.7037000000000002E-2</v>
      </c>
      <c r="JO54" t="s">
        <v>103</v>
      </c>
      <c r="JP54">
        <v>4.6824999999999999E-2</v>
      </c>
      <c r="JQ54" t="s">
        <v>103</v>
      </c>
      <c r="JR54">
        <v>4.7328000000000002E-2</v>
      </c>
      <c r="JS54" t="s">
        <v>103</v>
      </c>
      <c r="JT54">
        <v>4.8531999999999999E-2</v>
      </c>
      <c r="JU54" t="s">
        <v>103</v>
      </c>
      <c r="JV54">
        <v>4.8531999999999999E-2</v>
      </c>
      <c r="JW54" t="s">
        <v>103</v>
      </c>
      <c r="JX54">
        <v>4.8531999999999999E-2</v>
      </c>
      <c r="JY54" t="s">
        <v>103</v>
      </c>
      <c r="JZ54">
        <v>4.8531999999999999E-2</v>
      </c>
      <c r="KA54" t="s">
        <v>103</v>
      </c>
      <c r="KB54">
        <v>4.8984E-2</v>
      </c>
      <c r="KC54" t="s">
        <v>103</v>
      </c>
      <c r="KD54">
        <v>5.5695000000000001E-2</v>
      </c>
      <c r="KE54" t="s">
        <v>103</v>
      </c>
      <c r="KF54">
        <v>5.3379999999999997E-2</v>
      </c>
      <c r="KG54" t="s">
        <v>103</v>
      </c>
      <c r="KH54">
        <v>5.7688999999999997E-2</v>
      </c>
      <c r="KI54" t="s">
        <v>103</v>
      </c>
      <c r="KJ54">
        <v>5.3726999999999997E-2</v>
      </c>
      <c r="KK54" t="s">
        <v>103</v>
      </c>
      <c r="KL54">
        <v>5.3726999999999997E-2</v>
      </c>
      <c r="KM54" t="s">
        <v>103</v>
      </c>
      <c r="KN54">
        <v>5.3726999999999997E-2</v>
      </c>
      <c r="KO54" t="s">
        <v>103</v>
      </c>
      <c r="KP54">
        <v>4.8587999999999999E-2</v>
      </c>
      <c r="KQ54" t="s">
        <v>103</v>
      </c>
      <c r="KR54">
        <v>4.7898000000000003E-2</v>
      </c>
      <c r="KS54" t="s">
        <v>103</v>
      </c>
      <c r="KT54">
        <v>4.7617E-2</v>
      </c>
      <c r="KU54" t="s">
        <v>103</v>
      </c>
      <c r="KV54">
        <v>4.7395E-2</v>
      </c>
      <c r="KW54" t="s">
        <v>103</v>
      </c>
      <c r="KX54">
        <v>4.6931E-2</v>
      </c>
      <c r="KY54" t="s">
        <v>103</v>
      </c>
      <c r="KZ54">
        <v>4.6931E-2</v>
      </c>
      <c r="LA54" t="s">
        <v>103</v>
      </c>
      <c r="LB54">
        <v>4.6931E-2</v>
      </c>
      <c r="LC54" t="s">
        <v>103</v>
      </c>
      <c r="LD54">
        <v>5.0709999999999998E-2</v>
      </c>
      <c r="LE54" t="s">
        <v>103</v>
      </c>
      <c r="LF54">
        <v>4.6753999999999997E-2</v>
      </c>
      <c r="LG54" t="s">
        <v>103</v>
      </c>
      <c r="LH54">
        <v>4.9537999999999999E-2</v>
      </c>
      <c r="LI54" t="s">
        <v>103</v>
      </c>
      <c r="LJ54">
        <v>4.8777000000000001E-2</v>
      </c>
      <c r="LK54" t="s">
        <v>103</v>
      </c>
      <c r="LL54">
        <v>4.8453999999999997E-2</v>
      </c>
      <c r="LM54" t="s">
        <v>103</v>
      </c>
      <c r="LN54">
        <v>4.8453999999999997E-2</v>
      </c>
      <c r="LO54" t="s">
        <v>103</v>
      </c>
      <c r="LP54">
        <v>4.8453999999999997E-2</v>
      </c>
      <c r="LQ54" t="s">
        <v>103</v>
      </c>
      <c r="LR54">
        <v>4.8453999999999997E-2</v>
      </c>
      <c r="LS54" t="s">
        <v>103</v>
      </c>
      <c r="LT54">
        <v>4.8396000000000002E-2</v>
      </c>
      <c r="LU54" t="s">
        <v>103</v>
      </c>
      <c r="LV54">
        <v>4.9238999999999998E-2</v>
      </c>
      <c r="LW54" t="s">
        <v>103</v>
      </c>
      <c r="LX54">
        <v>4.9779999999999998E-2</v>
      </c>
      <c r="LY54" t="s">
        <v>103</v>
      </c>
      <c r="LZ54">
        <v>5.0189999999999999E-2</v>
      </c>
      <c r="MA54" t="s">
        <v>103</v>
      </c>
      <c r="MB54">
        <v>5.0189999999999999E-2</v>
      </c>
      <c r="MC54" t="s">
        <v>103</v>
      </c>
      <c r="MD54">
        <v>5.0189999999999999E-2</v>
      </c>
      <c r="ME54" t="s">
        <v>103</v>
      </c>
      <c r="MF54">
        <v>5.2542999999999999E-2</v>
      </c>
      <c r="MG54" t="s">
        <v>103</v>
      </c>
      <c r="MH54">
        <v>5.5971E-2</v>
      </c>
      <c r="MI54" t="s">
        <v>103</v>
      </c>
      <c r="MJ54">
        <v>5.4733999999999998E-2</v>
      </c>
      <c r="MK54" t="s">
        <v>103</v>
      </c>
      <c r="ML54">
        <v>5.4733999999999998E-2</v>
      </c>
      <c r="MM54" t="s">
        <v>103</v>
      </c>
      <c r="MN54">
        <v>5.4794000000000002E-2</v>
      </c>
      <c r="MO54" t="s">
        <v>103</v>
      </c>
      <c r="MP54">
        <v>5.4794000000000002E-2</v>
      </c>
      <c r="MQ54" t="s">
        <v>103</v>
      </c>
      <c r="MR54">
        <v>5.4794000000000002E-2</v>
      </c>
      <c r="MS54" t="s">
        <v>103</v>
      </c>
      <c r="MT54">
        <v>4.9591000000000003E-2</v>
      </c>
      <c r="MU54" t="s">
        <v>103</v>
      </c>
      <c r="MV54">
        <v>5.1475E-2</v>
      </c>
      <c r="MW54" t="s">
        <v>103</v>
      </c>
      <c r="MX54">
        <v>4.9466000000000003E-2</v>
      </c>
      <c r="MY54" t="s">
        <v>103</v>
      </c>
      <c r="MZ54">
        <v>5.1230999999999999E-2</v>
      </c>
      <c r="NA54" t="s">
        <v>103</v>
      </c>
      <c r="NB54">
        <v>5.1409999999999997E-2</v>
      </c>
      <c r="NC54" t="s">
        <v>103</v>
      </c>
      <c r="ND54">
        <v>5.1409999999999997E-2</v>
      </c>
      <c r="NE54" t="s">
        <v>103</v>
      </c>
      <c r="NF54">
        <v>5.1409999999999997E-2</v>
      </c>
      <c r="NG54" t="s">
        <v>103</v>
      </c>
      <c r="NH54">
        <v>5.3643999999999997E-2</v>
      </c>
      <c r="NI54" t="s">
        <v>103</v>
      </c>
      <c r="NJ54">
        <v>5.704E-2</v>
      </c>
      <c r="NK54" t="s">
        <v>103</v>
      </c>
      <c r="NL54">
        <v>5.4855000000000001E-2</v>
      </c>
      <c r="NM54" t="s">
        <v>103</v>
      </c>
      <c r="NN54">
        <v>5.4767000000000003E-2</v>
      </c>
      <c r="NO54" t="s">
        <v>103</v>
      </c>
      <c r="NP54">
        <v>5.6358999999999999E-2</v>
      </c>
      <c r="NQ54" t="s">
        <v>103</v>
      </c>
      <c r="NR54">
        <v>5.6358999999999999E-2</v>
      </c>
      <c r="NS54" t="s">
        <v>103</v>
      </c>
      <c r="NT54">
        <v>5.6358999999999999E-2</v>
      </c>
      <c r="NU54" t="s">
        <v>103</v>
      </c>
      <c r="NV54">
        <v>5.4456999999999998E-2</v>
      </c>
      <c r="NW54" t="s">
        <v>103</v>
      </c>
      <c r="NX54">
        <v>5.6093999999999998E-2</v>
      </c>
      <c r="NY54" t="s">
        <v>103</v>
      </c>
      <c r="NZ54">
        <v>5.2684000000000002E-2</v>
      </c>
      <c r="OA54" t="s">
        <v>103</v>
      </c>
      <c r="OB54">
        <v>4.7642999999999998E-2</v>
      </c>
      <c r="OC54" t="s">
        <v>103</v>
      </c>
      <c r="OD54">
        <v>5.1649E-2</v>
      </c>
      <c r="OE54" t="s">
        <v>103</v>
      </c>
      <c r="OF54">
        <v>5.1649E-2</v>
      </c>
      <c r="OG54" t="s">
        <v>103</v>
      </c>
      <c r="OH54">
        <v>5.1649E-2</v>
      </c>
      <c r="OI54" t="s">
        <v>103</v>
      </c>
      <c r="OJ54">
        <v>5.1896999999999999E-2</v>
      </c>
      <c r="OK54" t="s">
        <v>103</v>
      </c>
      <c r="OL54">
        <v>5.2139999999999999E-2</v>
      </c>
      <c r="OM54" t="s">
        <v>103</v>
      </c>
      <c r="ON54">
        <v>4.7891000000000003E-2</v>
      </c>
      <c r="OO54" t="s">
        <v>103</v>
      </c>
      <c r="OP54">
        <v>5.1104999999999998E-2</v>
      </c>
      <c r="OQ54" t="s">
        <v>103</v>
      </c>
      <c r="OR54">
        <v>5.1492999999999997E-2</v>
      </c>
      <c r="OS54" t="s">
        <v>103</v>
      </c>
      <c r="OT54">
        <v>5.1492999999999997E-2</v>
      </c>
      <c r="OU54" t="s">
        <v>103</v>
      </c>
      <c r="OV54">
        <v>5.1492999999999997E-2</v>
      </c>
      <c r="OW54" t="s">
        <v>103</v>
      </c>
      <c r="OX54">
        <v>5.1873000000000002E-2</v>
      </c>
      <c r="OY54" t="s">
        <v>103</v>
      </c>
      <c r="OZ54">
        <v>5.4510999999999997E-2</v>
      </c>
      <c r="PA54" t="s">
        <v>103</v>
      </c>
      <c r="PB54">
        <v>5.2090999999999998E-2</v>
      </c>
      <c r="PC54" t="s">
        <v>103</v>
      </c>
      <c r="PD54">
        <v>5.4843999999999997E-2</v>
      </c>
      <c r="PE54" t="s">
        <v>103</v>
      </c>
      <c r="PF54">
        <v>5.5823999999999999E-2</v>
      </c>
      <c r="PG54" t="s">
        <v>103</v>
      </c>
      <c r="PH54">
        <v>5.5823999999999999E-2</v>
      </c>
      <c r="PI54" t="s">
        <v>103</v>
      </c>
      <c r="PJ54">
        <v>5.5823999999999999E-2</v>
      </c>
      <c r="PK54" t="s">
        <v>103</v>
      </c>
      <c r="PL54">
        <v>5.3080000000000002E-2</v>
      </c>
      <c r="PM54" t="s">
        <v>103</v>
      </c>
      <c r="PN54">
        <v>5.0937000000000003E-2</v>
      </c>
      <c r="PO54" t="s">
        <v>103</v>
      </c>
      <c r="PP54">
        <v>4.6600999999999997E-2</v>
      </c>
      <c r="PQ54" t="s">
        <v>103</v>
      </c>
      <c r="PR54">
        <v>4.6628999999999997E-2</v>
      </c>
      <c r="PS54" t="s">
        <v>103</v>
      </c>
      <c r="PT54">
        <v>4.2381000000000002E-2</v>
      </c>
      <c r="PU54" t="s">
        <v>103</v>
      </c>
      <c r="PV54">
        <v>4.2381000000000002E-2</v>
      </c>
      <c r="PW54" t="s">
        <v>103</v>
      </c>
      <c r="PX54">
        <v>4.2381000000000002E-2</v>
      </c>
      <c r="PY54" t="s">
        <v>103</v>
      </c>
      <c r="PZ54">
        <v>4.4010000000000001E-2</v>
      </c>
      <c r="QA54" t="s">
        <v>103</v>
      </c>
      <c r="QB54">
        <v>4.1909000000000002E-2</v>
      </c>
      <c r="QC54" t="s">
        <v>103</v>
      </c>
      <c r="QD54">
        <v>4.1530999999999998E-2</v>
      </c>
      <c r="QE54" t="s">
        <v>103</v>
      </c>
      <c r="QF54">
        <v>4.1458000000000002E-2</v>
      </c>
      <c r="QG54" t="s">
        <v>103</v>
      </c>
      <c r="QH54">
        <v>4.2221000000000002E-2</v>
      </c>
      <c r="QI54" t="s">
        <v>103</v>
      </c>
      <c r="QJ54">
        <v>4.2221000000000002E-2</v>
      </c>
      <c r="QK54" t="s">
        <v>103</v>
      </c>
      <c r="QL54">
        <v>4.2221000000000002E-2</v>
      </c>
      <c r="QM54" t="s">
        <v>103</v>
      </c>
      <c r="QN54">
        <v>4.1924999999999997E-2</v>
      </c>
      <c r="QO54" t="s">
        <v>103</v>
      </c>
      <c r="QP54">
        <v>4.2953999999999999E-2</v>
      </c>
      <c r="QQ54" t="s">
        <v>103</v>
      </c>
      <c r="QR54">
        <v>4.1891999999999999E-2</v>
      </c>
      <c r="QS54" t="s">
        <v>103</v>
      </c>
      <c r="QT54">
        <v>4.5696000000000001E-2</v>
      </c>
      <c r="QU54" t="s">
        <v>103</v>
      </c>
      <c r="QV54">
        <v>4.3623000000000002E-2</v>
      </c>
      <c r="QW54" t="s">
        <v>103</v>
      </c>
      <c r="QX54">
        <v>4.3623000000000002E-2</v>
      </c>
      <c r="QY54" t="s">
        <v>103</v>
      </c>
      <c r="QZ54">
        <v>4.3623000000000002E-2</v>
      </c>
      <c r="RA54" t="s">
        <v>103</v>
      </c>
      <c r="RB54">
        <v>4.3461E-2</v>
      </c>
      <c r="RC54" t="s">
        <v>103</v>
      </c>
      <c r="RD54">
        <v>4.4639999999999999E-2</v>
      </c>
      <c r="RE54" t="s">
        <v>103</v>
      </c>
      <c r="RF54">
        <v>4.5172999999999998E-2</v>
      </c>
      <c r="RG54" t="s">
        <v>103</v>
      </c>
      <c r="RH54">
        <v>4.8853000000000001E-2</v>
      </c>
      <c r="RI54" t="s">
        <v>104</v>
      </c>
      <c r="RJ54">
        <v>0.59288200000000002</v>
      </c>
      <c r="RK54" t="s">
        <v>103</v>
      </c>
      <c r="RL54">
        <v>4.607E-2</v>
      </c>
      <c r="RM54" t="s">
        <v>103</v>
      </c>
      <c r="RN54">
        <v>4.607E-2</v>
      </c>
      <c r="RO54" t="s">
        <v>103</v>
      </c>
      <c r="RP54">
        <v>4.6177999999999997E-2</v>
      </c>
      <c r="RQ54" t="s">
        <v>103</v>
      </c>
      <c r="RR54">
        <v>4.8068E-2</v>
      </c>
      <c r="RS54" t="s">
        <v>103</v>
      </c>
      <c r="RT54">
        <v>4.7689000000000002E-2</v>
      </c>
      <c r="RU54" t="s">
        <v>103</v>
      </c>
      <c r="RV54">
        <v>4.6307000000000001E-2</v>
      </c>
      <c r="RW54" t="s">
        <v>103</v>
      </c>
      <c r="RX54">
        <v>4.6466E-2</v>
      </c>
      <c r="RY54" t="s">
        <v>103</v>
      </c>
      <c r="RZ54">
        <v>4.6466E-2</v>
      </c>
      <c r="SA54" t="s">
        <v>103</v>
      </c>
      <c r="SB54">
        <v>4.6466E-2</v>
      </c>
      <c r="SC54" t="s">
        <v>103</v>
      </c>
      <c r="SD54">
        <v>4.7289999999999999E-2</v>
      </c>
      <c r="SE54" t="s">
        <v>103</v>
      </c>
      <c r="SF54">
        <v>4.8367E-2</v>
      </c>
      <c r="SG54" t="s">
        <v>103</v>
      </c>
      <c r="SH54">
        <v>4.539E-2</v>
      </c>
      <c r="SI54" t="s">
        <v>103</v>
      </c>
      <c r="SJ54">
        <v>4.3097999999999997E-2</v>
      </c>
      <c r="SK54" t="s">
        <v>103</v>
      </c>
      <c r="SL54">
        <v>4.4477999999999997E-2</v>
      </c>
      <c r="SM54" t="s">
        <v>103</v>
      </c>
      <c r="SN54">
        <v>4.4477999999999997E-2</v>
      </c>
      <c r="SO54" t="s">
        <v>103</v>
      </c>
      <c r="SP54">
        <v>4.4477999999999997E-2</v>
      </c>
      <c r="SQ54" t="s">
        <v>103</v>
      </c>
      <c r="SR54">
        <v>4.8592000000000003E-2</v>
      </c>
      <c r="SS54" t="s">
        <v>103</v>
      </c>
      <c r="ST54">
        <v>4.6729E-2</v>
      </c>
      <c r="SU54" t="s">
        <v>103</v>
      </c>
      <c r="SV54">
        <v>4.6149999999999997E-2</v>
      </c>
      <c r="SW54" t="s">
        <v>103</v>
      </c>
      <c r="SX54">
        <v>4.3950000000000003E-2</v>
      </c>
      <c r="SY54" t="s">
        <v>103</v>
      </c>
      <c r="SZ54">
        <v>4.4367999999999998E-2</v>
      </c>
      <c r="TA54" t="s">
        <v>103</v>
      </c>
      <c r="TB54">
        <v>4.4367999999999998E-2</v>
      </c>
      <c r="TC54" t="s">
        <v>103</v>
      </c>
      <c r="TD54">
        <v>4.4367999999999998E-2</v>
      </c>
      <c r="TE54" t="s">
        <v>103</v>
      </c>
      <c r="TF54">
        <v>4.5043E-2</v>
      </c>
      <c r="TG54" t="s">
        <v>103</v>
      </c>
      <c r="TH54">
        <v>4.2687999999999997E-2</v>
      </c>
      <c r="TI54" t="s">
        <v>103</v>
      </c>
      <c r="TJ54">
        <v>3.9083E-2</v>
      </c>
      <c r="TK54" t="s">
        <v>103</v>
      </c>
      <c r="TL54">
        <v>3.9348000000000001E-2</v>
      </c>
      <c r="TM54" t="s">
        <v>103</v>
      </c>
      <c r="TN54">
        <v>3.8939000000000001E-2</v>
      </c>
      <c r="TO54" t="s">
        <v>103</v>
      </c>
      <c r="TP54">
        <v>3.8939000000000001E-2</v>
      </c>
      <c r="TQ54" t="s">
        <v>103</v>
      </c>
      <c r="TR54">
        <v>3.8939000000000001E-2</v>
      </c>
      <c r="TS54" t="s">
        <v>103</v>
      </c>
      <c r="TT54">
        <v>4.018E-2</v>
      </c>
      <c r="TU54" t="s">
        <v>103</v>
      </c>
      <c r="TV54">
        <v>4.5069999999999999E-2</v>
      </c>
      <c r="TW54" t="s">
        <v>103</v>
      </c>
      <c r="TX54">
        <v>4.5228999999999998E-2</v>
      </c>
      <c r="TY54" t="s">
        <v>103</v>
      </c>
      <c r="TZ54">
        <v>4.8881000000000001E-2</v>
      </c>
      <c r="UA54" t="s">
        <v>103</v>
      </c>
      <c r="UB54">
        <v>4.8448999999999999E-2</v>
      </c>
      <c r="UC54" t="s">
        <v>103</v>
      </c>
      <c r="UD54">
        <v>4.8448999999999999E-2</v>
      </c>
      <c r="UE54" t="s">
        <v>103</v>
      </c>
      <c r="UF54">
        <v>4.8448999999999999E-2</v>
      </c>
      <c r="UG54" t="s">
        <v>103</v>
      </c>
      <c r="UH54">
        <v>4.7870000000000003E-2</v>
      </c>
      <c r="UI54" t="s">
        <v>103</v>
      </c>
      <c r="UJ54">
        <v>4.5746000000000002E-2</v>
      </c>
      <c r="UK54" t="s">
        <v>103</v>
      </c>
      <c r="UL54">
        <v>4.5746000000000002E-2</v>
      </c>
      <c r="UM54" t="s">
        <v>103</v>
      </c>
      <c r="UN54">
        <v>4.5782000000000003E-2</v>
      </c>
      <c r="UO54" t="s">
        <v>103</v>
      </c>
      <c r="UP54">
        <v>4.6349000000000001E-2</v>
      </c>
      <c r="UQ54" t="s">
        <v>103</v>
      </c>
      <c r="UR54">
        <v>4.6349000000000001E-2</v>
      </c>
      <c r="US54" t="s">
        <v>103</v>
      </c>
      <c r="UT54">
        <v>4.6349000000000001E-2</v>
      </c>
      <c r="UU54" t="s">
        <v>103</v>
      </c>
      <c r="UV54">
        <v>4.7592000000000002E-2</v>
      </c>
      <c r="UW54" t="s">
        <v>103</v>
      </c>
      <c r="UX54">
        <v>4.7647000000000002E-2</v>
      </c>
      <c r="UY54" t="s">
        <v>103</v>
      </c>
      <c r="UZ54">
        <v>4.8600999999999998E-2</v>
      </c>
      <c r="VA54" t="s">
        <v>103</v>
      </c>
      <c r="VB54">
        <v>4.7995000000000003E-2</v>
      </c>
      <c r="VC54" t="s">
        <v>103</v>
      </c>
      <c r="VD54">
        <v>4.9537999999999999E-2</v>
      </c>
      <c r="VE54" t="s">
        <v>103</v>
      </c>
      <c r="VF54">
        <v>4.9537999999999999E-2</v>
      </c>
      <c r="VG54" t="s">
        <v>103</v>
      </c>
      <c r="VH54">
        <v>4.9537999999999999E-2</v>
      </c>
      <c r="VI54" t="s">
        <v>103</v>
      </c>
      <c r="VJ54">
        <v>5.4830999999999998E-2</v>
      </c>
      <c r="VK54" t="s">
        <v>103</v>
      </c>
      <c r="VL54">
        <v>4.9863999999999999E-2</v>
      </c>
      <c r="VM54" t="s">
        <v>103</v>
      </c>
      <c r="VN54">
        <v>4.9508000000000003E-2</v>
      </c>
      <c r="VO54" t="s">
        <v>103</v>
      </c>
      <c r="VP54">
        <v>4.743E-2</v>
      </c>
      <c r="VQ54" t="s">
        <v>103</v>
      </c>
      <c r="VR54">
        <v>4.5999999999999999E-2</v>
      </c>
      <c r="VS54" t="s">
        <v>103</v>
      </c>
      <c r="VT54">
        <v>4.5999999999999999E-2</v>
      </c>
      <c r="VU54" t="s">
        <v>103</v>
      </c>
      <c r="VV54">
        <v>4.5999999999999999E-2</v>
      </c>
      <c r="VW54" t="s">
        <v>103</v>
      </c>
      <c r="VX54">
        <v>5.0574000000000001E-2</v>
      </c>
      <c r="VY54" t="s">
        <v>103</v>
      </c>
      <c r="VZ54">
        <v>4.6746999999999997E-2</v>
      </c>
      <c r="WA54" t="s">
        <v>103</v>
      </c>
      <c r="WB54">
        <v>4.3525000000000001E-2</v>
      </c>
      <c r="WC54" t="s">
        <v>103</v>
      </c>
      <c r="WD54">
        <v>3.9933000000000003E-2</v>
      </c>
      <c r="WE54" t="s">
        <v>103</v>
      </c>
      <c r="WF54">
        <v>4.0316999999999999E-2</v>
      </c>
      <c r="WG54" t="s">
        <v>103</v>
      </c>
      <c r="WH54">
        <v>4.0316999999999999E-2</v>
      </c>
      <c r="WI54" t="s">
        <v>103</v>
      </c>
      <c r="WJ54">
        <v>4.0316999999999999E-2</v>
      </c>
      <c r="WK54" t="s">
        <v>103</v>
      </c>
      <c r="WL54">
        <v>4.0897999999999997E-2</v>
      </c>
      <c r="WM54" t="s">
        <v>103</v>
      </c>
      <c r="WN54">
        <v>4.0897999999999997E-2</v>
      </c>
      <c r="WO54" t="s">
        <v>103</v>
      </c>
      <c r="WP54">
        <v>4.1343999999999999E-2</v>
      </c>
      <c r="WQ54" t="s">
        <v>103</v>
      </c>
      <c r="WR54">
        <v>4.0869999999999997E-2</v>
      </c>
    </row>
    <row r="55" spans="1:616" x14ac:dyDescent="0.35">
      <c r="A55" t="s">
        <v>105</v>
      </c>
      <c r="B55">
        <v>3.091453</v>
      </c>
      <c r="C55" t="s">
        <v>105</v>
      </c>
      <c r="D55">
        <v>3.091453</v>
      </c>
      <c r="E55" t="s">
        <v>105</v>
      </c>
      <c r="F55">
        <v>3.091453</v>
      </c>
      <c r="G55" t="s">
        <v>105</v>
      </c>
      <c r="H55">
        <v>3.091453</v>
      </c>
      <c r="I55" t="s">
        <v>105</v>
      </c>
      <c r="J55">
        <v>2.9475220000000002</v>
      </c>
      <c r="K55" t="s">
        <v>105</v>
      </c>
      <c r="L55">
        <v>2.8871039999999999</v>
      </c>
      <c r="M55" t="s">
        <v>105</v>
      </c>
      <c r="N55">
        <v>3.0413139999999999</v>
      </c>
      <c r="O55" t="s">
        <v>105</v>
      </c>
      <c r="P55">
        <v>3.1612749999999998</v>
      </c>
      <c r="Q55" t="s">
        <v>105</v>
      </c>
      <c r="R55">
        <v>3.1612749999999998</v>
      </c>
      <c r="S55" t="s">
        <v>105</v>
      </c>
      <c r="T55">
        <v>3.1612749999999998</v>
      </c>
      <c r="U55" t="s">
        <v>105</v>
      </c>
      <c r="V55">
        <v>3.2494239999999999</v>
      </c>
      <c r="W55" t="s">
        <v>105</v>
      </c>
      <c r="X55">
        <v>3.3491919999999999</v>
      </c>
      <c r="Y55" t="s">
        <v>105</v>
      </c>
      <c r="Z55">
        <v>3.4197579999999999</v>
      </c>
      <c r="AA55" t="s">
        <v>105</v>
      </c>
      <c r="AB55">
        <v>3.3185199999999999</v>
      </c>
      <c r="AC55" t="s">
        <v>105</v>
      </c>
      <c r="AD55">
        <v>3.227284</v>
      </c>
      <c r="AE55" t="s">
        <v>105</v>
      </c>
      <c r="AF55">
        <v>3.227284</v>
      </c>
      <c r="AG55" t="s">
        <v>105</v>
      </c>
      <c r="AH55">
        <v>3.227284</v>
      </c>
      <c r="AI55" t="s">
        <v>105</v>
      </c>
      <c r="AJ55">
        <v>3.2845300000000002</v>
      </c>
      <c r="AK55" t="s">
        <v>105</v>
      </c>
      <c r="AL55">
        <v>3.2350970000000001</v>
      </c>
      <c r="AM55" t="s">
        <v>105</v>
      </c>
      <c r="AN55">
        <v>3.4148879999999999</v>
      </c>
      <c r="AO55" t="s">
        <v>105</v>
      </c>
      <c r="AP55">
        <v>3.506694</v>
      </c>
      <c r="AQ55" t="s">
        <v>105</v>
      </c>
      <c r="AR55">
        <v>3.5250379999999999</v>
      </c>
      <c r="AS55" t="s">
        <v>105</v>
      </c>
      <c r="AT55">
        <v>3.5250379999999999</v>
      </c>
      <c r="AU55" t="s">
        <v>105</v>
      </c>
      <c r="AV55">
        <v>3.5250379999999999</v>
      </c>
      <c r="AW55" t="s">
        <v>105</v>
      </c>
      <c r="AX55">
        <v>3.5595219999999999</v>
      </c>
      <c r="AY55" t="s">
        <v>105</v>
      </c>
      <c r="AZ55">
        <v>3.6716679999999999</v>
      </c>
      <c r="BA55" t="s">
        <v>105</v>
      </c>
      <c r="BB55">
        <v>3.4396339999999999</v>
      </c>
      <c r="BC55" t="s">
        <v>105</v>
      </c>
      <c r="BD55">
        <v>3.3648570000000002</v>
      </c>
      <c r="BE55" t="s">
        <v>105</v>
      </c>
      <c r="BF55">
        <v>3.4436529999999999</v>
      </c>
      <c r="BG55" t="s">
        <v>105</v>
      </c>
      <c r="BH55">
        <v>3.4436529999999999</v>
      </c>
      <c r="BI55" t="s">
        <v>105</v>
      </c>
      <c r="BJ55">
        <v>3.4436529999999999</v>
      </c>
      <c r="BK55" t="s">
        <v>105</v>
      </c>
      <c r="BL55">
        <v>3.2711429999999999</v>
      </c>
      <c r="BM55" t="s">
        <v>105</v>
      </c>
      <c r="BN55">
        <v>3.4475419999999999</v>
      </c>
      <c r="BO55" t="s">
        <v>105</v>
      </c>
      <c r="BP55">
        <v>3.2717800000000001</v>
      </c>
      <c r="BQ55" t="s">
        <v>105</v>
      </c>
      <c r="BR55">
        <v>3.3338800000000002</v>
      </c>
      <c r="BS55" t="s">
        <v>105</v>
      </c>
      <c r="BT55">
        <v>3.4546320000000001</v>
      </c>
      <c r="BU55" t="s">
        <v>105</v>
      </c>
      <c r="BV55">
        <v>3.4546320000000001</v>
      </c>
      <c r="BW55" t="s">
        <v>105</v>
      </c>
      <c r="BX55">
        <v>3.4546320000000001</v>
      </c>
      <c r="BY55" t="s">
        <v>105</v>
      </c>
      <c r="BZ55">
        <v>3.4758040000000001</v>
      </c>
      <c r="CA55" t="s">
        <v>105</v>
      </c>
      <c r="CB55">
        <v>3.4933000000000001</v>
      </c>
      <c r="CC55" t="s">
        <v>105</v>
      </c>
      <c r="CD55">
        <v>3.4900410000000002</v>
      </c>
      <c r="CE55" t="s">
        <v>105</v>
      </c>
      <c r="CF55">
        <v>3.5058220000000002</v>
      </c>
      <c r="CG55" t="s">
        <v>105</v>
      </c>
      <c r="CH55">
        <v>3.5131619999999999</v>
      </c>
      <c r="CI55" t="s">
        <v>105</v>
      </c>
      <c r="CJ55">
        <v>3.5131619999999999</v>
      </c>
      <c r="CK55" t="s">
        <v>105</v>
      </c>
      <c r="CL55">
        <v>3.5131619999999999</v>
      </c>
      <c r="CM55" t="s">
        <v>105</v>
      </c>
      <c r="CN55">
        <v>3.521712</v>
      </c>
      <c r="CO55" t="s">
        <v>105</v>
      </c>
      <c r="CP55">
        <v>3.553804</v>
      </c>
      <c r="CQ55" t="s">
        <v>105</v>
      </c>
      <c r="CR55">
        <v>3.5258389999999999</v>
      </c>
      <c r="CS55" t="s">
        <v>105</v>
      </c>
      <c r="CT55">
        <v>3.4861330000000001</v>
      </c>
      <c r="CU55" t="s">
        <v>105</v>
      </c>
      <c r="CV55">
        <v>3.5400010000000002</v>
      </c>
      <c r="CW55" t="s">
        <v>105</v>
      </c>
      <c r="CX55">
        <v>3.5400010000000002</v>
      </c>
      <c r="CY55" t="s">
        <v>105</v>
      </c>
      <c r="CZ55">
        <v>3.5400010000000002</v>
      </c>
      <c r="DA55" t="s">
        <v>105</v>
      </c>
      <c r="DB55">
        <v>3.5053990000000002</v>
      </c>
      <c r="DC55" t="s">
        <v>105</v>
      </c>
      <c r="DD55">
        <v>3.4284650000000001</v>
      </c>
      <c r="DE55" t="s">
        <v>105</v>
      </c>
      <c r="DF55">
        <v>3.3405170000000002</v>
      </c>
      <c r="DG55" t="s">
        <v>105</v>
      </c>
      <c r="DH55">
        <v>3.342838</v>
      </c>
      <c r="DI55" t="s">
        <v>105</v>
      </c>
      <c r="DJ55">
        <v>3.3462619999999998</v>
      </c>
      <c r="DK55" t="s">
        <v>105</v>
      </c>
      <c r="DL55">
        <v>3.3462619999999998</v>
      </c>
      <c r="DM55" t="s">
        <v>105</v>
      </c>
      <c r="DN55">
        <v>3.3462619999999998</v>
      </c>
      <c r="DO55" t="s">
        <v>105</v>
      </c>
      <c r="DP55">
        <v>3.3462619999999998</v>
      </c>
      <c r="DQ55" t="s">
        <v>105</v>
      </c>
      <c r="DR55">
        <v>3.351855</v>
      </c>
      <c r="DS55" t="s">
        <v>105</v>
      </c>
      <c r="DT55">
        <v>3.3311039999999998</v>
      </c>
      <c r="DU55" t="s">
        <v>105</v>
      </c>
      <c r="DV55">
        <v>3.4334820000000001</v>
      </c>
      <c r="DW55" t="s">
        <v>105</v>
      </c>
      <c r="DX55">
        <v>3.4250150000000001</v>
      </c>
      <c r="DY55" t="s">
        <v>105</v>
      </c>
      <c r="DZ55">
        <v>3.4250150000000001</v>
      </c>
      <c r="EA55" t="s">
        <v>105</v>
      </c>
      <c r="EB55">
        <v>3.4250150000000001</v>
      </c>
      <c r="EC55" t="s">
        <v>105</v>
      </c>
      <c r="ED55">
        <v>3.3830809999999998</v>
      </c>
      <c r="EE55" t="s">
        <v>105</v>
      </c>
      <c r="EF55">
        <v>3.265517</v>
      </c>
      <c r="EG55" t="s">
        <v>105</v>
      </c>
      <c r="EH55">
        <v>3.2742589999999998</v>
      </c>
      <c r="EI55" t="s">
        <v>105</v>
      </c>
      <c r="EJ55">
        <v>3.3041659999999999</v>
      </c>
      <c r="EK55" t="s">
        <v>105</v>
      </c>
      <c r="EL55">
        <v>3.3076639999999999</v>
      </c>
      <c r="EM55" t="s">
        <v>105</v>
      </c>
      <c r="EN55">
        <v>3.3076639999999999</v>
      </c>
      <c r="EO55" t="s">
        <v>105</v>
      </c>
      <c r="EP55">
        <v>3.3076639999999999</v>
      </c>
      <c r="EQ55" t="s">
        <v>105</v>
      </c>
      <c r="ER55">
        <v>3.332891</v>
      </c>
      <c r="ES55" t="s">
        <v>105</v>
      </c>
      <c r="ET55">
        <v>3.3201909999999999</v>
      </c>
      <c r="EU55" t="s">
        <v>105</v>
      </c>
      <c r="EV55">
        <v>3.3796300000000001</v>
      </c>
      <c r="EW55" t="s">
        <v>105</v>
      </c>
      <c r="EX55">
        <v>3.3737210000000002</v>
      </c>
      <c r="EY55" t="s">
        <v>105</v>
      </c>
      <c r="EZ55">
        <v>3.3757730000000001</v>
      </c>
      <c r="FA55" t="s">
        <v>105</v>
      </c>
      <c r="FB55">
        <v>3.3757730000000001</v>
      </c>
      <c r="FC55" t="s">
        <v>105</v>
      </c>
      <c r="FD55">
        <v>3.3757730000000001</v>
      </c>
      <c r="FE55" t="s">
        <v>105</v>
      </c>
      <c r="FF55">
        <v>3.0789650000000002</v>
      </c>
      <c r="FG55" t="s">
        <v>105</v>
      </c>
      <c r="FH55">
        <v>3.201031</v>
      </c>
      <c r="FI55" t="s">
        <v>105</v>
      </c>
      <c r="FJ55">
        <v>3.2848959999999998</v>
      </c>
      <c r="FK55" t="s">
        <v>105</v>
      </c>
      <c r="FL55">
        <v>3.2850239999999999</v>
      </c>
      <c r="FM55" t="s">
        <v>105</v>
      </c>
      <c r="FN55">
        <v>3.3760029999999999</v>
      </c>
      <c r="FO55" t="s">
        <v>105</v>
      </c>
      <c r="FP55">
        <v>3.3760029999999999</v>
      </c>
      <c r="FQ55" t="s">
        <v>105</v>
      </c>
      <c r="FR55">
        <v>3.3760029999999999</v>
      </c>
      <c r="FS55" t="s">
        <v>105</v>
      </c>
      <c r="FT55">
        <v>3.34179</v>
      </c>
      <c r="FU55" t="s">
        <v>105</v>
      </c>
      <c r="FV55">
        <v>3.2387700000000001</v>
      </c>
      <c r="FW55" t="s">
        <v>105</v>
      </c>
      <c r="FX55">
        <v>3.240065</v>
      </c>
      <c r="FY55" t="s">
        <v>105</v>
      </c>
      <c r="FZ55">
        <v>3.3211140000000001</v>
      </c>
      <c r="GA55" t="s">
        <v>105</v>
      </c>
      <c r="GB55">
        <v>3.3211140000000001</v>
      </c>
      <c r="GC55" t="s">
        <v>105</v>
      </c>
      <c r="GD55">
        <v>3.3211140000000001</v>
      </c>
      <c r="GE55" t="s">
        <v>105</v>
      </c>
      <c r="GF55">
        <v>3.3211140000000001</v>
      </c>
      <c r="GG55" t="s">
        <v>105</v>
      </c>
      <c r="GH55">
        <v>3.3252100000000002</v>
      </c>
      <c r="GI55" t="s">
        <v>105</v>
      </c>
      <c r="GJ55">
        <v>3.3052999999999999</v>
      </c>
      <c r="GK55" t="s">
        <v>105</v>
      </c>
      <c r="GL55">
        <v>3.2599939999999998</v>
      </c>
      <c r="GM55" t="s">
        <v>105</v>
      </c>
      <c r="GN55">
        <v>3.2599939999999998</v>
      </c>
      <c r="GO55" t="s">
        <v>105</v>
      </c>
      <c r="GP55">
        <v>3.2599939999999998</v>
      </c>
      <c r="GQ55" t="s">
        <v>105</v>
      </c>
      <c r="GR55">
        <v>3.2599939999999998</v>
      </c>
      <c r="GS55" t="s">
        <v>105</v>
      </c>
      <c r="GT55">
        <v>3.2599939999999998</v>
      </c>
      <c r="GU55" t="s">
        <v>105</v>
      </c>
      <c r="GV55">
        <v>3.2686009999999999</v>
      </c>
      <c r="GW55" t="s">
        <v>105</v>
      </c>
      <c r="GX55">
        <v>3.2544870000000001</v>
      </c>
      <c r="GY55" t="s">
        <v>105</v>
      </c>
      <c r="GZ55">
        <v>3.2677740000000002</v>
      </c>
      <c r="HA55" t="s">
        <v>105</v>
      </c>
      <c r="HB55">
        <v>3.2379690000000001</v>
      </c>
      <c r="HC55" t="s">
        <v>105</v>
      </c>
      <c r="HD55">
        <v>3.205559</v>
      </c>
      <c r="HE55" t="s">
        <v>105</v>
      </c>
      <c r="HF55">
        <v>3.205559</v>
      </c>
      <c r="HG55" t="s">
        <v>105</v>
      </c>
      <c r="HH55">
        <v>3.205559</v>
      </c>
      <c r="HI55" t="s">
        <v>105</v>
      </c>
      <c r="HJ55">
        <v>3.2240030000000002</v>
      </c>
      <c r="HK55" t="s">
        <v>105</v>
      </c>
      <c r="HL55">
        <v>3.2141709999999999</v>
      </c>
      <c r="HM55" t="s">
        <v>105</v>
      </c>
      <c r="HN55">
        <v>3.2376800000000001</v>
      </c>
      <c r="HO55" t="s">
        <v>105</v>
      </c>
      <c r="HP55">
        <v>3.2376800000000001</v>
      </c>
      <c r="HQ55" t="s">
        <v>105</v>
      </c>
      <c r="HR55">
        <v>3.2273679999999998</v>
      </c>
      <c r="HS55" t="s">
        <v>105</v>
      </c>
      <c r="HT55">
        <v>3.2273679999999998</v>
      </c>
      <c r="HU55" t="s">
        <v>105</v>
      </c>
      <c r="HV55">
        <v>3.2273679999999998</v>
      </c>
      <c r="HW55" t="s">
        <v>105</v>
      </c>
      <c r="HX55">
        <v>3.1333899999999999</v>
      </c>
      <c r="HY55" t="s">
        <v>105</v>
      </c>
      <c r="HZ55">
        <v>3.111723</v>
      </c>
      <c r="IA55" t="s">
        <v>105</v>
      </c>
      <c r="IB55">
        <v>3.2165780000000002</v>
      </c>
      <c r="IC55" t="s">
        <v>105</v>
      </c>
      <c r="ID55">
        <v>3.2564190000000002</v>
      </c>
      <c r="IE55" t="s">
        <v>105</v>
      </c>
      <c r="IF55">
        <v>3.0959089999999998</v>
      </c>
      <c r="IG55" t="s">
        <v>105</v>
      </c>
      <c r="IH55">
        <v>3.0959089999999998</v>
      </c>
      <c r="II55" t="s">
        <v>105</v>
      </c>
      <c r="IJ55">
        <v>3.0959089999999998</v>
      </c>
      <c r="IK55" t="s">
        <v>105</v>
      </c>
      <c r="IL55">
        <v>3.1110549999999999</v>
      </c>
      <c r="IM55" t="s">
        <v>105</v>
      </c>
      <c r="IN55">
        <v>3.1063350000000001</v>
      </c>
      <c r="IO55" t="s">
        <v>105</v>
      </c>
      <c r="IP55">
        <v>3.3374039999999998</v>
      </c>
      <c r="IQ55" t="s">
        <v>105</v>
      </c>
      <c r="IR55">
        <v>3.3876400000000002</v>
      </c>
      <c r="IS55" t="s">
        <v>105</v>
      </c>
      <c r="IT55">
        <v>3.3230789999999999</v>
      </c>
      <c r="IU55" t="s">
        <v>105</v>
      </c>
      <c r="IV55">
        <v>3.3230789999999999</v>
      </c>
      <c r="IW55" t="s">
        <v>105</v>
      </c>
      <c r="IX55">
        <v>3.3230789999999999</v>
      </c>
      <c r="IY55" t="s">
        <v>105</v>
      </c>
      <c r="IZ55">
        <v>3.2095940000000001</v>
      </c>
      <c r="JA55" t="s">
        <v>105</v>
      </c>
      <c r="JB55">
        <v>3.1138460000000001</v>
      </c>
      <c r="JC55" t="s">
        <v>105</v>
      </c>
      <c r="JD55">
        <v>3.1291920000000002</v>
      </c>
      <c r="JE55" t="s">
        <v>105</v>
      </c>
      <c r="JF55">
        <v>3.1657220000000001</v>
      </c>
      <c r="JG55" t="s">
        <v>105</v>
      </c>
      <c r="JH55">
        <v>3.2299129999999998</v>
      </c>
      <c r="JI55" t="s">
        <v>105</v>
      </c>
      <c r="JJ55">
        <v>3.2299129999999998</v>
      </c>
      <c r="JK55" t="s">
        <v>105</v>
      </c>
      <c r="JL55">
        <v>3.2299129999999998</v>
      </c>
      <c r="JM55" t="s">
        <v>105</v>
      </c>
      <c r="JN55">
        <v>3.216008</v>
      </c>
      <c r="JO55" t="s">
        <v>105</v>
      </c>
      <c r="JP55">
        <v>3.1387459999999998</v>
      </c>
      <c r="JQ55" t="s">
        <v>105</v>
      </c>
      <c r="JR55">
        <v>3.2745259999999998</v>
      </c>
      <c r="JS55" t="s">
        <v>105</v>
      </c>
      <c r="JT55">
        <v>3.1710150000000001</v>
      </c>
      <c r="JU55" t="s">
        <v>105</v>
      </c>
      <c r="JV55">
        <v>3.1710150000000001</v>
      </c>
      <c r="JW55" t="s">
        <v>105</v>
      </c>
      <c r="JX55">
        <v>3.1710150000000001</v>
      </c>
      <c r="JY55" t="s">
        <v>105</v>
      </c>
      <c r="JZ55">
        <v>3.1710150000000001</v>
      </c>
      <c r="KA55" t="s">
        <v>105</v>
      </c>
      <c r="KB55">
        <v>3.240294</v>
      </c>
      <c r="KC55" t="s">
        <v>105</v>
      </c>
      <c r="KD55">
        <v>3.2633930000000002</v>
      </c>
      <c r="KE55" t="s">
        <v>105</v>
      </c>
      <c r="KF55">
        <v>3.345707</v>
      </c>
      <c r="KG55" t="s">
        <v>105</v>
      </c>
      <c r="KH55">
        <v>3.4330630000000002</v>
      </c>
      <c r="KI55" t="s">
        <v>105</v>
      </c>
      <c r="KJ55">
        <v>3.4535499999999999</v>
      </c>
      <c r="KK55" t="s">
        <v>105</v>
      </c>
      <c r="KL55">
        <v>3.4535499999999999</v>
      </c>
      <c r="KM55" t="s">
        <v>105</v>
      </c>
      <c r="KN55">
        <v>3.4535499999999999</v>
      </c>
      <c r="KO55" t="s">
        <v>105</v>
      </c>
      <c r="KP55">
        <v>3.4017750000000002</v>
      </c>
      <c r="KQ55" t="s">
        <v>105</v>
      </c>
      <c r="KR55">
        <v>3.4732699999999999</v>
      </c>
      <c r="KS55" t="s">
        <v>105</v>
      </c>
      <c r="KT55">
        <v>3.437046</v>
      </c>
      <c r="KU55" t="s">
        <v>105</v>
      </c>
      <c r="KV55">
        <v>3.4447049999999999</v>
      </c>
      <c r="KW55" t="s">
        <v>105</v>
      </c>
      <c r="KX55">
        <v>3.4270800000000001</v>
      </c>
      <c r="KY55" t="s">
        <v>105</v>
      </c>
      <c r="KZ55">
        <v>3.4270800000000001</v>
      </c>
      <c r="LA55" t="s">
        <v>105</v>
      </c>
      <c r="LB55">
        <v>3.4270800000000001</v>
      </c>
      <c r="LC55" t="s">
        <v>105</v>
      </c>
      <c r="LD55">
        <v>3.4595590000000001</v>
      </c>
      <c r="LE55" t="s">
        <v>105</v>
      </c>
      <c r="LF55">
        <v>3.4454310000000001</v>
      </c>
      <c r="LG55" t="s">
        <v>105</v>
      </c>
      <c r="LH55">
        <v>3.4176069999999998</v>
      </c>
      <c r="LI55" t="s">
        <v>105</v>
      </c>
      <c r="LJ55">
        <v>3.3882099999999999</v>
      </c>
      <c r="LK55" t="s">
        <v>105</v>
      </c>
      <c r="LL55">
        <v>3.275633</v>
      </c>
      <c r="LM55" t="s">
        <v>105</v>
      </c>
      <c r="LN55">
        <v>3.275633</v>
      </c>
      <c r="LO55" t="s">
        <v>105</v>
      </c>
      <c r="LP55">
        <v>3.275633</v>
      </c>
      <c r="LQ55" t="s">
        <v>105</v>
      </c>
      <c r="LR55">
        <v>3.275633</v>
      </c>
      <c r="LS55" t="s">
        <v>105</v>
      </c>
      <c r="LT55">
        <v>3.2717010000000002</v>
      </c>
      <c r="LU55" t="s">
        <v>105</v>
      </c>
      <c r="LV55">
        <v>3.4066109999999998</v>
      </c>
      <c r="LW55" t="s">
        <v>105</v>
      </c>
      <c r="LX55">
        <v>3.4451499999999999</v>
      </c>
      <c r="LY55" t="s">
        <v>105</v>
      </c>
      <c r="LZ55">
        <v>3.4443890000000001</v>
      </c>
      <c r="MA55" t="s">
        <v>105</v>
      </c>
      <c r="MB55">
        <v>3.4443890000000001</v>
      </c>
      <c r="MC55" t="s">
        <v>105</v>
      </c>
      <c r="MD55">
        <v>3.4443890000000001</v>
      </c>
      <c r="ME55" t="s">
        <v>105</v>
      </c>
      <c r="MF55">
        <v>3.4327480000000001</v>
      </c>
      <c r="MG55" t="s">
        <v>105</v>
      </c>
      <c r="MH55">
        <v>3.4628100000000002</v>
      </c>
      <c r="MI55" t="s">
        <v>105</v>
      </c>
      <c r="MJ55">
        <v>3.4159570000000001</v>
      </c>
      <c r="MK55" t="s">
        <v>105</v>
      </c>
      <c r="ML55">
        <v>3.4159570000000001</v>
      </c>
      <c r="MM55" t="s">
        <v>105</v>
      </c>
      <c r="MN55">
        <v>3.442167</v>
      </c>
      <c r="MO55" t="s">
        <v>105</v>
      </c>
      <c r="MP55">
        <v>3.442167</v>
      </c>
      <c r="MQ55" t="s">
        <v>105</v>
      </c>
      <c r="MR55">
        <v>3.442167</v>
      </c>
      <c r="MS55" t="s">
        <v>105</v>
      </c>
      <c r="MT55">
        <v>3.5290020000000002</v>
      </c>
      <c r="MU55" t="s">
        <v>105</v>
      </c>
      <c r="MV55">
        <v>3.4287550000000002</v>
      </c>
      <c r="MW55" t="s">
        <v>105</v>
      </c>
      <c r="MX55">
        <v>3.51275</v>
      </c>
      <c r="MY55" t="s">
        <v>105</v>
      </c>
      <c r="MZ55">
        <v>3.375086</v>
      </c>
      <c r="NA55" t="s">
        <v>105</v>
      </c>
      <c r="NB55">
        <v>3.379575</v>
      </c>
      <c r="NC55" t="s">
        <v>105</v>
      </c>
      <c r="ND55">
        <v>3.379575</v>
      </c>
      <c r="NE55" t="s">
        <v>105</v>
      </c>
      <c r="NF55">
        <v>3.379575</v>
      </c>
      <c r="NG55" t="s">
        <v>105</v>
      </c>
      <c r="NH55">
        <v>3.3698830000000002</v>
      </c>
      <c r="NI55" t="s">
        <v>105</v>
      </c>
      <c r="NJ55">
        <v>3.3512050000000002</v>
      </c>
      <c r="NK55" t="s">
        <v>105</v>
      </c>
      <c r="NL55">
        <v>3.3904879999999999</v>
      </c>
      <c r="NM55" t="s">
        <v>105</v>
      </c>
      <c r="NN55">
        <v>3.212186</v>
      </c>
      <c r="NO55" t="s">
        <v>105</v>
      </c>
      <c r="NP55">
        <v>3.1960459999999999</v>
      </c>
      <c r="NQ55" t="s">
        <v>105</v>
      </c>
      <c r="NR55">
        <v>3.1960459999999999</v>
      </c>
      <c r="NS55" t="s">
        <v>105</v>
      </c>
      <c r="NT55">
        <v>3.1960459999999999</v>
      </c>
      <c r="NU55" t="s">
        <v>105</v>
      </c>
      <c r="NV55">
        <v>3.191519</v>
      </c>
      <c r="NW55" t="s">
        <v>105</v>
      </c>
      <c r="NX55">
        <v>3.2024919999999999</v>
      </c>
      <c r="NY55" t="s">
        <v>105</v>
      </c>
      <c r="NZ55">
        <v>3.1460650000000001</v>
      </c>
      <c r="OA55" t="s">
        <v>105</v>
      </c>
      <c r="OB55">
        <v>3.2563960000000001</v>
      </c>
      <c r="OC55" t="s">
        <v>105</v>
      </c>
      <c r="OD55">
        <v>3.105639</v>
      </c>
      <c r="OE55" t="s">
        <v>105</v>
      </c>
      <c r="OF55">
        <v>3.105639</v>
      </c>
      <c r="OG55" t="s">
        <v>105</v>
      </c>
      <c r="OH55">
        <v>3.105639</v>
      </c>
      <c r="OI55" t="s">
        <v>105</v>
      </c>
      <c r="OJ55">
        <v>3.1629550000000002</v>
      </c>
      <c r="OK55" t="s">
        <v>105</v>
      </c>
      <c r="OL55">
        <v>3.1280890000000001</v>
      </c>
      <c r="OM55" t="s">
        <v>105</v>
      </c>
      <c r="ON55">
        <v>3.1741579999999998</v>
      </c>
      <c r="OO55" t="s">
        <v>105</v>
      </c>
      <c r="OP55">
        <v>3.0826959999999999</v>
      </c>
      <c r="OQ55" t="s">
        <v>105</v>
      </c>
      <c r="OR55">
        <v>3.1060590000000001</v>
      </c>
      <c r="OS55" t="s">
        <v>105</v>
      </c>
      <c r="OT55">
        <v>3.1060590000000001</v>
      </c>
      <c r="OU55" t="s">
        <v>105</v>
      </c>
      <c r="OV55">
        <v>3.1060590000000001</v>
      </c>
      <c r="OW55" t="s">
        <v>105</v>
      </c>
      <c r="OX55">
        <v>3.1574650000000002</v>
      </c>
      <c r="OY55" t="s">
        <v>105</v>
      </c>
      <c r="OZ55">
        <v>3.1309979999999999</v>
      </c>
      <c r="PA55" t="s">
        <v>105</v>
      </c>
      <c r="PB55">
        <v>3.1300750000000002</v>
      </c>
      <c r="PC55" t="s">
        <v>105</v>
      </c>
      <c r="PD55">
        <v>3.1697630000000001</v>
      </c>
      <c r="PE55" t="s">
        <v>105</v>
      </c>
      <c r="PF55">
        <v>3.1543709999999998</v>
      </c>
      <c r="PG55" t="s">
        <v>105</v>
      </c>
      <c r="PH55">
        <v>3.1543709999999998</v>
      </c>
      <c r="PI55" t="s">
        <v>105</v>
      </c>
      <c r="PJ55">
        <v>3.1543709999999998</v>
      </c>
      <c r="PK55" t="s">
        <v>105</v>
      </c>
      <c r="PL55">
        <v>3.206779</v>
      </c>
      <c r="PM55" t="s">
        <v>105</v>
      </c>
      <c r="PN55">
        <v>3.1965819999999998</v>
      </c>
      <c r="PO55" t="s">
        <v>105</v>
      </c>
      <c r="PP55">
        <v>3.2107619999999999</v>
      </c>
      <c r="PQ55" t="s">
        <v>105</v>
      </c>
      <c r="PR55">
        <v>3.1492149999999999</v>
      </c>
      <c r="PS55" t="s">
        <v>105</v>
      </c>
      <c r="PT55">
        <v>3.2064889999999999</v>
      </c>
      <c r="PU55" t="s">
        <v>105</v>
      </c>
      <c r="PV55">
        <v>3.2064889999999999</v>
      </c>
      <c r="PW55" t="s">
        <v>105</v>
      </c>
      <c r="PX55">
        <v>3.2064889999999999</v>
      </c>
      <c r="PY55" t="s">
        <v>105</v>
      </c>
      <c r="PZ55">
        <v>3.1669849999999999</v>
      </c>
      <c r="QA55" t="s">
        <v>105</v>
      </c>
      <c r="QB55">
        <v>3.1926749999999999</v>
      </c>
      <c r="QC55" t="s">
        <v>105</v>
      </c>
      <c r="QD55">
        <v>3.1569419999999999</v>
      </c>
      <c r="QE55" t="s">
        <v>105</v>
      </c>
      <c r="QF55">
        <v>3.2066650000000001</v>
      </c>
      <c r="QG55" t="s">
        <v>105</v>
      </c>
      <c r="QH55">
        <v>3.218286</v>
      </c>
      <c r="QI55" t="s">
        <v>105</v>
      </c>
      <c r="QJ55">
        <v>3.218286</v>
      </c>
      <c r="QK55" t="s">
        <v>105</v>
      </c>
      <c r="QL55">
        <v>3.218286</v>
      </c>
      <c r="QM55" t="s">
        <v>105</v>
      </c>
      <c r="QN55">
        <v>3.141162</v>
      </c>
      <c r="QO55" t="s">
        <v>105</v>
      </c>
      <c r="QP55">
        <v>3.3791660000000001</v>
      </c>
      <c r="QQ55" t="s">
        <v>105</v>
      </c>
      <c r="QR55">
        <v>3.3009550000000001</v>
      </c>
      <c r="QS55" t="s">
        <v>105</v>
      </c>
      <c r="QT55">
        <v>3.2788490000000001</v>
      </c>
      <c r="QU55" t="s">
        <v>105</v>
      </c>
      <c r="QV55">
        <v>3.2185380000000001</v>
      </c>
      <c r="QW55" t="s">
        <v>105</v>
      </c>
      <c r="QX55">
        <v>3.2185380000000001</v>
      </c>
      <c r="QY55" t="s">
        <v>105</v>
      </c>
      <c r="QZ55">
        <v>3.2185380000000001</v>
      </c>
      <c r="RA55" t="s">
        <v>105</v>
      </c>
      <c r="RB55">
        <v>3.1865570000000001</v>
      </c>
      <c r="RC55" t="s">
        <v>105</v>
      </c>
      <c r="RD55">
        <v>3.097092</v>
      </c>
      <c r="RE55" t="s">
        <v>105</v>
      </c>
      <c r="RF55">
        <v>3.048829</v>
      </c>
      <c r="RG55" t="s">
        <v>105</v>
      </c>
      <c r="RH55">
        <v>3.0568170000000001</v>
      </c>
      <c r="RI55" t="s">
        <v>106</v>
      </c>
      <c r="RJ55">
        <v>0.18737799999999999</v>
      </c>
      <c r="RK55" t="s">
        <v>105</v>
      </c>
      <c r="RL55">
        <v>3.1472859999999998</v>
      </c>
      <c r="RM55" t="s">
        <v>105</v>
      </c>
      <c r="RN55">
        <v>3.1472859999999998</v>
      </c>
      <c r="RO55" t="s">
        <v>105</v>
      </c>
      <c r="RP55">
        <v>3.1546409999999998</v>
      </c>
      <c r="RQ55" t="s">
        <v>105</v>
      </c>
      <c r="RR55">
        <v>3.1771759999999998</v>
      </c>
      <c r="RS55" t="s">
        <v>105</v>
      </c>
      <c r="RT55">
        <v>3.1659570000000001</v>
      </c>
      <c r="RU55" t="s">
        <v>105</v>
      </c>
      <c r="RV55">
        <v>3.156854</v>
      </c>
      <c r="RW55" t="s">
        <v>105</v>
      </c>
      <c r="RX55">
        <v>3.1677</v>
      </c>
      <c r="RY55" t="s">
        <v>105</v>
      </c>
      <c r="RZ55">
        <v>3.1677</v>
      </c>
      <c r="SA55" t="s">
        <v>105</v>
      </c>
      <c r="SB55">
        <v>3.1677</v>
      </c>
      <c r="SC55" t="s">
        <v>105</v>
      </c>
      <c r="SD55">
        <v>3.099888</v>
      </c>
      <c r="SE55" t="s">
        <v>105</v>
      </c>
      <c r="SF55">
        <v>3.1704850000000002</v>
      </c>
      <c r="SG55" t="s">
        <v>105</v>
      </c>
      <c r="SH55">
        <v>3.0686119999999999</v>
      </c>
      <c r="SI55" t="s">
        <v>105</v>
      </c>
      <c r="SJ55">
        <v>2.9852650000000001</v>
      </c>
      <c r="SK55" t="s">
        <v>105</v>
      </c>
      <c r="SL55">
        <v>2.9712580000000002</v>
      </c>
      <c r="SM55" t="s">
        <v>105</v>
      </c>
      <c r="SN55">
        <v>2.9712580000000002</v>
      </c>
      <c r="SO55" t="s">
        <v>105</v>
      </c>
      <c r="SP55">
        <v>2.9712580000000002</v>
      </c>
      <c r="SQ55" t="s">
        <v>105</v>
      </c>
      <c r="SR55">
        <v>3.0146839999999999</v>
      </c>
      <c r="SS55" t="s">
        <v>105</v>
      </c>
      <c r="ST55">
        <v>3.213152</v>
      </c>
      <c r="SU55" t="s">
        <v>105</v>
      </c>
      <c r="SV55">
        <v>3.1733389999999999</v>
      </c>
      <c r="SW55" t="s">
        <v>105</v>
      </c>
      <c r="SX55">
        <v>3.109016</v>
      </c>
      <c r="SY55" t="s">
        <v>105</v>
      </c>
      <c r="SZ55">
        <v>2.9083839999999999</v>
      </c>
      <c r="TA55" t="s">
        <v>105</v>
      </c>
      <c r="TB55">
        <v>2.9083839999999999</v>
      </c>
      <c r="TC55" t="s">
        <v>105</v>
      </c>
      <c r="TD55">
        <v>2.9083839999999999</v>
      </c>
      <c r="TE55" t="s">
        <v>105</v>
      </c>
      <c r="TF55">
        <v>2.908944</v>
      </c>
      <c r="TG55" t="s">
        <v>105</v>
      </c>
      <c r="TH55">
        <v>2.887089</v>
      </c>
      <c r="TI55" t="s">
        <v>105</v>
      </c>
      <c r="TJ55">
        <v>2.8961239999999999</v>
      </c>
      <c r="TK55" t="s">
        <v>105</v>
      </c>
      <c r="TL55">
        <v>2.8306930000000001</v>
      </c>
      <c r="TM55" t="s">
        <v>105</v>
      </c>
      <c r="TN55">
        <v>2.9565419999999998</v>
      </c>
      <c r="TO55" t="s">
        <v>105</v>
      </c>
      <c r="TP55">
        <v>2.9565419999999998</v>
      </c>
      <c r="TQ55" t="s">
        <v>105</v>
      </c>
      <c r="TR55">
        <v>2.9565419999999998</v>
      </c>
      <c r="TS55" t="s">
        <v>105</v>
      </c>
      <c r="TT55">
        <v>3.0435650000000001</v>
      </c>
      <c r="TU55" t="s">
        <v>105</v>
      </c>
      <c r="TV55">
        <v>3.0213800000000002</v>
      </c>
      <c r="TW55" t="s">
        <v>105</v>
      </c>
      <c r="TX55">
        <v>2.8663430000000001</v>
      </c>
      <c r="TY55" t="s">
        <v>105</v>
      </c>
      <c r="TZ55">
        <v>2.8669720000000001</v>
      </c>
      <c r="UA55" t="s">
        <v>105</v>
      </c>
      <c r="UB55">
        <v>2.8887700000000001</v>
      </c>
      <c r="UC55" t="s">
        <v>105</v>
      </c>
      <c r="UD55">
        <v>2.8887700000000001</v>
      </c>
      <c r="UE55" t="s">
        <v>105</v>
      </c>
      <c r="UF55">
        <v>2.8887700000000001</v>
      </c>
      <c r="UG55" t="s">
        <v>105</v>
      </c>
      <c r="UH55">
        <v>2.9063940000000001</v>
      </c>
      <c r="UI55" t="s">
        <v>105</v>
      </c>
      <c r="UJ55">
        <v>2.9107639999999999</v>
      </c>
      <c r="UK55" t="s">
        <v>105</v>
      </c>
      <c r="UL55">
        <v>2.9107639999999999</v>
      </c>
      <c r="UM55" t="s">
        <v>105</v>
      </c>
      <c r="UN55">
        <v>2.9130340000000001</v>
      </c>
      <c r="UO55" t="s">
        <v>105</v>
      </c>
      <c r="UP55">
        <v>2.9141569999999999</v>
      </c>
      <c r="UQ55" t="s">
        <v>105</v>
      </c>
      <c r="UR55">
        <v>2.9141569999999999</v>
      </c>
      <c r="US55" t="s">
        <v>105</v>
      </c>
      <c r="UT55">
        <v>2.9141569999999999</v>
      </c>
      <c r="UU55" t="s">
        <v>105</v>
      </c>
      <c r="UV55">
        <v>2.870746</v>
      </c>
      <c r="UW55" t="s">
        <v>105</v>
      </c>
      <c r="UX55">
        <v>2.9191569999999998</v>
      </c>
      <c r="UY55" t="s">
        <v>105</v>
      </c>
      <c r="UZ55">
        <v>2.8985989999999999</v>
      </c>
      <c r="VA55" t="s">
        <v>105</v>
      </c>
      <c r="VB55">
        <v>3.0025559999999998</v>
      </c>
      <c r="VC55" t="s">
        <v>105</v>
      </c>
      <c r="VD55">
        <v>3.106077</v>
      </c>
      <c r="VE55" t="s">
        <v>105</v>
      </c>
      <c r="VF55">
        <v>3.106077</v>
      </c>
      <c r="VG55" t="s">
        <v>105</v>
      </c>
      <c r="VH55">
        <v>3.106077</v>
      </c>
      <c r="VI55" t="s">
        <v>105</v>
      </c>
      <c r="VJ55">
        <v>3.0773079999999999</v>
      </c>
      <c r="VK55" t="s">
        <v>105</v>
      </c>
      <c r="VL55">
        <v>3.0361609999999999</v>
      </c>
      <c r="VM55" t="s">
        <v>105</v>
      </c>
      <c r="VN55">
        <v>3.0332059999999998</v>
      </c>
      <c r="VO55" t="s">
        <v>105</v>
      </c>
      <c r="VP55">
        <v>2.9639880000000001</v>
      </c>
      <c r="VQ55" t="s">
        <v>105</v>
      </c>
      <c r="VR55">
        <v>2.8978190000000001</v>
      </c>
      <c r="VS55" t="s">
        <v>105</v>
      </c>
      <c r="VT55">
        <v>2.8978190000000001</v>
      </c>
      <c r="VU55" t="s">
        <v>105</v>
      </c>
      <c r="VV55">
        <v>2.8978190000000001</v>
      </c>
      <c r="VW55" t="s">
        <v>105</v>
      </c>
      <c r="VX55">
        <v>2.8678780000000001</v>
      </c>
      <c r="VY55" t="s">
        <v>105</v>
      </c>
      <c r="VZ55">
        <v>2.8948800000000001</v>
      </c>
      <c r="WA55" t="s">
        <v>105</v>
      </c>
      <c r="WB55">
        <v>2.875702</v>
      </c>
      <c r="WC55" t="s">
        <v>105</v>
      </c>
      <c r="WD55">
        <v>2.874981</v>
      </c>
      <c r="WE55" t="s">
        <v>105</v>
      </c>
      <c r="WF55">
        <v>2.7641040000000001</v>
      </c>
      <c r="WG55" t="s">
        <v>105</v>
      </c>
      <c r="WH55">
        <v>2.7641040000000001</v>
      </c>
      <c r="WI55" t="s">
        <v>105</v>
      </c>
      <c r="WJ55">
        <v>2.7641040000000001</v>
      </c>
      <c r="WK55" t="s">
        <v>105</v>
      </c>
      <c r="WL55">
        <v>2.7570640000000002</v>
      </c>
      <c r="WM55" t="s">
        <v>105</v>
      </c>
      <c r="WN55">
        <v>2.7570640000000002</v>
      </c>
      <c r="WO55" t="s">
        <v>105</v>
      </c>
      <c r="WP55">
        <v>2.792621</v>
      </c>
      <c r="WQ55" t="s">
        <v>105</v>
      </c>
      <c r="WR55">
        <v>2.8672620000000002</v>
      </c>
    </row>
    <row r="56" spans="1:616" x14ac:dyDescent="0.35">
      <c r="A56" t="s">
        <v>107</v>
      </c>
      <c r="B56">
        <v>5.5038999999999998E-2</v>
      </c>
      <c r="C56" t="s">
        <v>107</v>
      </c>
      <c r="D56">
        <v>5.5038999999999998E-2</v>
      </c>
      <c r="E56" t="s">
        <v>107</v>
      </c>
      <c r="F56">
        <v>5.5038999999999998E-2</v>
      </c>
      <c r="G56" t="s">
        <v>107</v>
      </c>
      <c r="H56">
        <v>5.5038999999999998E-2</v>
      </c>
      <c r="I56" t="s">
        <v>107</v>
      </c>
      <c r="J56">
        <v>4.8201000000000001E-2</v>
      </c>
      <c r="K56" t="s">
        <v>107</v>
      </c>
      <c r="L56">
        <v>4.9590000000000002E-2</v>
      </c>
      <c r="M56" t="s">
        <v>107</v>
      </c>
      <c r="N56">
        <v>5.1976000000000001E-2</v>
      </c>
      <c r="O56" t="s">
        <v>107</v>
      </c>
      <c r="P56">
        <v>5.3697000000000002E-2</v>
      </c>
      <c r="Q56" t="s">
        <v>107</v>
      </c>
      <c r="R56">
        <v>5.3697000000000002E-2</v>
      </c>
      <c r="S56" t="s">
        <v>107</v>
      </c>
      <c r="T56">
        <v>5.3697000000000002E-2</v>
      </c>
      <c r="U56" t="s">
        <v>107</v>
      </c>
      <c r="V56">
        <v>5.4970999999999999E-2</v>
      </c>
      <c r="W56" t="s">
        <v>107</v>
      </c>
      <c r="X56">
        <v>5.6091000000000002E-2</v>
      </c>
      <c r="Y56" t="s">
        <v>107</v>
      </c>
      <c r="Z56">
        <v>6.0668E-2</v>
      </c>
      <c r="AA56" t="s">
        <v>107</v>
      </c>
      <c r="AB56">
        <v>6.0946E-2</v>
      </c>
      <c r="AC56" t="s">
        <v>107</v>
      </c>
      <c r="AD56">
        <v>5.7140999999999997E-2</v>
      </c>
      <c r="AE56" t="s">
        <v>107</v>
      </c>
      <c r="AF56">
        <v>5.7140999999999997E-2</v>
      </c>
      <c r="AG56" t="s">
        <v>107</v>
      </c>
      <c r="AH56">
        <v>5.7140999999999997E-2</v>
      </c>
      <c r="AI56" t="s">
        <v>107</v>
      </c>
      <c r="AJ56">
        <v>6.1355E-2</v>
      </c>
      <c r="AK56" t="s">
        <v>107</v>
      </c>
      <c r="AL56">
        <v>6.2966999999999995E-2</v>
      </c>
      <c r="AM56" t="s">
        <v>107</v>
      </c>
      <c r="AN56">
        <v>6.2548999999999993E-2</v>
      </c>
      <c r="AO56" t="s">
        <v>107</v>
      </c>
      <c r="AP56">
        <v>6.3853999999999994E-2</v>
      </c>
      <c r="AQ56" t="s">
        <v>107</v>
      </c>
      <c r="AR56">
        <v>6.0654E-2</v>
      </c>
      <c r="AS56" t="s">
        <v>107</v>
      </c>
      <c r="AT56">
        <v>6.0654E-2</v>
      </c>
      <c r="AU56" t="s">
        <v>107</v>
      </c>
      <c r="AV56">
        <v>6.0654E-2</v>
      </c>
      <c r="AW56" t="s">
        <v>107</v>
      </c>
      <c r="AX56">
        <v>6.0866000000000003E-2</v>
      </c>
      <c r="AY56" t="s">
        <v>107</v>
      </c>
      <c r="AZ56">
        <v>6.1419000000000001E-2</v>
      </c>
      <c r="BA56" t="s">
        <v>107</v>
      </c>
      <c r="BB56">
        <v>6.1915999999999999E-2</v>
      </c>
      <c r="BC56" t="s">
        <v>107</v>
      </c>
      <c r="BD56">
        <v>6.7362000000000005E-2</v>
      </c>
      <c r="BE56" t="s">
        <v>107</v>
      </c>
      <c r="BF56">
        <v>6.7441000000000001E-2</v>
      </c>
      <c r="BG56" t="s">
        <v>107</v>
      </c>
      <c r="BH56">
        <v>6.7441000000000001E-2</v>
      </c>
      <c r="BI56" t="s">
        <v>107</v>
      </c>
      <c r="BJ56">
        <v>6.7441000000000001E-2</v>
      </c>
      <c r="BK56" t="s">
        <v>107</v>
      </c>
      <c r="BL56">
        <v>6.2265000000000001E-2</v>
      </c>
      <c r="BM56" t="s">
        <v>107</v>
      </c>
      <c r="BN56">
        <v>6.7516999999999994E-2</v>
      </c>
      <c r="BO56" t="s">
        <v>107</v>
      </c>
      <c r="BP56">
        <v>6.7734000000000003E-2</v>
      </c>
      <c r="BQ56" t="s">
        <v>107</v>
      </c>
      <c r="BR56">
        <v>6.8751999999999994E-2</v>
      </c>
      <c r="BS56" t="s">
        <v>107</v>
      </c>
      <c r="BT56">
        <v>6.3475000000000004E-2</v>
      </c>
      <c r="BU56" t="s">
        <v>107</v>
      </c>
      <c r="BV56">
        <v>6.3475000000000004E-2</v>
      </c>
      <c r="BW56" t="s">
        <v>107</v>
      </c>
      <c r="BX56">
        <v>6.3475000000000004E-2</v>
      </c>
      <c r="BY56" t="s">
        <v>107</v>
      </c>
      <c r="BZ56">
        <v>6.3726000000000005E-2</v>
      </c>
      <c r="CA56" t="s">
        <v>107</v>
      </c>
      <c r="CB56">
        <v>6.4046000000000006E-2</v>
      </c>
      <c r="CC56" t="s">
        <v>107</v>
      </c>
      <c r="CD56">
        <v>6.3987000000000002E-2</v>
      </c>
      <c r="CE56" t="s">
        <v>107</v>
      </c>
      <c r="CF56">
        <v>6.3691999999999999E-2</v>
      </c>
      <c r="CG56" t="s">
        <v>107</v>
      </c>
      <c r="CH56">
        <v>6.4384999999999998E-2</v>
      </c>
      <c r="CI56" t="s">
        <v>107</v>
      </c>
      <c r="CJ56">
        <v>6.4384999999999998E-2</v>
      </c>
      <c r="CK56" t="s">
        <v>107</v>
      </c>
      <c r="CL56">
        <v>6.4384999999999998E-2</v>
      </c>
      <c r="CM56" t="s">
        <v>107</v>
      </c>
      <c r="CN56">
        <v>6.4244999999999997E-2</v>
      </c>
      <c r="CO56" t="s">
        <v>107</v>
      </c>
      <c r="CP56">
        <v>6.7228999999999997E-2</v>
      </c>
      <c r="CQ56" t="s">
        <v>107</v>
      </c>
      <c r="CR56">
        <v>6.7581000000000002E-2</v>
      </c>
      <c r="CS56" t="s">
        <v>107</v>
      </c>
      <c r="CT56">
        <v>6.8292000000000005E-2</v>
      </c>
      <c r="CU56" t="s">
        <v>107</v>
      </c>
      <c r="CV56">
        <v>7.4343000000000006E-2</v>
      </c>
      <c r="CW56" t="s">
        <v>107</v>
      </c>
      <c r="CX56">
        <v>7.4343000000000006E-2</v>
      </c>
      <c r="CY56" t="s">
        <v>107</v>
      </c>
      <c r="CZ56">
        <v>7.4343000000000006E-2</v>
      </c>
      <c r="DA56" t="s">
        <v>107</v>
      </c>
      <c r="DB56">
        <v>7.3483999999999994E-2</v>
      </c>
      <c r="DC56" t="s">
        <v>107</v>
      </c>
      <c r="DD56">
        <v>7.3343000000000005E-2</v>
      </c>
      <c r="DE56" t="s">
        <v>107</v>
      </c>
      <c r="DF56">
        <v>7.3925000000000005E-2</v>
      </c>
      <c r="DG56" t="s">
        <v>107</v>
      </c>
      <c r="DH56">
        <v>7.2811000000000001E-2</v>
      </c>
      <c r="DI56" t="s">
        <v>107</v>
      </c>
      <c r="DJ56">
        <v>6.8512000000000003E-2</v>
      </c>
      <c r="DK56" t="s">
        <v>107</v>
      </c>
      <c r="DL56">
        <v>6.8512000000000003E-2</v>
      </c>
      <c r="DM56" t="s">
        <v>107</v>
      </c>
      <c r="DN56">
        <v>6.8512000000000003E-2</v>
      </c>
      <c r="DO56" t="s">
        <v>107</v>
      </c>
      <c r="DP56">
        <v>6.8512000000000003E-2</v>
      </c>
      <c r="DQ56" t="s">
        <v>107</v>
      </c>
      <c r="DR56">
        <v>6.8626999999999994E-2</v>
      </c>
      <c r="DS56" t="s">
        <v>107</v>
      </c>
      <c r="DT56">
        <v>6.7517999999999995E-2</v>
      </c>
      <c r="DU56" t="s">
        <v>107</v>
      </c>
      <c r="DV56">
        <v>6.9999000000000006E-2</v>
      </c>
      <c r="DW56" t="s">
        <v>107</v>
      </c>
      <c r="DX56">
        <v>7.3108999999999993E-2</v>
      </c>
      <c r="DY56" t="s">
        <v>107</v>
      </c>
      <c r="DZ56">
        <v>7.3108999999999993E-2</v>
      </c>
      <c r="EA56" t="s">
        <v>107</v>
      </c>
      <c r="EB56">
        <v>7.3108999999999993E-2</v>
      </c>
      <c r="EC56" t="s">
        <v>107</v>
      </c>
      <c r="ED56">
        <v>7.3188000000000003E-2</v>
      </c>
      <c r="EE56" t="s">
        <v>107</v>
      </c>
      <c r="EF56">
        <v>7.3121000000000005E-2</v>
      </c>
      <c r="EG56" t="s">
        <v>107</v>
      </c>
      <c r="EH56">
        <v>7.5542999999999999E-2</v>
      </c>
      <c r="EI56" t="s">
        <v>107</v>
      </c>
      <c r="EJ56">
        <v>7.3164999999999994E-2</v>
      </c>
      <c r="EK56" t="s">
        <v>107</v>
      </c>
      <c r="EL56">
        <v>6.8297999999999998E-2</v>
      </c>
      <c r="EM56" t="s">
        <v>107</v>
      </c>
      <c r="EN56">
        <v>6.8297999999999998E-2</v>
      </c>
      <c r="EO56" t="s">
        <v>107</v>
      </c>
      <c r="EP56">
        <v>6.8297999999999998E-2</v>
      </c>
      <c r="EQ56" t="s">
        <v>107</v>
      </c>
      <c r="ER56">
        <v>6.3450000000000006E-2</v>
      </c>
      <c r="ES56" t="s">
        <v>107</v>
      </c>
      <c r="ET56">
        <v>6.3350000000000004E-2</v>
      </c>
      <c r="EU56" t="s">
        <v>107</v>
      </c>
      <c r="EV56">
        <v>6.3764000000000001E-2</v>
      </c>
      <c r="EW56" t="s">
        <v>107</v>
      </c>
      <c r="EX56">
        <v>6.2205999999999997E-2</v>
      </c>
      <c r="EY56" t="s">
        <v>107</v>
      </c>
      <c r="EZ56">
        <v>6.4270999999999995E-2</v>
      </c>
      <c r="FA56" t="s">
        <v>107</v>
      </c>
      <c r="FB56">
        <v>6.4270999999999995E-2</v>
      </c>
      <c r="FC56" t="s">
        <v>107</v>
      </c>
      <c r="FD56">
        <v>6.4270999999999995E-2</v>
      </c>
      <c r="FE56" t="s">
        <v>107</v>
      </c>
      <c r="FF56">
        <v>6.7861000000000005E-2</v>
      </c>
      <c r="FG56" t="s">
        <v>107</v>
      </c>
      <c r="FH56">
        <v>6.3391000000000003E-2</v>
      </c>
      <c r="FI56" t="s">
        <v>107</v>
      </c>
      <c r="FJ56">
        <v>6.3546000000000005E-2</v>
      </c>
      <c r="FK56" t="s">
        <v>107</v>
      </c>
      <c r="FL56">
        <v>6.3109999999999999E-2</v>
      </c>
      <c r="FM56" t="s">
        <v>107</v>
      </c>
      <c r="FN56">
        <v>6.0200999999999998E-2</v>
      </c>
      <c r="FO56" t="s">
        <v>107</v>
      </c>
      <c r="FP56">
        <v>6.0200999999999998E-2</v>
      </c>
      <c r="FQ56" t="s">
        <v>107</v>
      </c>
      <c r="FR56">
        <v>6.0200999999999998E-2</v>
      </c>
      <c r="FS56" t="s">
        <v>107</v>
      </c>
      <c r="FT56">
        <v>5.9977000000000003E-2</v>
      </c>
      <c r="FU56" t="s">
        <v>107</v>
      </c>
      <c r="FV56">
        <v>6.0913000000000002E-2</v>
      </c>
      <c r="FW56" t="s">
        <v>107</v>
      </c>
      <c r="FX56">
        <v>6.3861000000000001E-2</v>
      </c>
      <c r="FY56" t="s">
        <v>107</v>
      </c>
      <c r="FZ56">
        <v>6.3804E-2</v>
      </c>
      <c r="GA56" t="s">
        <v>107</v>
      </c>
      <c r="GB56">
        <v>6.3804E-2</v>
      </c>
      <c r="GC56" t="s">
        <v>107</v>
      </c>
      <c r="GD56">
        <v>6.3804E-2</v>
      </c>
      <c r="GE56" t="s">
        <v>107</v>
      </c>
      <c r="GF56">
        <v>6.3804E-2</v>
      </c>
      <c r="GG56" t="s">
        <v>107</v>
      </c>
      <c r="GH56">
        <v>5.8878E-2</v>
      </c>
      <c r="GI56" t="s">
        <v>107</v>
      </c>
      <c r="GJ56">
        <v>5.9208999999999998E-2</v>
      </c>
      <c r="GK56" t="s">
        <v>107</v>
      </c>
      <c r="GL56">
        <v>5.9072E-2</v>
      </c>
      <c r="GM56" t="s">
        <v>107</v>
      </c>
      <c r="GN56">
        <v>5.9072E-2</v>
      </c>
      <c r="GO56" t="s">
        <v>107</v>
      </c>
      <c r="GP56">
        <v>5.9072E-2</v>
      </c>
      <c r="GQ56" t="s">
        <v>107</v>
      </c>
      <c r="GR56">
        <v>5.9072E-2</v>
      </c>
      <c r="GS56" t="s">
        <v>107</v>
      </c>
      <c r="GT56">
        <v>5.9072E-2</v>
      </c>
      <c r="GU56" t="s">
        <v>107</v>
      </c>
      <c r="GV56">
        <v>5.9666999999999998E-2</v>
      </c>
      <c r="GW56" t="s">
        <v>107</v>
      </c>
      <c r="GX56">
        <v>6.0290999999999997E-2</v>
      </c>
      <c r="GY56" t="s">
        <v>107</v>
      </c>
      <c r="GZ56">
        <v>6.2035E-2</v>
      </c>
      <c r="HA56" t="s">
        <v>107</v>
      </c>
      <c r="HB56">
        <v>6.1177000000000002E-2</v>
      </c>
      <c r="HC56" t="s">
        <v>107</v>
      </c>
      <c r="HD56">
        <v>6.0565000000000001E-2</v>
      </c>
      <c r="HE56" t="s">
        <v>107</v>
      </c>
      <c r="HF56">
        <v>6.0565000000000001E-2</v>
      </c>
      <c r="HG56" t="s">
        <v>107</v>
      </c>
      <c r="HH56">
        <v>6.0565000000000001E-2</v>
      </c>
      <c r="HI56" t="s">
        <v>107</v>
      </c>
      <c r="HJ56">
        <v>6.0641E-2</v>
      </c>
      <c r="HK56" t="s">
        <v>107</v>
      </c>
      <c r="HL56">
        <v>5.9304000000000003E-2</v>
      </c>
      <c r="HM56" t="s">
        <v>107</v>
      </c>
      <c r="HN56">
        <v>6.0055999999999998E-2</v>
      </c>
      <c r="HO56" t="s">
        <v>107</v>
      </c>
      <c r="HP56">
        <v>6.0055999999999998E-2</v>
      </c>
      <c r="HQ56" t="s">
        <v>107</v>
      </c>
      <c r="HR56">
        <v>5.8574000000000001E-2</v>
      </c>
      <c r="HS56" t="s">
        <v>107</v>
      </c>
      <c r="HT56">
        <v>5.8574000000000001E-2</v>
      </c>
      <c r="HU56" t="s">
        <v>107</v>
      </c>
      <c r="HV56">
        <v>5.8574000000000001E-2</v>
      </c>
      <c r="HW56" t="s">
        <v>107</v>
      </c>
      <c r="HX56">
        <v>6.1489000000000002E-2</v>
      </c>
      <c r="HY56" t="s">
        <v>107</v>
      </c>
      <c r="HZ56">
        <v>5.8643000000000001E-2</v>
      </c>
      <c r="IA56" t="s">
        <v>107</v>
      </c>
      <c r="IB56">
        <v>6.0378000000000001E-2</v>
      </c>
      <c r="IC56" t="s">
        <v>107</v>
      </c>
      <c r="ID56">
        <v>6.2130999999999999E-2</v>
      </c>
      <c r="IE56" t="s">
        <v>107</v>
      </c>
      <c r="IF56">
        <v>6.3703999999999997E-2</v>
      </c>
      <c r="IG56" t="s">
        <v>107</v>
      </c>
      <c r="IH56">
        <v>6.3703999999999997E-2</v>
      </c>
      <c r="II56" t="s">
        <v>107</v>
      </c>
      <c r="IJ56">
        <v>6.3703999999999997E-2</v>
      </c>
      <c r="IK56" t="s">
        <v>107</v>
      </c>
      <c r="IL56">
        <v>6.1092E-2</v>
      </c>
      <c r="IM56" t="s">
        <v>107</v>
      </c>
      <c r="IN56">
        <v>5.8520999999999997E-2</v>
      </c>
      <c r="IO56" t="s">
        <v>107</v>
      </c>
      <c r="IP56">
        <v>6.2516000000000002E-2</v>
      </c>
      <c r="IQ56" t="s">
        <v>107</v>
      </c>
      <c r="IR56">
        <v>6.5818000000000002E-2</v>
      </c>
      <c r="IS56" t="s">
        <v>107</v>
      </c>
      <c r="IT56">
        <v>7.1127999999999997E-2</v>
      </c>
      <c r="IU56" t="s">
        <v>107</v>
      </c>
      <c r="IV56">
        <v>7.1127999999999997E-2</v>
      </c>
      <c r="IW56" t="s">
        <v>107</v>
      </c>
      <c r="IX56">
        <v>7.1127999999999997E-2</v>
      </c>
      <c r="IY56" t="s">
        <v>107</v>
      </c>
      <c r="IZ56">
        <v>6.5327999999999997E-2</v>
      </c>
      <c r="JA56" t="s">
        <v>107</v>
      </c>
      <c r="JB56">
        <v>6.6999000000000003E-2</v>
      </c>
      <c r="JC56" t="s">
        <v>107</v>
      </c>
      <c r="JD56">
        <v>6.7364999999999994E-2</v>
      </c>
      <c r="JE56" t="s">
        <v>107</v>
      </c>
      <c r="JF56">
        <v>6.8542000000000006E-2</v>
      </c>
      <c r="JG56" t="s">
        <v>107</v>
      </c>
      <c r="JH56">
        <v>6.6512000000000002E-2</v>
      </c>
      <c r="JI56" t="s">
        <v>107</v>
      </c>
      <c r="JJ56">
        <v>6.6512000000000002E-2</v>
      </c>
      <c r="JK56" t="s">
        <v>107</v>
      </c>
      <c r="JL56">
        <v>6.6512000000000002E-2</v>
      </c>
      <c r="JM56" t="s">
        <v>107</v>
      </c>
      <c r="JN56">
        <v>7.0576E-2</v>
      </c>
      <c r="JO56" t="s">
        <v>107</v>
      </c>
      <c r="JP56">
        <v>7.1479000000000001E-2</v>
      </c>
      <c r="JQ56" t="s">
        <v>107</v>
      </c>
      <c r="JR56">
        <v>7.2247000000000006E-2</v>
      </c>
      <c r="JS56" t="s">
        <v>107</v>
      </c>
      <c r="JT56">
        <v>7.0885000000000004E-2</v>
      </c>
      <c r="JU56" t="s">
        <v>107</v>
      </c>
      <c r="JV56">
        <v>7.0885000000000004E-2</v>
      </c>
      <c r="JW56" t="s">
        <v>107</v>
      </c>
      <c r="JX56">
        <v>7.0885000000000004E-2</v>
      </c>
      <c r="JY56" t="s">
        <v>107</v>
      </c>
      <c r="JZ56">
        <v>7.0885000000000004E-2</v>
      </c>
      <c r="KA56" t="s">
        <v>107</v>
      </c>
      <c r="KB56">
        <v>7.2763999999999995E-2</v>
      </c>
      <c r="KC56" t="s">
        <v>107</v>
      </c>
      <c r="KD56">
        <v>7.4562000000000003E-2</v>
      </c>
      <c r="KE56" t="s">
        <v>107</v>
      </c>
      <c r="KF56">
        <v>7.7713000000000004E-2</v>
      </c>
      <c r="KG56" t="s">
        <v>107</v>
      </c>
      <c r="KH56">
        <v>7.5697E-2</v>
      </c>
      <c r="KI56" t="s">
        <v>107</v>
      </c>
      <c r="KJ56">
        <v>7.7544000000000002E-2</v>
      </c>
      <c r="KK56" t="s">
        <v>107</v>
      </c>
      <c r="KL56">
        <v>7.7544000000000002E-2</v>
      </c>
      <c r="KM56" t="s">
        <v>107</v>
      </c>
      <c r="KN56">
        <v>7.7544000000000002E-2</v>
      </c>
      <c r="KO56" t="s">
        <v>107</v>
      </c>
      <c r="KP56">
        <v>7.6691999999999996E-2</v>
      </c>
      <c r="KQ56" t="s">
        <v>107</v>
      </c>
      <c r="KR56">
        <v>7.6521000000000006E-2</v>
      </c>
      <c r="KS56" t="s">
        <v>107</v>
      </c>
      <c r="KT56">
        <v>7.6073000000000002E-2</v>
      </c>
      <c r="KU56" t="s">
        <v>107</v>
      </c>
      <c r="KV56">
        <v>7.4809E-2</v>
      </c>
      <c r="KW56" t="s">
        <v>107</v>
      </c>
      <c r="KX56">
        <v>7.6536000000000007E-2</v>
      </c>
      <c r="KY56" t="s">
        <v>107</v>
      </c>
      <c r="KZ56">
        <v>7.6536000000000007E-2</v>
      </c>
      <c r="LA56" t="s">
        <v>107</v>
      </c>
      <c r="LB56">
        <v>7.6536000000000007E-2</v>
      </c>
      <c r="LC56" t="s">
        <v>107</v>
      </c>
      <c r="LD56">
        <v>7.6859999999999998E-2</v>
      </c>
      <c r="LE56" t="s">
        <v>107</v>
      </c>
      <c r="LF56">
        <v>7.4145000000000003E-2</v>
      </c>
      <c r="LG56" t="s">
        <v>107</v>
      </c>
      <c r="LH56">
        <v>7.5413999999999995E-2</v>
      </c>
      <c r="LI56" t="s">
        <v>107</v>
      </c>
      <c r="LJ56">
        <v>7.0162000000000002E-2</v>
      </c>
      <c r="LK56" t="s">
        <v>107</v>
      </c>
      <c r="LL56">
        <v>7.3730000000000004E-2</v>
      </c>
      <c r="LM56" t="s">
        <v>107</v>
      </c>
      <c r="LN56">
        <v>7.3730000000000004E-2</v>
      </c>
      <c r="LO56" t="s">
        <v>107</v>
      </c>
      <c r="LP56">
        <v>7.3730000000000004E-2</v>
      </c>
      <c r="LQ56" t="s">
        <v>107</v>
      </c>
      <c r="LR56">
        <v>7.3730000000000004E-2</v>
      </c>
      <c r="LS56" t="s">
        <v>107</v>
      </c>
      <c r="LT56">
        <v>7.3066000000000006E-2</v>
      </c>
      <c r="LU56" t="s">
        <v>107</v>
      </c>
      <c r="LV56">
        <v>7.2486999999999996E-2</v>
      </c>
      <c r="LW56" t="s">
        <v>107</v>
      </c>
      <c r="LX56">
        <v>7.5796000000000002E-2</v>
      </c>
      <c r="LY56" t="s">
        <v>107</v>
      </c>
      <c r="LZ56">
        <v>7.4631000000000003E-2</v>
      </c>
      <c r="MA56" t="s">
        <v>107</v>
      </c>
      <c r="MB56">
        <v>7.4631000000000003E-2</v>
      </c>
      <c r="MC56" t="s">
        <v>107</v>
      </c>
      <c r="MD56">
        <v>7.4631000000000003E-2</v>
      </c>
      <c r="ME56" t="s">
        <v>107</v>
      </c>
      <c r="MF56">
        <v>7.0374000000000006E-2</v>
      </c>
      <c r="MG56" t="s">
        <v>107</v>
      </c>
      <c r="MH56">
        <v>7.0125000000000007E-2</v>
      </c>
      <c r="MI56" t="s">
        <v>107</v>
      </c>
      <c r="MJ56">
        <v>6.9343000000000002E-2</v>
      </c>
      <c r="MK56" t="s">
        <v>107</v>
      </c>
      <c r="ML56">
        <v>6.9343000000000002E-2</v>
      </c>
      <c r="MM56" t="s">
        <v>107</v>
      </c>
      <c r="MN56">
        <v>7.4010000000000006E-2</v>
      </c>
      <c r="MO56" t="s">
        <v>107</v>
      </c>
      <c r="MP56">
        <v>7.4010000000000006E-2</v>
      </c>
      <c r="MQ56" t="s">
        <v>107</v>
      </c>
      <c r="MR56">
        <v>7.4010000000000006E-2</v>
      </c>
      <c r="MS56" t="s">
        <v>107</v>
      </c>
      <c r="MT56">
        <v>7.3689000000000004E-2</v>
      </c>
      <c r="MU56" t="s">
        <v>107</v>
      </c>
      <c r="MV56">
        <v>7.3147000000000004E-2</v>
      </c>
      <c r="MW56" t="s">
        <v>107</v>
      </c>
      <c r="MX56">
        <v>7.5746999999999995E-2</v>
      </c>
      <c r="MY56" t="s">
        <v>107</v>
      </c>
      <c r="MZ56">
        <v>7.5894000000000003E-2</v>
      </c>
      <c r="NA56" t="s">
        <v>107</v>
      </c>
      <c r="NB56">
        <v>7.6440999999999995E-2</v>
      </c>
      <c r="NC56" t="s">
        <v>107</v>
      </c>
      <c r="ND56">
        <v>7.6440999999999995E-2</v>
      </c>
      <c r="NE56" t="s">
        <v>107</v>
      </c>
      <c r="NF56">
        <v>7.6440999999999995E-2</v>
      </c>
      <c r="NG56" t="s">
        <v>107</v>
      </c>
      <c r="NH56">
        <v>7.6386999999999997E-2</v>
      </c>
      <c r="NI56" t="s">
        <v>107</v>
      </c>
      <c r="NJ56">
        <v>7.5964000000000004E-2</v>
      </c>
      <c r="NK56" t="s">
        <v>107</v>
      </c>
      <c r="NL56">
        <v>7.4665999999999996E-2</v>
      </c>
      <c r="NM56" t="s">
        <v>107</v>
      </c>
      <c r="NN56">
        <v>7.5097999999999998E-2</v>
      </c>
      <c r="NO56" t="s">
        <v>107</v>
      </c>
      <c r="NP56">
        <v>7.3954000000000006E-2</v>
      </c>
      <c r="NQ56" t="s">
        <v>107</v>
      </c>
      <c r="NR56">
        <v>7.3954000000000006E-2</v>
      </c>
      <c r="NS56" t="s">
        <v>107</v>
      </c>
      <c r="NT56">
        <v>7.3954000000000006E-2</v>
      </c>
      <c r="NU56" t="s">
        <v>107</v>
      </c>
      <c r="NV56">
        <v>7.3022000000000004E-2</v>
      </c>
      <c r="NW56" t="s">
        <v>107</v>
      </c>
      <c r="NX56">
        <v>7.4428999999999995E-2</v>
      </c>
      <c r="NY56" t="s">
        <v>107</v>
      </c>
      <c r="NZ56">
        <v>7.4154999999999999E-2</v>
      </c>
      <c r="OA56" t="s">
        <v>107</v>
      </c>
      <c r="OB56">
        <v>7.4305999999999997E-2</v>
      </c>
      <c r="OC56" t="s">
        <v>107</v>
      </c>
      <c r="OD56">
        <v>7.3802999999999994E-2</v>
      </c>
      <c r="OE56" t="s">
        <v>107</v>
      </c>
      <c r="OF56">
        <v>7.3802999999999994E-2</v>
      </c>
      <c r="OG56" t="s">
        <v>107</v>
      </c>
      <c r="OH56">
        <v>7.3802999999999994E-2</v>
      </c>
      <c r="OI56" t="s">
        <v>107</v>
      </c>
      <c r="OJ56">
        <v>7.2804999999999995E-2</v>
      </c>
      <c r="OK56" t="s">
        <v>107</v>
      </c>
      <c r="OL56">
        <v>7.0970000000000005E-2</v>
      </c>
      <c r="OM56" t="s">
        <v>107</v>
      </c>
      <c r="ON56">
        <v>7.4692999999999996E-2</v>
      </c>
      <c r="OO56" t="s">
        <v>107</v>
      </c>
      <c r="OP56">
        <v>7.6545000000000002E-2</v>
      </c>
      <c r="OQ56" t="s">
        <v>107</v>
      </c>
      <c r="OR56">
        <v>7.7665999999999999E-2</v>
      </c>
      <c r="OS56" t="s">
        <v>107</v>
      </c>
      <c r="OT56">
        <v>7.7665999999999999E-2</v>
      </c>
      <c r="OU56" t="s">
        <v>107</v>
      </c>
      <c r="OV56">
        <v>7.7665999999999999E-2</v>
      </c>
      <c r="OW56" t="s">
        <v>107</v>
      </c>
      <c r="OX56">
        <v>7.7695E-2</v>
      </c>
      <c r="OY56" t="s">
        <v>107</v>
      </c>
      <c r="OZ56">
        <v>7.9107999999999998E-2</v>
      </c>
      <c r="PA56" t="s">
        <v>107</v>
      </c>
      <c r="PB56">
        <v>7.8539999999999999E-2</v>
      </c>
      <c r="PC56" t="s">
        <v>107</v>
      </c>
      <c r="PD56">
        <v>7.6830999999999997E-2</v>
      </c>
      <c r="PE56" t="s">
        <v>107</v>
      </c>
      <c r="PF56">
        <v>7.1082999999999993E-2</v>
      </c>
      <c r="PG56" t="s">
        <v>107</v>
      </c>
      <c r="PH56">
        <v>7.1082999999999993E-2</v>
      </c>
      <c r="PI56" t="s">
        <v>107</v>
      </c>
      <c r="PJ56">
        <v>7.1082999999999993E-2</v>
      </c>
      <c r="PK56" t="s">
        <v>107</v>
      </c>
      <c r="PL56">
        <v>7.4406E-2</v>
      </c>
      <c r="PM56" t="s">
        <v>107</v>
      </c>
      <c r="PN56">
        <v>7.4168999999999999E-2</v>
      </c>
      <c r="PO56" t="s">
        <v>107</v>
      </c>
      <c r="PP56">
        <v>7.5847999999999999E-2</v>
      </c>
      <c r="PQ56" t="s">
        <v>107</v>
      </c>
      <c r="PR56">
        <v>7.9403000000000001E-2</v>
      </c>
      <c r="PS56" t="s">
        <v>107</v>
      </c>
      <c r="PT56">
        <v>7.4130000000000001E-2</v>
      </c>
      <c r="PU56" t="s">
        <v>107</v>
      </c>
      <c r="PV56">
        <v>7.4130000000000001E-2</v>
      </c>
      <c r="PW56" t="s">
        <v>107</v>
      </c>
      <c r="PX56">
        <v>7.4130000000000001E-2</v>
      </c>
      <c r="PY56" t="s">
        <v>107</v>
      </c>
      <c r="PZ56">
        <v>7.3216000000000003E-2</v>
      </c>
      <c r="QA56" t="s">
        <v>107</v>
      </c>
      <c r="QB56">
        <v>7.3649000000000006E-2</v>
      </c>
      <c r="QC56" t="s">
        <v>107</v>
      </c>
      <c r="QD56">
        <v>7.1656999999999998E-2</v>
      </c>
      <c r="QE56" t="s">
        <v>107</v>
      </c>
      <c r="QF56">
        <v>7.2591000000000003E-2</v>
      </c>
      <c r="QG56" t="s">
        <v>107</v>
      </c>
      <c r="QH56">
        <v>7.3549000000000003E-2</v>
      </c>
      <c r="QI56" t="s">
        <v>107</v>
      </c>
      <c r="QJ56">
        <v>7.3549000000000003E-2</v>
      </c>
      <c r="QK56" t="s">
        <v>107</v>
      </c>
      <c r="QL56">
        <v>7.3549000000000003E-2</v>
      </c>
      <c r="QM56" t="s">
        <v>107</v>
      </c>
      <c r="QN56">
        <v>7.3297000000000001E-2</v>
      </c>
      <c r="QO56" t="s">
        <v>107</v>
      </c>
      <c r="QP56">
        <v>7.6973E-2</v>
      </c>
      <c r="QQ56" t="s">
        <v>107</v>
      </c>
      <c r="QR56">
        <v>7.2904999999999998E-2</v>
      </c>
      <c r="QS56" t="s">
        <v>107</v>
      </c>
      <c r="QT56">
        <v>7.4638999999999997E-2</v>
      </c>
      <c r="QU56" t="s">
        <v>107</v>
      </c>
      <c r="QV56">
        <v>7.6600000000000001E-2</v>
      </c>
      <c r="QW56" t="s">
        <v>107</v>
      </c>
      <c r="QX56">
        <v>7.6600000000000001E-2</v>
      </c>
      <c r="QY56" t="s">
        <v>107</v>
      </c>
      <c r="QZ56">
        <v>7.6600000000000001E-2</v>
      </c>
      <c r="RA56" t="s">
        <v>107</v>
      </c>
      <c r="RB56">
        <v>7.6572000000000001E-2</v>
      </c>
      <c r="RC56" t="s">
        <v>107</v>
      </c>
      <c r="RD56">
        <v>7.5760999999999995E-2</v>
      </c>
      <c r="RE56" t="s">
        <v>107</v>
      </c>
      <c r="RF56">
        <v>7.2413000000000005E-2</v>
      </c>
      <c r="RG56" t="s">
        <v>107</v>
      </c>
      <c r="RH56">
        <v>7.4775999999999995E-2</v>
      </c>
      <c r="RI56" t="s">
        <v>108</v>
      </c>
      <c r="RJ56">
        <v>0.21904599999999999</v>
      </c>
      <c r="RK56" t="s">
        <v>107</v>
      </c>
      <c r="RL56">
        <v>7.4246999999999994E-2</v>
      </c>
      <c r="RM56" t="s">
        <v>107</v>
      </c>
      <c r="RN56">
        <v>7.4246999999999994E-2</v>
      </c>
      <c r="RO56" t="s">
        <v>107</v>
      </c>
      <c r="RP56">
        <v>7.2912000000000005E-2</v>
      </c>
      <c r="RQ56" t="s">
        <v>107</v>
      </c>
      <c r="RR56">
        <v>7.4486999999999998E-2</v>
      </c>
      <c r="RS56" t="s">
        <v>107</v>
      </c>
      <c r="RT56">
        <v>7.3863999999999999E-2</v>
      </c>
      <c r="RU56" t="s">
        <v>107</v>
      </c>
      <c r="RV56">
        <v>7.3114999999999999E-2</v>
      </c>
      <c r="RW56" t="s">
        <v>107</v>
      </c>
      <c r="RX56">
        <v>7.4884000000000006E-2</v>
      </c>
      <c r="RY56" t="s">
        <v>107</v>
      </c>
      <c r="RZ56">
        <v>7.4884000000000006E-2</v>
      </c>
      <c r="SA56" t="s">
        <v>107</v>
      </c>
      <c r="SB56">
        <v>7.4884000000000006E-2</v>
      </c>
      <c r="SC56" t="s">
        <v>107</v>
      </c>
      <c r="SD56">
        <v>6.7586999999999994E-2</v>
      </c>
      <c r="SE56" t="s">
        <v>107</v>
      </c>
      <c r="SF56">
        <v>7.2670999999999999E-2</v>
      </c>
      <c r="SG56" t="s">
        <v>107</v>
      </c>
      <c r="SH56">
        <v>7.1667999999999996E-2</v>
      </c>
      <c r="SI56" t="s">
        <v>107</v>
      </c>
      <c r="SJ56">
        <v>6.8039000000000002E-2</v>
      </c>
      <c r="SK56" t="s">
        <v>107</v>
      </c>
      <c r="SL56">
        <v>6.7959000000000006E-2</v>
      </c>
      <c r="SM56" t="s">
        <v>107</v>
      </c>
      <c r="SN56">
        <v>6.7959000000000006E-2</v>
      </c>
      <c r="SO56" t="s">
        <v>107</v>
      </c>
      <c r="SP56">
        <v>6.7959000000000006E-2</v>
      </c>
      <c r="SQ56" t="s">
        <v>107</v>
      </c>
      <c r="SR56">
        <v>6.8051E-2</v>
      </c>
      <c r="SS56" t="s">
        <v>107</v>
      </c>
      <c r="ST56">
        <v>6.7640000000000006E-2</v>
      </c>
      <c r="SU56" t="s">
        <v>107</v>
      </c>
      <c r="SV56">
        <v>6.8208000000000005E-2</v>
      </c>
      <c r="SW56" t="s">
        <v>107</v>
      </c>
      <c r="SX56">
        <v>6.7644999999999997E-2</v>
      </c>
      <c r="SY56" t="s">
        <v>107</v>
      </c>
      <c r="SZ56">
        <v>6.6198999999999994E-2</v>
      </c>
      <c r="TA56" t="s">
        <v>107</v>
      </c>
      <c r="TB56">
        <v>6.6198999999999994E-2</v>
      </c>
      <c r="TC56" t="s">
        <v>107</v>
      </c>
      <c r="TD56">
        <v>6.6198999999999994E-2</v>
      </c>
      <c r="TE56" t="s">
        <v>107</v>
      </c>
      <c r="TF56">
        <v>6.7324999999999996E-2</v>
      </c>
      <c r="TG56" t="s">
        <v>107</v>
      </c>
      <c r="TH56">
        <v>6.7327999999999999E-2</v>
      </c>
      <c r="TI56" t="s">
        <v>107</v>
      </c>
      <c r="TJ56">
        <v>6.7307000000000006E-2</v>
      </c>
      <c r="TK56" t="s">
        <v>107</v>
      </c>
      <c r="TL56">
        <v>6.8228999999999998E-2</v>
      </c>
      <c r="TM56" t="s">
        <v>107</v>
      </c>
      <c r="TN56">
        <v>7.0275000000000004E-2</v>
      </c>
      <c r="TO56" t="s">
        <v>107</v>
      </c>
      <c r="TP56">
        <v>7.0275000000000004E-2</v>
      </c>
      <c r="TQ56" t="s">
        <v>107</v>
      </c>
      <c r="TR56">
        <v>7.0275000000000004E-2</v>
      </c>
      <c r="TS56" t="s">
        <v>107</v>
      </c>
      <c r="TT56">
        <v>7.0734000000000005E-2</v>
      </c>
      <c r="TU56" t="s">
        <v>107</v>
      </c>
      <c r="TV56">
        <v>7.2881000000000001E-2</v>
      </c>
      <c r="TW56" t="s">
        <v>107</v>
      </c>
      <c r="TX56">
        <v>7.1374000000000007E-2</v>
      </c>
      <c r="TY56" t="s">
        <v>107</v>
      </c>
      <c r="TZ56">
        <v>7.1708999999999995E-2</v>
      </c>
      <c r="UA56" t="s">
        <v>107</v>
      </c>
      <c r="UB56">
        <v>7.1918999999999997E-2</v>
      </c>
      <c r="UC56" t="s">
        <v>107</v>
      </c>
      <c r="UD56">
        <v>7.1918999999999997E-2</v>
      </c>
      <c r="UE56" t="s">
        <v>107</v>
      </c>
      <c r="UF56">
        <v>7.1918999999999997E-2</v>
      </c>
      <c r="UG56" t="s">
        <v>107</v>
      </c>
      <c r="UH56">
        <v>7.0133000000000001E-2</v>
      </c>
      <c r="UI56" t="s">
        <v>107</v>
      </c>
      <c r="UJ56">
        <v>7.2231000000000004E-2</v>
      </c>
      <c r="UK56" t="s">
        <v>107</v>
      </c>
      <c r="UL56">
        <v>7.2231000000000004E-2</v>
      </c>
      <c r="UM56" t="s">
        <v>107</v>
      </c>
      <c r="UN56">
        <v>7.2287000000000004E-2</v>
      </c>
      <c r="UO56" t="s">
        <v>107</v>
      </c>
      <c r="UP56">
        <v>7.2315000000000004E-2</v>
      </c>
      <c r="UQ56" t="s">
        <v>107</v>
      </c>
      <c r="UR56">
        <v>7.2315000000000004E-2</v>
      </c>
      <c r="US56" t="s">
        <v>107</v>
      </c>
      <c r="UT56">
        <v>7.2315000000000004E-2</v>
      </c>
      <c r="UU56" t="s">
        <v>107</v>
      </c>
      <c r="UV56">
        <v>7.2533E-2</v>
      </c>
      <c r="UW56" t="s">
        <v>107</v>
      </c>
      <c r="UX56">
        <v>7.3501999999999998E-2</v>
      </c>
      <c r="UY56" t="s">
        <v>107</v>
      </c>
      <c r="UZ56">
        <v>7.3648000000000005E-2</v>
      </c>
      <c r="VA56" t="s">
        <v>107</v>
      </c>
      <c r="VB56">
        <v>7.3106000000000004E-2</v>
      </c>
      <c r="VC56" t="s">
        <v>107</v>
      </c>
      <c r="VD56">
        <v>7.6258999999999993E-2</v>
      </c>
      <c r="VE56" t="s">
        <v>107</v>
      </c>
      <c r="VF56">
        <v>7.6258999999999993E-2</v>
      </c>
      <c r="VG56" t="s">
        <v>107</v>
      </c>
      <c r="VH56">
        <v>7.6258999999999993E-2</v>
      </c>
      <c r="VI56" t="s">
        <v>107</v>
      </c>
      <c r="VJ56">
        <v>7.6505000000000004E-2</v>
      </c>
      <c r="VK56" t="s">
        <v>107</v>
      </c>
      <c r="VL56">
        <v>7.5296000000000002E-2</v>
      </c>
      <c r="VM56" t="s">
        <v>107</v>
      </c>
      <c r="VN56">
        <v>7.4523000000000006E-2</v>
      </c>
      <c r="VO56" t="s">
        <v>107</v>
      </c>
      <c r="VP56">
        <v>7.2564000000000003E-2</v>
      </c>
      <c r="VQ56" t="s">
        <v>107</v>
      </c>
      <c r="VR56">
        <v>7.5489000000000001E-2</v>
      </c>
      <c r="VS56" t="s">
        <v>107</v>
      </c>
      <c r="VT56">
        <v>7.5489000000000001E-2</v>
      </c>
      <c r="VU56" t="s">
        <v>107</v>
      </c>
      <c r="VV56">
        <v>7.5489000000000001E-2</v>
      </c>
      <c r="VW56" t="s">
        <v>107</v>
      </c>
      <c r="VX56">
        <v>7.5142E-2</v>
      </c>
      <c r="VY56" t="s">
        <v>107</v>
      </c>
      <c r="VZ56">
        <v>7.5151999999999997E-2</v>
      </c>
      <c r="WA56" t="s">
        <v>107</v>
      </c>
      <c r="WB56">
        <v>7.4243000000000003E-2</v>
      </c>
      <c r="WC56" t="s">
        <v>107</v>
      </c>
      <c r="WD56">
        <v>7.9653000000000002E-2</v>
      </c>
      <c r="WE56" t="s">
        <v>107</v>
      </c>
      <c r="WF56">
        <v>7.5361999999999998E-2</v>
      </c>
      <c r="WG56" t="s">
        <v>107</v>
      </c>
      <c r="WH56">
        <v>7.5361999999999998E-2</v>
      </c>
      <c r="WI56" t="s">
        <v>107</v>
      </c>
      <c r="WJ56">
        <v>7.5361999999999998E-2</v>
      </c>
      <c r="WK56" t="s">
        <v>107</v>
      </c>
      <c r="WL56">
        <v>7.3882000000000003E-2</v>
      </c>
      <c r="WM56" t="s">
        <v>107</v>
      </c>
      <c r="WN56">
        <v>7.3882000000000003E-2</v>
      </c>
      <c r="WO56" t="s">
        <v>107</v>
      </c>
      <c r="WP56">
        <v>7.3289000000000007E-2</v>
      </c>
      <c r="WQ56" t="s">
        <v>107</v>
      </c>
      <c r="WR56">
        <v>7.7129000000000003E-2</v>
      </c>
    </row>
    <row r="57" spans="1:616" x14ac:dyDescent="0.35">
      <c r="A57" t="s">
        <v>109</v>
      </c>
      <c r="B57">
        <v>4.1993119999999999</v>
      </c>
      <c r="C57" t="s">
        <v>109</v>
      </c>
      <c r="D57">
        <v>4.1993119999999999</v>
      </c>
      <c r="E57" t="s">
        <v>109</v>
      </c>
      <c r="F57">
        <v>4.1993119999999999</v>
      </c>
      <c r="G57" t="s">
        <v>109</v>
      </c>
      <c r="H57">
        <v>4.1993119999999999</v>
      </c>
      <c r="I57" t="s">
        <v>109</v>
      </c>
      <c r="J57">
        <v>4.0349349999999999</v>
      </c>
      <c r="K57" t="s">
        <v>109</v>
      </c>
      <c r="L57">
        <v>3.9802279999999999</v>
      </c>
      <c r="M57" t="s">
        <v>109</v>
      </c>
      <c r="N57">
        <v>4.1829520000000002</v>
      </c>
      <c r="O57" t="s">
        <v>109</v>
      </c>
      <c r="P57">
        <v>4.1930170000000002</v>
      </c>
      <c r="Q57" t="s">
        <v>109</v>
      </c>
      <c r="R57">
        <v>4.1930170000000002</v>
      </c>
      <c r="S57" t="s">
        <v>109</v>
      </c>
      <c r="T57">
        <v>4.1930170000000002</v>
      </c>
      <c r="U57" t="s">
        <v>109</v>
      </c>
      <c r="V57">
        <v>4.2467610000000002</v>
      </c>
      <c r="W57" t="s">
        <v>109</v>
      </c>
      <c r="X57">
        <v>4.3216260000000002</v>
      </c>
      <c r="Y57" t="s">
        <v>109</v>
      </c>
      <c r="Z57">
        <v>4.4364169999999996</v>
      </c>
      <c r="AA57" t="s">
        <v>109</v>
      </c>
      <c r="AB57">
        <v>4.4822369999999996</v>
      </c>
      <c r="AC57" t="s">
        <v>109</v>
      </c>
      <c r="AD57">
        <v>4.3490640000000003</v>
      </c>
      <c r="AE57" t="s">
        <v>109</v>
      </c>
      <c r="AF57">
        <v>4.3490640000000003</v>
      </c>
      <c r="AG57" t="s">
        <v>109</v>
      </c>
      <c r="AH57">
        <v>4.3490640000000003</v>
      </c>
      <c r="AI57" t="s">
        <v>109</v>
      </c>
      <c r="AJ57">
        <v>4.4141149999999998</v>
      </c>
      <c r="AK57" t="s">
        <v>109</v>
      </c>
      <c r="AL57">
        <v>4.4741840000000002</v>
      </c>
      <c r="AM57" t="s">
        <v>109</v>
      </c>
      <c r="AN57">
        <v>4.2784779999999998</v>
      </c>
      <c r="AO57" t="s">
        <v>109</v>
      </c>
      <c r="AP57">
        <v>4.0945470000000004</v>
      </c>
      <c r="AQ57" t="s">
        <v>109</v>
      </c>
      <c r="AR57">
        <v>4.1565329999999996</v>
      </c>
      <c r="AS57" t="s">
        <v>109</v>
      </c>
      <c r="AT57">
        <v>4.1565329999999996</v>
      </c>
      <c r="AU57" t="s">
        <v>109</v>
      </c>
      <c r="AV57">
        <v>4.1565329999999996</v>
      </c>
      <c r="AW57" t="s">
        <v>109</v>
      </c>
      <c r="AX57">
        <v>4.357164</v>
      </c>
      <c r="AY57" t="s">
        <v>109</v>
      </c>
      <c r="AZ57">
        <v>4.3119519999999998</v>
      </c>
      <c r="BA57" t="s">
        <v>109</v>
      </c>
      <c r="BB57">
        <v>4.2363470000000003</v>
      </c>
      <c r="BC57" t="s">
        <v>109</v>
      </c>
      <c r="BD57">
        <v>4.2558369999999996</v>
      </c>
      <c r="BE57" t="s">
        <v>109</v>
      </c>
      <c r="BF57">
        <v>4.2217820000000001</v>
      </c>
      <c r="BG57" t="s">
        <v>109</v>
      </c>
      <c r="BH57">
        <v>4.2217820000000001</v>
      </c>
      <c r="BI57" t="s">
        <v>109</v>
      </c>
      <c r="BJ57">
        <v>4.2217820000000001</v>
      </c>
      <c r="BK57" t="s">
        <v>109</v>
      </c>
      <c r="BL57">
        <v>4.273485</v>
      </c>
      <c r="BM57" t="s">
        <v>109</v>
      </c>
      <c r="BN57">
        <v>4.2656239999999999</v>
      </c>
      <c r="BO57" t="s">
        <v>109</v>
      </c>
      <c r="BP57">
        <v>4.2677199999999997</v>
      </c>
      <c r="BQ57" t="s">
        <v>109</v>
      </c>
      <c r="BR57">
        <v>4.2354820000000002</v>
      </c>
      <c r="BS57" t="s">
        <v>109</v>
      </c>
      <c r="BT57">
        <v>4.2902490000000002</v>
      </c>
      <c r="BU57" t="s">
        <v>109</v>
      </c>
      <c r="BV57">
        <v>4.2902490000000002</v>
      </c>
      <c r="BW57" t="s">
        <v>109</v>
      </c>
      <c r="BX57">
        <v>4.2902490000000002</v>
      </c>
      <c r="BY57" t="s">
        <v>109</v>
      </c>
      <c r="BZ57">
        <v>4.3071580000000003</v>
      </c>
      <c r="CA57" t="s">
        <v>109</v>
      </c>
      <c r="CB57">
        <v>4.3288390000000003</v>
      </c>
      <c r="CC57" t="s">
        <v>109</v>
      </c>
      <c r="CD57">
        <v>4.3116149999999998</v>
      </c>
      <c r="CE57" t="s">
        <v>109</v>
      </c>
      <c r="CF57">
        <v>4.3244879999999997</v>
      </c>
      <c r="CG57" t="s">
        <v>109</v>
      </c>
      <c r="CH57">
        <v>4.3782500000000004</v>
      </c>
      <c r="CI57" t="s">
        <v>109</v>
      </c>
      <c r="CJ57">
        <v>4.3782500000000004</v>
      </c>
      <c r="CK57" t="s">
        <v>109</v>
      </c>
      <c r="CL57">
        <v>4.3782500000000004</v>
      </c>
      <c r="CM57" t="s">
        <v>109</v>
      </c>
      <c r="CN57">
        <v>4.375483</v>
      </c>
      <c r="CO57" t="s">
        <v>109</v>
      </c>
      <c r="CP57">
        <v>4.3971010000000001</v>
      </c>
      <c r="CQ57" t="s">
        <v>109</v>
      </c>
      <c r="CR57">
        <v>4.3691610000000001</v>
      </c>
      <c r="CS57" t="s">
        <v>109</v>
      </c>
      <c r="CT57">
        <v>4.3837219999999997</v>
      </c>
      <c r="CU57" t="s">
        <v>109</v>
      </c>
      <c r="CV57">
        <v>4.4134580000000003</v>
      </c>
      <c r="CW57" t="s">
        <v>109</v>
      </c>
      <c r="CX57">
        <v>4.4134580000000003</v>
      </c>
      <c r="CY57" t="s">
        <v>109</v>
      </c>
      <c r="CZ57">
        <v>4.4134580000000003</v>
      </c>
      <c r="DA57" t="s">
        <v>109</v>
      </c>
      <c r="DB57">
        <v>4.3997479999999998</v>
      </c>
      <c r="DC57" t="s">
        <v>109</v>
      </c>
      <c r="DD57">
        <v>4.3489959999999996</v>
      </c>
      <c r="DE57" t="s">
        <v>109</v>
      </c>
      <c r="DF57">
        <v>4.3408660000000001</v>
      </c>
      <c r="DG57" t="s">
        <v>109</v>
      </c>
      <c r="DH57">
        <v>4.2712649999999996</v>
      </c>
      <c r="DI57" t="s">
        <v>109</v>
      </c>
      <c r="DJ57">
        <v>4.2954639999999999</v>
      </c>
      <c r="DK57" t="s">
        <v>109</v>
      </c>
      <c r="DL57">
        <v>4.2954639999999999</v>
      </c>
      <c r="DM57" t="s">
        <v>109</v>
      </c>
      <c r="DN57">
        <v>4.2954639999999999</v>
      </c>
      <c r="DO57" t="s">
        <v>109</v>
      </c>
      <c r="DP57">
        <v>4.2954639999999999</v>
      </c>
      <c r="DQ57" t="s">
        <v>109</v>
      </c>
      <c r="DR57">
        <v>4.2960240000000001</v>
      </c>
      <c r="DS57" t="s">
        <v>109</v>
      </c>
      <c r="DT57">
        <v>4.2852319999999997</v>
      </c>
      <c r="DU57" t="s">
        <v>109</v>
      </c>
      <c r="DV57">
        <v>4.3396189999999999</v>
      </c>
      <c r="DW57" t="s">
        <v>109</v>
      </c>
      <c r="DX57">
        <v>4.3356810000000001</v>
      </c>
      <c r="DY57" t="s">
        <v>109</v>
      </c>
      <c r="DZ57">
        <v>4.3356810000000001</v>
      </c>
      <c r="EA57" t="s">
        <v>109</v>
      </c>
      <c r="EB57">
        <v>4.3356810000000001</v>
      </c>
      <c r="EC57" t="s">
        <v>109</v>
      </c>
      <c r="ED57">
        <v>4.3000470000000002</v>
      </c>
      <c r="EE57" t="s">
        <v>109</v>
      </c>
      <c r="EF57">
        <v>4.2695639999999999</v>
      </c>
      <c r="EG57" t="s">
        <v>109</v>
      </c>
      <c r="EH57">
        <v>4.2611129999999999</v>
      </c>
      <c r="EI57" t="s">
        <v>109</v>
      </c>
      <c r="EJ57">
        <v>4.2476849999999997</v>
      </c>
      <c r="EK57" t="s">
        <v>109</v>
      </c>
      <c r="EL57">
        <v>4.2851109999999997</v>
      </c>
      <c r="EM57" t="s">
        <v>109</v>
      </c>
      <c r="EN57">
        <v>4.2851109999999997</v>
      </c>
      <c r="EO57" t="s">
        <v>109</v>
      </c>
      <c r="EP57">
        <v>4.2851109999999997</v>
      </c>
      <c r="EQ57" t="s">
        <v>109</v>
      </c>
      <c r="ER57">
        <v>4.2624029999999999</v>
      </c>
      <c r="ES57" t="s">
        <v>109</v>
      </c>
      <c r="ET57">
        <v>4.2292139999999998</v>
      </c>
      <c r="EU57" t="s">
        <v>109</v>
      </c>
      <c r="EV57">
        <v>4.1323949999999998</v>
      </c>
      <c r="EW57" t="s">
        <v>109</v>
      </c>
      <c r="EX57">
        <v>4.2301019999999996</v>
      </c>
      <c r="EY57" t="s">
        <v>109</v>
      </c>
      <c r="EZ57">
        <v>4.2261119999999996</v>
      </c>
      <c r="FA57" t="s">
        <v>109</v>
      </c>
      <c r="FB57">
        <v>4.2261119999999996</v>
      </c>
      <c r="FC57" t="s">
        <v>109</v>
      </c>
      <c r="FD57">
        <v>4.2261119999999996</v>
      </c>
      <c r="FE57" t="s">
        <v>109</v>
      </c>
      <c r="FF57">
        <v>4.2662329999999997</v>
      </c>
      <c r="FG57" t="s">
        <v>109</v>
      </c>
      <c r="FH57">
        <v>4.2843049999999998</v>
      </c>
      <c r="FI57" t="s">
        <v>109</v>
      </c>
      <c r="FJ57">
        <v>4.3212070000000002</v>
      </c>
      <c r="FK57" t="s">
        <v>109</v>
      </c>
      <c r="FL57">
        <v>4.2458049999999998</v>
      </c>
      <c r="FM57" t="s">
        <v>109</v>
      </c>
      <c r="FN57">
        <v>4.2783569999999997</v>
      </c>
      <c r="FO57" t="s">
        <v>109</v>
      </c>
      <c r="FP57">
        <v>4.2783569999999997</v>
      </c>
      <c r="FQ57" t="s">
        <v>109</v>
      </c>
      <c r="FR57">
        <v>4.2783569999999997</v>
      </c>
      <c r="FS57" t="s">
        <v>109</v>
      </c>
      <c r="FT57">
        <v>4.2567259999999996</v>
      </c>
      <c r="FU57" t="s">
        <v>109</v>
      </c>
      <c r="FV57">
        <v>4.3469629999999997</v>
      </c>
      <c r="FW57" t="s">
        <v>109</v>
      </c>
      <c r="FX57">
        <v>4.2563319999999996</v>
      </c>
      <c r="FY57" t="s">
        <v>109</v>
      </c>
      <c r="FZ57">
        <v>4.2989179999999996</v>
      </c>
      <c r="GA57" t="s">
        <v>109</v>
      </c>
      <c r="GB57">
        <v>4.2989179999999996</v>
      </c>
      <c r="GC57" t="s">
        <v>109</v>
      </c>
      <c r="GD57">
        <v>4.2989179999999996</v>
      </c>
      <c r="GE57" t="s">
        <v>109</v>
      </c>
      <c r="GF57">
        <v>4.2989179999999996</v>
      </c>
      <c r="GG57" t="s">
        <v>109</v>
      </c>
      <c r="GH57">
        <v>4.2907349999999997</v>
      </c>
      <c r="GI57" t="s">
        <v>109</v>
      </c>
      <c r="GJ57">
        <v>4.3484220000000002</v>
      </c>
      <c r="GK57" t="s">
        <v>109</v>
      </c>
      <c r="GL57">
        <v>4.3130280000000001</v>
      </c>
      <c r="GM57" t="s">
        <v>109</v>
      </c>
      <c r="GN57">
        <v>4.3130280000000001</v>
      </c>
      <c r="GO57" t="s">
        <v>109</v>
      </c>
      <c r="GP57">
        <v>4.3130280000000001</v>
      </c>
      <c r="GQ57" t="s">
        <v>109</v>
      </c>
      <c r="GR57">
        <v>4.3130280000000001</v>
      </c>
      <c r="GS57" t="s">
        <v>109</v>
      </c>
      <c r="GT57">
        <v>4.3130280000000001</v>
      </c>
      <c r="GU57" t="s">
        <v>109</v>
      </c>
      <c r="GV57">
        <v>4.2806119999999996</v>
      </c>
      <c r="GW57" t="s">
        <v>109</v>
      </c>
      <c r="GX57">
        <v>4.2757550000000002</v>
      </c>
      <c r="GY57" t="s">
        <v>109</v>
      </c>
      <c r="GZ57">
        <v>4.1913159999999996</v>
      </c>
      <c r="HA57" t="s">
        <v>109</v>
      </c>
      <c r="HB57">
        <v>4.1802049999999999</v>
      </c>
      <c r="HC57" t="s">
        <v>109</v>
      </c>
      <c r="HD57">
        <v>4.1250989999999996</v>
      </c>
      <c r="HE57" t="s">
        <v>109</v>
      </c>
      <c r="HF57">
        <v>4.1250989999999996</v>
      </c>
      <c r="HG57" t="s">
        <v>109</v>
      </c>
      <c r="HH57">
        <v>4.1250989999999996</v>
      </c>
      <c r="HI57" t="s">
        <v>109</v>
      </c>
      <c r="HJ57">
        <v>4.2741959999999999</v>
      </c>
      <c r="HK57" t="s">
        <v>109</v>
      </c>
      <c r="HL57">
        <v>4.2676860000000003</v>
      </c>
      <c r="HM57" t="s">
        <v>109</v>
      </c>
      <c r="HN57">
        <v>4.2329869999999996</v>
      </c>
      <c r="HO57" t="s">
        <v>109</v>
      </c>
      <c r="HP57">
        <v>4.2329869999999996</v>
      </c>
      <c r="HQ57" t="s">
        <v>109</v>
      </c>
      <c r="HR57">
        <v>4.17096</v>
      </c>
      <c r="HS57" t="s">
        <v>109</v>
      </c>
      <c r="HT57">
        <v>4.17096</v>
      </c>
      <c r="HU57" t="s">
        <v>109</v>
      </c>
      <c r="HV57">
        <v>4.17096</v>
      </c>
      <c r="HW57" t="s">
        <v>109</v>
      </c>
      <c r="HX57">
        <v>4.2267089999999996</v>
      </c>
      <c r="HY57" t="s">
        <v>109</v>
      </c>
      <c r="HZ57">
        <v>4.2471319999999997</v>
      </c>
      <c r="IA57" t="s">
        <v>109</v>
      </c>
      <c r="IB57">
        <v>4.2278560000000001</v>
      </c>
      <c r="IC57" t="s">
        <v>109</v>
      </c>
      <c r="ID57">
        <v>4.1860359999999996</v>
      </c>
      <c r="IE57" t="s">
        <v>109</v>
      </c>
      <c r="IF57">
        <v>4.180294</v>
      </c>
      <c r="IG57" t="s">
        <v>109</v>
      </c>
      <c r="IH57">
        <v>4.180294</v>
      </c>
      <c r="II57" t="s">
        <v>109</v>
      </c>
      <c r="IJ57">
        <v>4.180294</v>
      </c>
      <c r="IK57" t="s">
        <v>109</v>
      </c>
      <c r="IL57">
        <v>4.1808670000000001</v>
      </c>
      <c r="IM57" t="s">
        <v>109</v>
      </c>
      <c r="IN57">
        <v>4.1115209999999998</v>
      </c>
      <c r="IO57" t="s">
        <v>109</v>
      </c>
      <c r="IP57">
        <v>4.1390929999999999</v>
      </c>
      <c r="IQ57" t="s">
        <v>109</v>
      </c>
      <c r="IR57">
        <v>4.2482280000000001</v>
      </c>
      <c r="IS57" t="s">
        <v>109</v>
      </c>
      <c r="IT57">
        <v>4.1892670000000001</v>
      </c>
      <c r="IU57" t="s">
        <v>109</v>
      </c>
      <c r="IV57">
        <v>4.1892670000000001</v>
      </c>
      <c r="IW57" t="s">
        <v>109</v>
      </c>
      <c r="IX57">
        <v>4.1892670000000001</v>
      </c>
      <c r="IY57" t="s">
        <v>109</v>
      </c>
      <c r="IZ57">
        <v>4.2365370000000002</v>
      </c>
      <c r="JA57" t="s">
        <v>109</v>
      </c>
      <c r="JB57">
        <v>4.2509350000000001</v>
      </c>
      <c r="JC57" t="s">
        <v>109</v>
      </c>
      <c r="JD57">
        <v>4.1857740000000003</v>
      </c>
      <c r="JE57" t="s">
        <v>109</v>
      </c>
      <c r="JF57">
        <v>4.1833989999999996</v>
      </c>
      <c r="JG57" t="s">
        <v>109</v>
      </c>
      <c r="JH57">
        <v>4.2132639999999997</v>
      </c>
      <c r="JI57" t="s">
        <v>109</v>
      </c>
      <c r="JJ57">
        <v>4.2132639999999997</v>
      </c>
      <c r="JK57" t="s">
        <v>109</v>
      </c>
      <c r="JL57">
        <v>4.2132639999999997</v>
      </c>
      <c r="JM57" t="s">
        <v>109</v>
      </c>
      <c r="JN57">
        <v>4.1917739999999997</v>
      </c>
      <c r="JO57" t="s">
        <v>109</v>
      </c>
      <c r="JP57">
        <v>4.1518290000000002</v>
      </c>
      <c r="JQ57" t="s">
        <v>109</v>
      </c>
      <c r="JR57">
        <v>4.230518</v>
      </c>
      <c r="JS57" t="s">
        <v>109</v>
      </c>
      <c r="JT57">
        <v>4.1775719999999996</v>
      </c>
      <c r="JU57" t="s">
        <v>109</v>
      </c>
      <c r="JV57">
        <v>4.1775719999999996</v>
      </c>
      <c r="JW57" t="s">
        <v>109</v>
      </c>
      <c r="JX57">
        <v>4.1775719999999996</v>
      </c>
      <c r="JY57" t="s">
        <v>109</v>
      </c>
      <c r="JZ57">
        <v>4.1775719999999996</v>
      </c>
      <c r="KA57" t="s">
        <v>109</v>
      </c>
      <c r="KB57">
        <v>4.168221</v>
      </c>
      <c r="KC57" t="s">
        <v>109</v>
      </c>
      <c r="KD57">
        <v>4.257072</v>
      </c>
      <c r="KE57" t="s">
        <v>109</v>
      </c>
      <c r="KF57">
        <v>4.3321829999999997</v>
      </c>
      <c r="KG57" t="s">
        <v>109</v>
      </c>
      <c r="KH57">
        <v>4.3999300000000003</v>
      </c>
      <c r="KI57" t="s">
        <v>109</v>
      </c>
      <c r="KJ57">
        <v>4.4513730000000002</v>
      </c>
      <c r="KK57" t="s">
        <v>109</v>
      </c>
      <c r="KL57">
        <v>4.4513730000000002</v>
      </c>
      <c r="KM57" t="s">
        <v>109</v>
      </c>
      <c r="KN57">
        <v>4.4513730000000002</v>
      </c>
      <c r="KO57" t="s">
        <v>109</v>
      </c>
      <c r="KP57">
        <v>4.3846400000000001</v>
      </c>
      <c r="KQ57" t="s">
        <v>109</v>
      </c>
      <c r="KR57">
        <v>4.3432329999999997</v>
      </c>
      <c r="KS57" t="s">
        <v>109</v>
      </c>
      <c r="KT57">
        <v>4.3108899999999997</v>
      </c>
      <c r="KU57" t="s">
        <v>109</v>
      </c>
      <c r="KV57">
        <v>4.3525549999999997</v>
      </c>
      <c r="KW57" t="s">
        <v>109</v>
      </c>
      <c r="KX57">
        <v>4.261984</v>
      </c>
      <c r="KY57" t="s">
        <v>109</v>
      </c>
      <c r="KZ57">
        <v>4.261984</v>
      </c>
      <c r="LA57" t="s">
        <v>109</v>
      </c>
      <c r="LB57">
        <v>4.261984</v>
      </c>
      <c r="LC57" t="s">
        <v>109</v>
      </c>
      <c r="LD57">
        <v>4.3247530000000003</v>
      </c>
      <c r="LE57" t="s">
        <v>109</v>
      </c>
      <c r="LF57">
        <v>4.341113</v>
      </c>
      <c r="LG57" t="s">
        <v>109</v>
      </c>
      <c r="LH57">
        <v>4.2835979999999996</v>
      </c>
      <c r="LI57" t="s">
        <v>109</v>
      </c>
      <c r="LJ57">
        <v>4.1993559999999999</v>
      </c>
      <c r="LK57" t="s">
        <v>109</v>
      </c>
      <c r="LL57">
        <v>4.1780939999999998</v>
      </c>
      <c r="LM57" t="s">
        <v>109</v>
      </c>
      <c r="LN57">
        <v>4.1780939999999998</v>
      </c>
      <c r="LO57" t="s">
        <v>109</v>
      </c>
      <c r="LP57">
        <v>4.1780939999999998</v>
      </c>
      <c r="LQ57" t="s">
        <v>109</v>
      </c>
      <c r="LR57">
        <v>4.1780939999999998</v>
      </c>
      <c r="LS57" t="s">
        <v>109</v>
      </c>
      <c r="LT57">
        <v>4.1991610000000001</v>
      </c>
      <c r="LU57" t="s">
        <v>109</v>
      </c>
      <c r="LV57">
        <v>4.2054830000000001</v>
      </c>
      <c r="LW57" t="s">
        <v>109</v>
      </c>
      <c r="LX57">
        <v>4.1845699999999999</v>
      </c>
      <c r="LY57" t="s">
        <v>109</v>
      </c>
      <c r="LZ57">
        <v>4.2552159999999999</v>
      </c>
      <c r="MA57" t="s">
        <v>109</v>
      </c>
      <c r="MB57">
        <v>4.2552159999999999</v>
      </c>
      <c r="MC57" t="s">
        <v>109</v>
      </c>
      <c r="MD57">
        <v>4.2552159999999999</v>
      </c>
      <c r="ME57" t="s">
        <v>109</v>
      </c>
      <c r="MF57">
        <v>4.2278659999999997</v>
      </c>
      <c r="MG57" t="s">
        <v>109</v>
      </c>
      <c r="MH57">
        <v>4.2648910000000004</v>
      </c>
      <c r="MI57" t="s">
        <v>109</v>
      </c>
      <c r="MJ57">
        <v>4.0919119999999998</v>
      </c>
      <c r="MK57" t="s">
        <v>109</v>
      </c>
      <c r="ML57">
        <v>4.0919119999999998</v>
      </c>
      <c r="MM57" t="s">
        <v>109</v>
      </c>
      <c r="MN57">
        <v>4.167942</v>
      </c>
      <c r="MO57" t="s">
        <v>109</v>
      </c>
      <c r="MP57">
        <v>4.167942</v>
      </c>
      <c r="MQ57" t="s">
        <v>109</v>
      </c>
      <c r="MR57">
        <v>4.167942</v>
      </c>
      <c r="MS57" t="s">
        <v>109</v>
      </c>
      <c r="MT57">
        <v>4.0865270000000002</v>
      </c>
      <c r="MU57" t="s">
        <v>109</v>
      </c>
      <c r="MV57">
        <v>4.072031</v>
      </c>
      <c r="MW57" t="s">
        <v>109</v>
      </c>
      <c r="MX57">
        <v>4.1397729999999999</v>
      </c>
      <c r="MY57" t="s">
        <v>109</v>
      </c>
      <c r="MZ57">
        <v>4.1832880000000001</v>
      </c>
      <c r="NA57" t="s">
        <v>109</v>
      </c>
      <c r="NB57">
        <v>4.2043090000000003</v>
      </c>
      <c r="NC57" t="s">
        <v>109</v>
      </c>
      <c r="ND57">
        <v>4.2043090000000003</v>
      </c>
      <c r="NE57" t="s">
        <v>109</v>
      </c>
      <c r="NF57">
        <v>4.2043090000000003</v>
      </c>
      <c r="NG57" t="s">
        <v>109</v>
      </c>
      <c r="NH57">
        <v>4.1695359999999999</v>
      </c>
      <c r="NI57" t="s">
        <v>109</v>
      </c>
      <c r="NJ57">
        <v>4.0767920000000002</v>
      </c>
      <c r="NK57" t="s">
        <v>109</v>
      </c>
      <c r="NL57">
        <v>4.099507</v>
      </c>
      <c r="NM57" t="s">
        <v>109</v>
      </c>
      <c r="NN57">
        <v>4.1054360000000001</v>
      </c>
      <c r="NO57" t="s">
        <v>109</v>
      </c>
      <c r="NP57">
        <v>4.0781869999999998</v>
      </c>
      <c r="NQ57" t="s">
        <v>109</v>
      </c>
      <c r="NR57">
        <v>4.0781869999999998</v>
      </c>
      <c r="NS57" t="s">
        <v>109</v>
      </c>
      <c r="NT57">
        <v>4.0781869999999998</v>
      </c>
      <c r="NU57" t="s">
        <v>109</v>
      </c>
      <c r="NV57">
        <v>4.0286879999999998</v>
      </c>
      <c r="NW57" t="s">
        <v>109</v>
      </c>
      <c r="NX57">
        <v>4.0091830000000002</v>
      </c>
      <c r="NY57" t="s">
        <v>109</v>
      </c>
      <c r="NZ57">
        <v>3.9651540000000001</v>
      </c>
      <c r="OA57" t="s">
        <v>109</v>
      </c>
      <c r="OB57">
        <v>3.9443069999999998</v>
      </c>
      <c r="OC57" t="s">
        <v>109</v>
      </c>
      <c r="OD57">
        <v>3.8952819999999999</v>
      </c>
      <c r="OE57" t="s">
        <v>109</v>
      </c>
      <c r="OF57">
        <v>3.8952819999999999</v>
      </c>
      <c r="OG57" t="s">
        <v>109</v>
      </c>
      <c r="OH57">
        <v>3.8952819999999999</v>
      </c>
      <c r="OI57" t="s">
        <v>109</v>
      </c>
      <c r="OJ57">
        <v>3.9447130000000001</v>
      </c>
      <c r="OK57" t="s">
        <v>109</v>
      </c>
      <c r="OL57">
        <v>3.9446639999999999</v>
      </c>
      <c r="OM57" t="s">
        <v>109</v>
      </c>
      <c r="ON57">
        <v>3.9402159999999999</v>
      </c>
      <c r="OO57" t="s">
        <v>109</v>
      </c>
      <c r="OP57">
        <v>3.9206080000000001</v>
      </c>
      <c r="OQ57" t="s">
        <v>109</v>
      </c>
      <c r="OR57">
        <v>3.9871259999999999</v>
      </c>
      <c r="OS57" t="s">
        <v>109</v>
      </c>
      <c r="OT57">
        <v>3.9871259999999999</v>
      </c>
      <c r="OU57" t="s">
        <v>109</v>
      </c>
      <c r="OV57">
        <v>3.9871259999999999</v>
      </c>
      <c r="OW57" t="s">
        <v>109</v>
      </c>
      <c r="OX57">
        <v>3.9548040000000002</v>
      </c>
      <c r="OY57" t="s">
        <v>109</v>
      </c>
      <c r="OZ57">
        <v>3.957306</v>
      </c>
      <c r="PA57" t="s">
        <v>109</v>
      </c>
      <c r="PB57">
        <v>3.95614</v>
      </c>
      <c r="PC57" t="s">
        <v>109</v>
      </c>
      <c r="PD57">
        <v>3.9462299999999999</v>
      </c>
      <c r="PE57" t="s">
        <v>109</v>
      </c>
      <c r="PF57">
        <v>3.9509289999999999</v>
      </c>
      <c r="PG57" t="s">
        <v>109</v>
      </c>
      <c r="PH57">
        <v>3.9509289999999999</v>
      </c>
      <c r="PI57" t="s">
        <v>109</v>
      </c>
      <c r="PJ57">
        <v>3.9509289999999999</v>
      </c>
      <c r="PK57" t="s">
        <v>109</v>
      </c>
      <c r="PL57">
        <v>3.892541</v>
      </c>
      <c r="PM57" t="s">
        <v>109</v>
      </c>
      <c r="PN57">
        <v>3.8984369999999999</v>
      </c>
      <c r="PO57" t="s">
        <v>109</v>
      </c>
      <c r="PP57">
        <v>3.9096120000000001</v>
      </c>
      <c r="PQ57" t="s">
        <v>109</v>
      </c>
      <c r="PR57">
        <v>3.8935119999999999</v>
      </c>
      <c r="PS57" t="s">
        <v>109</v>
      </c>
      <c r="PT57">
        <v>3.8921890000000001</v>
      </c>
      <c r="PU57" t="s">
        <v>109</v>
      </c>
      <c r="PV57">
        <v>3.8921890000000001</v>
      </c>
      <c r="PW57" t="s">
        <v>109</v>
      </c>
      <c r="PX57">
        <v>3.8921890000000001</v>
      </c>
      <c r="PY57" t="s">
        <v>109</v>
      </c>
      <c r="PZ57">
        <v>3.8502719999999999</v>
      </c>
      <c r="QA57" t="s">
        <v>109</v>
      </c>
      <c r="QB57">
        <v>3.8851520000000002</v>
      </c>
      <c r="QC57" t="s">
        <v>109</v>
      </c>
      <c r="QD57">
        <v>3.8260299999999998</v>
      </c>
      <c r="QE57" t="s">
        <v>109</v>
      </c>
      <c r="QF57">
        <v>3.8192870000000001</v>
      </c>
      <c r="QG57" t="s">
        <v>109</v>
      </c>
      <c r="QH57">
        <v>3.5912259999999998</v>
      </c>
      <c r="QI57" t="s">
        <v>109</v>
      </c>
      <c r="QJ57">
        <v>3.5912259999999998</v>
      </c>
      <c r="QK57" t="s">
        <v>109</v>
      </c>
      <c r="QL57">
        <v>3.5912259999999998</v>
      </c>
      <c r="QM57" t="s">
        <v>109</v>
      </c>
      <c r="QN57">
        <v>3.785669</v>
      </c>
      <c r="QO57" t="s">
        <v>109</v>
      </c>
      <c r="QP57">
        <v>3.969767</v>
      </c>
      <c r="QQ57" t="s">
        <v>109</v>
      </c>
      <c r="QR57">
        <v>3.8598509999999999</v>
      </c>
      <c r="QS57" t="s">
        <v>109</v>
      </c>
      <c r="QT57">
        <v>3.8889040000000001</v>
      </c>
      <c r="QU57" t="s">
        <v>109</v>
      </c>
      <c r="QV57">
        <v>3.8396560000000002</v>
      </c>
      <c r="QW57" t="s">
        <v>109</v>
      </c>
      <c r="QX57">
        <v>3.8396560000000002</v>
      </c>
      <c r="QY57" t="s">
        <v>109</v>
      </c>
      <c r="QZ57">
        <v>3.8396560000000002</v>
      </c>
      <c r="RA57" t="s">
        <v>109</v>
      </c>
      <c r="RB57">
        <v>3.8312170000000001</v>
      </c>
      <c r="RC57" t="s">
        <v>109</v>
      </c>
      <c r="RD57">
        <v>3.8264390000000001</v>
      </c>
      <c r="RE57" t="s">
        <v>109</v>
      </c>
      <c r="RF57">
        <v>3.7953359999999998</v>
      </c>
      <c r="RG57" t="s">
        <v>109</v>
      </c>
      <c r="RH57">
        <v>3.7596159999999998</v>
      </c>
      <c r="RI57" t="s">
        <v>110</v>
      </c>
      <c r="RJ57">
        <v>0.17577499999999999</v>
      </c>
      <c r="RK57" t="s">
        <v>109</v>
      </c>
      <c r="RL57">
        <v>3.7639049999999998</v>
      </c>
      <c r="RM57" t="s">
        <v>109</v>
      </c>
      <c r="RN57">
        <v>3.7639049999999998</v>
      </c>
      <c r="RO57" t="s">
        <v>109</v>
      </c>
      <c r="RP57">
        <v>3.7670020000000002</v>
      </c>
      <c r="RQ57" t="s">
        <v>109</v>
      </c>
      <c r="RR57">
        <v>3.764691</v>
      </c>
      <c r="RS57" t="s">
        <v>109</v>
      </c>
      <c r="RT57">
        <v>3.7150110000000001</v>
      </c>
      <c r="RU57" t="s">
        <v>109</v>
      </c>
      <c r="RV57">
        <v>3.7717830000000001</v>
      </c>
      <c r="RW57" t="s">
        <v>109</v>
      </c>
      <c r="RX57">
        <v>3.779007</v>
      </c>
      <c r="RY57" t="s">
        <v>109</v>
      </c>
      <c r="RZ57">
        <v>3.779007</v>
      </c>
      <c r="SA57" t="s">
        <v>109</v>
      </c>
      <c r="SB57">
        <v>3.779007</v>
      </c>
      <c r="SC57" t="s">
        <v>109</v>
      </c>
      <c r="SD57">
        <v>3.7093319999999999</v>
      </c>
      <c r="SE57" t="s">
        <v>109</v>
      </c>
      <c r="SF57">
        <v>3.8110279999999999</v>
      </c>
      <c r="SG57" t="s">
        <v>109</v>
      </c>
      <c r="SH57">
        <v>3.7195689999999999</v>
      </c>
      <c r="SI57" t="s">
        <v>109</v>
      </c>
      <c r="SJ57">
        <v>3.5912929999999998</v>
      </c>
      <c r="SK57" t="s">
        <v>109</v>
      </c>
      <c r="SL57">
        <v>3.5256270000000001</v>
      </c>
      <c r="SM57" t="s">
        <v>109</v>
      </c>
      <c r="SN57">
        <v>3.5256270000000001</v>
      </c>
      <c r="SO57" t="s">
        <v>109</v>
      </c>
      <c r="SP57">
        <v>3.5256270000000001</v>
      </c>
      <c r="SQ57" t="s">
        <v>109</v>
      </c>
      <c r="SR57">
        <v>3.5072040000000002</v>
      </c>
      <c r="SS57" t="s">
        <v>109</v>
      </c>
      <c r="ST57">
        <v>3.480629</v>
      </c>
      <c r="SU57" t="s">
        <v>109</v>
      </c>
      <c r="SV57">
        <v>3.426876</v>
      </c>
      <c r="SW57" t="s">
        <v>109</v>
      </c>
      <c r="SX57">
        <v>3.3691110000000002</v>
      </c>
      <c r="SY57" t="s">
        <v>109</v>
      </c>
      <c r="SZ57">
        <v>3.4064679999999998</v>
      </c>
      <c r="TA57" t="s">
        <v>109</v>
      </c>
      <c r="TB57">
        <v>3.4064679999999998</v>
      </c>
      <c r="TC57" t="s">
        <v>109</v>
      </c>
      <c r="TD57">
        <v>3.4064679999999998</v>
      </c>
      <c r="TE57" t="s">
        <v>109</v>
      </c>
      <c r="TF57">
        <v>3.3929860000000001</v>
      </c>
      <c r="TG57" t="s">
        <v>109</v>
      </c>
      <c r="TH57">
        <v>3.3763000000000001</v>
      </c>
      <c r="TI57" t="s">
        <v>109</v>
      </c>
      <c r="TJ57">
        <v>3.3868659999999999</v>
      </c>
      <c r="TK57" t="s">
        <v>109</v>
      </c>
      <c r="TL57">
        <v>3.4150779999999998</v>
      </c>
      <c r="TM57" t="s">
        <v>109</v>
      </c>
      <c r="TN57">
        <v>3.4754659999999999</v>
      </c>
      <c r="TO57" t="s">
        <v>109</v>
      </c>
      <c r="TP57">
        <v>3.4754659999999999</v>
      </c>
      <c r="TQ57" t="s">
        <v>109</v>
      </c>
      <c r="TR57">
        <v>3.4754659999999999</v>
      </c>
      <c r="TS57" t="s">
        <v>109</v>
      </c>
      <c r="TT57">
        <v>3.570309</v>
      </c>
      <c r="TU57" t="s">
        <v>109</v>
      </c>
      <c r="TV57">
        <v>3.5987960000000001</v>
      </c>
      <c r="TW57" t="s">
        <v>109</v>
      </c>
      <c r="TX57">
        <v>3.5803500000000001</v>
      </c>
      <c r="TY57" t="s">
        <v>109</v>
      </c>
      <c r="TZ57">
        <v>3.5916090000000001</v>
      </c>
      <c r="UA57" t="s">
        <v>109</v>
      </c>
      <c r="UB57">
        <v>3.6214080000000002</v>
      </c>
      <c r="UC57" t="s">
        <v>109</v>
      </c>
      <c r="UD57">
        <v>3.6214080000000002</v>
      </c>
      <c r="UE57" t="s">
        <v>109</v>
      </c>
      <c r="UF57">
        <v>3.6214080000000002</v>
      </c>
      <c r="UG57" t="s">
        <v>109</v>
      </c>
      <c r="UH57">
        <v>3.6247410000000002</v>
      </c>
      <c r="UI57" t="s">
        <v>109</v>
      </c>
      <c r="UJ57">
        <v>3.6301909999999999</v>
      </c>
      <c r="UK57" t="s">
        <v>109</v>
      </c>
      <c r="UL57">
        <v>3.6301909999999999</v>
      </c>
      <c r="UM57" t="s">
        <v>109</v>
      </c>
      <c r="UN57">
        <v>3.644323</v>
      </c>
      <c r="UO57" t="s">
        <v>109</v>
      </c>
      <c r="UP57">
        <v>3.6570320000000001</v>
      </c>
      <c r="UQ57" t="s">
        <v>109</v>
      </c>
      <c r="UR57">
        <v>3.6570320000000001</v>
      </c>
      <c r="US57" t="s">
        <v>109</v>
      </c>
      <c r="UT57">
        <v>3.6570320000000001</v>
      </c>
      <c r="UU57" t="s">
        <v>109</v>
      </c>
      <c r="UV57">
        <v>3.668056</v>
      </c>
      <c r="UW57" t="s">
        <v>109</v>
      </c>
      <c r="UX57">
        <v>3.695322</v>
      </c>
      <c r="UY57" t="s">
        <v>109</v>
      </c>
      <c r="UZ57">
        <v>3.7546300000000001</v>
      </c>
      <c r="VA57" t="s">
        <v>109</v>
      </c>
      <c r="VB57">
        <v>3.7666539999999999</v>
      </c>
      <c r="VC57" t="s">
        <v>109</v>
      </c>
      <c r="VD57">
        <v>3.8998919999999999</v>
      </c>
      <c r="VE57" t="s">
        <v>109</v>
      </c>
      <c r="VF57">
        <v>3.8998919999999999</v>
      </c>
      <c r="VG57" t="s">
        <v>109</v>
      </c>
      <c r="VH57">
        <v>3.8998919999999999</v>
      </c>
      <c r="VI57" t="s">
        <v>109</v>
      </c>
      <c r="VJ57">
        <v>3.8624360000000002</v>
      </c>
      <c r="VK57" t="s">
        <v>109</v>
      </c>
      <c r="VL57">
        <v>3.8521909999999999</v>
      </c>
      <c r="VM57" t="s">
        <v>109</v>
      </c>
      <c r="VN57">
        <v>3.839696</v>
      </c>
      <c r="VO57" t="s">
        <v>109</v>
      </c>
      <c r="VP57">
        <v>3.7520730000000002</v>
      </c>
      <c r="VQ57" t="s">
        <v>109</v>
      </c>
      <c r="VR57">
        <v>3.6683110000000001</v>
      </c>
      <c r="VS57" t="s">
        <v>109</v>
      </c>
      <c r="VT57">
        <v>3.6683110000000001</v>
      </c>
      <c r="VU57" t="s">
        <v>109</v>
      </c>
      <c r="VV57">
        <v>3.6683110000000001</v>
      </c>
      <c r="VW57" t="s">
        <v>109</v>
      </c>
      <c r="VX57">
        <v>3.6694309999999999</v>
      </c>
      <c r="VY57" t="s">
        <v>109</v>
      </c>
      <c r="VZ57">
        <v>3.6170599999999999</v>
      </c>
      <c r="WA57" t="s">
        <v>109</v>
      </c>
      <c r="WB57">
        <v>3.5583979999999999</v>
      </c>
      <c r="WC57" t="s">
        <v>109</v>
      </c>
      <c r="WD57">
        <v>3.593979</v>
      </c>
      <c r="WE57" t="s">
        <v>109</v>
      </c>
      <c r="WF57">
        <v>3.64575</v>
      </c>
      <c r="WG57" t="s">
        <v>109</v>
      </c>
      <c r="WH57">
        <v>3.64575</v>
      </c>
      <c r="WI57" t="s">
        <v>109</v>
      </c>
      <c r="WJ57">
        <v>3.64575</v>
      </c>
      <c r="WK57" t="s">
        <v>109</v>
      </c>
      <c r="WL57">
        <v>3.7040649999999999</v>
      </c>
      <c r="WM57" t="s">
        <v>109</v>
      </c>
      <c r="WN57">
        <v>3.7040649999999999</v>
      </c>
      <c r="WO57" t="s">
        <v>109</v>
      </c>
      <c r="WP57">
        <v>3.761555</v>
      </c>
      <c r="WQ57" t="s">
        <v>109</v>
      </c>
      <c r="WR57">
        <v>3.6184289999999999</v>
      </c>
    </row>
    <row r="58" spans="1:616" x14ac:dyDescent="0.35">
      <c r="A58" t="s">
        <v>111</v>
      </c>
      <c r="B58">
        <v>0.28689700000000001</v>
      </c>
      <c r="C58" t="s">
        <v>111</v>
      </c>
      <c r="D58">
        <v>0.28689700000000001</v>
      </c>
      <c r="E58" t="s">
        <v>111</v>
      </c>
      <c r="F58">
        <v>0.28689700000000001</v>
      </c>
      <c r="G58" t="s">
        <v>111</v>
      </c>
      <c r="H58">
        <v>0.28689700000000001</v>
      </c>
      <c r="I58" t="s">
        <v>111</v>
      </c>
      <c r="J58">
        <v>0.26990199999999998</v>
      </c>
      <c r="K58" t="s">
        <v>111</v>
      </c>
      <c r="L58">
        <v>0.26933400000000002</v>
      </c>
      <c r="M58" t="s">
        <v>111</v>
      </c>
      <c r="N58">
        <v>0.284163</v>
      </c>
      <c r="O58" t="s">
        <v>111</v>
      </c>
      <c r="P58">
        <v>0.29357</v>
      </c>
      <c r="Q58" t="s">
        <v>111</v>
      </c>
      <c r="R58">
        <v>0.29357</v>
      </c>
      <c r="S58" t="s">
        <v>111</v>
      </c>
      <c r="T58">
        <v>0.29357</v>
      </c>
      <c r="U58" t="s">
        <v>111</v>
      </c>
      <c r="V58">
        <v>0.28156199999999998</v>
      </c>
      <c r="W58" t="s">
        <v>111</v>
      </c>
      <c r="X58">
        <v>0.29659099999999999</v>
      </c>
      <c r="Y58" t="s">
        <v>111</v>
      </c>
      <c r="Z58">
        <v>0.32628800000000002</v>
      </c>
      <c r="AA58" t="s">
        <v>111</v>
      </c>
      <c r="AB58">
        <v>0.31559700000000002</v>
      </c>
      <c r="AC58" t="s">
        <v>111</v>
      </c>
      <c r="AD58">
        <v>0.307666</v>
      </c>
      <c r="AE58" t="s">
        <v>111</v>
      </c>
      <c r="AF58">
        <v>0.307666</v>
      </c>
      <c r="AG58" t="s">
        <v>111</v>
      </c>
      <c r="AH58">
        <v>0.307666</v>
      </c>
      <c r="AI58" t="s">
        <v>111</v>
      </c>
      <c r="AJ58">
        <v>0.31312400000000001</v>
      </c>
      <c r="AK58" t="s">
        <v>111</v>
      </c>
      <c r="AL58">
        <v>0.34277000000000002</v>
      </c>
      <c r="AM58" t="s">
        <v>111</v>
      </c>
      <c r="AN58">
        <v>0.34735300000000002</v>
      </c>
      <c r="AO58" t="s">
        <v>111</v>
      </c>
      <c r="AP58">
        <v>0.35233300000000001</v>
      </c>
      <c r="AQ58" t="s">
        <v>111</v>
      </c>
      <c r="AR58">
        <v>0.33029199999999997</v>
      </c>
      <c r="AS58" t="s">
        <v>111</v>
      </c>
      <c r="AT58">
        <v>0.33029199999999997</v>
      </c>
      <c r="AU58" t="s">
        <v>111</v>
      </c>
      <c r="AV58">
        <v>0.33029199999999997</v>
      </c>
      <c r="AW58" t="s">
        <v>111</v>
      </c>
      <c r="AX58">
        <v>0.33229900000000001</v>
      </c>
      <c r="AY58" t="s">
        <v>111</v>
      </c>
      <c r="AZ58">
        <v>0.345748</v>
      </c>
      <c r="BA58" t="s">
        <v>111</v>
      </c>
      <c r="BB58">
        <v>0.33646399999999999</v>
      </c>
      <c r="BC58" t="s">
        <v>111</v>
      </c>
      <c r="BD58">
        <v>0.34509099999999998</v>
      </c>
      <c r="BE58" t="s">
        <v>111</v>
      </c>
      <c r="BF58">
        <v>0.34463100000000002</v>
      </c>
      <c r="BG58" t="s">
        <v>111</v>
      </c>
      <c r="BH58">
        <v>0.34463100000000002</v>
      </c>
      <c r="BI58" t="s">
        <v>111</v>
      </c>
      <c r="BJ58">
        <v>0.34463100000000002</v>
      </c>
      <c r="BK58" t="s">
        <v>111</v>
      </c>
      <c r="BL58">
        <v>0.37480000000000002</v>
      </c>
      <c r="BM58" t="s">
        <v>111</v>
      </c>
      <c r="BN58">
        <v>0.37182599999999999</v>
      </c>
      <c r="BO58" t="s">
        <v>111</v>
      </c>
      <c r="BP58">
        <v>0.37144199999999999</v>
      </c>
      <c r="BQ58" t="s">
        <v>111</v>
      </c>
      <c r="BR58">
        <v>0.343441</v>
      </c>
      <c r="BS58" t="s">
        <v>111</v>
      </c>
      <c r="BT58">
        <v>0.34735100000000002</v>
      </c>
      <c r="BU58" t="s">
        <v>111</v>
      </c>
      <c r="BV58">
        <v>0.34735100000000002</v>
      </c>
      <c r="BW58" t="s">
        <v>111</v>
      </c>
      <c r="BX58">
        <v>0.34735100000000002</v>
      </c>
      <c r="BY58" t="s">
        <v>111</v>
      </c>
      <c r="BZ58">
        <v>0.36092600000000002</v>
      </c>
      <c r="CA58" t="s">
        <v>111</v>
      </c>
      <c r="CB58">
        <v>0.37500899999999998</v>
      </c>
      <c r="CC58" t="s">
        <v>111</v>
      </c>
      <c r="CD58">
        <v>0.37728499999999998</v>
      </c>
      <c r="CE58" t="s">
        <v>111</v>
      </c>
      <c r="CF58">
        <v>0.37899100000000002</v>
      </c>
      <c r="CG58" t="s">
        <v>111</v>
      </c>
      <c r="CH58">
        <v>0.37422699999999998</v>
      </c>
      <c r="CI58" t="s">
        <v>111</v>
      </c>
      <c r="CJ58">
        <v>0.37422699999999998</v>
      </c>
      <c r="CK58" t="s">
        <v>111</v>
      </c>
      <c r="CL58">
        <v>0.37422699999999998</v>
      </c>
      <c r="CM58" t="s">
        <v>111</v>
      </c>
      <c r="CN58">
        <v>0.374247</v>
      </c>
      <c r="CO58" t="s">
        <v>111</v>
      </c>
      <c r="CP58">
        <v>0.37437300000000001</v>
      </c>
      <c r="CQ58" t="s">
        <v>111</v>
      </c>
      <c r="CR58">
        <v>0.38911400000000002</v>
      </c>
      <c r="CS58" t="s">
        <v>111</v>
      </c>
      <c r="CT58">
        <v>0.366782</v>
      </c>
      <c r="CU58" t="s">
        <v>111</v>
      </c>
      <c r="CV58">
        <v>0.355161</v>
      </c>
      <c r="CW58" t="s">
        <v>111</v>
      </c>
      <c r="CX58">
        <v>0.355161</v>
      </c>
      <c r="CY58" t="s">
        <v>111</v>
      </c>
      <c r="CZ58">
        <v>0.355161</v>
      </c>
      <c r="DA58" t="s">
        <v>111</v>
      </c>
      <c r="DB58">
        <v>0.38770100000000002</v>
      </c>
      <c r="DC58" t="s">
        <v>111</v>
      </c>
      <c r="DD58">
        <v>0.38762000000000002</v>
      </c>
      <c r="DE58" t="s">
        <v>111</v>
      </c>
      <c r="DF58">
        <v>0.37753599999999998</v>
      </c>
      <c r="DG58" t="s">
        <v>111</v>
      </c>
      <c r="DH58">
        <v>0.37779800000000002</v>
      </c>
      <c r="DI58" t="s">
        <v>111</v>
      </c>
      <c r="DJ58">
        <v>0.38520500000000002</v>
      </c>
      <c r="DK58" t="s">
        <v>111</v>
      </c>
      <c r="DL58">
        <v>0.38520500000000002</v>
      </c>
      <c r="DM58" t="s">
        <v>111</v>
      </c>
      <c r="DN58">
        <v>0.38520500000000002</v>
      </c>
      <c r="DO58" t="s">
        <v>111</v>
      </c>
      <c r="DP58">
        <v>0.38520500000000002</v>
      </c>
      <c r="DQ58" t="s">
        <v>111</v>
      </c>
      <c r="DR58">
        <v>0.369149</v>
      </c>
      <c r="DS58" t="s">
        <v>111</v>
      </c>
      <c r="DT58">
        <v>0.37108099999999999</v>
      </c>
      <c r="DU58" t="s">
        <v>111</v>
      </c>
      <c r="DV58">
        <v>0.378139</v>
      </c>
      <c r="DW58" t="s">
        <v>111</v>
      </c>
      <c r="DX58">
        <v>0.37720599999999999</v>
      </c>
      <c r="DY58" t="s">
        <v>111</v>
      </c>
      <c r="DZ58">
        <v>0.37720599999999999</v>
      </c>
      <c r="EA58" t="s">
        <v>111</v>
      </c>
      <c r="EB58">
        <v>0.37720599999999999</v>
      </c>
      <c r="EC58" t="s">
        <v>111</v>
      </c>
      <c r="ED58">
        <v>0.36918400000000001</v>
      </c>
      <c r="EE58" t="s">
        <v>111</v>
      </c>
      <c r="EF58">
        <v>0.369724</v>
      </c>
      <c r="EG58" t="s">
        <v>111</v>
      </c>
      <c r="EH58">
        <v>0.36815599999999998</v>
      </c>
      <c r="EI58" t="s">
        <v>111</v>
      </c>
      <c r="EJ58">
        <v>0.36555900000000002</v>
      </c>
      <c r="EK58" t="s">
        <v>111</v>
      </c>
      <c r="EL58">
        <v>0.36428199999999999</v>
      </c>
      <c r="EM58" t="s">
        <v>111</v>
      </c>
      <c r="EN58">
        <v>0.36428199999999999</v>
      </c>
      <c r="EO58" t="s">
        <v>111</v>
      </c>
      <c r="EP58">
        <v>0.36428199999999999</v>
      </c>
      <c r="EQ58" t="s">
        <v>111</v>
      </c>
      <c r="ER58">
        <v>0.36457499999999998</v>
      </c>
      <c r="ES58" t="s">
        <v>111</v>
      </c>
      <c r="ET58">
        <v>0.36566199999999999</v>
      </c>
      <c r="EU58" t="s">
        <v>111</v>
      </c>
      <c r="EV58">
        <v>0.36637900000000001</v>
      </c>
      <c r="EW58" t="s">
        <v>111</v>
      </c>
      <c r="EX58">
        <v>0.38054199999999999</v>
      </c>
      <c r="EY58" t="s">
        <v>111</v>
      </c>
      <c r="EZ58">
        <v>0.38338800000000001</v>
      </c>
      <c r="FA58" t="s">
        <v>111</v>
      </c>
      <c r="FB58">
        <v>0.38338800000000001</v>
      </c>
      <c r="FC58" t="s">
        <v>111</v>
      </c>
      <c r="FD58">
        <v>0.38338800000000001</v>
      </c>
      <c r="FE58" t="s">
        <v>111</v>
      </c>
      <c r="FF58">
        <v>0.384046</v>
      </c>
      <c r="FG58" t="s">
        <v>111</v>
      </c>
      <c r="FH58">
        <v>0.35007199999999999</v>
      </c>
      <c r="FI58" t="s">
        <v>111</v>
      </c>
      <c r="FJ58">
        <v>0.38514300000000001</v>
      </c>
      <c r="FK58" t="s">
        <v>111</v>
      </c>
      <c r="FL58">
        <v>0.34692600000000001</v>
      </c>
      <c r="FM58" t="s">
        <v>111</v>
      </c>
      <c r="FN58">
        <v>0.35012500000000002</v>
      </c>
      <c r="FO58" t="s">
        <v>111</v>
      </c>
      <c r="FP58">
        <v>0.35012500000000002</v>
      </c>
      <c r="FQ58" t="s">
        <v>111</v>
      </c>
      <c r="FR58">
        <v>0.35012500000000002</v>
      </c>
      <c r="FS58" t="s">
        <v>111</v>
      </c>
      <c r="FT58">
        <v>0.34613300000000002</v>
      </c>
      <c r="FU58" t="s">
        <v>111</v>
      </c>
      <c r="FV58">
        <v>0.34736499999999998</v>
      </c>
      <c r="FW58" t="s">
        <v>111</v>
      </c>
      <c r="FX58">
        <v>0.35266900000000001</v>
      </c>
      <c r="FY58" t="s">
        <v>111</v>
      </c>
      <c r="FZ58">
        <v>0.35235</v>
      </c>
      <c r="GA58" t="s">
        <v>111</v>
      </c>
      <c r="GB58">
        <v>0.35235</v>
      </c>
      <c r="GC58" t="s">
        <v>111</v>
      </c>
      <c r="GD58">
        <v>0.35235</v>
      </c>
      <c r="GE58" t="s">
        <v>111</v>
      </c>
      <c r="GF58">
        <v>0.35235</v>
      </c>
      <c r="GG58" t="s">
        <v>111</v>
      </c>
      <c r="GH58">
        <v>0.35441400000000001</v>
      </c>
      <c r="GI58" t="s">
        <v>111</v>
      </c>
      <c r="GJ58">
        <v>0.356408</v>
      </c>
      <c r="GK58" t="s">
        <v>111</v>
      </c>
      <c r="GL58">
        <v>0.35736699999999999</v>
      </c>
      <c r="GM58" t="s">
        <v>111</v>
      </c>
      <c r="GN58">
        <v>0.35736699999999999</v>
      </c>
      <c r="GO58" t="s">
        <v>111</v>
      </c>
      <c r="GP58">
        <v>0.35736699999999999</v>
      </c>
      <c r="GQ58" t="s">
        <v>111</v>
      </c>
      <c r="GR58">
        <v>0.35736699999999999</v>
      </c>
      <c r="GS58" t="s">
        <v>111</v>
      </c>
      <c r="GT58">
        <v>0.35736699999999999</v>
      </c>
      <c r="GU58" t="s">
        <v>111</v>
      </c>
      <c r="GV58">
        <v>0.35467399999999999</v>
      </c>
      <c r="GW58" t="s">
        <v>111</v>
      </c>
      <c r="GX58">
        <v>0.35393400000000003</v>
      </c>
      <c r="GY58" t="s">
        <v>111</v>
      </c>
      <c r="GZ58">
        <v>0.36079099999999997</v>
      </c>
      <c r="HA58" t="s">
        <v>111</v>
      </c>
      <c r="HB58">
        <v>0.355798</v>
      </c>
      <c r="HC58" t="s">
        <v>111</v>
      </c>
      <c r="HD58">
        <v>0.35223700000000002</v>
      </c>
      <c r="HE58" t="s">
        <v>111</v>
      </c>
      <c r="HF58">
        <v>0.35223700000000002</v>
      </c>
      <c r="HG58" t="s">
        <v>111</v>
      </c>
      <c r="HH58">
        <v>0.35223700000000002</v>
      </c>
      <c r="HI58" t="s">
        <v>111</v>
      </c>
      <c r="HJ58">
        <v>0.344165</v>
      </c>
      <c r="HK58" t="s">
        <v>111</v>
      </c>
      <c r="HL58">
        <v>0.34311599999999998</v>
      </c>
      <c r="HM58" t="s">
        <v>111</v>
      </c>
      <c r="HN58">
        <v>0.33568300000000001</v>
      </c>
      <c r="HO58" t="s">
        <v>111</v>
      </c>
      <c r="HP58">
        <v>0.33568300000000001</v>
      </c>
      <c r="HQ58" t="s">
        <v>111</v>
      </c>
      <c r="HR58">
        <v>0.33882600000000002</v>
      </c>
      <c r="HS58" t="s">
        <v>111</v>
      </c>
      <c r="HT58">
        <v>0.33882600000000002</v>
      </c>
      <c r="HU58" t="s">
        <v>111</v>
      </c>
      <c r="HV58">
        <v>0.33882600000000002</v>
      </c>
      <c r="HW58" t="s">
        <v>111</v>
      </c>
      <c r="HX58">
        <v>0.339142</v>
      </c>
      <c r="HY58" t="s">
        <v>111</v>
      </c>
      <c r="HZ58">
        <v>0.344385</v>
      </c>
      <c r="IA58" t="s">
        <v>111</v>
      </c>
      <c r="IB58">
        <v>0.34126000000000001</v>
      </c>
      <c r="IC58" t="s">
        <v>111</v>
      </c>
      <c r="ID58">
        <v>0.342109</v>
      </c>
      <c r="IE58" t="s">
        <v>111</v>
      </c>
      <c r="IF58">
        <v>0.35019299999999998</v>
      </c>
      <c r="IG58" t="s">
        <v>111</v>
      </c>
      <c r="IH58">
        <v>0.35019299999999998</v>
      </c>
      <c r="II58" t="s">
        <v>111</v>
      </c>
      <c r="IJ58">
        <v>0.35019299999999998</v>
      </c>
      <c r="IK58" t="s">
        <v>111</v>
      </c>
      <c r="IL58">
        <v>0.33343200000000001</v>
      </c>
      <c r="IM58" t="s">
        <v>111</v>
      </c>
      <c r="IN58">
        <v>0.347885</v>
      </c>
      <c r="IO58" t="s">
        <v>111</v>
      </c>
      <c r="IP58">
        <v>0.34830499999999998</v>
      </c>
      <c r="IQ58" t="s">
        <v>111</v>
      </c>
      <c r="IR58">
        <v>0.351771</v>
      </c>
      <c r="IS58" t="s">
        <v>111</v>
      </c>
      <c r="IT58">
        <v>0.35094500000000001</v>
      </c>
      <c r="IU58" t="s">
        <v>111</v>
      </c>
      <c r="IV58">
        <v>0.35094500000000001</v>
      </c>
      <c r="IW58" t="s">
        <v>111</v>
      </c>
      <c r="IX58">
        <v>0.35094500000000001</v>
      </c>
      <c r="IY58" t="s">
        <v>111</v>
      </c>
      <c r="IZ58">
        <v>0.35267999999999999</v>
      </c>
      <c r="JA58" t="s">
        <v>111</v>
      </c>
      <c r="JB58">
        <v>0.32052199999999997</v>
      </c>
      <c r="JC58" t="s">
        <v>111</v>
      </c>
      <c r="JD58">
        <v>0.33524900000000002</v>
      </c>
      <c r="JE58" t="s">
        <v>111</v>
      </c>
      <c r="JF58">
        <v>0.33399600000000002</v>
      </c>
      <c r="JG58" t="s">
        <v>111</v>
      </c>
      <c r="JH58">
        <v>0.329762</v>
      </c>
      <c r="JI58" t="s">
        <v>111</v>
      </c>
      <c r="JJ58">
        <v>0.329762</v>
      </c>
      <c r="JK58" t="s">
        <v>111</v>
      </c>
      <c r="JL58">
        <v>0.329762</v>
      </c>
      <c r="JM58" t="s">
        <v>111</v>
      </c>
      <c r="JN58">
        <v>0.33072200000000002</v>
      </c>
      <c r="JO58" t="s">
        <v>111</v>
      </c>
      <c r="JP58">
        <v>0.330766</v>
      </c>
      <c r="JQ58" t="s">
        <v>111</v>
      </c>
      <c r="JR58">
        <v>0.34065899999999999</v>
      </c>
      <c r="JS58" t="s">
        <v>111</v>
      </c>
      <c r="JT58">
        <v>0.343167</v>
      </c>
      <c r="JU58" t="s">
        <v>111</v>
      </c>
      <c r="JV58">
        <v>0.343167</v>
      </c>
      <c r="JW58" t="s">
        <v>111</v>
      </c>
      <c r="JX58">
        <v>0.343167</v>
      </c>
      <c r="JY58" t="s">
        <v>111</v>
      </c>
      <c r="JZ58">
        <v>0.343167</v>
      </c>
      <c r="KA58" t="s">
        <v>111</v>
      </c>
      <c r="KB58">
        <v>0.34819899999999998</v>
      </c>
      <c r="KC58" t="s">
        <v>111</v>
      </c>
      <c r="KD58">
        <v>0.35680299999999998</v>
      </c>
      <c r="KE58" t="s">
        <v>111</v>
      </c>
      <c r="KF58">
        <v>0.37651000000000001</v>
      </c>
      <c r="KG58" t="s">
        <v>111</v>
      </c>
      <c r="KH58">
        <v>0.37435400000000002</v>
      </c>
      <c r="KI58" t="s">
        <v>111</v>
      </c>
      <c r="KJ58">
        <v>0.38802500000000001</v>
      </c>
      <c r="KK58" t="s">
        <v>111</v>
      </c>
      <c r="KL58">
        <v>0.38802500000000001</v>
      </c>
      <c r="KM58" t="s">
        <v>111</v>
      </c>
      <c r="KN58">
        <v>0.38802500000000001</v>
      </c>
      <c r="KO58" t="s">
        <v>111</v>
      </c>
      <c r="KP58">
        <v>0.41117700000000001</v>
      </c>
      <c r="KQ58" t="s">
        <v>111</v>
      </c>
      <c r="KR58">
        <v>0.40534199999999998</v>
      </c>
      <c r="KS58" t="s">
        <v>111</v>
      </c>
      <c r="KT58">
        <v>0.40296799999999999</v>
      </c>
      <c r="KU58" t="s">
        <v>111</v>
      </c>
      <c r="KV58">
        <v>0.39744000000000002</v>
      </c>
      <c r="KW58" t="s">
        <v>111</v>
      </c>
      <c r="KX58">
        <v>0.43530999999999997</v>
      </c>
      <c r="KY58" t="s">
        <v>111</v>
      </c>
      <c r="KZ58">
        <v>0.43530999999999997</v>
      </c>
      <c r="LA58" t="s">
        <v>111</v>
      </c>
      <c r="LB58">
        <v>0.43530999999999997</v>
      </c>
      <c r="LC58" t="s">
        <v>111</v>
      </c>
      <c r="LD58">
        <v>0.43544100000000002</v>
      </c>
      <c r="LE58" t="s">
        <v>111</v>
      </c>
      <c r="LF58">
        <v>0.396621</v>
      </c>
      <c r="LG58" t="s">
        <v>111</v>
      </c>
      <c r="LH58">
        <v>0.38096200000000002</v>
      </c>
      <c r="LI58" t="s">
        <v>111</v>
      </c>
      <c r="LJ58">
        <v>0.37783299999999997</v>
      </c>
      <c r="LK58" t="s">
        <v>111</v>
      </c>
      <c r="LL58">
        <v>0.36579800000000001</v>
      </c>
      <c r="LM58" t="s">
        <v>111</v>
      </c>
      <c r="LN58">
        <v>0.36579800000000001</v>
      </c>
      <c r="LO58" t="s">
        <v>111</v>
      </c>
      <c r="LP58">
        <v>0.36579800000000001</v>
      </c>
      <c r="LQ58" t="s">
        <v>111</v>
      </c>
      <c r="LR58">
        <v>0.36579800000000001</v>
      </c>
      <c r="LS58" t="s">
        <v>111</v>
      </c>
      <c r="LT58">
        <v>0.380077</v>
      </c>
      <c r="LU58" t="s">
        <v>111</v>
      </c>
      <c r="LV58">
        <v>0.39823999999999998</v>
      </c>
      <c r="LW58" t="s">
        <v>111</v>
      </c>
      <c r="LX58">
        <v>0.38798700000000003</v>
      </c>
      <c r="LY58" t="s">
        <v>111</v>
      </c>
      <c r="LZ58">
        <v>0.374942</v>
      </c>
      <c r="MA58" t="s">
        <v>111</v>
      </c>
      <c r="MB58">
        <v>0.374942</v>
      </c>
      <c r="MC58" t="s">
        <v>111</v>
      </c>
      <c r="MD58">
        <v>0.374942</v>
      </c>
      <c r="ME58" t="s">
        <v>111</v>
      </c>
      <c r="MF58">
        <v>0.37367499999999998</v>
      </c>
      <c r="MG58" t="s">
        <v>111</v>
      </c>
      <c r="MH58">
        <v>0.382158</v>
      </c>
      <c r="MI58" t="s">
        <v>111</v>
      </c>
      <c r="MJ58">
        <v>0.37946200000000002</v>
      </c>
      <c r="MK58" t="s">
        <v>111</v>
      </c>
      <c r="ML58">
        <v>0.37946200000000002</v>
      </c>
      <c r="MM58" t="s">
        <v>111</v>
      </c>
      <c r="MN58">
        <v>0.37469999999999998</v>
      </c>
      <c r="MO58" t="s">
        <v>111</v>
      </c>
      <c r="MP58">
        <v>0.37469999999999998</v>
      </c>
      <c r="MQ58" t="s">
        <v>111</v>
      </c>
      <c r="MR58">
        <v>0.37469999999999998</v>
      </c>
      <c r="MS58" t="s">
        <v>111</v>
      </c>
      <c r="MT58">
        <v>0.38854300000000003</v>
      </c>
      <c r="MU58" t="s">
        <v>111</v>
      </c>
      <c r="MV58">
        <v>0.37704300000000002</v>
      </c>
      <c r="MW58" t="s">
        <v>111</v>
      </c>
      <c r="MX58">
        <v>0.37320599999999998</v>
      </c>
      <c r="MY58" t="s">
        <v>111</v>
      </c>
      <c r="MZ58">
        <v>0.40205099999999999</v>
      </c>
      <c r="NA58" t="s">
        <v>111</v>
      </c>
      <c r="NB58">
        <v>0.40768799999999999</v>
      </c>
      <c r="NC58" t="s">
        <v>111</v>
      </c>
      <c r="ND58">
        <v>0.40768799999999999</v>
      </c>
      <c r="NE58" t="s">
        <v>111</v>
      </c>
      <c r="NF58">
        <v>0.40768799999999999</v>
      </c>
      <c r="NG58" t="s">
        <v>111</v>
      </c>
      <c r="NH58">
        <v>0.41754599999999997</v>
      </c>
      <c r="NI58" t="s">
        <v>111</v>
      </c>
      <c r="NJ58">
        <v>0.42027500000000001</v>
      </c>
      <c r="NK58" t="s">
        <v>111</v>
      </c>
      <c r="NL58">
        <v>0.39950799999999997</v>
      </c>
      <c r="NM58" t="s">
        <v>111</v>
      </c>
      <c r="NN58">
        <v>0.398866</v>
      </c>
      <c r="NO58" t="s">
        <v>111</v>
      </c>
      <c r="NP58">
        <v>0.43186999999999998</v>
      </c>
      <c r="NQ58" t="s">
        <v>111</v>
      </c>
      <c r="NR58">
        <v>0.43186999999999998</v>
      </c>
      <c r="NS58" t="s">
        <v>111</v>
      </c>
      <c r="NT58">
        <v>0.43186999999999998</v>
      </c>
      <c r="NU58" t="s">
        <v>111</v>
      </c>
      <c r="NV58">
        <v>0.39476699999999998</v>
      </c>
      <c r="NW58" t="s">
        <v>111</v>
      </c>
      <c r="NX58">
        <v>0.42983700000000002</v>
      </c>
      <c r="NY58" t="s">
        <v>111</v>
      </c>
      <c r="NZ58">
        <v>0.42511700000000002</v>
      </c>
      <c r="OA58" t="s">
        <v>111</v>
      </c>
      <c r="OB58">
        <v>0.38709900000000003</v>
      </c>
      <c r="OC58" t="s">
        <v>111</v>
      </c>
      <c r="OD58">
        <v>0.374533</v>
      </c>
      <c r="OE58" t="s">
        <v>111</v>
      </c>
      <c r="OF58">
        <v>0.374533</v>
      </c>
      <c r="OG58" t="s">
        <v>111</v>
      </c>
      <c r="OH58">
        <v>0.374533</v>
      </c>
      <c r="OI58" t="s">
        <v>111</v>
      </c>
      <c r="OJ58">
        <v>0.37552200000000002</v>
      </c>
      <c r="OK58" t="s">
        <v>111</v>
      </c>
      <c r="OL58">
        <v>0.377278</v>
      </c>
      <c r="OM58" t="s">
        <v>111</v>
      </c>
      <c r="ON58">
        <v>0.371948</v>
      </c>
      <c r="OO58" t="s">
        <v>111</v>
      </c>
      <c r="OP58">
        <v>0.36779800000000001</v>
      </c>
      <c r="OQ58" t="s">
        <v>111</v>
      </c>
      <c r="OR58">
        <v>0.39094699999999999</v>
      </c>
      <c r="OS58" t="s">
        <v>111</v>
      </c>
      <c r="OT58">
        <v>0.39094699999999999</v>
      </c>
      <c r="OU58" t="s">
        <v>111</v>
      </c>
      <c r="OV58">
        <v>0.39094699999999999</v>
      </c>
      <c r="OW58" t="s">
        <v>111</v>
      </c>
      <c r="OX58">
        <v>0.39383699999999999</v>
      </c>
      <c r="OY58" t="s">
        <v>111</v>
      </c>
      <c r="OZ58">
        <v>0.38998100000000002</v>
      </c>
      <c r="PA58" t="s">
        <v>111</v>
      </c>
      <c r="PB58">
        <v>0.39396999999999999</v>
      </c>
      <c r="PC58" t="s">
        <v>111</v>
      </c>
      <c r="PD58">
        <v>0.393598</v>
      </c>
      <c r="PE58" t="s">
        <v>111</v>
      </c>
      <c r="PF58">
        <v>0.38771299999999997</v>
      </c>
      <c r="PG58" t="s">
        <v>111</v>
      </c>
      <c r="PH58">
        <v>0.38771299999999997</v>
      </c>
      <c r="PI58" t="s">
        <v>111</v>
      </c>
      <c r="PJ58">
        <v>0.38771299999999997</v>
      </c>
      <c r="PK58" t="s">
        <v>111</v>
      </c>
      <c r="PL58">
        <v>0.38134800000000002</v>
      </c>
      <c r="PM58" t="s">
        <v>111</v>
      </c>
      <c r="PN58">
        <v>0.37609199999999998</v>
      </c>
      <c r="PO58" t="s">
        <v>111</v>
      </c>
      <c r="PP58">
        <v>0.38669599999999998</v>
      </c>
      <c r="PQ58" t="s">
        <v>111</v>
      </c>
      <c r="PR58">
        <v>0.39261099999999999</v>
      </c>
      <c r="PS58" t="s">
        <v>111</v>
      </c>
      <c r="PT58">
        <v>0.40565299999999999</v>
      </c>
      <c r="PU58" t="s">
        <v>111</v>
      </c>
      <c r="PV58">
        <v>0.40565299999999999</v>
      </c>
      <c r="PW58" t="s">
        <v>111</v>
      </c>
      <c r="PX58">
        <v>0.40565299999999999</v>
      </c>
      <c r="PY58" t="s">
        <v>111</v>
      </c>
      <c r="PZ58">
        <v>0.40065600000000001</v>
      </c>
      <c r="QA58" t="s">
        <v>111</v>
      </c>
      <c r="QB58">
        <v>0.42236699999999999</v>
      </c>
      <c r="QC58" t="s">
        <v>111</v>
      </c>
      <c r="QD58">
        <v>0.41536000000000001</v>
      </c>
      <c r="QE58" t="s">
        <v>111</v>
      </c>
      <c r="QF58">
        <v>0.414628</v>
      </c>
      <c r="QG58" t="s">
        <v>111</v>
      </c>
      <c r="QH58">
        <v>0.412574</v>
      </c>
      <c r="QI58" t="s">
        <v>111</v>
      </c>
      <c r="QJ58">
        <v>0.412574</v>
      </c>
      <c r="QK58" t="s">
        <v>111</v>
      </c>
      <c r="QL58">
        <v>0.412574</v>
      </c>
      <c r="QM58" t="s">
        <v>111</v>
      </c>
      <c r="QN58">
        <v>0.41363</v>
      </c>
      <c r="QO58" t="s">
        <v>111</v>
      </c>
      <c r="QP58">
        <v>0.42378100000000002</v>
      </c>
      <c r="QQ58" t="s">
        <v>111</v>
      </c>
      <c r="QR58">
        <v>0.41141699999999998</v>
      </c>
      <c r="QS58" t="s">
        <v>111</v>
      </c>
      <c r="QT58">
        <v>0.41964499999999999</v>
      </c>
      <c r="QU58" t="s">
        <v>111</v>
      </c>
      <c r="QV58">
        <v>0.416217</v>
      </c>
      <c r="QW58" t="s">
        <v>111</v>
      </c>
      <c r="QX58">
        <v>0.416217</v>
      </c>
      <c r="QY58" t="s">
        <v>111</v>
      </c>
      <c r="QZ58">
        <v>0.416217</v>
      </c>
      <c r="RA58" t="s">
        <v>111</v>
      </c>
      <c r="RB58">
        <v>0.41467300000000001</v>
      </c>
      <c r="RC58" t="s">
        <v>111</v>
      </c>
      <c r="RD58">
        <v>0.40553899999999998</v>
      </c>
      <c r="RE58" t="s">
        <v>111</v>
      </c>
      <c r="RF58">
        <v>0.40070699999999998</v>
      </c>
      <c r="RG58" t="s">
        <v>111</v>
      </c>
      <c r="RH58">
        <v>0.39573399999999997</v>
      </c>
      <c r="RI58" t="s">
        <v>112</v>
      </c>
      <c r="RJ58">
        <v>0.31477899999999998</v>
      </c>
      <c r="RK58" t="s">
        <v>111</v>
      </c>
      <c r="RL58">
        <v>0.38954800000000001</v>
      </c>
      <c r="RM58" t="s">
        <v>111</v>
      </c>
      <c r="RN58">
        <v>0.38954800000000001</v>
      </c>
      <c r="RO58" t="s">
        <v>111</v>
      </c>
      <c r="RP58">
        <v>0.39045800000000003</v>
      </c>
      <c r="RQ58" t="s">
        <v>111</v>
      </c>
      <c r="RR58">
        <v>0.38853799999999999</v>
      </c>
      <c r="RS58" t="s">
        <v>111</v>
      </c>
      <c r="RT58">
        <v>0.36677599999999999</v>
      </c>
      <c r="RU58" t="s">
        <v>111</v>
      </c>
      <c r="RV58">
        <v>0.37181700000000001</v>
      </c>
      <c r="RW58" t="s">
        <v>111</v>
      </c>
      <c r="RX58">
        <v>0.38527699999999998</v>
      </c>
      <c r="RY58" t="s">
        <v>111</v>
      </c>
      <c r="RZ58">
        <v>0.38527699999999998</v>
      </c>
      <c r="SA58" t="s">
        <v>111</v>
      </c>
      <c r="SB58">
        <v>0.38527699999999998</v>
      </c>
      <c r="SC58" t="s">
        <v>111</v>
      </c>
      <c r="SD58">
        <v>0.38448100000000002</v>
      </c>
      <c r="SE58" t="s">
        <v>111</v>
      </c>
      <c r="SF58">
        <v>0.393237</v>
      </c>
      <c r="SG58" t="s">
        <v>111</v>
      </c>
      <c r="SH58">
        <v>0.38379999999999997</v>
      </c>
      <c r="SI58" t="s">
        <v>111</v>
      </c>
      <c r="SJ58">
        <v>0.39074199999999998</v>
      </c>
      <c r="SK58" t="s">
        <v>111</v>
      </c>
      <c r="SL58">
        <v>0.38890799999999998</v>
      </c>
      <c r="SM58" t="s">
        <v>111</v>
      </c>
      <c r="SN58">
        <v>0.38890799999999998</v>
      </c>
      <c r="SO58" t="s">
        <v>111</v>
      </c>
      <c r="SP58">
        <v>0.38890799999999998</v>
      </c>
      <c r="SQ58" t="s">
        <v>111</v>
      </c>
      <c r="SR58">
        <v>0.402443</v>
      </c>
      <c r="SS58" t="s">
        <v>111</v>
      </c>
      <c r="ST58">
        <v>0.41429700000000003</v>
      </c>
      <c r="SU58" t="s">
        <v>111</v>
      </c>
      <c r="SV58">
        <v>0.39364399999999999</v>
      </c>
      <c r="SW58" t="s">
        <v>111</v>
      </c>
      <c r="SX58">
        <v>0.401644</v>
      </c>
      <c r="SY58" t="s">
        <v>111</v>
      </c>
      <c r="SZ58">
        <v>0.40547</v>
      </c>
      <c r="TA58" t="s">
        <v>111</v>
      </c>
      <c r="TB58">
        <v>0.40547</v>
      </c>
      <c r="TC58" t="s">
        <v>111</v>
      </c>
      <c r="TD58">
        <v>0.40547</v>
      </c>
      <c r="TE58" t="s">
        <v>111</v>
      </c>
      <c r="TF58">
        <v>0.39272400000000002</v>
      </c>
      <c r="TG58" t="s">
        <v>111</v>
      </c>
      <c r="TH58">
        <v>0.38862200000000002</v>
      </c>
      <c r="TI58" t="s">
        <v>111</v>
      </c>
      <c r="TJ58">
        <v>0.40584900000000002</v>
      </c>
      <c r="TK58" t="s">
        <v>111</v>
      </c>
      <c r="TL58">
        <v>0.42752000000000001</v>
      </c>
      <c r="TM58" t="s">
        <v>111</v>
      </c>
      <c r="TN58">
        <v>0.41304400000000002</v>
      </c>
      <c r="TO58" t="s">
        <v>111</v>
      </c>
      <c r="TP58">
        <v>0.41304400000000002</v>
      </c>
      <c r="TQ58" t="s">
        <v>111</v>
      </c>
      <c r="TR58">
        <v>0.41304400000000002</v>
      </c>
      <c r="TS58" t="s">
        <v>111</v>
      </c>
      <c r="TT58">
        <v>0.43967899999999999</v>
      </c>
      <c r="TU58" t="s">
        <v>111</v>
      </c>
      <c r="TV58">
        <v>0.44091799999999998</v>
      </c>
      <c r="TW58" t="s">
        <v>111</v>
      </c>
      <c r="TX58">
        <v>0.44070100000000001</v>
      </c>
      <c r="TY58" t="s">
        <v>111</v>
      </c>
      <c r="TZ58">
        <v>0.44277499999999997</v>
      </c>
      <c r="UA58" t="s">
        <v>111</v>
      </c>
      <c r="UB58">
        <v>0.44939099999999998</v>
      </c>
      <c r="UC58" t="s">
        <v>111</v>
      </c>
      <c r="UD58">
        <v>0.44939099999999998</v>
      </c>
      <c r="UE58" t="s">
        <v>111</v>
      </c>
      <c r="UF58">
        <v>0.44939099999999998</v>
      </c>
      <c r="UG58" t="s">
        <v>111</v>
      </c>
      <c r="UH58">
        <v>0.44611099999999998</v>
      </c>
      <c r="UI58" t="s">
        <v>111</v>
      </c>
      <c r="UJ58">
        <v>0.46177400000000002</v>
      </c>
      <c r="UK58" t="s">
        <v>111</v>
      </c>
      <c r="UL58">
        <v>0.46177400000000002</v>
      </c>
      <c r="UM58" t="s">
        <v>111</v>
      </c>
      <c r="UN58">
        <v>0.46213399999999999</v>
      </c>
      <c r="UO58" t="s">
        <v>111</v>
      </c>
      <c r="UP58">
        <v>0.446552</v>
      </c>
      <c r="UQ58" t="s">
        <v>111</v>
      </c>
      <c r="UR58">
        <v>0.446552</v>
      </c>
      <c r="US58" t="s">
        <v>111</v>
      </c>
      <c r="UT58">
        <v>0.446552</v>
      </c>
      <c r="UU58" t="s">
        <v>111</v>
      </c>
      <c r="UV58">
        <v>0.45166200000000001</v>
      </c>
      <c r="UW58" t="s">
        <v>111</v>
      </c>
      <c r="UX58">
        <v>0.45927800000000002</v>
      </c>
      <c r="UY58" t="s">
        <v>111</v>
      </c>
      <c r="UZ58">
        <v>0.46665000000000001</v>
      </c>
      <c r="VA58" t="s">
        <v>111</v>
      </c>
      <c r="VB58">
        <v>0.468144</v>
      </c>
      <c r="VC58" t="s">
        <v>111</v>
      </c>
      <c r="VD58">
        <v>0.48319600000000001</v>
      </c>
      <c r="VE58" t="s">
        <v>111</v>
      </c>
      <c r="VF58">
        <v>0.48319600000000001</v>
      </c>
      <c r="VG58" t="s">
        <v>111</v>
      </c>
      <c r="VH58">
        <v>0.48319600000000001</v>
      </c>
      <c r="VI58" t="s">
        <v>111</v>
      </c>
      <c r="VJ58">
        <v>0.48306300000000002</v>
      </c>
      <c r="VK58" t="s">
        <v>111</v>
      </c>
      <c r="VL58">
        <v>0.47877500000000001</v>
      </c>
      <c r="VM58" t="s">
        <v>111</v>
      </c>
      <c r="VN58">
        <v>0.47722199999999998</v>
      </c>
      <c r="VO58" t="s">
        <v>111</v>
      </c>
      <c r="VP58">
        <v>0.46400000000000002</v>
      </c>
      <c r="VQ58" t="s">
        <v>111</v>
      </c>
      <c r="VR58">
        <v>0.45592100000000002</v>
      </c>
      <c r="VS58" t="s">
        <v>111</v>
      </c>
      <c r="VT58">
        <v>0.45592100000000002</v>
      </c>
      <c r="VU58" t="s">
        <v>111</v>
      </c>
      <c r="VV58">
        <v>0.45592100000000002</v>
      </c>
      <c r="VW58" t="s">
        <v>111</v>
      </c>
      <c r="VX58">
        <v>0.45155499999999998</v>
      </c>
      <c r="VY58" t="s">
        <v>111</v>
      </c>
      <c r="VZ58">
        <v>0.411661</v>
      </c>
      <c r="WA58" t="s">
        <v>111</v>
      </c>
      <c r="WB58">
        <v>0.43185400000000002</v>
      </c>
      <c r="WC58" t="s">
        <v>111</v>
      </c>
      <c r="WD58">
        <v>0.46740599999999999</v>
      </c>
      <c r="WE58" t="s">
        <v>111</v>
      </c>
      <c r="WF58">
        <v>0.43384600000000001</v>
      </c>
      <c r="WG58" t="s">
        <v>111</v>
      </c>
      <c r="WH58">
        <v>0.43384600000000001</v>
      </c>
      <c r="WI58" t="s">
        <v>111</v>
      </c>
      <c r="WJ58">
        <v>0.43384600000000001</v>
      </c>
      <c r="WK58" t="s">
        <v>111</v>
      </c>
      <c r="WL58">
        <v>0.41847400000000001</v>
      </c>
      <c r="WM58" t="s">
        <v>111</v>
      </c>
      <c r="WN58">
        <v>0.41847400000000001</v>
      </c>
      <c r="WO58" t="s">
        <v>111</v>
      </c>
      <c r="WP58">
        <v>0.40964899999999999</v>
      </c>
      <c r="WQ58" t="s">
        <v>111</v>
      </c>
      <c r="WR58">
        <v>0.42383399999999999</v>
      </c>
    </row>
    <row r="59" spans="1:616" x14ac:dyDescent="0.35">
      <c r="A59" t="s">
        <v>113</v>
      </c>
      <c r="B59">
        <v>3.2842000000000003E-2</v>
      </c>
      <c r="C59" t="s">
        <v>113</v>
      </c>
      <c r="D59">
        <v>3.2842000000000003E-2</v>
      </c>
      <c r="E59" t="s">
        <v>113</v>
      </c>
      <c r="F59">
        <v>3.2842000000000003E-2</v>
      </c>
      <c r="G59" t="s">
        <v>113</v>
      </c>
      <c r="H59">
        <v>3.2842000000000003E-2</v>
      </c>
      <c r="I59" t="s">
        <v>113</v>
      </c>
      <c r="J59">
        <v>3.1437E-2</v>
      </c>
      <c r="K59" t="s">
        <v>113</v>
      </c>
      <c r="L59">
        <v>2.8787E-2</v>
      </c>
      <c r="M59" t="s">
        <v>113</v>
      </c>
      <c r="N59">
        <v>3.0346000000000001E-2</v>
      </c>
      <c r="O59" t="s">
        <v>113</v>
      </c>
      <c r="P59">
        <v>3.1456999999999999E-2</v>
      </c>
      <c r="Q59" t="s">
        <v>113</v>
      </c>
      <c r="R59">
        <v>3.1456999999999999E-2</v>
      </c>
      <c r="S59" t="s">
        <v>113</v>
      </c>
      <c r="T59">
        <v>3.1456999999999999E-2</v>
      </c>
      <c r="U59" t="s">
        <v>113</v>
      </c>
      <c r="V59">
        <v>3.2203000000000002E-2</v>
      </c>
      <c r="W59" t="s">
        <v>113</v>
      </c>
      <c r="X59">
        <v>3.3082E-2</v>
      </c>
      <c r="Y59" t="s">
        <v>113</v>
      </c>
      <c r="Z59">
        <v>3.6986999999999999E-2</v>
      </c>
      <c r="AA59" t="s">
        <v>113</v>
      </c>
      <c r="AB59">
        <v>3.7318999999999998E-2</v>
      </c>
      <c r="AC59" t="s">
        <v>113</v>
      </c>
      <c r="AD59">
        <v>3.4832000000000002E-2</v>
      </c>
      <c r="AE59" t="s">
        <v>113</v>
      </c>
      <c r="AF59">
        <v>3.4832000000000002E-2</v>
      </c>
      <c r="AG59" t="s">
        <v>113</v>
      </c>
      <c r="AH59">
        <v>3.4832000000000002E-2</v>
      </c>
      <c r="AI59" t="s">
        <v>113</v>
      </c>
      <c r="AJ59">
        <v>3.5450000000000002E-2</v>
      </c>
      <c r="AK59" t="s">
        <v>113</v>
      </c>
      <c r="AL59">
        <v>3.3072999999999998E-2</v>
      </c>
      <c r="AM59" t="s">
        <v>113</v>
      </c>
      <c r="AN59">
        <v>3.0450000000000001E-2</v>
      </c>
      <c r="AO59" t="s">
        <v>113</v>
      </c>
      <c r="AP59">
        <v>3.3349999999999998E-2</v>
      </c>
      <c r="AQ59" t="s">
        <v>113</v>
      </c>
      <c r="AR59">
        <v>3.3473000000000003E-2</v>
      </c>
      <c r="AS59" t="s">
        <v>113</v>
      </c>
      <c r="AT59">
        <v>3.3473000000000003E-2</v>
      </c>
      <c r="AU59" t="s">
        <v>113</v>
      </c>
      <c r="AV59">
        <v>3.3473000000000003E-2</v>
      </c>
      <c r="AW59" t="s">
        <v>113</v>
      </c>
      <c r="AX59">
        <v>3.6643000000000002E-2</v>
      </c>
      <c r="AY59" t="s">
        <v>113</v>
      </c>
      <c r="AZ59">
        <v>3.6804999999999997E-2</v>
      </c>
      <c r="BA59" t="s">
        <v>113</v>
      </c>
      <c r="BB59">
        <v>3.7102999999999997E-2</v>
      </c>
      <c r="BC59" t="s">
        <v>113</v>
      </c>
      <c r="BD59">
        <v>3.6112999999999999E-2</v>
      </c>
      <c r="BE59" t="s">
        <v>113</v>
      </c>
      <c r="BF59">
        <v>3.6156000000000001E-2</v>
      </c>
      <c r="BG59" t="s">
        <v>113</v>
      </c>
      <c r="BH59">
        <v>3.6156000000000001E-2</v>
      </c>
      <c r="BI59" t="s">
        <v>113</v>
      </c>
      <c r="BJ59">
        <v>3.6156000000000001E-2</v>
      </c>
      <c r="BK59" t="s">
        <v>113</v>
      </c>
      <c r="BL59">
        <v>4.0483999999999999E-2</v>
      </c>
      <c r="BM59" t="s">
        <v>113</v>
      </c>
      <c r="BN59">
        <v>4.1775E-2</v>
      </c>
      <c r="BO59" t="s">
        <v>113</v>
      </c>
      <c r="BP59">
        <v>4.0121999999999998E-2</v>
      </c>
      <c r="BQ59" t="s">
        <v>113</v>
      </c>
      <c r="BR59">
        <v>4.4186999999999997E-2</v>
      </c>
      <c r="BS59" t="s">
        <v>113</v>
      </c>
      <c r="BT59">
        <v>4.2574000000000001E-2</v>
      </c>
      <c r="BU59" t="s">
        <v>113</v>
      </c>
      <c r="BV59">
        <v>4.2574000000000001E-2</v>
      </c>
      <c r="BW59" t="s">
        <v>113</v>
      </c>
      <c r="BX59">
        <v>4.2574000000000001E-2</v>
      </c>
      <c r="BY59" t="s">
        <v>113</v>
      </c>
      <c r="BZ59">
        <v>4.2742000000000002E-2</v>
      </c>
      <c r="CA59" t="s">
        <v>113</v>
      </c>
      <c r="CB59">
        <v>4.2957000000000002E-2</v>
      </c>
      <c r="CC59" t="s">
        <v>113</v>
      </c>
      <c r="CD59">
        <v>4.2916999999999997E-2</v>
      </c>
      <c r="CE59" t="s">
        <v>113</v>
      </c>
      <c r="CF59">
        <v>4.7900999999999999E-2</v>
      </c>
      <c r="CG59" t="s">
        <v>113</v>
      </c>
      <c r="CH59">
        <v>4.8423000000000001E-2</v>
      </c>
      <c r="CI59" t="s">
        <v>113</v>
      </c>
      <c r="CJ59">
        <v>4.8423000000000001E-2</v>
      </c>
      <c r="CK59" t="s">
        <v>113</v>
      </c>
      <c r="CL59">
        <v>4.8423000000000001E-2</v>
      </c>
      <c r="CM59" t="s">
        <v>113</v>
      </c>
      <c r="CN59">
        <v>4.854E-2</v>
      </c>
      <c r="CO59" t="s">
        <v>113</v>
      </c>
      <c r="CP59">
        <v>4.8557000000000003E-2</v>
      </c>
      <c r="CQ59" t="s">
        <v>113</v>
      </c>
      <c r="CR59">
        <v>4.9188999999999997E-2</v>
      </c>
      <c r="CS59" t="s">
        <v>113</v>
      </c>
      <c r="CT59">
        <v>4.9278000000000002E-2</v>
      </c>
      <c r="CU59" t="s">
        <v>113</v>
      </c>
      <c r="CV59">
        <v>4.9385999999999999E-2</v>
      </c>
      <c r="CW59" t="s">
        <v>113</v>
      </c>
      <c r="CX59">
        <v>4.9385999999999999E-2</v>
      </c>
      <c r="CY59" t="s">
        <v>113</v>
      </c>
      <c r="CZ59">
        <v>4.9385999999999999E-2</v>
      </c>
      <c r="DA59" t="s">
        <v>113</v>
      </c>
      <c r="DB59">
        <v>4.9009999999999998E-2</v>
      </c>
      <c r="DC59" t="s">
        <v>113</v>
      </c>
      <c r="DD59">
        <v>4.9112000000000003E-2</v>
      </c>
      <c r="DE59" t="s">
        <v>113</v>
      </c>
      <c r="DF59">
        <v>4.8722000000000001E-2</v>
      </c>
      <c r="DG59" t="s">
        <v>113</v>
      </c>
      <c r="DH59">
        <v>4.8756000000000001E-2</v>
      </c>
      <c r="DI59" t="s">
        <v>113</v>
      </c>
      <c r="DJ59">
        <v>4.8806000000000002E-2</v>
      </c>
      <c r="DK59" t="s">
        <v>113</v>
      </c>
      <c r="DL59">
        <v>4.8806000000000002E-2</v>
      </c>
      <c r="DM59" t="s">
        <v>113</v>
      </c>
      <c r="DN59">
        <v>4.8806000000000002E-2</v>
      </c>
      <c r="DO59" t="s">
        <v>113</v>
      </c>
      <c r="DP59">
        <v>4.8806000000000002E-2</v>
      </c>
      <c r="DQ59" t="s">
        <v>113</v>
      </c>
      <c r="DR59">
        <v>4.8887E-2</v>
      </c>
      <c r="DS59" t="s">
        <v>113</v>
      </c>
      <c r="DT59">
        <v>4.9142999999999999E-2</v>
      </c>
      <c r="DU59" t="s">
        <v>113</v>
      </c>
      <c r="DV59">
        <v>5.0077999999999998E-2</v>
      </c>
      <c r="DW59" t="s">
        <v>113</v>
      </c>
      <c r="DX59">
        <v>5.0212E-2</v>
      </c>
      <c r="DY59" t="s">
        <v>113</v>
      </c>
      <c r="DZ59">
        <v>5.0212E-2</v>
      </c>
      <c r="EA59" t="s">
        <v>113</v>
      </c>
      <c r="EB59">
        <v>5.0212E-2</v>
      </c>
      <c r="EC59" t="s">
        <v>113</v>
      </c>
      <c r="ED59">
        <v>4.9260999999999999E-2</v>
      </c>
      <c r="EE59" t="s">
        <v>113</v>
      </c>
      <c r="EF59">
        <v>4.9593999999999999E-2</v>
      </c>
      <c r="EG59" t="s">
        <v>113</v>
      </c>
      <c r="EH59">
        <v>4.9266999999999998E-2</v>
      </c>
      <c r="EI59" t="s">
        <v>113</v>
      </c>
      <c r="EJ59">
        <v>4.8286999999999997E-2</v>
      </c>
      <c r="EK59" t="s">
        <v>113</v>
      </c>
      <c r="EL59">
        <v>4.8118000000000001E-2</v>
      </c>
      <c r="EM59" t="s">
        <v>113</v>
      </c>
      <c r="EN59">
        <v>4.8118000000000001E-2</v>
      </c>
      <c r="EO59" t="s">
        <v>113</v>
      </c>
      <c r="EP59">
        <v>4.8118000000000001E-2</v>
      </c>
      <c r="EQ59" t="s">
        <v>113</v>
      </c>
      <c r="ER59">
        <v>4.8156999999999998E-2</v>
      </c>
      <c r="ES59" t="s">
        <v>113</v>
      </c>
      <c r="ET59">
        <v>4.8300999999999997E-2</v>
      </c>
      <c r="EU59" t="s">
        <v>113</v>
      </c>
      <c r="EV59">
        <v>4.8395000000000001E-2</v>
      </c>
      <c r="EW59" t="s">
        <v>113</v>
      </c>
      <c r="EX59">
        <v>4.8311E-2</v>
      </c>
      <c r="EY59" t="s">
        <v>113</v>
      </c>
      <c r="EZ59">
        <v>4.8340000000000001E-2</v>
      </c>
      <c r="FA59" t="s">
        <v>113</v>
      </c>
      <c r="FB59">
        <v>4.8340000000000001E-2</v>
      </c>
      <c r="FC59" t="s">
        <v>113</v>
      </c>
      <c r="FD59">
        <v>4.8340000000000001E-2</v>
      </c>
      <c r="FE59" t="s">
        <v>113</v>
      </c>
      <c r="FF59">
        <v>4.8423000000000001E-2</v>
      </c>
      <c r="FG59" t="s">
        <v>113</v>
      </c>
      <c r="FH59">
        <v>4.8552999999999999E-2</v>
      </c>
      <c r="FI59" t="s">
        <v>113</v>
      </c>
      <c r="FJ59">
        <v>4.8672E-2</v>
      </c>
      <c r="FK59" t="s">
        <v>113</v>
      </c>
      <c r="FL59">
        <v>4.8117E-2</v>
      </c>
      <c r="FM59" t="s">
        <v>113</v>
      </c>
      <c r="FN59">
        <v>4.8561E-2</v>
      </c>
      <c r="FO59" t="s">
        <v>113</v>
      </c>
      <c r="FP59">
        <v>4.8561E-2</v>
      </c>
      <c r="FQ59" t="s">
        <v>113</v>
      </c>
      <c r="FR59">
        <v>4.8561E-2</v>
      </c>
      <c r="FS59" t="s">
        <v>113</v>
      </c>
      <c r="FT59">
        <v>4.8614999999999998E-2</v>
      </c>
      <c r="FU59" t="s">
        <v>113</v>
      </c>
      <c r="FV59">
        <v>4.8663999999999999E-2</v>
      </c>
      <c r="FW59" t="s">
        <v>113</v>
      </c>
      <c r="FX59">
        <v>4.8913999999999999E-2</v>
      </c>
      <c r="FY59" t="s">
        <v>113</v>
      </c>
      <c r="FZ59">
        <v>4.8869000000000003E-2</v>
      </c>
      <c r="GA59" t="s">
        <v>113</v>
      </c>
      <c r="GB59">
        <v>4.8869000000000003E-2</v>
      </c>
      <c r="GC59" t="s">
        <v>113</v>
      </c>
      <c r="GD59">
        <v>4.8869000000000003E-2</v>
      </c>
      <c r="GE59" t="s">
        <v>113</v>
      </c>
      <c r="GF59">
        <v>4.8869000000000003E-2</v>
      </c>
      <c r="GG59" t="s">
        <v>113</v>
      </c>
      <c r="GH59">
        <v>4.9155999999999998E-2</v>
      </c>
      <c r="GI59" t="s">
        <v>113</v>
      </c>
      <c r="GJ59">
        <v>4.9431999999999997E-2</v>
      </c>
      <c r="GK59" t="s">
        <v>113</v>
      </c>
      <c r="GL59">
        <v>4.9564999999999998E-2</v>
      </c>
      <c r="GM59" t="s">
        <v>113</v>
      </c>
      <c r="GN59">
        <v>4.9564999999999998E-2</v>
      </c>
      <c r="GO59" t="s">
        <v>113</v>
      </c>
      <c r="GP59">
        <v>4.9564999999999998E-2</v>
      </c>
      <c r="GQ59" t="s">
        <v>113</v>
      </c>
      <c r="GR59">
        <v>4.9564999999999998E-2</v>
      </c>
      <c r="GS59" t="s">
        <v>113</v>
      </c>
      <c r="GT59">
        <v>4.9564999999999998E-2</v>
      </c>
      <c r="GU59" t="s">
        <v>113</v>
      </c>
      <c r="GV59">
        <v>4.7626000000000002E-2</v>
      </c>
      <c r="GW59" t="s">
        <v>113</v>
      </c>
      <c r="GX59">
        <v>4.5457999999999998E-2</v>
      </c>
      <c r="GY59" t="s">
        <v>113</v>
      </c>
      <c r="GZ59">
        <v>5.0686000000000002E-2</v>
      </c>
      <c r="HA59" t="s">
        <v>113</v>
      </c>
      <c r="HB59">
        <v>4.9985000000000002E-2</v>
      </c>
      <c r="HC59" t="s">
        <v>113</v>
      </c>
      <c r="HD59">
        <v>4.9485000000000001E-2</v>
      </c>
      <c r="HE59" t="s">
        <v>113</v>
      </c>
      <c r="HF59">
        <v>4.9485000000000001E-2</v>
      </c>
      <c r="HG59" t="s">
        <v>113</v>
      </c>
      <c r="HH59">
        <v>4.9485000000000001E-2</v>
      </c>
      <c r="HI59" t="s">
        <v>113</v>
      </c>
      <c r="HJ59">
        <v>4.8839E-2</v>
      </c>
      <c r="HK59" t="s">
        <v>113</v>
      </c>
      <c r="HL59">
        <v>4.8689999999999997E-2</v>
      </c>
      <c r="HM59" t="s">
        <v>113</v>
      </c>
      <c r="HN59">
        <v>4.8368000000000001E-2</v>
      </c>
      <c r="HO59" t="s">
        <v>113</v>
      </c>
      <c r="HP59">
        <v>4.8368000000000001E-2</v>
      </c>
      <c r="HQ59" t="s">
        <v>113</v>
      </c>
      <c r="HR59">
        <v>4.8326000000000001E-2</v>
      </c>
      <c r="HS59" t="s">
        <v>113</v>
      </c>
      <c r="HT59">
        <v>4.8326000000000001E-2</v>
      </c>
      <c r="HU59" t="s">
        <v>113</v>
      </c>
      <c r="HV59">
        <v>4.8326000000000001E-2</v>
      </c>
      <c r="HW59" t="s">
        <v>113</v>
      </c>
      <c r="HX59">
        <v>4.8370999999999997E-2</v>
      </c>
      <c r="HY59" t="s">
        <v>113</v>
      </c>
      <c r="HZ59">
        <v>4.8382000000000001E-2</v>
      </c>
      <c r="IA59" t="s">
        <v>113</v>
      </c>
      <c r="IB59">
        <v>4.7943E-2</v>
      </c>
      <c r="IC59" t="s">
        <v>113</v>
      </c>
      <c r="ID59">
        <v>4.8918999999999997E-2</v>
      </c>
      <c r="IE59" t="s">
        <v>113</v>
      </c>
      <c r="IF59">
        <v>5.4593999999999997E-2</v>
      </c>
      <c r="IG59" t="s">
        <v>113</v>
      </c>
      <c r="IH59">
        <v>5.4593999999999997E-2</v>
      </c>
      <c r="II59" t="s">
        <v>113</v>
      </c>
      <c r="IJ59">
        <v>5.4593999999999997E-2</v>
      </c>
      <c r="IK59" t="s">
        <v>113</v>
      </c>
      <c r="IL59">
        <v>5.4861E-2</v>
      </c>
      <c r="IM59" t="s">
        <v>113</v>
      </c>
      <c r="IN59">
        <v>5.4643999999999998E-2</v>
      </c>
      <c r="IO59" t="s">
        <v>113</v>
      </c>
      <c r="IP59">
        <v>5.4573000000000003E-2</v>
      </c>
      <c r="IQ59" t="s">
        <v>113</v>
      </c>
      <c r="IR59">
        <v>5.2082999999999997E-2</v>
      </c>
      <c r="IS59" t="s">
        <v>113</v>
      </c>
      <c r="IT59">
        <v>4.7164999999999999E-2</v>
      </c>
      <c r="IU59" t="s">
        <v>113</v>
      </c>
      <c r="IV59">
        <v>4.7164999999999999E-2</v>
      </c>
      <c r="IW59" t="s">
        <v>113</v>
      </c>
      <c r="IX59">
        <v>4.7164999999999999E-2</v>
      </c>
      <c r="IY59" t="s">
        <v>113</v>
      </c>
      <c r="IZ59">
        <v>4.7398000000000003E-2</v>
      </c>
      <c r="JA59" t="s">
        <v>113</v>
      </c>
      <c r="JB59">
        <v>4.4306999999999999E-2</v>
      </c>
      <c r="JC59" t="s">
        <v>113</v>
      </c>
      <c r="JD59">
        <v>4.1430000000000002E-2</v>
      </c>
      <c r="JE59" t="s">
        <v>113</v>
      </c>
      <c r="JF59">
        <v>4.1606999999999998E-2</v>
      </c>
      <c r="JG59" t="s">
        <v>113</v>
      </c>
      <c r="JH59">
        <v>3.8177000000000003E-2</v>
      </c>
      <c r="JI59" t="s">
        <v>113</v>
      </c>
      <c r="JJ59">
        <v>3.8177000000000003E-2</v>
      </c>
      <c r="JK59" t="s">
        <v>113</v>
      </c>
      <c r="JL59">
        <v>3.8177000000000003E-2</v>
      </c>
      <c r="JM59" t="s">
        <v>113</v>
      </c>
      <c r="JN59">
        <v>3.8288000000000003E-2</v>
      </c>
      <c r="JO59" t="s">
        <v>113</v>
      </c>
      <c r="JP59">
        <v>3.8293000000000001E-2</v>
      </c>
      <c r="JQ59" t="s">
        <v>113</v>
      </c>
      <c r="JR59">
        <v>3.9483999999999998E-2</v>
      </c>
      <c r="JS59" t="s">
        <v>113</v>
      </c>
      <c r="JT59">
        <v>3.6049999999999999E-2</v>
      </c>
      <c r="JU59" t="s">
        <v>113</v>
      </c>
      <c r="JV59">
        <v>3.6049999999999999E-2</v>
      </c>
      <c r="JW59" t="s">
        <v>113</v>
      </c>
      <c r="JX59">
        <v>3.6049999999999999E-2</v>
      </c>
      <c r="JY59" t="s">
        <v>113</v>
      </c>
      <c r="JZ59">
        <v>3.6049999999999999E-2</v>
      </c>
      <c r="KA59" t="s">
        <v>113</v>
      </c>
      <c r="KB59">
        <v>3.875E-2</v>
      </c>
      <c r="KC59" t="s">
        <v>113</v>
      </c>
      <c r="KD59">
        <v>3.9843000000000003E-2</v>
      </c>
      <c r="KE59" t="s">
        <v>113</v>
      </c>
      <c r="KF59">
        <v>4.4706000000000003E-2</v>
      </c>
      <c r="KG59" t="s">
        <v>113</v>
      </c>
      <c r="KH59">
        <v>4.6618E-2</v>
      </c>
      <c r="KI59" t="s">
        <v>113</v>
      </c>
      <c r="KJ59">
        <v>4.6785E-2</v>
      </c>
      <c r="KK59" t="s">
        <v>113</v>
      </c>
      <c r="KL59">
        <v>4.6785E-2</v>
      </c>
      <c r="KM59" t="s">
        <v>113</v>
      </c>
      <c r="KN59">
        <v>4.6785E-2</v>
      </c>
      <c r="KO59" t="s">
        <v>113</v>
      </c>
      <c r="KP59">
        <v>4.6082999999999999E-2</v>
      </c>
      <c r="KQ59" t="s">
        <v>113</v>
      </c>
      <c r="KR59">
        <v>5.0316E-2</v>
      </c>
      <c r="KS59" t="s">
        <v>113</v>
      </c>
      <c r="KT59">
        <v>4.5557E-2</v>
      </c>
      <c r="KU59" t="s">
        <v>113</v>
      </c>
      <c r="KV59">
        <v>5.0310000000000001E-2</v>
      </c>
      <c r="KW59" t="s">
        <v>113</v>
      </c>
      <c r="KX59">
        <v>5.0053E-2</v>
      </c>
      <c r="KY59" t="s">
        <v>113</v>
      </c>
      <c r="KZ59">
        <v>5.0053E-2</v>
      </c>
      <c r="LA59" t="s">
        <v>113</v>
      </c>
      <c r="LB59">
        <v>5.0053E-2</v>
      </c>
      <c r="LC59" t="s">
        <v>113</v>
      </c>
      <c r="LD59">
        <v>5.0068000000000001E-2</v>
      </c>
      <c r="LE59" t="s">
        <v>113</v>
      </c>
      <c r="LF59">
        <v>4.9862999999999998E-2</v>
      </c>
      <c r="LG59" t="s">
        <v>113</v>
      </c>
      <c r="LH59">
        <v>4.9126000000000003E-2</v>
      </c>
      <c r="LI59" t="s">
        <v>113</v>
      </c>
      <c r="LJ59">
        <v>4.8160000000000001E-2</v>
      </c>
      <c r="LK59" t="s">
        <v>113</v>
      </c>
      <c r="LL59">
        <v>4.7841000000000002E-2</v>
      </c>
      <c r="LM59" t="s">
        <v>113</v>
      </c>
      <c r="LN59">
        <v>4.7841000000000002E-2</v>
      </c>
      <c r="LO59" t="s">
        <v>113</v>
      </c>
      <c r="LP59">
        <v>4.7841000000000002E-2</v>
      </c>
      <c r="LQ59" t="s">
        <v>113</v>
      </c>
      <c r="LR59">
        <v>4.7841000000000002E-2</v>
      </c>
      <c r="LS59" t="s">
        <v>113</v>
      </c>
      <c r="LT59">
        <v>4.7784E-2</v>
      </c>
      <c r="LU59" t="s">
        <v>113</v>
      </c>
      <c r="LV59">
        <v>4.8154000000000002E-2</v>
      </c>
      <c r="LW59" t="s">
        <v>113</v>
      </c>
      <c r="LX59">
        <v>4.8063000000000002E-2</v>
      </c>
      <c r="LY59" t="s">
        <v>113</v>
      </c>
      <c r="LZ59">
        <v>4.8672E-2</v>
      </c>
      <c r="MA59" t="s">
        <v>113</v>
      </c>
      <c r="MB59">
        <v>4.8672E-2</v>
      </c>
      <c r="MC59" t="s">
        <v>113</v>
      </c>
      <c r="MD59">
        <v>4.8672E-2</v>
      </c>
      <c r="ME59" t="s">
        <v>113</v>
      </c>
      <c r="MF59">
        <v>4.8507000000000002E-2</v>
      </c>
      <c r="MG59" t="s">
        <v>113</v>
      </c>
      <c r="MH59">
        <v>4.8932000000000003E-2</v>
      </c>
      <c r="MI59" t="s">
        <v>113</v>
      </c>
      <c r="MJ59">
        <v>4.4260000000000001E-2</v>
      </c>
      <c r="MK59" t="s">
        <v>113</v>
      </c>
      <c r="ML59">
        <v>4.4260000000000001E-2</v>
      </c>
      <c r="MM59" t="s">
        <v>113</v>
      </c>
      <c r="MN59">
        <v>4.4309000000000001E-2</v>
      </c>
      <c r="MO59" t="s">
        <v>113</v>
      </c>
      <c r="MP59">
        <v>4.4309000000000001E-2</v>
      </c>
      <c r="MQ59" t="s">
        <v>113</v>
      </c>
      <c r="MR59">
        <v>4.4309000000000001E-2</v>
      </c>
      <c r="MS59" t="s">
        <v>113</v>
      </c>
      <c r="MT59">
        <v>4.3443000000000002E-2</v>
      </c>
      <c r="MU59" t="s">
        <v>113</v>
      </c>
      <c r="MV59">
        <v>4.3289000000000001E-2</v>
      </c>
      <c r="MW59" t="s">
        <v>113</v>
      </c>
      <c r="MX59">
        <v>4.3333000000000003E-2</v>
      </c>
      <c r="MY59" t="s">
        <v>113</v>
      </c>
      <c r="MZ59">
        <v>4.3256999999999997E-2</v>
      </c>
      <c r="NA59" t="s">
        <v>113</v>
      </c>
      <c r="NB59">
        <v>4.3408000000000002E-2</v>
      </c>
      <c r="NC59" t="s">
        <v>113</v>
      </c>
      <c r="ND59">
        <v>4.3408000000000002E-2</v>
      </c>
      <c r="NE59" t="s">
        <v>113</v>
      </c>
      <c r="NF59">
        <v>4.3408000000000002E-2</v>
      </c>
      <c r="NG59" t="s">
        <v>113</v>
      </c>
      <c r="NH59">
        <v>4.3378E-2</v>
      </c>
      <c r="NI59" t="s">
        <v>113</v>
      </c>
      <c r="NJ59">
        <v>4.3257999999999998E-2</v>
      </c>
      <c r="NK59" t="s">
        <v>113</v>
      </c>
      <c r="NL59">
        <v>4.2833999999999997E-2</v>
      </c>
      <c r="NM59" t="s">
        <v>113</v>
      </c>
      <c r="NN59">
        <v>4.2646000000000003E-2</v>
      </c>
      <c r="NO59" t="s">
        <v>113</v>
      </c>
      <c r="NP59">
        <v>4.3456000000000002E-2</v>
      </c>
      <c r="NQ59" t="s">
        <v>113</v>
      </c>
      <c r="NR59">
        <v>4.3456000000000002E-2</v>
      </c>
      <c r="NS59" t="s">
        <v>113</v>
      </c>
      <c r="NT59">
        <v>4.3456000000000002E-2</v>
      </c>
      <c r="NU59" t="s">
        <v>113</v>
      </c>
      <c r="NV59">
        <v>4.3395000000000003E-2</v>
      </c>
      <c r="NW59" t="s">
        <v>113</v>
      </c>
      <c r="NX59">
        <v>4.3251999999999999E-2</v>
      </c>
      <c r="NY59" t="s">
        <v>113</v>
      </c>
      <c r="NZ59">
        <v>4.3362999999999999E-2</v>
      </c>
      <c r="OA59" t="s">
        <v>113</v>
      </c>
      <c r="OB59">
        <v>4.3485000000000003E-2</v>
      </c>
      <c r="OC59" t="s">
        <v>113</v>
      </c>
      <c r="OD59">
        <v>4.6020999999999999E-2</v>
      </c>
      <c r="OE59" t="s">
        <v>113</v>
      </c>
      <c r="OF59">
        <v>4.6020999999999999E-2</v>
      </c>
      <c r="OG59" t="s">
        <v>113</v>
      </c>
      <c r="OH59">
        <v>4.6020999999999999E-2</v>
      </c>
      <c r="OI59" t="s">
        <v>113</v>
      </c>
      <c r="OJ59">
        <v>4.9161999999999997E-2</v>
      </c>
      <c r="OK59" t="s">
        <v>113</v>
      </c>
      <c r="OL59">
        <v>4.9743999999999997E-2</v>
      </c>
      <c r="OM59" t="s">
        <v>113</v>
      </c>
      <c r="ON59">
        <v>5.0859000000000001E-2</v>
      </c>
      <c r="OO59" t="s">
        <v>113</v>
      </c>
      <c r="OP59">
        <v>5.0408000000000001E-2</v>
      </c>
      <c r="OQ59" t="s">
        <v>113</v>
      </c>
      <c r="OR59">
        <v>5.0790000000000002E-2</v>
      </c>
      <c r="OS59" t="s">
        <v>113</v>
      </c>
      <c r="OT59">
        <v>5.0790000000000002E-2</v>
      </c>
      <c r="OU59" t="s">
        <v>113</v>
      </c>
      <c r="OV59">
        <v>5.0790000000000002E-2</v>
      </c>
      <c r="OW59" t="s">
        <v>113</v>
      </c>
      <c r="OX59">
        <v>5.1165000000000002E-2</v>
      </c>
      <c r="OY59" t="s">
        <v>113</v>
      </c>
      <c r="OZ59">
        <v>5.108E-2</v>
      </c>
      <c r="PA59" t="s">
        <v>113</v>
      </c>
      <c r="PB59">
        <v>4.9888000000000002E-2</v>
      </c>
      <c r="PC59" t="s">
        <v>113</v>
      </c>
      <c r="PD59">
        <v>4.7960000000000003E-2</v>
      </c>
      <c r="PE59" t="s">
        <v>113</v>
      </c>
      <c r="PF59">
        <v>4.7941999999999999E-2</v>
      </c>
      <c r="PG59" t="s">
        <v>113</v>
      </c>
      <c r="PH59">
        <v>4.7941999999999999E-2</v>
      </c>
      <c r="PI59" t="s">
        <v>113</v>
      </c>
      <c r="PJ59">
        <v>4.7941999999999999E-2</v>
      </c>
      <c r="PK59" t="s">
        <v>113</v>
      </c>
      <c r="PL59">
        <v>4.7455999999999998E-2</v>
      </c>
      <c r="PM59" t="s">
        <v>113</v>
      </c>
      <c r="PN59">
        <v>4.8117E-2</v>
      </c>
      <c r="PO59" t="s">
        <v>113</v>
      </c>
      <c r="PP59">
        <v>4.8330999999999999E-2</v>
      </c>
      <c r="PQ59" t="s">
        <v>113</v>
      </c>
      <c r="PR59">
        <v>4.8358999999999999E-2</v>
      </c>
      <c r="PS59" t="s">
        <v>113</v>
      </c>
      <c r="PT59">
        <v>4.8266000000000003E-2</v>
      </c>
      <c r="PU59" t="s">
        <v>113</v>
      </c>
      <c r="PV59">
        <v>4.8266000000000003E-2</v>
      </c>
      <c r="PW59" t="s">
        <v>113</v>
      </c>
      <c r="PX59">
        <v>4.8266000000000003E-2</v>
      </c>
      <c r="PY59" t="s">
        <v>113</v>
      </c>
      <c r="PZ59">
        <v>4.7671999999999999E-2</v>
      </c>
      <c r="QA59" t="s">
        <v>113</v>
      </c>
      <c r="QB59">
        <v>4.9223999999999997E-2</v>
      </c>
      <c r="QC59" t="s">
        <v>113</v>
      </c>
      <c r="QD59">
        <v>4.7749E-2</v>
      </c>
      <c r="QE59" t="s">
        <v>113</v>
      </c>
      <c r="QF59">
        <v>4.7664999999999999E-2</v>
      </c>
      <c r="QG59" t="s">
        <v>113</v>
      </c>
      <c r="QH59">
        <v>4.7428999999999999E-2</v>
      </c>
      <c r="QI59" t="s">
        <v>113</v>
      </c>
      <c r="QJ59">
        <v>4.7428999999999999E-2</v>
      </c>
      <c r="QK59" t="s">
        <v>113</v>
      </c>
      <c r="QL59">
        <v>4.7428999999999999E-2</v>
      </c>
      <c r="QM59" t="s">
        <v>113</v>
      </c>
      <c r="QN59">
        <v>4.7098000000000001E-2</v>
      </c>
      <c r="QO59" t="s">
        <v>113</v>
      </c>
      <c r="QP59">
        <v>4.8253999999999998E-2</v>
      </c>
      <c r="QQ59" t="s">
        <v>113</v>
      </c>
      <c r="QR59">
        <v>4.6845999999999999E-2</v>
      </c>
      <c r="QS59" t="s">
        <v>113</v>
      </c>
      <c r="QT59">
        <v>4.8529000000000003E-2</v>
      </c>
      <c r="QU59" t="s">
        <v>113</v>
      </c>
      <c r="QV59">
        <v>4.8022000000000002E-2</v>
      </c>
      <c r="QW59" t="s">
        <v>113</v>
      </c>
      <c r="QX59">
        <v>4.8022000000000002E-2</v>
      </c>
      <c r="QY59" t="s">
        <v>113</v>
      </c>
      <c r="QZ59">
        <v>4.8022000000000002E-2</v>
      </c>
      <c r="RA59" t="s">
        <v>113</v>
      </c>
      <c r="RB59">
        <v>4.7842999999999997E-2</v>
      </c>
      <c r="RC59" t="s">
        <v>113</v>
      </c>
      <c r="RD59">
        <v>4.3765999999999999E-2</v>
      </c>
      <c r="RE59" t="s">
        <v>113</v>
      </c>
      <c r="RF59">
        <v>4.6589999999999999E-2</v>
      </c>
      <c r="RG59" t="s">
        <v>113</v>
      </c>
      <c r="RH59">
        <v>4.6011999999999997E-2</v>
      </c>
      <c r="RI59" t="s">
        <v>114</v>
      </c>
      <c r="RJ59">
        <v>0.44026999999999999</v>
      </c>
      <c r="RK59" t="s">
        <v>113</v>
      </c>
      <c r="RL59">
        <v>4.5995000000000001E-2</v>
      </c>
      <c r="RM59" t="s">
        <v>113</v>
      </c>
      <c r="RN59">
        <v>4.5995000000000001E-2</v>
      </c>
      <c r="RO59" t="s">
        <v>113</v>
      </c>
      <c r="RP59">
        <v>4.4475000000000001E-2</v>
      </c>
      <c r="RQ59" t="s">
        <v>113</v>
      </c>
      <c r="RR59">
        <v>4.3755000000000002E-2</v>
      </c>
      <c r="RS59" t="s">
        <v>113</v>
      </c>
      <c r="RT59">
        <v>4.3994999999999999E-2</v>
      </c>
      <c r="RU59" t="s">
        <v>113</v>
      </c>
      <c r="RV59">
        <v>4.4054999999999997E-2</v>
      </c>
      <c r="RW59" t="s">
        <v>113</v>
      </c>
      <c r="RX59">
        <v>4.3443000000000002E-2</v>
      </c>
      <c r="RY59" t="s">
        <v>113</v>
      </c>
      <c r="RZ59">
        <v>4.3443000000000002E-2</v>
      </c>
      <c r="SA59" t="s">
        <v>113</v>
      </c>
      <c r="SB59">
        <v>4.3443000000000002E-2</v>
      </c>
      <c r="SC59" t="s">
        <v>113</v>
      </c>
      <c r="SD59">
        <v>4.3901000000000003E-2</v>
      </c>
      <c r="SE59" t="s">
        <v>113</v>
      </c>
      <c r="SF59">
        <v>4.6212000000000003E-2</v>
      </c>
      <c r="SG59" t="s">
        <v>113</v>
      </c>
      <c r="SH59">
        <v>4.5102999999999997E-2</v>
      </c>
      <c r="SI59" t="s">
        <v>113</v>
      </c>
      <c r="SJ59">
        <v>4.6885999999999997E-2</v>
      </c>
      <c r="SK59" t="s">
        <v>113</v>
      </c>
      <c r="SL59">
        <v>4.6665999999999999E-2</v>
      </c>
      <c r="SM59" t="s">
        <v>113</v>
      </c>
      <c r="SN59">
        <v>4.6665999999999999E-2</v>
      </c>
      <c r="SO59" t="s">
        <v>113</v>
      </c>
      <c r="SP59">
        <v>4.6665999999999999E-2</v>
      </c>
      <c r="SQ59" t="s">
        <v>113</v>
      </c>
      <c r="SR59">
        <v>4.6359999999999998E-2</v>
      </c>
      <c r="SS59" t="s">
        <v>113</v>
      </c>
      <c r="ST59">
        <v>4.6591E-2</v>
      </c>
      <c r="SU59" t="s">
        <v>113</v>
      </c>
      <c r="SV59">
        <v>4.6722E-2</v>
      </c>
      <c r="SW59" t="s">
        <v>113</v>
      </c>
      <c r="SX59">
        <v>4.5168E-2</v>
      </c>
      <c r="SY59" t="s">
        <v>113</v>
      </c>
      <c r="SZ59">
        <v>4.5899000000000002E-2</v>
      </c>
      <c r="TA59" t="s">
        <v>113</v>
      </c>
      <c r="TB59">
        <v>4.5899000000000002E-2</v>
      </c>
      <c r="TC59" t="s">
        <v>113</v>
      </c>
      <c r="TD59">
        <v>4.5899000000000002E-2</v>
      </c>
      <c r="TE59" t="s">
        <v>113</v>
      </c>
      <c r="TF59">
        <v>4.7315000000000003E-2</v>
      </c>
      <c r="TG59" t="s">
        <v>113</v>
      </c>
      <c r="TH59">
        <v>4.616E-2</v>
      </c>
      <c r="TI59" t="s">
        <v>113</v>
      </c>
      <c r="TJ59">
        <v>4.5705999999999997E-2</v>
      </c>
      <c r="TK59" t="s">
        <v>113</v>
      </c>
      <c r="TL59">
        <v>4.7622999999999999E-2</v>
      </c>
      <c r="TM59" t="s">
        <v>113</v>
      </c>
      <c r="TN59">
        <v>4.6348E-2</v>
      </c>
      <c r="TO59" t="s">
        <v>113</v>
      </c>
      <c r="TP59">
        <v>4.6348E-2</v>
      </c>
      <c r="TQ59" t="s">
        <v>113</v>
      </c>
      <c r="TR59">
        <v>4.6348E-2</v>
      </c>
      <c r="TS59" t="s">
        <v>113</v>
      </c>
      <c r="TT59">
        <v>4.7613000000000003E-2</v>
      </c>
      <c r="TU59" t="s">
        <v>113</v>
      </c>
      <c r="TV59">
        <v>4.8066999999999999E-2</v>
      </c>
      <c r="TW59" t="s">
        <v>113</v>
      </c>
      <c r="TX59">
        <v>5.0265999999999998E-2</v>
      </c>
      <c r="TY59" t="s">
        <v>113</v>
      </c>
      <c r="TZ59">
        <v>4.8695000000000002E-2</v>
      </c>
      <c r="UA59" t="s">
        <v>113</v>
      </c>
      <c r="UB59">
        <v>4.9175999999999997E-2</v>
      </c>
      <c r="UC59" t="s">
        <v>113</v>
      </c>
      <c r="UD59">
        <v>4.9175999999999997E-2</v>
      </c>
      <c r="UE59" t="s">
        <v>113</v>
      </c>
      <c r="UF59">
        <v>4.9175999999999997E-2</v>
      </c>
      <c r="UG59" t="s">
        <v>113</v>
      </c>
      <c r="UH59">
        <v>4.9144E-2</v>
      </c>
      <c r="UI59" t="s">
        <v>113</v>
      </c>
      <c r="UJ59">
        <v>4.5671999999999997E-2</v>
      </c>
      <c r="UK59" t="s">
        <v>113</v>
      </c>
      <c r="UL59">
        <v>4.5671999999999997E-2</v>
      </c>
      <c r="UM59" t="s">
        <v>113</v>
      </c>
      <c r="UN59">
        <v>4.6567999999999998E-2</v>
      </c>
      <c r="UO59" t="s">
        <v>113</v>
      </c>
      <c r="UP59">
        <v>4.863E-2</v>
      </c>
      <c r="UQ59" t="s">
        <v>113</v>
      </c>
      <c r="UR59">
        <v>4.863E-2</v>
      </c>
      <c r="US59" t="s">
        <v>113</v>
      </c>
      <c r="UT59">
        <v>4.863E-2</v>
      </c>
      <c r="UU59" t="s">
        <v>113</v>
      </c>
      <c r="UV59">
        <v>4.8561E-2</v>
      </c>
      <c r="UW59" t="s">
        <v>113</v>
      </c>
      <c r="UX59">
        <v>4.938E-2</v>
      </c>
      <c r="UY59" t="s">
        <v>113</v>
      </c>
      <c r="UZ59">
        <v>4.9168999999999997E-2</v>
      </c>
      <c r="VA59" t="s">
        <v>113</v>
      </c>
      <c r="VB59">
        <v>4.9326000000000002E-2</v>
      </c>
      <c r="VC59" t="s">
        <v>113</v>
      </c>
      <c r="VD59">
        <v>5.0911999999999999E-2</v>
      </c>
      <c r="VE59" t="s">
        <v>113</v>
      </c>
      <c r="VF59">
        <v>5.0911999999999999E-2</v>
      </c>
      <c r="VG59" t="s">
        <v>113</v>
      </c>
      <c r="VH59">
        <v>5.0911999999999999E-2</v>
      </c>
      <c r="VI59" t="s">
        <v>113</v>
      </c>
      <c r="VJ59">
        <v>5.6552999999999999E-2</v>
      </c>
      <c r="VK59" t="s">
        <v>113</v>
      </c>
      <c r="VL59">
        <v>5.1705000000000001E-2</v>
      </c>
      <c r="VM59" t="s">
        <v>113</v>
      </c>
      <c r="VN59">
        <v>5.1536999999999999E-2</v>
      </c>
      <c r="VO59" t="s">
        <v>113</v>
      </c>
      <c r="VP59">
        <v>5.0361000000000003E-2</v>
      </c>
      <c r="VQ59" t="s">
        <v>113</v>
      </c>
      <c r="VR59">
        <v>4.9237000000000003E-2</v>
      </c>
      <c r="VS59" t="s">
        <v>113</v>
      </c>
      <c r="VT59">
        <v>4.9237000000000003E-2</v>
      </c>
      <c r="VU59" t="s">
        <v>113</v>
      </c>
      <c r="VV59">
        <v>4.9237000000000003E-2</v>
      </c>
      <c r="VW59" t="s">
        <v>113</v>
      </c>
      <c r="VX59">
        <v>4.9175000000000003E-2</v>
      </c>
      <c r="VY59" t="s">
        <v>113</v>
      </c>
      <c r="VZ59">
        <v>4.8854000000000002E-2</v>
      </c>
      <c r="WA59" t="s">
        <v>113</v>
      </c>
      <c r="WB59">
        <v>4.8750000000000002E-2</v>
      </c>
      <c r="WC59" t="s">
        <v>113</v>
      </c>
      <c r="WD59">
        <v>4.8848999999999997E-2</v>
      </c>
      <c r="WE59" t="s">
        <v>113</v>
      </c>
      <c r="WF59">
        <v>4.9318000000000001E-2</v>
      </c>
      <c r="WG59" t="s">
        <v>113</v>
      </c>
      <c r="WH59">
        <v>4.9318000000000001E-2</v>
      </c>
      <c r="WI59" t="s">
        <v>113</v>
      </c>
      <c r="WJ59">
        <v>4.9318000000000001E-2</v>
      </c>
      <c r="WK59" t="s">
        <v>113</v>
      </c>
      <c r="WL59">
        <v>4.9917999999999997E-2</v>
      </c>
      <c r="WM59" t="s">
        <v>113</v>
      </c>
      <c r="WN59">
        <v>4.9917999999999997E-2</v>
      </c>
      <c r="WO59" t="s">
        <v>113</v>
      </c>
      <c r="WP59">
        <v>5.0932999999999999E-2</v>
      </c>
      <c r="WQ59" t="s">
        <v>113</v>
      </c>
      <c r="WR59">
        <v>5.2178000000000002E-2</v>
      </c>
    </row>
    <row r="60" spans="1:616" x14ac:dyDescent="0.35">
      <c r="A60" t="s">
        <v>115</v>
      </c>
      <c r="B60">
        <v>8.5249999999999996E-3</v>
      </c>
      <c r="C60" t="s">
        <v>115</v>
      </c>
      <c r="D60">
        <v>8.5249999999999996E-3</v>
      </c>
      <c r="E60" t="s">
        <v>115</v>
      </c>
      <c r="F60">
        <v>8.5249999999999996E-3</v>
      </c>
      <c r="G60" t="s">
        <v>115</v>
      </c>
      <c r="H60">
        <v>8.5249999999999996E-3</v>
      </c>
      <c r="I60" t="s">
        <v>115</v>
      </c>
      <c r="J60">
        <v>8.1600000000000006E-3</v>
      </c>
      <c r="K60" t="s">
        <v>115</v>
      </c>
      <c r="L60">
        <v>8.2039999999999995E-3</v>
      </c>
      <c r="M60" t="s">
        <v>115</v>
      </c>
      <c r="N60">
        <v>8.1469999999999997E-3</v>
      </c>
      <c r="O60" t="s">
        <v>115</v>
      </c>
      <c r="P60">
        <v>8.4159999999999999E-3</v>
      </c>
      <c r="Q60" t="s">
        <v>115</v>
      </c>
      <c r="R60">
        <v>8.4159999999999999E-3</v>
      </c>
      <c r="S60" t="s">
        <v>115</v>
      </c>
      <c r="T60">
        <v>8.4159999999999999E-3</v>
      </c>
      <c r="U60" t="s">
        <v>115</v>
      </c>
      <c r="V60">
        <v>8.4290000000000007E-3</v>
      </c>
      <c r="W60" t="s">
        <v>115</v>
      </c>
      <c r="X60">
        <v>8.2179999999999996E-3</v>
      </c>
      <c r="Y60" t="s">
        <v>115</v>
      </c>
      <c r="Z60">
        <v>9.0130000000000002E-3</v>
      </c>
      <c r="AA60" t="s">
        <v>115</v>
      </c>
      <c r="AB60">
        <v>8.5009999999999999E-3</v>
      </c>
      <c r="AC60" t="s">
        <v>115</v>
      </c>
      <c r="AD60">
        <v>8.7620000000000007E-3</v>
      </c>
      <c r="AE60" t="s">
        <v>115</v>
      </c>
      <c r="AF60">
        <v>8.7620000000000007E-3</v>
      </c>
      <c r="AG60" t="s">
        <v>115</v>
      </c>
      <c r="AH60">
        <v>8.7620000000000007E-3</v>
      </c>
      <c r="AI60" t="s">
        <v>115</v>
      </c>
      <c r="AJ60">
        <v>9.1149999999999998E-3</v>
      </c>
      <c r="AK60" t="s">
        <v>115</v>
      </c>
      <c r="AL60">
        <v>9.1509999999999994E-3</v>
      </c>
      <c r="AM60" t="s">
        <v>115</v>
      </c>
      <c r="AN60">
        <v>9.0460000000000002E-3</v>
      </c>
      <c r="AO60" t="s">
        <v>115</v>
      </c>
      <c r="AP60">
        <v>9.7780000000000002E-3</v>
      </c>
      <c r="AQ60" t="s">
        <v>115</v>
      </c>
      <c r="AR60">
        <v>9.8490000000000001E-3</v>
      </c>
      <c r="AS60" t="s">
        <v>115</v>
      </c>
      <c r="AT60">
        <v>9.8490000000000001E-3</v>
      </c>
      <c r="AU60" t="s">
        <v>115</v>
      </c>
      <c r="AV60">
        <v>9.8490000000000001E-3</v>
      </c>
      <c r="AW60" t="s">
        <v>115</v>
      </c>
      <c r="AX60">
        <v>9.4629999999999992E-3</v>
      </c>
      <c r="AY60" t="s">
        <v>115</v>
      </c>
      <c r="AZ60">
        <v>9.0819999999999998E-3</v>
      </c>
      <c r="BA60" t="s">
        <v>115</v>
      </c>
      <c r="BB60">
        <v>8.7299999999999999E-3</v>
      </c>
      <c r="BC60" t="s">
        <v>115</v>
      </c>
      <c r="BD60">
        <v>8.7299999999999999E-3</v>
      </c>
      <c r="BE60" t="s">
        <v>115</v>
      </c>
      <c r="BF60">
        <v>8.5269999999999999E-3</v>
      </c>
      <c r="BG60" t="s">
        <v>115</v>
      </c>
      <c r="BH60">
        <v>8.5269999999999999E-3</v>
      </c>
      <c r="BI60" t="s">
        <v>115</v>
      </c>
      <c r="BJ60">
        <v>8.5269999999999999E-3</v>
      </c>
      <c r="BK60" t="s">
        <v>115</v>
      </c>
      <c r="BL60">
        <v>9.4649999999999995E-3</v>
      </c>
      <c r="BM60" t="s">
        <v>115</v>
      </c>
      <c r="BN60">
        <v>9.3900000000000008E-3</v>
      </c>
      <c r="BO60" t="s">
        <v>115</v>
      </c>
      <c r="BP60">
        <v>9.5940000000000001E-3</v>
      </c>
      <c r="BQ60" t="s">
        <v>115</v>
      </c>
      <c r="BR60">
        <v>1.0595E-2</v>
      </c>
      <c r="BS60" t="s">
        <v>115</v>
      </c>
      <c r="BT60">
        <v>1.0716E-2</v>
      </c>
      <c r="BU60" t="s">
        <v>115</v>
      </c>
      <c r="BV60">
        <v>1.0716E-2</v>
      </c>
      <c r="BW60" t="s">
        <v>115</v>
      </c>
      <c r="BX60">
        <v>1.0716E-2</v>
      </c>
      <c r="BY60" t="s">
        <v>115</v>
      </c>
      <c r="BZ60">
        <v>1.0973E-2</v>
      </c>
      <c r="CA60" t="s">
        <v>115</v>
      </c>
      <c r="CB60">
        <v>1.0812E-2</v>
      </c>
      <c r="CC60" t="s">
        <v>115</v>
      </c>
      <c r="CD60">
        <v>1.0802000000000001E-2</v>
      </c>
      <c r="CE60" t="s">
        <v>115</v>
      </c>
      <c r="CF60">
        <v>1.0200000000000001E-2</v>
      </c>
      <c r="CG60" t="s">
        <v>115</v>
      </c>
      <c r="CH60">
        <v>1.0311000000000001E-2</v>
      </c>
      <c r="CI60" t="s">
        <v>115</v>
      </c>
      <c r="CJ60">
        <v>1.0311000000000001E-2</v>
      </c>
      <c r="CK60" t="s">
        <v>115</v>
      </c>
      <c r="CL60">
        <v>1.0311000000000001E-2</v>
      </c>
      <c r="CM60" t="s">
        <v>115</v>
      </c>
      <c r="CN60">
        <v>1.0996000000000001E-2</v>
      </c>
      <c r="CO60" t="s">
        <v>115</v>
      </c>
      <c r="CP60">
        <v>1.1220000000000001E-2</v>
      </c>
      <c r="CQ60" t="s">
        <v>115</v>
      </c>
      <c r="CR60">
        <v>1.1350000000000001E-2</v>
      </c>
      <c r="CS60" t="s">
        <v>115</v>
      </c>
      <c r="CT60">
        <v>1.0933E-2</v>
      </c>
      <c r="CU60" t="s">
        <v>115</v>
      </c>
      <c r="CV60">
        <v>1.0737999999999999E-2</v>
      </c>
      <c r="CW60" t="s">
        <v>115</v>
      </c>
      <c r="CX60">
        <v>1.0737999999999999E-2</v>
      </c>
      <c r="CY60" t="s">
        <v>115</v>
      </c>
      <c r="CZ60">
        <v>1.0737999999999999E-2</v>
      </c>
      <c r="DA60" t="s">
        <v>115</v>
      </c>
      <c r="DB60">
        <v>1.0873000000000001E-2</v>
      </c>
      <c r="DC60" t="s">
        <v>115</v>
      </c>
      <c r="DD60">
        <v>1.0678E-2</v>
      </c>
      <c r="DE60" t="s">
        <v>115</v>
      </c>
      <c r="DF60">
        <v>1.0377000000000001E-2</v>
      </c>
      <c r="DG60" t="s">
        <v>115</v>
      </c>
      <c r="DH60">
        <v>9.5189999999999997E-3</v>
      </c>
      <c r="DI60" t="s">
        <v>115</v>
      </c>
      <c r="DJ60">
        <v>9.7450000000000002E-3</v>
      </c>
      <c r="DK60" t="s">
        <v>115</v>
      </c>
      <c r="DL60">
        <v>9.7450000000000002E-3</v>
      </c>
      <c r="DM60" t="s">
        <v>115</v>
      </c>
      <c r="DN60">
        <v>9.7450000000000002E-3</v>
      </c>
      <c r="DO60" t="s">
        <v>115</v>
      </c>
      <c r="DP60">
        <v>9.7450000000000002E-3</v>
      </c>
      <c r="DQ60" t="s">
        <v>115</v>
      </c>
      <c r="DR60">
        <v>1.0194999999999999E-2</v>
      </c>
      <c r="DS60" t="s">
        <v>115</v>
      </c>
      <c r="DT60">
        <v>1.0248999999999999E-2</v>
      </c>
      <c r="DU60" t="s">
        <v>115</v>
      </c>
      <c r="DV60">
        <v>1.111E-2</v>
      </c>
      <c r="DW60" t="s">
        <v>115</v>
      </c>
      <c r="DX60">
        <v>1.0418E-2</v>
      </c>
      <c r="DY60" t="s">
        <v>115</v>
      </c>
      <c r="DZ60">
        <v>1.0418E-2</v>
      </c>
      <c r="EA60" t="s">
        <v>115</v>
      </c>
      <c r="EB60">
        <v>1.0418E-2</v>
      </c>
      <c r="EC60" t="s">
        <v>115</v>
      </c>
      <c r="ED60">
        <v>1.0656000000000001E-2</v>
      </c>
      <c r="EE60" t="s">
        <v>115</v>
      </c>
      <c r="EF60">
        <v>1.0645999999999999E-2</v>
      </c>
      <c r="EG60" t="s">
        <v>115</v>
      </c>
      <c r="EH60">
        <v>1.0791E-2</v>
      </c>
      <c r="EI60" t="s">
        <v>115</v>
      </c>
      <c r="EJ60">
        <v>1.0096000000000001E-2</v>
      </c>
      <c r="EK60" t="s">
        <v>115</v>
      </c>
      <c r="EL60">
        <v>9.6329999999999992E-3</v>
      </c>
      <c r="EM60" t="s">
        <v>115</v>
      </c>
      <c r="EN60">
        <v>9.6329999999999992E-3</v>
      </c>
      <c r="EO60" t="s">
        <v>115</v>
      </c>
      <c r="EP60">
        <v>9.6329999999999992E-3</v>
      </c>
      <c r="EQ60" t="s">
        <v>115</v>
      </c>
      <c r="ER60">
        <v>9.6410000000000003E-3</v>
      </c>
      <c r="ES60" t="s">
        <v>115</v>
      </c>
      <c r="ET60">
        <v>1.0529E-2</v>
      </c>
      <c r="EU60" t="s">
        <v>115</v>
      </c>
      <c r="EV60">
        <v>9.6880000000000004E-3</v>
      </c>
      <c r="EW60" t="s">
        <v>115</v>
      </c>
      <c r="EX60">
        <v>1.0746E-2</v>
      </c>
      <c r="EY60" t="s">
        <v>115</v>
      </c>
      <c r="EZ60">
        <v>1.0968E-2</v>
      </c>
      <c r="FA60" t="s">
        <v>115</v>
      </c>
      <c r="FB60">
        <v>1.0968E-2</v>
      </c>
      <c r="FC60" t="s">
        <v>115</v>
      </c>
      <c r="FD60">
        <v>1.0968E-2</v>
      </c>
      <c r="FE60" t="s">
        <v>115</v>
      </c>
      <c r="FF60">
        <v>1.0985999999999999E-2</v>
      </c>
      <c r="FG60" t="s">
        <v>115</v>
      </c>
      <c r="FH60">
        <v>1.0584E-2</v>
      </c>
      <c r="FI60" t="s">
        <v>115</v>
      </c>
      <c r="FJ60">
        <v>1.0826000000000001E-2</v>
      </c>
      <c r="FK60" t="s">
        <v>115</v>
      </c>
      <c r="FL60">
        <v>1.0917E-2</v>
      </c>
      <c r="FM60" t="s">
        <v>115</v>
      </c>
      <c r="FN60">
        <v>1.1233999999999999E-2</v>
      </c>
      <c r="FO60" t="s">
        <v>115</v>
      </c>
      <c r="FP60">
        <v>1.1233999999999999E-2</v>
      </c>
      <c r="FQ60" t="s">
        <v>115</v>
      </c>
      <c r="FR60">
        <v>1.1233999999999999E-2</v>
      </c>
      <c r="FS60" t="s">
        <v>115</v>
      </c>
      <c r="FT60">
        <v>1.103E-2</v>
      </c>
      <c r="FU60" t="s">
        <v>115</v>
      </c>
      <c r="FV60">
        <v>1.0175E-2</v>
      </c>
      <c r="FW60" t="s">
        <v>115</v>
      </c>
      <c r="FX60">
        <v>1.1315E-2</v>
      </c>
      <c r="FY60" t="s">
        <v>115</v>
      </c>
      <c r="FZ60">
        <v>1.1305000000000001E-2</v>
      </c>
      <c r="GA60" t="s">
        <v>115</v>
      </c>
      <c r="GB60">
        <v>1.1305000000000001E-2</v>
      </c>
      <c r="GC60" t="s">
        <v>115</v>
      </c>
      <c r="GD60">
        <v>1.1305000000000001E-2</v>
      </c>
      <c r="GE60" t="s">
        <v>115</v>
      </c>
      <c r="GF60">
        <v>1.1305000000000001E-2</v>
      </c>
      <c r="GG60" t="s">
        <v>115</v>
      </c>
      <c r="GH60">
        <v>1.0496999999999999E-2</v>
      </c>
      <c r="GI60" t="s">
        <v>115</v>
      </c>
      <c r="GJ60">
        <v>9.6760000000000006E-3</v>
      </c>
      <c r="GK60" t="s">
        <v>115</v>
      </c>
      <c r="GL60">
        <v>9.4820000000000008E-3</v>
      </c>
      <c r="GM60" t="s">
        <v>115</v>
      </c>
      <c r="GN60">
        <v>9.4820000000000008E-3</v>
      </c>
      <c r="GO60" t="s">
        <v>115</v>
      </c>
      <c r="GP60">
        <v>9.4820000000000008E-3</v>
      </c>
      <c r="GQ60" t="s">
        <v>115</v>
      </c>
      <c r="GR60">
        <v>9.4820000000000008E-3</v>
      </c>
      <c r="GS60" t="s">
        <v>115</v>
      </c>
      <c r="GT60">
        <v>9.4820000000000008E-3</v>
      </c>
      <c r="GU60" t="s">
        <v>115</v>
      </c>
      <c r="GV60">
        <v>1.0416E-2</v>
      </c>
      <c r="GW60" t="s">
        <v>115</v>
      </c>
      <c r="GX60">
        <v>1.0642E-2</v>
      </c>
      <c r="GY60" t="s">
        <v>115</v>
      </c>
      <c r="GZ60">
        <v>1.0907999999999999E-2</v>
      </c>
      <c r="HA60" t="s">
        <v>115</v>
      </c>
      <c r="HB60">
        <v>1.0756999999999999E-2</v>
      </c>
      <c r="HC60" t="s">
        <v>115</v>
      </c>
      <c r="HD60">
        <v>1.0867E-2</v>
      </c>
      <c r="HE60" t="s">
        <v>115</v>
      </c>
      <c r="HF60">
        <v>1.0867E-2</v>
      </c>
      <c r="HG60" t="s">
        <v>115</v>
      </c>
      <c r="HH60">
        <v>1.0867E-2</v>
      </c>
      <c r="HI60" t="s">
        <v>115</v>
      </c>
      <c r="HJ60">
        <v>9.8670000000000008E-3</v>
      </c>
      <c r="HK60" t="s">
        <v>115</v>
      </c>
      <c r="HL60">
        <v>9.6229999999999996E-3</v>
      </c>
      <c r="HM60" t="s">
        <v>115</v>
      </c>
      <c r="HN60">
        <v>1.0621999999999999E-2</v>
      </c>
      <c r="HO60" t="s">
        <v>115</v>
      </c>
      <c r="HP60">
        <v>1.0621999999999999E-2</v>
      </c>
      <c r="HQ60" t="s">
        <v>115</v>
      </c>
      <c r="HR60">
        <v>1.1249E-2</v>
      </c>
      <c r="HS60" t="s">
        <v>115</v>
      </c>
      <c r="HT60">
        <v>1.1249E-2</v>
      </c>
      <c r="HU60" t="s">
        <v>115</v>
      </c>
      <c r="HV60">
        <v>1.1249E-2</v>
      </c>
      <c r="HW60" t="s">
        <v>115</v>
      </c>
      <c r="HX60">
        <v>1.1259E-2</v>
      </c>
      <c r="HY60" t="s">
        <v>115</v>
      </c>
      <c r="HZ60">
        <v>1.1261999999999999E-2</v>
      </c>
      <c r="IA60" t="s">
        <v>115</v>
      </c>
      <c r="IB60">
        <v>1.0949E-2</v>
      </c>
      <c r="IC60" t="s">
        <v>115</v>
      </c>
      <c r="ID60">
        <v>1.0633999999999999E-2</v>
      </c>
      <c r="IE60" t="s">
        <v>115</v>
      </c>
      <c r="IF60">
        <v>1.0803999999999999E-2</v>
      </c>
      <c r="IG60" t="s">
        <v>115</v>
      </c>
      <c r="IH60">
        <v>1.0803999999999999E-2</v>
      </c>
      <c r="II60" t="s">
        <v>115</v>
      </c>
      <c r="IJ60">
        <v>1.0803999999999999E-2</v>
      </c>
      <c r="IK60" t="s">
        <v>115</v>
      </c>
      <c r="IL60">
        <v>1.1074000000000001E-2</v>
      </c>
      <c r="IM60" t="s">
        <v>115</v>
      </c>
      <c r="IN60">
        <v>1.0165E-2</v>
      </c>
      <c r="IO60" t="s">
        <v>115</v>
      </c>
      <c r="IP60">
        <v>1.0151E-2</v>
      </c>
      <c r="IQ60" t="s">
        <v>115</v>
      </c>
      <c r="IR60">
        <v>1.0962E-2</v>
      </c>
      <c r="IS60" t="s">
        <v>115</v>
      </c>
      <c r="IT60">
        <v>1.1043000000000001E-2</v>
      </c>
      <c r="IU60" t="s">
        <v>115</v>
      </c>
      <c r="IV60">
        <v>1.1043000000000001E-2</v>
      </c>
      <c r="IW60" t="s">
        <v>115</v>
      </c>
      <c r="IX60">
        <v>1.1043000000000001E-2</v>
      </c>
      <c r="IY60" t="s">
        <v>115</v>
      </c>
      <c r="IZ60">
        <v>1.1316E-2</v>
      </c>
      <c r="JA60" t="s">
        <v>115</v>
      </c>
      <c r="JB60">
        <v>1.1301E-2</v>
      </c>
      <c r="JC60" t="s">
        <v>115</v>
      </c>
      <c r="JD60">
        <v>1.1413E-2</v>
      </c>
      <c r="JE60" t="s">
        <v>115</v>
      </c>
      <c r="JF60">
        <v>1.1461000000000001E-2</v>
      </c>
      <c r="JG60" t="s">
        <v>115</v>
      </c>
      <c r="JH60">
        <v>1.1249E-2</v>
      </c>
      <c r="JI60" t="s">
        <v>115</v>
      </c>
      <c r="JJ60">
        <v>1.1249E-2</v>
      </c>
      <c r="JK60" t="s">
        <v>115</v>
      </c>
      <c r="JL60">
        <v>1.1249E-2</v>
      </c>
      <c r="JM60" t="s">
        <v>115</v>
      </c>
      <c r="JN60">
        <v>1.0839E-2</v>
      </c>
      <c r="JO60" t="s">
        <v>115</v>
      </c>
      <c r="JP60">
        <v>1.1062000000000001E-2</v>
      </c>
      <c r="JQ60" t="s">
        <v>115</v>
      </c>
      <c r="JR60">
        <v>1.1180000000000001E-2</v>
      </c>
      <c r="JS60" t="s">
        <v>115</v>
      </c>
      <c r="JT60">
        <v>1.1651E-2</v>
      </c>
      <c r="JU60" t="s">
        <v>115</v>
      </c>
      <c r="JV60">
        <v>1.1651E-2</v>
      </c>
      <c r="JW60" t="s">
        <v>115</v>
      </c>
      <c r="JX60">
        <v>1.1651E-2</v>
      </c>
      <c r="JY60" t="s">
        <v>115</v>
      </c>
      <c r="JZ60">
        <v>1.1651E-2</v>
      </c>
      <c r="KA60" t="s">
        <v>115</v>
      </c>
      <c r="KB60">
        <v>1.1986E-2</v>
      </c>
      <c r="KC60" t="s">
        <v>115</v>
      </c>
      <c r="KD60">
        <v>1.205E-2</v>
      </c>
      <c r="KE60" t="s">
        <v>115</v>
      </c>
      <c r="KF60">
        <v>1.1967999999999999E-2</v>
      </c>
      <c r="KG60" t="s">
        <v>115</v>
      </c>
      <c r="KH60">
        <v>1.2366E-2</v>
      </c>
      <c r="KI60" t="s">
        <v>115</v>
      </c>
      <c r="KJ60">
        <v>1.2409999999999999E-2</v>
      </c>
      <c r="KK60" t="s">
        <v>115</v>
      </c>
      <c r="KL60">
        <v>1.2409999999999999E-2</v>
      </c>
      <c r="KM60" t="s">
        <v>115</v>
      </c>
      <c r="KN60">
        <v>1.2409999999999999E-2</v>
      </c>
      <c r="KO60" t="s">
        <v>115</v>
      </c>
      <c r="KP60">
        <v>1.1993E-2</v>
      </c>
      <c r="KQ60" t="s">
        <v>115</v>
      </c>
      <c r="KR60">
        <v>1.205E-2</v>
      </c>
      <c r="KS60" t="s">
        <v>115</v>
      </c>
      <c r="KT60">
        <v>1.1528E-2</v>
      </c>
      <c r="KU60" t="s">
        <v>115</v>
      </c>
      <c r="KV60">
        <v>1.1698999999999999E-2</v>
      </c>
      <c r="KW60" t="s">
        <v>115</v>
      </c>
      <c r="KX60">
        <v>1.1191E-2</v>
      </c>
      <c r="KY60" t="s">
        <v>115</v>
      </c>
      <c r="KZ60">
        <v>1.1191E-2</v>
      </c>
      <c r="LA60" t="s">
        <v>115</v>
      </c>
      <c r="LB60">
        <v>1.1191E-2</v>
      </c>
      <c r="LC60" t="s">
        <v>115</v>
      </c>
      <c r="LD60">
        <v>1.1195E-2</v>
      </c>
      <c r="LE60" t="s">
        <v>115</v>
      </c>
      <c r="LF60">
        <v>1.2041E-2</v>
      </c>
      <c r="LG60" t="s">
        <v>115</v>
      </c>
      <c r="LH60">
        <v>1.0984000000000001E-2</v>
      </c>
      <c r="LI60" t="s">
        <v>115</v>
      </c>
      <c r="LJ60">
        <v>1.1199000000000001E-2</v>
      </c>
      <c r="LK60" t="s">
        <v>115</v>
      </c>
      <c r="LL60">
        <v>1.0911000000000001E-2</v>
      </c>
      <c r="LM60" t="s">
        <v>115</v>
      </c>
      <c r="LN60">
        <v>1.0911000000000001E-2</v>
      </c>
      <c r="LO60" t="s">
        <v>115</v>
      </c>
      <c r="LP60">
        <v>1.0911000000000001E-2</v>
      </c>
      <c r="LQ60" t="s">
        <v>115</v>
      </c>
      <c r="LR60">
        <v>1.0911000000000001E-2</v>
      </c>
      <c r="LS60" t="s">
        <v>115</v>
      </c>
      <c r="LT60">
        <v>1.1110999999999999E-2</v>
      </c>
      <c r="LU60" t="s">
        <v>115</v>
      </c>
      <c r="LV60">
        <v>1.1538E-2</v>
      </c>
      <c r="LW60" t="s">
        <v>115</v>
      </c>
      <c r="LX60">
        <v>1.1516E-2</v>
      </c>
      <c r="LY60" t="s">
        <v>115</v>
      </c>
      <c r="LZ60">
        <v>1.1087E-2</v>
      </c>
      <c r="MA60" t="s">
        <v>115</v>
      </c>
      <c r="MB60">
        <v>1.1087E-2</v>
      </c>
      <c r="MC60" t="s">
        <v>115</v>
      </c>
      <c r="MD60">
        <v>1.1087E-2</v>
      </c>
      <c r="ME60" t="s">
        <v>115</v>
      </c>
      <c r="MF60">
        <v>1.1475000000000001E-2</v>
      </c>
      <c r="MG60" t="s">
        <v>115</v>
      </c>
      <c r="MH60">
        <v>1.1575E-2</v>
      </c>
      <c r="MI60" t="s">
        <v>115</v>
      </c>
      <c r="MJ60">
        <v>1.1494000000000001E-2</v>
      </c>
      <c r="MK60" t="s">
        <v>115</v>
      </c>
      <c r="ML60">
        <v>1.1494000000000001E-2</v>
      </c>
      <c r="MM60" t="s">
        <v>115</v>
      </c>
      <c r="MN60">
        <v>1.0867E-2</v>
      </c>
      <c r="MO60" t="s">
        <v>115</v>
      </c>
      <c r="MP60">
        <v>1.0867E-2</v>
      </c>
      <c r="MQ60" t="s">
        <v>115</v>
      </c>
      <c r="MR60">
        <v>1.0867E-2</v>
      </c>
      <c r="MS60" t="s">
        <v>115</v>
      </c>
      <c r="MT60">
        <v>1.1282E-2</v>
      </c>
      <c r="MU60" t="s">
        <v>115</v>
      </c>
      <c r="MV60">
        <v>1.0825E-2</v>
      </c>
      <c r="MW60" t="s">
        <v>115</v>
      </c>
      <c r="MX60">
        <v>1.042E-2</v>
      </c>
      <c r="MY60" t="s">
        <v>115</v>
      </c>
      <c r="MZ60">
        <v>1.1233E-2</v>
      </c>
      <c r="NA60" t="s">
        <v>115</v>
      </c>
      <c r="NB60">
        <v>1.0437999999999999E-2</v>
      </c>
      <c r="NC60" t="s">
        <v>115</v>
      </c>
      <c r="ND60">
        <v>1.0437999999999999E-2</v>
      </c>
      <c r="NE60" t="s">
        <v>115</v>
      </c>
      <c r="NF60">
        <v>1.0437999999999999E-2</v>
      </c>
      <c r="NG60" t="s">
        <v>115</v>
      </c>
      <c r="NH60">
        <v>1.043E-2</v>
      </c>
      <c r="NI60" t="s">
        <v>115</v>
      </c>
      <c r="NJ60">
        <v>1.0580000000000001E-2</v>
      </c>
      <c r="NK60" t="s">
        <v>115</v>
      </c>
      <c r="NL60">
        <v>1.0271000000000001E-2</v>
      </c>
      <c r="NM60" t="s">
        <v>115</v>
      </c>
      <c r="NN60">
        <v>1.0253999999999999E-2</v>
      </c>
      <c r="NO60" t="s">
        <v>115</v>
      </c>
      <c r="NP60">
        <v>1.0864E-2</v>
      </c>
      <c r="NQ60" t="s">
        <v>115</v>
      </c>
      <c r="NR60">
        <v>1.0864E-2</v>
      </c>
      <c r="NS60" t="s">
        <v>115</v>
      </c>
      <c r="NT60">
        <v>1.0864E-2</v>
      </c>
      <c r="NU60" t="s">
        <v>115</v>
      </c>
      <c r="NV60">
        <v>1.1053E-2</v>
      </c>
      <c r="NW60" t="s">
        <v>115</v>
      </c>
      <c r="NX60">
        <v>1.1221E-2</v>
      </c>
      <c r="NY60" t="s">
        <v>115</v>
      </c>
      <c r="NZ60">
        <v>1.0895999999999999E-2</v>
      </c>
      <c r="OA60" t="s">
        <v>115</v>
      </c>
      <c r="OB60">
        <v>1.0838E-2</v>
      </c>
      <c r="OC60" t="s">
        <v>115</v>
      </c>
      <c r="OD60">
        <v>1.0604000000000001E-2</v>
      </c>
      <c r="OE60" t="s">
        <v>115</v>
      </c>
      <c r="OF60">
        <v>1.0604000000000001E-2</v>
      </c>
      <c r="OG60" t="s">
        <v>115</v>
      </c>
      <c r="OH60">
        <v>1.0604000000000001E-2</v>
      </c>
      <c r="OI60" t="s">
        <v>115</v>
      </c>
      <c r="OJ60">
        <v>1.0655E-2</v>
      </c>
      <c r="OK60" t="s">
        <v>115</v>
      </c>
      <c r="OL60">
        <v>1.1311E-2</v>
      </c>
      <c r="OM60" t="s">
        <v>115</v>
      </c>
      <c r="ON60">
        <v>1.0895E-2</v>
      </c>
      <c r="OO60" t="s">
        <v>115</v>
      </c>
      <c r="OP60">
        <v>1.0773E-2</v>
      </c>
      <c r="OQ60" t="s">
        <v>115</v>
      </c>
      <c r="OR60">
        <v>1.0654E-2</v>
      </c>
      <c r="OS60" t="s">
        <v>115</v>
      </c>
      <c r="OT60">
        <v>1.0654E-2</v>
      </c>
      <c r="OU60" t="s">
        <v>115</v>
      </c>
      <c r="OV60">
        <v>1.0654E-2</v>
      </c>
      <c r="OW60" t="s">
        <v>115</v>
      </c>
      <c r="OX60">
        <v>1.0935E-2</v>
      </c>
      <c r="OY60" t="s">
        <v>115</v>
      </c>
      <c r="OZ60">
        <v>1.0739E-2</v>
      </c>
      <c r="PA60" t="s">
        <v>115</v>
      </c>
      <c r="PB60">
        <v>1.0736000000000001E-2</v>
      </c>
      <c r="PC60" t="s">
        <v>115</v>
      </c>
      <c r="PD60">
        <v>1.0928E-2</v>
      </c>
      <c r="PE60" t="s">
        <v>115</v>
      </c>
      <c r="PF60">
        <v>1.052E-2</v>
      </c>
      <c r="PG60" t="s">
        <v>115</v>
      </c>
      <c r="PH60">
        <v>1.052E-2</v>
      </c>
      <c r="PI60" t="s">
        <v>115</v>
      </c>
      <c r="PJ60">
        <v>1.052E-2</v>
      </c>
      <c r="PK60" t="s">
        <v>115</v>
      </c>
      <c r="PL60">
        <v>1.0012999999999999E-2</v>
      </c>
      <c r="PM60" t="s">
        <v>115</v>
      </c>
      <c r="PN60">
        <v>9.7809999999999998E-3</v>
      </c>
      <c r="PO60" t="s">
        <v>115</v>
      </c>
      <c r="PP60">
        <v>1.0024999999999999E-2</v>
      </c>
      <c r="PQ60" t="s">
        <v>115</v>
      </c>
      <c r="PR60">
        <v>1.0633E-2</v>
      </c>
      <c r="PS60" t="s">
        <v>115</v>
      </c>
      <c r="PT60">
        <v>1.0411999999999999E-2</v>
      </c>
      <c r="PU60" t="s">
        <v>115</v>
      </c>
      <c r="PV60">
        <v>1.0411999999999999E-2</v>
      </c>
      <c r="PW60" t="s">
        <v>115</v>
      </c>
      <c r="PX60">
        <v>1.0411999999999999E-2</v>
      </c>
      <c r="PY60" t="s">
        <v>115</v>
      </c>
      <c r="PZ60">
        <v>1.0085999999999999E-2</v>
      </c>
      <c r="QA60" t="s">
        <v>115</v>
      </c>
      <c r="QB60">
        <v>1.0146000000000001E-2</v>
      </c>
      <c r="QC60" t="s">
        <v>115</v>
      </c>
      <c r="QD60">
        <v>1.0054E-2</v>
      </c>
      <c r="QE60" t="s">
        <v>115</v>
      </c>
      <c r="QF60">
        <v>1.043E-2</v>
      </c>
      <c r="QG60" t="s">
        <v>115</v>
      </c>
      <c r="QH60">
        <v>1.0378E-2</v>
      </c>
      <c r="QI60" t="s">
        <v>115</v>
      </c>
      <c r="QJ60">
        <v>1.0378E-2</v>
      </c>
      <c r="QK60" t="s">
        <v>115</v>
      </c>
      <c r="QL60">
        <v>1.0378E-2</v>
      </c>
      <c r="QM60" t="s">
        <v>115</v>
      </c>
      <c r="QN60">
        <v>1.0500000000000001E-2</v>
      </c>
      <c r="QO60" t="s">
        <v>115</v>
      </c>
      <c r="QP60">
        <v>1.1155999999999999E-2</v>
      </c>
      <c r="QQ60" t="s">
        <v>115</v>
      </c>
      <c r="QR60">
        <v>1.0831E-2</v>
      </c>
      <c r="QS60" t="s">
        <v>115</v>
      </c>
      <c r="QT60">
        <v>1.0973E-2</v>
      </c>
      <c r="QU60" t="s">
        <v>115</v>
      </c>
      <c r="QV60">
        <v>1.0692999999999999E-2</v>
      </c>
      <c r="QW60" t="s">
        <v>115</v>
      </c>
      <c r="QX60">
        <v>1.0692999999999999E-2</v>
      </c>
      <c r="QY60" t="s">
        <v>115</v>
      </c>
      <c r="QZ60">
        <v>1.0692999999999999E-2</v>
      </c>
      <c r="RA60" t="s">
        <v>115</v>
      </c>
      <c r="RB60">
        <v>1.0463E-2</v>
      </c>
      <c r="RC60" t="s">
        <v>115</v>
      </c>
      <c r="RD60">
        <v>1.0952999999999999E-2</v>
      </c>
      <c r="RE60" t="s">
        <v>115</v>
      </c>
      <c r="RF60">
        <v>1.1324000000000001E-2</v>
      </c>
      <c r="RG60" t="s">
        <v>115</v>
      </c>
      <c r="RH60">
        <v>1.0437999999999999E-2</v>
      </c>
      <c r="RI60" t="s">
        <v>116</v>
      </c>
      <c r="RJ60">
        <v>0.207979</v>
      </c>
      <c r="RK60" t="s">
        <v>115</v>
      </c>
      <c r="RL60">
        <v>9.8750000000000001E-3</v>
      </c>
      <c r="RM60" t="s">
        <v>115</v>
      </c>
      <c r="RN60">
        <v>9.8750000000000001E-3</v>
      </c>
      <c r="RO60" t="s">
        <v>115</v>
      </c>
      <c r="RP60">
        <v>1.0272E-2</v>
      </c>
      <c r="RQ60" t="s">
        <v>115</v>
      </c>
      <c r="RR60">
        <v>1.1029000000000001E-2</v>
      </c>
      <c r="RS60" t="s">
        <v>115</v>
      </c>
      <c r="RT60">
        <v>1.09E-2</v>
      </c>
      <c r="RU60" t="s">
        <v>115</v>
      </c>
      <c r="RV60">
        <v>1.1237E-2</v>
      </c>
      <c r="RW60" t="s">
        <v>115</v>
      </c>
      <c r="RX60">
        <v>1.1275E-2</v>
      </c>
      <c r="RY60" t="s">
        <v>115</v>
      </c>
      <c r="RZ60">
        <v>1.1275E-2</v>
      </c>
      <c r="SA60" t="s">
        <v>115</v>
      </c>
      <c r="SB60">
        <v>1.1275E-2</v>
      </c>
      <c r="SC60" t="s">
        <v>115</v>
      </c>
      <c r="SD60">
        <v>1.0298E-2</v>
      </c>
      <c r="SE60" t="s">
        <v>115</v>
      </c>
      <c r="SF60">
        <v>9.9690000000000004E-3</v>
      </c>
      <c r="SG60" t="s">
        <v>115</v>
      </c>
      <c r="SH60">
        <v>9.9129999999999999E-3</v>
      </c>
      <c r="SI60" t="s">
        <v>115</v>
      </c>
      <c r="SJ60">
        <v>1.0179000000000001E-2</v>
      </c>
      <c r="SK60" t="s">
        <v>115</v>
      </c>
      <c r="SL60">
        <v>1.0487E-2</v>
      </c>
      <c r="SM60" t="s">
        <v>115</v>
      </c>
      <c r="SN60">
        <v>1.0487E-2</v>
      </c>
      <c r="SO60" t="s">
        <v>115</v>
      </c>
      <c r="SP60">
        <v>1.0487E-2</v>
      </c>
      <c r="SQ60" t="s">
        <v>115</v>
      </c>
      <c r="SR60">
        <v>1.1528999999999999E-2</v>
      </c>
      <c r="SS60" t="s">
        <v>115</v>
      </c>
      <c r="ST60">
        <v>1.1812E-2</v>
      </c>
      <c r="SU60" t="s">
        <v>115</v>
      </c>
      <c r="SV60">
        <v>1.1317000000000001E-2</v>
      </c>
      <c r="SW60" t="s">
        <v>115</v>
      </c>
      <c r="SX60">
        <v>1.1964000000000001E-2</v>
      </c>
      <c r="SY60" t="s">
        <v>115</v>
      </c>
      <c r="SZ60">
        <v>1.225E-2</v>
      </c>
      <c r="TA60" t="s">
        <v>115</v>
      </c>
      <c r="TB60">
        <v>1.225E-2</v>
      </c>
      <c r="TC60" t="s">
        <v>115</v>
      </c>
      <c r="TD60">
        <v>1.225E-2</v>
      </c>
      <c r="TE60" t="s">
        <v>115</v>
      </c>
      <c r="TF60">
        <v>1.1342E-2</v>
      </c>
      <c r="TG60" t="s">
        <v>115</v>
      </c>
      <c r="TH60">
        <v>1.1475000000000001E-2</v>
      </c>
      <c r="TI60" t="s">
        <v>115</v>
      </c>
      <c r="TJ60">
        <v>1.1339999999999999E-2</v>
      </c>
      <c r="TK60" t="s">
        <v>115</v>
      </c>
      <c r="TL60">
        <v>1.0551E-2</v>
      </c>
      <c r="TM60" t="s">
        <v>115</v>
      </c>
      <c r="TN60">
        <v>1.1073E-2</v>
      </c>
      <c r="TO60" t="s">
        <v>115</v>
      </c>
      <c r="TP60">
        <v>1.1073E-2</v>
      </c>
      <c r="TQ60" t="s">
        <v>115</v>
      </c>
      <c r="TR60">
        <v>1.1073E-2</v>
      </c>
      <c r="TS60" t="s">
        <v>115</v>
      </c>
      <c r="TT60">
        <v>1.1013999999999999E-2</v>
      </c>
      <c r="TU60" t="s">
        <v>115</v>
      </c>
      <c r="TV60">
        <v>1.1301E-2</v>
      </c>
      <c r="TW60" t="s">
        <v>115</v>
      </c>
      <c r="TX60">
        <v>1.2024999999999999E-2</v>
      </c>
      <c r="TY60" t="s">
        <v>115</v>
      </c>
      <c r="TZ60">
        <v>1.2447E-2</v>
      </c>
      <c r="UA60" t="s">
        <v>115</v>
      </c>
      <c r="UB60">
        <v>1.2200000000000001E-2</v>
      </c>
      <c r="UC60" t="s">
        <v>115</v>
      </c>
      <c r="UD60">
        <v>1.2200000000000001E-2</v>
      </c>
      <c r="UE60" t="s">
        <v>115</v>
      </c>
      <c r="UF60">
        <v>1.2200000000000001E-2</v>
      </c>
      <c r="UG60" t="s">
        <v>115</v>
      </c>
      <c r="UH60">
        <v>1.2562E-2</v>
      </c>
      <c r="UI60" t="s">
        <v>115</v>
      </c>
      <c r="UJ60">
        <v>1.3875999999999999E-2</v>
      </c>
      <c r="UK60" t="s">
        <v>115</v>
      </c>
      <c r="UL60">
        <v>1.3875999999999999E-2</v>
      </c>
      <c r="UM60" t="s">
        <v>115</v>
      </c>
      <c r="UN60">
        <v>1.3517E-2</v>
      </c>
      <c r="UO60" t="s">
        <v>115</v>
      </c>
      <c r="UP60">
        <v>1.3337E-2</v>
      </c>
      <c r="UQ60" t="s">
        <v>115</v>
      </c>
      <c r="UR60">
        <v>1.3337E-2</v>
      </c>
      <c r="US60" t="s">
        <v>115</v>
      </c>
      <c r="UT60">
        <v>1.3337E-2</v>
      </c>
      <c r="UU60" t="s">
        <v>115</v>
      </c>
      <c r="UV60">
        <v>1.3561999999999999E-2</v>
      </c>
      <c r="UW60" t="s">
        <v>115</v>
      </c>
      <c r="UX60">
        <v>1.5114000000000001E-2</v>
      </c>
      <c r="UY60" t="s">
        <v>115</v>
      </c>
      <c r="UZ60">
        <v>1.7083999999999998E-2</v>
      </c>
      <c r="VA60" t="s">
        <v>115</v>
      </c>
      <c r="VB60">
        <v>1.7138E-2</v>
      </c>
      <c r="VC60" t="s">
        <v>115</v>
      </c>
      <c r="VD60">
        <v>1.7690000000000001E-2</v>
      </c>
      <c r="VE60" t="s">
        <v>115</v>
      </c>
      <c r="VF60">
        <v>1.7690000000000001E-2</v>
      </c>
      <c r="VG60" t="s">
        <v>115</v>
      </c>
      <c r="VH60">
        <v>1.7690000000000001E-2</v>
      </c>
      <c r="VI60" t="s">
        <v>115</v>
      </c>
      <c r="VJ60">
        <v>1.7883E-2</v>
      </c>
      <c r="VK60" t="s">
        <v>115</v>
      </c>
      <c r="VL60">
        <v>1.7725000000000001E-2</v>
      </c>
      <c r="VM60" t="s">
        <v>115</v>
      </c>
      <c r="VN60">
        <v>1.8648999999999999E-2</v>
      </c>
      <c r="VO60" t="s">
        <v>115</v>
      </c>
      <c r="VP60">
        <v>1.8223E-2</v>
      </c>
      <c r="VQ60" t="s">
        <v>115</v>
      </c>
      <c r="VR60">
        <v>1.7441000000000002E-2</v>
      </c>
      <c r="VS60" t="s">
        <v>115</v>
      </c>
      <c r="VT60">
        <v>1.7441000000000002E-2</v>
      </c>
      <c r="VU60" t="s">
        <v>115</v>
      </c>
      <c r="VV60">
        <v>1.7441000000000002E-2</v>
      </c>
      <c r="VW60" t="s">
        <v>115</v>
      </c>
      <c r="VX60">
        <v>1.6857E-2</v>
      </c>
      <c r="VY60" t="s">
        <v>115</v>
      </c>
      <c r="VZ60">
        <v>1.6188999999999999E-2</v>
      </c>
      <c r="WA60" t="s">
        <v>115</v>
      </c>
      <c r="WB60">
        <v>1.5041000000000001E-2</v>
      </c>
      <c r="WC60" t="s">
        <v>115</v>
      </c>
      <c r="WD60">
        <v>1.4885000000000001E-2</v>
      </c>
      <c r="WE60" t="s">
        <v>115</v>
      </c>
      <c r="WF60">
        <v>1.6154999999999999E-2</v>
      </c>
      <c r="WG60" t="s">
        <v>115</v>
      </c>
      <c r="WH60">
        <v>1.6154999999999999E-2</v>
      </c>
      <c r="WI60" t="s">
        <v>115</v>
      </c>
      <c r="WJ60">
        <v>1.6154999999999999E-2</v>
      </c>
      <c r="WK60" t="s">
        <v>115</v>
      </c>
      <c r="WL60">
        <v>1.7722000000000002E-2</v>
      </c>
      <c r="WM60" t="s">
        <v>115</v>
      </c>
      <c r="WN60">
        <v>1.7722000000000002E-2</v>
      </c>
      <c r="WO60" t="s">
        <v>115</v>
      </c>
      <c r="WP60">
        <v>1.6527E-2</v>
      </c>
      <c r="WQ60" t="s">
        <v>115</v>
      </c>
      <c r="WR60">
        <v>1.5970000000000002E-2</v>
      </c>
    </row>
    <row r="61" spans="1:616" x14ac:dyDescent="0.35">
      <c r="A61" t="s">
        <v>117</v>
      </c>
      <c r="B61">
        <v>0.196385</v>
      </c>
      <c r="C61" t="s">
        <v>117</v>
      </c>
      <c r="D61">
        <v>0.196385</v>
      </c>
      <c r="E61" t="s">
        <v>117</v>
      </c>
      <c r="F61">
        <v>0.196385</v>
      </c>
      <c r="G61" t="s">
        <v>117</v>
      </c>
      <c r="H61">
        <v>0.196385</v>
      </c>
      <c r="I61" t="s">
        <v>117</v>
      </c>
      <c r="J61">
        <v>0.186949</v>
      </c>
      <c r="K61" t="s">
        <v>117</v>
      </c>
      <c r="L61">
        <v>0.18796499999999999</v>
      </c>
      <c r="M61" t="s">
        <v>117</v>
      </c>
      <c r="N61">
        <v>0.19936499999999999</v>
      </c>
      <c r="O61" t="s">
        <v>117</v>
      </c>
      <c r="P61">
        <v>0.20482800000000001</v>
      </c>
      <c r="Q61" t="s">
        <v>117</v>
      </c>
      <c r="R61">
        <v>0.20482800000000001</v>
      </c>
      <c r="S61" t="s">
        <v>117</v>
      </c>
      <c r="T61">
        <v>0.20482800000000001</v>
      </c>
      <c r="U61" t="s">
        <v>117</v>
      </c>
      <c r="V61">
        <v>0.20968700000000001</v>
      </c>
      <c r="W61" t="s">
        <v>117</v>
      </c>
      <c r="X61">
        <v>0.213365</v>
      </c>
      <c r="Y61" t="s">
        <v>117</v>
      </c>
      <c r="Z61">
        <v>0.21873699999999999</v>
      </c>
      <c r="AA61" t="s">
        <v>117</v>
      </c>
      <c r="AB61">
        <v>0.207789</v>
      </c>
      <c r="AC61" t="s">
        <v>117</v>
      </c>
      <c r="AD61">
        <v>0.207672</v>
      </c>
      <c r="AE61" t="s">
        <v>117</v>
      </c>
      <c r="AF61">
        <v>0.207672</v>
      </c>
      <c r="AG61" t="s">
        <v>117</v>
      </c>
      <c r="AH61">
        <v>0.207672</v>
      </c>
      <c r="AI61" t="s">
        <v>117</v>
      </c>
      <c r="AJ61">
        <v>0.20889099999999999</v>
      </c>
      <c r="AK61" t="s">
        <v>117</v>
      </c>
      <c r="AL61">
        <v>0.21437700000000001</v>
      </c>
      <c r="AM61" t="s">
        <v>117</v>
      </c>
      <c r="AN61">
        <v>0.22695100000000001</v>
      </c>
      <c r="AO61" t="s">
        <v>117</v>
      </c>
      <c r="AP61">
        <v>0.22706599999999999</v>
      </c>
      <c r="AQ61" t="s">
        <v>117</v>
      </c>
      <c r="AR61">
        <v>0.23133699999999999</v>
      </c>
      <c r="AS61" t="s">
        <v>117</v>
      </c>
      <c r="AT61">
        <v>0.23133699999999999</v>
      </c>
      <c r="AU61" t="s">
        <v>117</v>
      </c>
      <c r="AV61">
        <v>0.23133699999999999</v>
      </c>
      <c r="AW61" t="s">
        <v>117</v>
      </c>
      <c r="AX61">
        <v>0.23410800000000001</v>
      </c>
      <c r="AY61" t="s">
        <v>117</v>
      </c>
      <c r="AZ61">
        <v>0.236456</v>
      </c>
      <c r="BA61" t="s">
        <v>117</v>
      </c>
      <c r="BB61">
        <v>0.238367</v>
      </c>
      <c r="BC61" t="s">
        <v>117</v>
      </c>
      <c r="BD61">
        <v>0.238367</v>
      </c>
      <c r="BE61" t="s">
        <v>117</v>
      </c>
      <c r="BF61">
        <v>0.238645</v>
      </c>
      <c r="BG61" t="s">
        <v>117</v>
      </c>
      <c r="BH61">
        <v>0.238645</v>
      </c>
      <c r="BI61" t="s">
        <v>117</v>
      </c>
      <c r="BJ61">
        <v>0.238645</v>
      </c>
      <c r="BK61" t="s">
        <v>117</v>
      </c>
      <c r="BL61">
        <v>0.24082600000000001</v>
      </c>
      <c r="BM61" t="s">
        <v>117</v>
      </c>
      <c r="BN61">
        <v>0.23891499999999999</v>
      </c>
      <c r="BO61" t="s">
        <v>117</v>
      </c>
      <c r="BP61">
        <v>0.22607099999999999</v>
      </c>
      <c r="BQ61" t="s">
        <v>117</v>
      </c>
      <c r="BR61">
        <v>0.22997799999999999</v>
      </c>
      <c r="BS61" t="s">
        <v>117</v>
      </c>
      <c r="BT61">
        <v>0.232597</v>
      </c>
      <c r="BU61" t="s">
        <v>117</v>
      </c>
      <c r="BV61">
        <v>0.232597</v>
      </c>
      <c r="BW61" t="s">
        <v>117</v>
      </c>
      <c r="BX61">
        <v>0.232597</v>
      </c>
      <c r="BY61" t="s">
        <v>117</v>
      </c>
      <c r="BZ61">
        <v>0.222139</v>
      </c>
      <c r="CA61" t="s">
        <v>117</v>
      </c>
      <c r="CB61">
        <v>0.23737900000000001</v>
      </c>
      <c r="CC61" t="s">
        <v>117</v>
      </c>
      <c r="CD61">
        <v>0.223049</v>
      </c>
      <c r="CE61" t="s">
        <v>117</v>
      </c>
      <c r="CF61">
        <v>0.22405700000000001</v>
      </c>
      <c r="CG61" t="s">
        <v>117</v>
      </c>
      <c r="CH61">
        <v>0.225131</v>
      </c>
      <c r="CI61" t="s">
        <v>117</v>
      </c>
      <c r="CJ61">
        <v>0.225131</v>
      </c>
      <c r="CK61" t="s">
        <v>117</v>
      </c>
      <c r="CL61">
        <v>0.225131</v>
      </c>
      <c r="CM61" t="s">
        <v>117</v>
      </c>
      <c r="CN61">
        <v>0.22773099999999999</v>
      </c>
      <c r="CO61" t="s">
        <v>117</v>
      </c>
      <c r="CP61">
        <v>0.232597</v>
      </c>
      <c r="CQ61" t="s">
        <v>117</v>
      </c>
      <c r="CR61">
        <v>0.230766</v>
      </c>
      <c r="CS61" t="s">
        <v>117</v>
      </c>
      <c r="CT61">
        <v>0.231183</v>
      </c>
      <c r="CU61" t="s">
        <v>117</v>
      </c>
      <c r="CV61">
        <v>0.24191499999999999</v>
      </c>
      <c r="CW61" t="s">
        <v>117</v>
      </c>
      <c r="CX61">
        <v>0.24191499999999999</v>
      </c>
      <c r="CY61" t="s">
        <v>117</v>
      </c>
      <c r="CZ61">
        <v>0.24191499999999999</v>
      </c>
      <c r="DA61" t="s">
        <v>117</v>
      </c>
      <c r="DB61">
        <v>0.230605</v>
      </c>
      <c r="DC61" t="s">
        <v>117</v>
      </c>
      <c r="DD61">
        <v>0.25547700000000001</v>
      </c>
      <c r="DE61" t="s">
        <v>117</v>
      </c>
      <c r="DF61">
        <v>0.25075999999999998</v>
      </c>
      <c r="DG61" t="s">
        <v>117</v>
      </c>
      <c r="DH61">
        <v>0.24151600000000001</v>
      </c>
      <c r="DI61" t="s">
        <v>117</v>
      </c>
      <c r="DJ61">
        <v>0.23772299999999999</v>
      </c>
      <c r="DK61" t="s">
        <v>117</v>
      </c>
      <c r="DL61">
        <v>0.23772299999999999</v>
      </c>
      <c r="DM61" t="s">
        <v>117</v>
      </c>
      <c r="DN61">
        <v>0.23772299999999999</v>
      </c>
      <c r="DO61" t="s">
        <v>117</v>
      </c>
      <c r="DP61">
        <v>0.23772299999999999</v>
      </c>
      <c r="DQ61" t="s">
        <v>117</v>
      </c>
      <c r="DR61">
        <v>0.23744499999999999</v>
      </c>
      <c r="DS61" t="s">
        <v>117</v>
      </c>
      <c r="DT61">
        <v>0.23733199999999999</v>
      </c>
      <c r="DU61" t="s">
        <v>117</v>
      </c>
      <c r="DV61">
        <v>0.23493600000000001</v>
      </c>
      <c r="DW61" t="s">
        <v>117</v>
      </c>
      <c r="DX61">
        <v>0.24331700000000001</v>
      </c>
      <c r="DY61" t="s">
        <v>117</v>
      </c>
      <c r="DZ61">
        <v>0.24331700000000001</v>
      </c>
      <c r="EA61" t="s">
        <v>117</v>
      </c>
      <c r="EB61">
        <v>0.24331700000000001</v>
      </c>
      <c r="EC61" t="s">
        <v>117</v>
      </c>
      <c r="ED61">
        <v>0.23871100000000001</v>
      </c>
      <c r="EE61" t="s">
        <v>117</v>
      </c>
      <c r="EF61">
        <v>0.23849100000000001</v>
      </c>
      <c r="EG61" t="s">
        <v>117</v>
      </c>
      <c r="EH61">
        <v>0.24094199999999999</v>
      </c>
      <c r="EI61" t="s">
        <v>117</v>
      </c>
      <c r="EJ61">
        <v>0.24048</v>
      </c>
      <c r="EK61" t="s">
        <v>117</v>
      </c>
      <c r="EL61">
        <v>0.234981</v>
      </c>
      <c r="EM61" t="s">
        <v>117</v>
      </c>
      <c r="EN61">
        <v>0.234981</v>
      </c>
      <c r="EO61" t="s">
        <v>117</v>
      </c>
      <c r="EP61">
        <v>0.234981</v>
      </c>
      <c r="EQ61" t="s">
        <v>117</v>
      </c>
      <c r="ER61">
        <v>0.23117199999999999</v>
      </c>
      <c r="ES61" t="s">
        <v>117</v>
      </c>
      <c r="ET61">
        <v>0.23186100000000001</v>
      </c>
      <c r="EU61" t="s">
        <v>117</v>
      </c>
      <c r="EV61">
        <v>0.22696</v>
      </c>
      <c r="EW61" t="s">
        <v>117</v>
      </c>
      <c r="EX61">
        <v>0.221885</v>
      </c>
      <c r="EY61" t="s">
        <v>117</v>
      </c>
      <c r="EZ61">
        <v>0.23205100000000001</v>
      </c>
      <c r="FA61" t="s">
        <v>117</v>
      </c>
      <c r="FB61">
        <v>0.23205100000000001</v>
      </c>
      <c r="FC61" t="s">
        <v>117</v>
      </c>
      <c r="FD61">
        <v>0.23205100000000001</v>
      </c>
      <c r="FE61" t="s">
        <v>117</v>
      </c>
      <c r="FF61">
        <v>0.24115800000000001</v>
      </c>
      <c r="FG61" t="s">
        <v>117</v>
      </c>
      <c r="FH61">
        <v>0.24180699999999999</v>
      </c>
      <c r="FI61" t="s">
        <v>117</v>
      </c>
      <c r="FJ61">
        <v>0.23027800000000001</v>
      </c>
      <c r="FK61" t="s">
        <v>117</v>
      </c>
      <c r="FL61">
        <v>0.23231199999999999</v>
      </c>
      <c r="FM61" t="s">
        <v>117</v>
      </c>
      <c r="FN61">
        <v>0.241843</v>
      </c>
      <c r="FO61" t="s">
        <v>117</v>
      </c>
      <c r="FP61">
        <v>0.241843</v>
      </c>
      <c r="FQ61" t="s">
        <v>117</v>
      </c>
      <c r="FR61">
        <v>0.241843</v>
      </c>
      <c r="FS61" t="s">
        <v>117</v>
      </c>
      <c r="FT61">
        <v>0.23336999999999999</v>
      </c>
      <c r="FU61" t="s">
        <v>117</v>
      </c>
      <c r="FV61">
        <v>0.24235999999999999</v>
      </c>
      <c r="FW61" t="s">
        <v>117</v>
      </c>
      <c r="FX61">
        <v>0.24360100000000001</v>
      </c>
      <c r="FY61" t="s">
        <v>117</v>
      </c>
      <c r="FZ61">
        <v>0.24338099999999999</v>
      </c>
      <c r="GA61" t="s">
        <v>117</v>
      </c>
      <c r="GB61">
        <v>0.24338099999999999</v>
      </c>
      <c r="GC61" t="s">
        <v>117</v>
      </c>
      <c r="GD61">
        <v>0.24338099999999999</v>
      </c>
      <c r="GE61" t="s">
        <v>117</v>
      </c>
      <c r="GF61">
        <v>0.24338099999999999</v>
      </c>
      <c r="GG61" t="s">
        <v>117</v>
      </c>
      <c r="GH61">
        <v>0.24548600000000001</v>
      </c>
      <c r="GI61" t="s">
        <v>117</v>
      </c>
      <c r="GJ61">
        <v>0.22498399999999999</v>
      </c>
      <c r="GK61" t="s">
        <v>117</v>
      </c>
      <c r="GL61">
        <v>0.24684600000000001</v>
      </c>
      <c r="GM61" t="s">
        <v>117</v>
      </c>
      <c r="GN61">
        <v>0.24684600000000001</v>
      </c>
      <c r="GO61" t="s">
        <v>117</v>
      </c>
      <c r="GP61">
        <v>0.24684600000000001</v>
      </c>
      <c r="GQ61" t="s">
        <v>117</v>
      </c>
      <c r="GR61">
        <v>0.24684600000000001</v>
      </c>
      <c r="GS61" t="s">
        <v>117</v>
      </c>
      <c r="GT61">
        <v>0.24684600000000001</v>
      </c>
      <c r="GU61" t="s">
        <v>117</v>
      </c>
      <c r="GV61">
        <v>0.23499300000000001</v>
      </c>
      <c r="GW61" t="s">
        <v>117</v>
      </c>
      <c r="GX61">
        <v>0.231651</v>
      </c>
      <c r="GY61" t="s">
        <v>117</v>
      </c>
      <c r="GZ61">
        <v>0.229828</v>
      </c>
      <c r="HA61" t="s">
        <v>117</v>
      </c>
      <c r="HB61">
        <v>0.22664699999999999</v>
      </c>
      <c r="HC61" t="s">
        <v>117</v>
      </c>
      <c r="HD61">
        <v>0.225054</v>
      </c>
      <c r="HE61" t="s">
        <v>117</v>
      </c>
      <c r="HF61">
        <v>0.225054</v>
      </c>
      <c r="HG61" t="s">
        <v>117</v>
      </c>
      <c r="HH61">
        <v>0.225054</v>
      </c>
      <c r="HI61" t="s">
        <v>117</v>
      </c>
      <c r="HJ61">
        <v>0.22412000000000001</v>
      </c>
      <c r="HK61" t="s">
        <v>117</v>
      </c>
      <c r="HL61">
        <v>0.220776</v>
      </c>
      <c r="HM61" t="s">
        <v>117</v>
      </c>
      <c r="HN61">
        <v>0.21931600000000001</v>
      </c>
      <c r="HO61" t="s">
        <v>117</v>
      </c>
      <c r="HP61">
        <v>0.21931600000000001</v>
      </c>
      <c r="HQ61" t="s">
        <v>117</v>
      </c>
      <c r="HR61">
        <v>0.22110299999999999</v>
      </c>
      <c r="HS61" t="s">
        <v>117</v>
      </c>
      <c r="HT61">
        <v>0.22110299999999999</v>
      </c>
      <c r="HU61" t="s">
        <v>117</v>
      </c>
      <c r="HV61">
        <v>0.22110299999999999</v>
      </c>
      <c r="HW61" t="s">
        <v>117</v>
      </c>
      <c r="HX61">
        <v>0.211399</v>
      </c>
      <c r="HY61" t="s">
        <v>117</v>
      </c>
      <c r="HZ61">
        <v>0.21541299999999999</v>
      </c>
      <c r="IA61" t="s">
        <v>117</v>
      </c>
      <c r="IB61">
        <v>0.21607599999999999</v>
      </c>
      <c r="IC61" t="s">
        <v>117</v>
      </c>
      <c r="ID61">
        <v>0.21759000000000001</v>
      </c>
      <c r="IE61" t="s">
        <v>117</v>
      </c>
      <c r="IF61">
        <v>0.22240499999999999</v>
      </c>
      <c r="IG61" t="s">
        <v>117</v>
      </c>
      <c r="IH61">
        <v>0.22240499999999999</v>
      </c>
      <c r="II61" t="s">
        <v>117</v>
      </c>
      <c r="IJ61">
        <v>0.22240499999999999</v>
      </c>
      <c r="IK61" t="s">
        <v>117</v>
      </c>
      <c r="IL61">
        <v>0.22484399999999999</v>
      </c>
      <c r="IM61" t="s">
        <v>117</v>
      </c>
      <c r="IN61">
        <v>0.227989</v>
      </c>
      <c r="IO61" t="s">
        <v>117</v>
      </c>
      <c r="IP61">
        <v>0.22366</v>
      </c>
      <c r="IQ61" t="s">
        <v>117</v>
      </c>
      <c r="IR61">
        <v>0.23111799999999999</v>
      </c>
      <c r="IS61" t="s">
        <v>117</v>
      </c>
      <c r="IT61">
        <v>0.22894300000000001</v>
      </c>
      <c r="IU61" t="s">
        <v>117</v>
      </c>
      <c r="IV61">
        <v>0.22894300000000001</v>
      </c>
      <c r="IW61" t="s">
        <v>117</v>
      </c>
      <c r="IX61">
        <v>0.22894300000000001</v>
      </c>
      <c r="IY61" t="s">
        <v>117</v>
      </c>
      <c r="IZ61">
        <v>0.22601399999999999</v>
      </c>
      <c r="JA61" t="s">
        <v>117</v>
      </c>
      <c r="JB61">
        <v>0.21423200000000001</v>
      </c>
      <c r="JC61" t="s">
        <v>117</v>
      </c>
      <c r="JD61">
        <v>0.21634900000000001</v>
      </c>
      <c r="JE61" t="s">
        <v>117</v>
      </c>
      <c r="JF61">
        <v>0.21726899999999999</v>
      </c>
      <c r="JG61" t="s">
        <v>117</v>
      </c>
      <c r="JH61">
        <v>0.21673600000000001</v>
      </c>
      <c r="JI61" t="s">
        <v>117</v>
      </c>
      <c r="JJ61">
        <v>0.21673600000000001</v>
      </c>
      <c r="JK61" t="s">
        <v>117</v>
      </c>
      <c r="JL61">
        <v>0.21673600000000001</v>
      </c>
      <c r="JM61" t="s">
        <v>117</v>
      </c>
      <c r="JN61">
        <v>0.220806</v>
      </c>
      <c r="JO61" t="s">
        <v>117</v>
      </c>
      <c r="JP61">
        <v>0.220835</v>
      </c>
      <c r="JQ61" t="s">
        <v>117</v>
      </c>
      <c r="JR61">
        <v>0.22320599999999999</v>
      </c>
      <c r="JS61" t="s">
        <v>117</v>
      </c>
      <c r="JT61">
        <v>0.224356</v>
      </c>
      <c r="JU61" t="s">
        <v>117</v>
      </c>
      <c r="JV61">
        <v>0.224356</v>
      </c>
      <c r="JW61" t="s">
        <v>117</v>
      </c>
      <c r="JX61">
        <v>0.224356</v>
      </c>
      <c r="JY61" t="s">
        <v>117</v>
      </c>
      <c r="JZ61">
        <v>0.224356</v>
      </c>
      <c r="KA61" t="s">
        <v>117</v>
      </c>
      <c r="KB61">
        <v>0.22644800000000001</v>
      </c>
      <c r="KC61" t="s">
        <v>117</v>
      </c>
      <c r="KD61">
        <v>0.232044</v>
      </c>
      <c r="KE61" t="s">
        <v>117</v>
      </c>
      <c r="KF61">
        <v>0.24007500000000001</v>
      </c>
      <c r="KG61" t="s">
        <v>117</v>
      </c>
      <c r="KH61">
        <v>0.240151</v>
      </c>
      <c r="KI61" t="s">
        <v>117</v>
      </c>
      <c r="KJ61">
        <v>0.24173700000000001</v>
      </c>
      <c r="KK61" t="s">
        <v>117</v>
      </c>
      <c r="KL61">
        <v>0.24173700000000001</v>
      </c>
      <c r="KM61" t="s">
        <v>117</v>
      </c>
      <c r="KN61">
        <v>0.24173700000000001</v>
      </c>
      <c r="KO61" t="s">
        <v>117</v>
      </c>
      <c r="KP61">
        <v>0.23882999999999999</v>
      </c>
      <c r="KQ61" t="s">
        <v>117</v>
      </c>
      <c r="KR61">
        <v>0.23968300000000001</v>
      </c>
      <c r="KS61" t="s">
        <v>117</v>
      </c>
      <c r="KT61">
        <v>0.24038799999999999</v>
      </c>
      <c r="KU61" t="s">
        <v>117</v>
      </c>
      <c r="KV61">
        <v>0.242064</v>
      </c>
      <c r="KW61" t="s">
        <v>117</v>
      </c>
      <c r="KX61">
        <v>0.238041</v>
      </c>
      <c r="KY61" t="s">
        <v>117</v>
      </c>
      <c r="KZ61">
        <v>0.238041</v>
      </c>
      <c r="LA61" t="s">
        <v>117</v>
      </c>
      <c r="LB61">
        <v>0.238041</v>
      </c>
      <c r="LC61" t="s">
        <v>117</v>
      </c>
      <c r="LD61">
        <v>0.241594</v>
      </c>
      <c r="LE61" t="s">
        <v>117</v>
      </c>
      <c r="LF61">
        <v>0.23713999999999999</v>
      </c>
      <c r="LG61" t="s">
        <v>117</v>
      </c>
      <c r="LH61">
        <v>0.239098</v>
      </c>
      <c r="LI61" t="s">
        <v>117</v>
      </c>
      <c r="LJ61">
        <v>0.22769800000000001</v>
      </c>
      <c r="LK61" t="s">
        <v>117</v>
      </c>
      <c r="LL61">
        <v>0.227522</v>
      </c>
      <c r="LM61" t="s">
        <v>117</v>
      </c>
      <c r="LN61">
        <v>0.227522</v>
      </c>
      <c r="LO61" t="s">
        <v>117</v>
      </c>
      <c r="LP61">
        <v>0.227522</v>
      </c>
      <c r="LQ61" t="s">
        <v>117</v>
      </c>
      <c r="LR61">
        <v>0.227522</v>
      </c>
      <c r="LS61" t="s">
        <v>117</v>
      </c>
      <c r="LT61">
        <v>0.22592000000000001</v>
      </c>
      <c r="LU61" t="s">
        <v>117</v>
      </c>
      <c r="LV61">
        <v>0.21992900000000001</v>
      </c>
      <c r="LW61" t="s">
        <v>117</v>
      </c>
      <c r="LX61">
        <v>0.211558</v>
      </c>
      <c r="LY61" t="s">
        <v>117</v>
      </c>
      <c r="LZ61">
        <v>0.23074</v>
      </c>
      <c r="MA61" t="s">
        <v>117</v>
      </c>
      <c r="MB61">
        <v>0.23074</v>
      </c>
      <c r="MC61" t="s">
        <v>117</v>
      </c>
      <c r="MD61">
        <v>0.23074</v>
      </c>
      <c r="ME61" t="s">
        <v>117</v>
      </c>
      <c r="MF61">
        <v>0.23194200000000001</v>
      </c>
      <c r="MG61" t="s">
        <v>117</v>
      </c>
      <c r="MH61">
        <v>0.23730599999999999</v>
      </c>
      <c r="MI61" t="s">
        <v>117</v>
      </c>
      <c r="MJ61">
        <v>0.23827999999999999</v>
      </c>
      <c r="MK61" t="s">
        <v>117</v>
      </c>
      <c r="ML61">
        <v>0.23827999999999999</v>
      </c>
      <c r="MM61" t="s">
        <v>117</v>
      </c>
      <c r="MN61">
        <v>0.233241</v>
      </c>
      <c r="MO61" t="s">
        <v>117</v>
      </c>
      <c r="MP61">
        <v>0.233241</v>
      </c>
      <c r="MQ61" t="s">
        <v>117</v>
      </c>
      <c r="MR61">
        <v>0.233241</v>
      </c>
      <c r="MS61" t="s">
        <v>117</v>
      </c>
      <c r="MT61">
        <v>0.22998499999999999</v>
      </c>
      <c r="MU61" t="s">
        <v>117</v>
      </c>
      <c r="MV61">
        <v>0.234348</v>
      </c>
      <c r="MW61" t="s">
        <v>117</v>
      </c>
      <c r="MX61">
        <v>0.23588300000000001</v>
      </c>
      <c r="MY61" t="s">
        <v>117</v>
      </c>
      <c r="MZ61">
        <v>0.24193700000000001</v>
      </c>
      <c r="NA61" t="s">
        <v>117</v>
      </c>
      <c r="NB61">
        <v>0.233047</v>
      </c>
      <c r="NC61" t="s">
        <v>117</v>
      </c>
      <c r="ND61">
        <v>0.233047</v>
      </c>
      <c r="NE61" t="s">
        <v>117</v>
      </c>
      <c r="NF61">
        <v>0.233047</v>
      </c>
      <c r="NG61" t="s">
        <v>117</v>
      </c>
      <c r="NH61">
        <v>0.23677599999999999</v>
      </c>
      <c r="NI61" t="s">
        <v>117</v>
      </c>
      <c r="NJ61">
        <v>0.23159299999999999</v>
      </c>
      <c r="NK61" t="s">
        <v>117</v>
      </c>
      <c r="NL61">
        <v>0.229323</v>
      </c>
      <c r="NM61" t="s">
        <v>117</v>
      </c>
      <c r="NN61">
        <v>0.221301</v>
      </c>
      <c r="NO61" t="s">
        <v>117</v>
      </c>
      <c r="NP61">
        <v>0.22755500000000001</v>
      </c>
      <c r="NQ61" t="s">
        <v>117</v>
      </c>
      <c r="NR61">
        <v>0.22755500000000001</v>
      </c>
      <c r="NS61" t="s">
        <v>117</v>
      </c>
      <c r="NT61">
        <v>0.22755500000000001</v>
      </c>
      <c r="NU61" t="s">
        <v>117</v>
      </c>
      <c r="NV61">
        <v>0.22977900000000001</v>
      </c>
      <c r="NW61" t="s">
        <v>117</v>
      </c>
      <c r="NX61">
        <v>0.229656</v>
      </c>
      <c r="NY61" t="s">
        <v>117</v>
      </c>
      <c r="NZ61">
        <v>0.229016</v>
      </c>
      <c r="OA61" t="s">
        <v>117</v>
      </c>
      <c r="OB61">
        <v>0.23530200000000001</v>
      </c>
      <c r="OC61" t="s">
        <v>117</v>
      </c>
      <c r="OD61">
        <v>0.23456299999999999</v>
      </c>
      <c r="OE61" t="s">
        <v>117</v>
      </c>
      <c r="OF61">
        <v>0.23456299999999999</v>
      </c>
      <c r="OG61" t="s">
        <v>117</v>
      </c>
      <c r="OH61">
        <v>0.23456299999999999</v>
      </c>
      <c r="OI61" t="s">
        <v>117</v>
      </c>
      <c r="OJ61">
        <v>0.23694200000000001</v>
      </c>
      <c r="OK61" t="s">
        <v>117</v>
      </c>
      <c r="OL61">
        <v>0.226744</v>
      </c>
      <c r="OM61" t="s">
        <v>117</v>
      </c>
      <c r="ON61">
        <v>0.226489</v>
      </c>
      <c r="OO61" t="s">
        <v>117</v>
      </c>
      <c r="OP61">
        <v>0.227684</v>
      </c>
      <c r="OQ61" t="s">
        <v>117</v>
      </c>
      <c r="OR61">
        <v>0.23691100000000001</v>
      </c>
      <c r="OS61" t="s">
        <v>117</v>
      </c>
      <c r="OT61">
        <v>0.23691100000000001</v>
      </c>
      <c r="OU61" t="s">
        <v>117</v>
      </c>
      <c r="OV61">
        <v>0.23691100000000001</v>
      </c>
      <c r="OW61" t="s">
        <v>117</v>
      </c>
      <c r="OX61">
        <v>0.23866200000000001</v>
      </c>
      <c r="OY61" t="s">
        <v>117</v>
      </c>
      <c r="OZ61">
        <v>0.229991</v>
      </c>
      <c r="PA61" t="s">
        <v>117</v>
      </c>
      <c r="PB61">
        <v>0.23496300000000001</v>
      </c>
      <c r="PC61" t="s">
        <v>117</v>
      </c>
      <c r="PD61">
        <v>0.23788799999999999</v>
      </c>
      <c r="PE61" t="s">
        <v>117</v>
      </c>
      <c r="PF61">
        <v>0.232766</v>
      </c>
      <c r="PG61" t="s">
        <v>117</v>
      </c>
      <c r="PH61">
        <v>0.232766</v>
      </c>
      <c r="PI61" t="s">
        <v>117</v>
      </c>
      <c r="PJ61">
        <v>0.232766</v>
      </c>
      <c r="PK61" t="s">
        <v>117</v>
      </c>
      <c r="PL61">
        <v>0.25033300000000003</v>
      </c>
      <c r="PM61" t="s">
        <v>117</v>
      </c>
      <c r="PN61">
        <v>0.252641</v>
      </c>
      <c r="PO61" t="s">
        <v>117</v>
      </c>
      <c r="PP61">
        <v>0.23069300000000001</v>
      </c>
      <c r="PQ61" t="s">
        <v>117</v>
      </c>
      <c r="PR61">
        <v>0.230826</v>
      </c>
      <c r="PS61" t="s">
        <v>117</v>
      </c>
      <c r="PT61">
        <v>0.23038600000000001</v>
      </c>
      <c r="PU61" t="s">
        <v>117</v>
      </c>
      <c r="PV61">
        <v>0.23038600000000001</v>
      </c>
      <c r="PW61" t="s">
        <v>117</v>
      </c>
      <c r="PX61">
        <v>0.23038600000000001</v>
      </c>
      <c r="PY61" t="s">
        <v>117</v>
      </c>
      <c r="PZ61">
        <v>0.250917</v>
      </c>
      <c r="QA61" t="s">
        <v>117</v>
      </c>
      <c r="QB61">
        <v>0.24621299999999999</v>
      </c>
      <c r="QC61" t="s">
        <v>117</v>
      </c>
      <c r="QD61">
        <v>0.22192100000000001</v>
      </c>
      <c r="QE61" t="s">
        <v>117</v>
      </c>
      <c r="QF61">
        <v>0.231322</v>
      </c>
      <c r="QG61" t="s">
        <v>117</v>
      </c>
      <c r="QH61">
        <v>0.22226000000000001</v>
      </c>
      <c r="QI61" t="s">
        <v>117</v>
      </c>
      <c r="QJ61">
        <v>0.22226000000000001</v>
      </c>
      <c r="QK61" t="s">
        <v>117</v>
      </c>
      <c r="QL61">
        <v>0.22226000000000001</v>
      </c>
      <c r="QM61" t="s">
        <v>117</v>
      </c>
      <c r="QN61">
        <v>0.23158999999999999</v>
      </c>
      <c r="QO61" t="s">
        <v>117</v>
      </c>
      <c r="QP61">
        <v>0.236654</v>
      </c>
      <c r="QQ61" t="s">
        <v>117</v>
      </c>
      <c r="QR61">
        <v>0.22975000000000001</v>
      </c>
      <c r="QS61" t="s">
        <v>117</v>
      </c>
      <c r="QT61">
        <v>0.250832</v>
      </c>
      <c r="QU61" t="s">
        <v>117</v>
      </c>
      <c r="QV61">
        <v>0.23156399999999999</v>
      </c>
      <c r="QW61" t="s">
        <v>117</v>
      </c>
      <c r="QX61">
        <v>0.23156399999999999</v>
      </c>
      <c r="QY61" t="s">
        <v>117</v>
      </c>
      <c r="QZ61">
        <v>0.23156399999999999</v>
      </c>
      <c r="RA61" t="s">
        <v>117</v>
      </c>
      <c r="RB61">
        <v>0.23662</v>
      </c>
      <c r="RC61" t="s">
        <v>117</v>
      </c>
      <c r="RD61">
        <v>0.24664700000000001</v>
      </c>
      <c r="RE61" t="s">
        <v>117</v>
      </c>
      <c r="RF61">
        <v>0.22654299999999999</v>
      </c>
      <c r="RG61" t="s">
        <v>117</v>
      </c>
      <c r="RH61">
        <v>0.22952800000000001</v>
      </c>
      <c r="RI61" t="s">
        <v>118</v>
      </c>
      <c r="RJ61">
        <v>0.60731599999999997</v>
      </c>
      <c r="RK61" t="s">
        <v>117</v>
      </c>
      <c r="RL61">
        <v>0.22944300000000001</v>
      </c>
      <c r="RM61" t="s">
        <v>117</v>
      </c>
      <c r="RN61">
        <v>0.22944300000000001</v>
      </c>
      <c r="RO61" t="s">
        <v>117</v>
      </c>
      <c r="RP61">
        <v>0.233464</v>
      </c>
      <c r="RQ61" t="s">
        <v>117</v>
      </c>
      <c r="RR61">
        <v>0.22669900000000001</v>
      </c>
      <c r="RS61" t="s">
        <v>117</v>
      </c>
      <c r="RT61">
        <v>0.220025</v>
      </c>
      <c r="RU61" t="s">
        <v>117</v>
      </c>
      <c r="RV61">
        <v>0.215478</v>
      </c>
      <c r="RW61" t="s">
        <v>117</v>
      </c>
      <c r="RX61">
        <v>0.21621899999999999</v>
      </c>
      <c r="RY61" t="s">
        <v>117</v>
      </c>
      <c r="RZ61">
        <v>0.21621899999999999</v>
      </c>
      <c r="SA61" t="s">
        <v>117</v>
      </c>
      <c r="SB61">
        <v>0.21621899999999999</v>
      </c>
      <c r="SC61" t="s">
        <v>117</v>
      </c>
      <c r="SD61">
        <v>0.217309</v>
      </c>
      <c r="SE61" t="s">
        <v>117</v>
      </c>
      <c r="SF61">
        <v>0.218163</v>
      </c>
      <c r="SG61" t="s">
        <v>117</v>
      </c>
      <c r="SH61">
        <v>0.21407000000000001</v>
      </c>
      <c r="SI61" t="s">
        <v>117</v>
      </c>
      <c r="SJ61">
        <v>0.211032</v>
      </c>
      <c r="SK61" t="s">
        <v>117</v>
      </c>
      <c r="SL61">
        <v>0.21556900000000001</v>
      </c>
      <c r="SM61" t="s">
        <v>117</v>
      </c>
      <c r="SN61">
        <v>0.21556900000000001</v>
      </c>
      <c r="SO61" t="s">
        <v>117</v>
      </c>
      <c r="SP61">
        <v>0.21556900000000001</v>
      </c>
      <c r="SQ61" t="s">
        <v>117</v>
      </c>
      <c r="SR61">
        <v>0.21345</v>
      </c>
      <c r="SS61" t="s">
        <v>117</v>
      </c>
      <c r="ST61">
        <v>0.213805</v>
      </c>
      <c r="SU61" t="s">
        <v>117</v>
      </c>
      <c r="SV61">
        <v>0.20736599999999999</v>
      </c>
      <c r="SW61" t="s">
        <v>117</v>
      </c>
      <c r="SX61">
        <v>0.20302300000000001</v>
      </c>
      <c r="SY61" t="s">
        <v>117</v>
      </c>
      <c r="SZ61">
        <v>0.206567</v>
      </c>
      <c r="TA61" t="s">
        <v>117</v>
      </c>
      <c r="TB61">
        <v>0.206567</v>
      </c>
      <c r="TC61" t="s">
        <v>117</v>
      </c>
      <c r="TD61">
        <v>0.206567</v>
      </c>
      <c r="TE61" t="s">
        <v>117</v>
      </c>
      <c r="TF61">
        <v>0.21643699999999999</v>
      </c>
      <c r="TG61" t="s">
        <v>117</v>
      </c>
      <c r="TH61">
        <v>0.21943399999999999</v>
      </c>
      <c r="TI61" t="s">
        <v>117</v>
      </c>
      <c r="TJ61">
        <v>0.21371000000000001</v>
      </c>
      <c r="TK61" t="s">
        <v>117</v>
      </c>
      <c r="TL61">
        <v>0.21515699999999999</v>
      </c>
      <c r="TM61" t="s">
        <v>117</v>
      </c>
      <c r="TN61">
        <v>0.21917</v>
      </c>
      <c r="TO61" t="s">
        <v>117</v>
      </c>
      <c r="TP61">
        <v>0.21917</v>
      </c>
      <c r="TQ61" t="s">
        <v>117</v>
      </c>
      <c r="TR61">
        <v>0.21917</v>
      </c>
      <c r="TS61" t="s">
        <v>117</v>
      </c>
      <c r="TT61">
        <v>0.22515099999999999</v>
      </c>
      <c r="TU61" t="s">
        <v>117</v>
      </c>
      <c r="TV61">
        <v>0.21992999999999999</v>
      </c>
      <c r="TW61" t="s">
        <v>117</v>
      </c>
      <c r="TX61">
        <v>0.22265399999999999</v>
      </c>
      <c r="TY61" t="s">
        <v>117</v>
      </c>
      <c r="TZ61">
        <v>0.221994</v>
      </c>
      <c r="UA61" t="s">
        <v>117</v>
      </c>
      <c r="UB61">
        <v>0.220161</v>
      </c>
      <c r="UC61" t="s">
        <v>117</v>
      </c>
      <c r="UD61">
        <v>0.220161</v>
      </c>
      <c r="UE61" t="s">
        <v>117</v>
      </c>
      <c r="UF61">
        <v>0.220161</v>
      </c>
      <c r="UG61" t="s">
        <v>117</v>
      </c>
      <c r="UH61">
        <v>0.221744</v>
      </c>
      <c r="UI61" t="s">
        <v>117</v>
      </c>
      <c r="UJ61">
        <v>0.230132</v>
      </c>
      <c r="UK61" t="s">
        <v>117</v>
      </c>
      <c r="UL61">
        <v>0.230132</v>
      </c>
      <c r="UM61" t="s">
        <v>117</v>
      </c>
      <c r="UN61">
        <v>0.23031199999999999</v>
      </c>
      <c r="UO61" t="s">
        <v>117</v>
      </c>
      <c r="UP61">
        <v>0.232705</v>
      </c>
      <c r="UQ61" t="s">
        <v>117</v>
      </c>
      <c r="UR61">
        <v>0.232705</v>
      </c>
      <c r="US61" t="s">
        <v>117</v>
      </c>
      <c r="UT61">
        <v>0.232705</v>
      </c>
      <c r="UU61" t="s">
        <v>117</v>
      </c>
      <c r="UV61">
        <v>0.233406</v>
      </c>
      <c r="UW61" t="s">
        <v>117</v>
      </c>
      <c r="UX61">
        <v>0.24262900000000001</v>
      </c>
      <c r="UY61" t="s">
        <v>117</v>
      </c>
      <c r="UZ61">
        <v>0.24950800000000001</v>
      </c>
      <c r="VA61" t="s">
        <v>117</v>
      </c>
      <c r="VB61">
        <v>0.250307</v>
      </c>
      <c r="VC61" t="s">
        <v>117</v>
      </c>
      <c r="VD61">
        <v>0.25526500000000002</v>
      </c>
      <c r="VE61" t="s">
        <v>117</v>
      </c>
      <c r="VF61">
        <v>0.25526500000000002</v>
      </c>
      <c r="VG61" t="s">
        <v>117</v>
      </c>
      <c r="VH61">
        <v>0.25526500000000002</v>
      </c>
      <c r="VI61" t="s">
        <v>117</v>
      </c>
      <c r="VJ61">
        <v>0.26508100000000001</v>
      </c>
      <c r="VK61" t="s">
        <v>117</v>
      </c>
      <c r="VL61">
        <v>0.26150299999999999</v>
      </c>
      <c r="VM61" t="s">
        <v>117</v>
      </c>
      <c r="VN61">
        <v>0.261876</v>
      </c>
      <c r="VO61" t="s">
        <v>117</v>
      </c>
      <c r="VP61">
        <v>0.251724</v>
      </c>
      <c r="VQ61" t="s">
        <v>117</v>
      </c>
      <c r="VR61">
        <v>0.24493799999999999</v>
      </c>
      <c r="VS61" t="s">
        <v>117</v>
      </c>
      <c r="VT61">
        <v>0.24493799999999999</v>
      </c>
      <c r="VU61" t="s">
        <v>117</v>
      </c>
      <c r="VV61">
        <v>0.24493799999999999</v>
      </c>
      <c r="VW61" t="s">
        <v>117</v>
      </c>
      <c r="VX61">
        <v>0.24346599999999999</v>
      </c>
      <c r="VY61" t="s">
        <v>117</v>
      </c>
      <c r="VZ61">
        <v>0.23782500000000001</v>
      </c>
      <c r="WA61" t="s">
        <v>117</v>
      </c>
      <c r="WB61">
        <v>0.24829200000000001</v>
      </c>
      <c r="WC61" t="s">
        <v>117</v>
      </c>
      <c r="WD61">
        <v>0.24879399999999999</v>
      </c>
      <c r="WE61" t="s">
        <v>117</v>
      </c>
      <c r="WF61">
        <v>0.23599899999999999</v>
      </c>
      <c r="WG61" t="s">
        <v>117</v>
      </c>
      <c r="WH61">
        <v>0.23599899999999999</v>
      </c>
      <c r="WI61" t="s">
        <v>117</v>
      </c>
      <c r="WJ61">
        <v>0.23599899999999999</v>
      </c>
      <c r="WK61" t="s">
        <v>117</v>
      </c>
      <c r="WL61">
        <v>0.23702699999999999</v>
      </c>
      <c r="WM61" t="s">
        <v>117</v>
      </c>
      <c r="WN61">
        <v>0.23702699999999999</v>
      </c>
      <c r="WO61" t="s">
        <v>117</v>
      </c>
      <c r="WP61">
        <v>0.244868</v>
      </c>
      <c r="WQ61" t="s">
        <v>117</v>
      </c>
      <c r="WR61">
        <v>0.25451699999999999</v>
      </c>
    </row>
    <row r="62" spans="1:616" x14ac:dyDescent="0.35">
      <c r="A62" t="s">
        <v>119</v>
      </c>
      <c r="B62">
        <v>0.17680999999999999</v>
      </c>
      <c r="C62" t="s">
        <v>119</v>
      </c>
      <c r="D62">
        <v>0.17680999999999999</v>
      </c>
      <c r="E62" t="s">
        <v>119</v>
      </c>
      <c r="F62">
        <v>0.17680999999999999</v>
      </c>
      <c r="G62" t="s">
        <v>119</v>
      </c>
      <c r="H62">
        <v>0.17680999999999999</v>
      </c>
      <c r="I62" t="s">
        <v>119</v>
      </c>
      <c r="J62">
        <v>0.16763</v>
      </c>
      <c r="K62" t="s">
        <v>119</v>
      </c>
      <c r="L62">
        <v>0.163664</v>
      </c>
      <c r="M62" t="s">
        <v>119</v>
      </c>
      <c r="N62">
        <v>0.16623299999999999</v>
      </c>
      <c r="O62" t="s">
        <v>119</v>
      </c>
      <c r="P62">
        <v>0.175289</v>
      </c>
      <c r="Q62" t="s">
        <v>119</v>
      </c>
      <c r="R62">
        <v>0.175289</v>
      </c>
      <c r="S62" t="s">
        <v>119</v>
      </c>
      <c r="T62">
        <v>0.175289</v>
      </c>
      <c r="U62" t="s">
        <v>119</v>
      </c>
      <c r="V62">
        <v>0.17096</v>
      </c>
      <c r="W62" t="s">
        <v>119</v>
      </c>
      <c r="X62">
        <v>0.17815500000000001</v>
      </c>
      <c r="Y62" t="s">
        <v>119</v>
      </c>
      <c r="Z62">
        <v>0.177567</v>
      </c>
      <c r="AA62" t="s">
        <v>119</v>
      </c>
      <c r="AB62">
        <v>0.17916000000000001</v>
      </c>
      <c r="AC62" t="s">
        <v>119</v>
      </c>
      <c r="AD62">
        <v>0.189053</v>
      </c>
      <c r="AE62" t="s">
        <v>119</v>
      </c>
      <c r="AF62">
        <v>0.189053</v>
      </c>
      <c r="AG62" t="s">
        <v>119</v>
      </c>
      <c r="AH62">
        <v>0.189053</v>
      </c>
      <c r="AI62" t="s">
        <v>119</v>
      </c>
      <c r="AJ62">
        <v>0.19240599999999999</v>
      </c>
      <c r="AK62" t="s">
        <v>119</v>
      </c>
      <c r="AL62">
        <v>0.197459</v>
      </c>
      <c r="AM62" t="s">
        <v>119</v>
      </c>
      <c r="AN62">
        <v>0.20627300000000001</v>
      </c>
      <c r="AO62" t="s">
        <v>119</v>
      </c>
      <c r="AP62">
        <v>0.20873</v>
      </c>
      <c r="AQ62" t="s">
        <v>119</v>
      </c>
      <c r="AR62">
        <v>0.21026</v>
      </c>
      <c r="AS62" t="s">
        <v>119</v>
      </c>
      <c r="AT62">
        <v>0.21026</v>
      </c>
      <c r="AU62" t="s">
        <v>119</v>
      </c>
      <c r="AV62">
        <v>0.21026</v>
      </c>
      <c r="AW62" t="s">
        <v>119</v>
      </c>
      <c r="AX62">
        <v>0.197382</v>
      </c>
      <c r="AY62" t="s">
        <v>119</v>
      </c>
      <c r="AZ62">
        <v>0.19825400000000001</v>
      </c>
      <c r="BA62" t="s">
        <v>119</v>
      </c>
      <c r="BB62">
        <v>0.220531</v>
      </c>
      <c r="BC62" t="s">
        <v>119</v>
      </c>
      <c r="BD62">
        <v>0.20537</v>
      </c>
      <c r="BE62" t="s">
        <v>119</v>
      </c>
      <c r="BF62">
        <v>0.20560999999999999</v>
      </c>
      <c r="BG62" t="s">
        <v>119</v>
      </c>
      <c r="BH62">
        <v>0.20560999999999999</v>
      </c>
      <c r="BI62" t="s">
        <v>119</v>
      </c>
      <c r="BJ62">
        <v>0.20560999999999999</v>
      </c>
      <c r="BK62" t="s">
        <v>119</v>
      </c>
      <c r="BL62">
        <v>0.20748800000000001</v>
      </c>
      <c r="BM62" t="s">
        <v>119</v>
      </c>
      <c r="BN62">
        <v>0.205842</v>
      </c>
      <c r="BO62" t="s">
        <v>119</v>
      </c>
      <c r="BP62">
        <v>0.20562900000000001</v>
      </c>
      <c r="BQ62" t="s">
        <v>119</v>
      </c>
      <c r="BR62">
        <v>0.20438700000000001</v>
      </c>
      <c r="BS62" t="s">
        <v>119</v>
      </c>
      <c r="BT62">
        <v>0.20671500000000001</v>
      </c>
      <c r="BU62" t="s">
        <v>119</v>
      </c>
      <c r="BV62">
        <v>0.20671500000000001</v>
      </c>
      <c r="BW62" t="s">
        <v>119</v>
      </c>
      <c r="BX62">
        <v>0.20671500000000001</v>
      </c>
      <c r="BY62" t="s">
        <v>119</v>
      </c>
      <c r="BZ62">
        <v>0.208922</v>
      </c>
      <c r="CA62" t="s">
        <v>119</v>
      </c>
      <c r="CB62">
        <v>0.20997399999999999</v>
      </c>
      <c r="CC62" t="s">
        <v>119</v>
      </c>
      <c r="CD62">
        <v>0.20977799999999999</v>
      </c>
      <c r="CE62" t="s">
        <v>119</v>
      </c>
      <c r="CF62">
        <v>0.210727</v>
      </c>
      <c r="CG62" t="s">
        <v>119</v>
      </c>
      <c r="CH62">
        <v>0.22722100000000001</v>
      </c>
      <c r="CI62" t="s">
        <v>119</v>
      </c>
      <c r="CJ62">
        <v>0.22722100000000001</v>
      </c>
      <c r="CK62" t="s">
        <v>119</v>
      </c>
      <c r="CL62">
        <v>0.22722100000000001</v>
      </c>
      <c r="CM62" t="s">
        <v>119</v>
      </c>
      <c r="CN62">
        <v>0.227774</v>
      </c>
      <c r="CO62" t="s">
        <v>119</v>
      </c>
      <c r="CP62">
        <v>0.227851</v>
      </c>
      <c r="CQ62" t="s">
        <v>119</v>
      </c>
      <c r="CR62">
        <v>0.22605800000000001</v>
      </c>
      <c r="CS62" t="s">
        <v>119</v>
      </c>
      <c r="CT62">
        <v>0.22434299999999999</v>
      </c>
      <c r="CU62" t="s">
        <v>119</v>
      </c>
      <c r="CV62">
        <v>0.212781</v>
      </c>
      <c r="CW62" t="s">
        <v>119</v>
      </c>
      <c r="CX62">
        <v>0.212781</v>
      </c>
      <c r="CY62" t="s">
        <v>119</v>
      </c>
      <c r="CZ62">
        <v>0.212781</v>
      </c>
      <c r="DA62" t="s">
        <v>119</v>
      </c>
      <c r="DB62">
        <v>0.21115999999999999</v>
      </c>
      <c r="DC62" t="s">
        <v>119</v>
      </c>
      <c r="DD62">
        <v>0.21159700000000001</v>
      </c>
      <c r="DE62" t="s">
        <v>119</v>
      </c>
      <c r="DF62">
        <v>0.223912</v>
      </c>
      <c r="DG62" t="s">
        <v>119</v>
      </c>
      <c r="DH62">
        <v>0.210063</v>
      </c>
      <c r="DI62" t="s">
        <v>119</v>
      </c>
      <c r="DJ62">
        <v>0.21027799999999999</v>
      </c>
      <c r="DK62" t="s">
        <v>119</v>
      </c>
      <c r="DL62">
        <v>0.21027799999999999</v>
      </c>
      <c r="DM62" t="s">
        <v>119</v>
      </c>
      <c r="DN62">
        <v>0.21027799999999999</v>
      </c>
      <c r="DO62" t="s">
        <v>119</v>
      </c>
      <c r="DP62">
        <v>0.21027799999999999</v>
      </c>
      <c r="DQ62" t="s">
        <v>119</v>
      </c>
      <c r="DR62">
        <v>0.221863</v>
      </c>
      <c r="DS62" t="s">
        <v>119</v>
      </c>
      <c r="DT62">
        <v>0.223024</v>
      </c>
      <c r="DU62" t="s">
        <v>119</v>
      </c>
      <c r="DV62">
        <v>0.227266</v>
      </c>
      <c r="DW62" t="s">
        <v>119</v>
      </c>
      <c r="DX62">
        <v>0.21666199999999999</v>
      </c>
      <c r="DY62" t="s">
        <v>119</v>
      </c>
      <c r="DZ62">
        <v>0.21666199999999999</v>
      </c>
      <c r="EA62" t="s">
        <v>119</v>
      </c>
      <c r="EB62">
        <v>0.21666199999999999</v>
      </c>
      <c r="EC62" t="s">
        <v>119</v>
      </c>
      <c r="ED62">
        <v>0.21256</v>
      </c>
      <c r="EE62" t="s">
        <v>119</v>
      </c>
      <c r="EF62">
        <v>0.212364</v>
      </c>
      <c r="EG62" t="s">
        <v>119</v>
      </c>
      <c r="EH62">
        <v>0.21096100000000001</v>
      </c>
      <c r="EI62" t="s">
        <v>119</v>
      </c>
      <c r="EJ62">
        <v>0.228049</v>
      </c>
      <c r="EK62" t="s">
        <v>119</v>
      </c>
      <c r="EL62">
        <v>0.22725200000000001</v>
      </c>
      <c r="EM62" t="s">
        <v>119</v>
      </c>
      <c r="EN62">
        <v>0.22725200000000001</v>
      </c>
      <c r="EO62" t="s">
        <v>119</v>
      </c>
      <c r="EP62">
        <v>0.22725200000000001</v>
      </c>
      <c r="EQ62" t="s">
        <v>119</v>
      </c>
      <c r="ER62">
        <v>0.227435</v>
      </c>
      <c r="ES62" t="s">
        <v>119</v>
      </c>
      <c r="ET62">
        <v>0.22811300000000001</v>
      </c>
      <c r="EU62" t="s">
        <v>119</v>
      </c>
      <c r="EV62">
        <v>0.22856099999999999</v>
      </c>
      <c r="EW62" t="s">
        <v>119</v>
      </c>
      <c r="EX62">
        <v>0.228161</v>
      </c>
      <c r="EY62" t="s">
        <v>119</v>
      </c>
      <c r="EZ62">
        <v>0.2283</v>
      </c>
      <c r="FA62" t="s">
        <v>119</v>
      </c>
      <c r="FB62">
        <v>0.2283</v>
      </c>
      <c r="FC62" t="s">
        <v>119</v>
      </c>
      <c r="FD62">
        <v>0.2283</v>
      </c>
      <c r="FE62" t="s">
        <v>119</v>
      </c>
      <c r="FF62">
        <v>0.22938900000000001</v>
      </c>
      <c r="FG62" t="s">
        <v>119</v>
      </c>
      <c r="FH62">
        <v>0.23000599999999999</v>
      </c>
      <c r="FI62" t="s">
        <v>119</v>
      </c>
      <c r="FJ62">
        <v>0.230568</v>
      </c>
      <c r="FK62" t="s">
        <v>119</v>
      </c>
      <c r="FL62">
        <v>0.227939</v>
      </c>
      <c r="FM62" t="s">
        <v>119</v>
      </c>
      <c r="FN62">
        <v>0.230041</v>
      </c>
      <c r="FO62" t="s">
        <v>119</v>
      </c>
      <c r="FP62">
        <v>0.230041</v>
      </c>
      <c r="FQ62" t="s">
        <v>119</v>
      </c>
      <c r="FR62">
        <v>0.230041</v>
      </c>
      <c r="FS62" t="s">
        <v>119</v>
      </c>
      <c r="FT62">
        <v>0.230297</v>
      </c>
      <c r="FU62" t="s">
        <v>119</v>
      </c>
      <c r="FV62">
        <v>0.23053299999999999</v>
      </c>
      <c r="FW62" t="s">
        <v>119</v>
      </c>
      <c r="FX62">
        <v>0.22889599999999999</v>
      </c>
      <c r="FY62" t="s">
        <v>119</v>
      </c>
      <c r="FZ62">
        <v>0.23150299999999999</v>
      </c>
      <c r="GA62" t="s">
        <v>119</v>
      </c>
      <c r="GB62">
        <v>0.23150299999999999</v>
      </c>
      <c r="GC62" t="s">
        <v>119</v>
      </c>
      <c r="GD62">
        <v>0.23150299999999999</v>
      </c>
      <c r="GE62" t="s">
        <v>119</v>
      </c>
      <c r="GF62">
        <v>0.23150299999999999</v>
      </c>
      <c r="GG62" t="s">
        <v>119</v>
      </c>
      <c r="GH62">
        <v>0.23285900000000001</v>
      </c>
      <c r="GI62" t="s">
        <v>119</v>
      </c>
      <c r="GJ62">
        <v>0.213528</v>
      </c>
      <c r="GK62" t="s">
        <v>119</v>
      </c>
      <c r="GL62">
        <v>0.21410299999999999</v>
      </c>
      <c r="GM62" t="s">
        <v>119</v>
      </c>
      <c r="GN62">
        <v>0.21410299999999999</v>
      </c>
      <c r="GO62" t="s">
        <v>119</v>
      </c>
      <c r="GP62">
        <v>0.21410299999999999</v>
      </c>
      <c r="GQ62" t="s">
        <v>119</v>
      </c>
      <c r="GR62">
        <v>0.21410299999999999</v>
      </c>
      <c r="GS62" t="s">
        <v>119</v>
      </c>
      <c r="GT62">
        <v>0.21410299999999999</v>
      </c>
      <c r="GU62" t="s">
        <v>119</v>
      </c>
      <c r="GV62">
        <v>0.208006</v>
      </c>
      <c r="GW62" t="s">
        <v>119</v>
      </c>
      <c r="GX62">
        <v>0.20092299999999999</v>
      </c>
      <c r="GY62" t="s">
        <v>119</v>
      </c>
      <c r="GZ62">
        <v>0.20174400000000001</v>
      </c>
      <c r="HA62" t="s">
        <v>119</v>
      </c>
      <c r="HB62">
        <v>0.19895199999999999</v>
      </c>
      <c r="HC62" t="s">
        <v>119</v>
      </c>
      <c r="HD62">
        <v>0.19414699999999999</v>
      </c>
      <c r="HE62" t="s">
        <v>119</v>
      </c>
      <c r="HF62">
        <v>0.19414699999999999</v>
      </c>
      <c r="HG62" t="s">
        <v>119</v>
      </c>
      <c r="HH62">
        <v>0.19414699999999999</v>
      </c>
      <c r="HI62" t="s">
        <v>119</v>
      </c>
      <c r="HJ62">
        <v>0.180506</v>
      </c>
      <c r="HK62" t="s">
        <v>119</v>
      </c>
      <c r="HL62">
        <v>0.179955</v>
      </c>
      <c r="HM62" t="s">
        <v>119</v>
      </c>
      <c r="HN62">
        <v>0.17876500000000001</v>
      </c>
      <c r="HO62" t="s">
        <v>119</v>
      </c>
      <c r="HP62">
        <v>0.17876500000000001</v>
      </c>
      <c r="HQ62" t="s">
        <v>119</v>
      </c>
      <c r="HR62">
        <v>0.17860799999999999</v>
      </c>
      <c r="HS62" t="s">
        <v>119</v>
      </c>
      <c r="HT62">
        <v>0.17860799999999999</v>
      </c>
      <c r="HU62" t="s">
        <v>119</v>
      </c>
      <c r="HV62">
        <v>0.17860799999999999</v>
      </c>
      <c r="HW62" t="s">
        <v>119</v>
      </c>
      <c r="HX62">
        <v>0.17877399999999999</v>
      </c>
      <c r="HY62" t="s">
        <v>119</v>
      </c>
      <c r="HZ62">
        <v>0.16849900000000001</v>
      </c>
      <c r="IA62" t="s">
        <v>119</v>
      </c>
      <c r="IB62">
        <v>0.182644</v>
      </c>
      <c r="IC62" t="s">
        <v>119</v>
      </c>
      <c r="ID62">
        <v>0.16864999999999999</v>
      </c>
      <c r="IE62" t="s">
        <v>119</v>
      </c>
      <c r="IF62">
        <v>0.17134099999999999</v>
      </c>
      <c r="IG62" t="s">
        <v>119</v>
      </c>
      <c r="IH62">
        <v>0.17134099999999999</v>
      </c>
      <c r="II62" t="s">
        <v>119</v>
      </c>
      <c r="IJ62">
        <v>0.17134099999999999</v>
      </c>
      <c r="IK62" t="s">
        <v>119</v>
      </c>
      <c r="IL62">
        <v>0.16234000000000001</v>
      </c>
      <c r="IM62" t="s">
        <v>119</v>
      </c>
      <c r="IN62">
        <v>0.16169700000000001</v>
      </c>
      <c r="IO62" t="s">
        <v>119</v>
      </c>
      <c r="IP62">
        <v>0.16148599999999999</v>
      </c>
      <c r="IQ62" t="s">
        <v>119</v>
      </c>
      <c r="IR62">
        <v>0.16391600000000001</v>
      </c>
      <c r="IS62" t="s">
        <v>119</v>
      </c>
      <c r="IT62">
        <v>0.16119600000000001</v>
      </c>
      <c r="IU62" t="s">
        <v>119</v>
      </c>
      <c r="IV62">
        <v>0.16119600000000001</v>
      </c>
      <c r="IW62" t="s">
        <v>119</v>
      </c>
      <c r="IX62">
        <v>0.16119600000000001</v>
      </c>
      <c r="IY62" t="s">
        <v>119</v>
      </c>
      <c r="IZ62">
        <v>0.16903599999999999</v>
      </c>
      <c r="JA62" t="s">
        <v>119</v>
      </c>
      <c r="JB62">
        <v>0.18288399999999999</v>
      </c>
      <c r="JC62" t="s">
        <v>119</v>
      </c>
      <c r="JD62">
        <v>0.170484</v>
      </c>
      <c r="JE62" t="s">
        <v>119</v>
      </c>
      <c r="JF62">
        <v>0.156942</v>
      </c>
      <c r="JG62" t="s">
        <v>119</v>
      </c>
      <c r="JH62">
        <v>0.17132900000000001</v>
      </c>
      <c r="JI62" t="s">
        <v>119</v>
      </c>
      <c r="JJ62">
        <v>0.17132900000000001</v>
      </c>
      <c r="JK62" t="s">
        <v>119</v>
      </c>
      <c r="JL62">
        <v>0.17132900000000001</v>
      </c>
      <c r="JM62" t="s">
        <v>119</v>
      </c>
      <c r="JN62">
        <v>0.17182800000000001</v>
      </c>
      <c r="JO62" t="s">
        <v>119</v>
      </c>
      <c r="JP62">
        <v>0.15753</v>
      </c>
      <c r="JQ62" t="s">
        <v>119</v>
      </c>
      <c r="JR62">
        <v>0.17369599999999999</v>
      </c>
      <c r="JS62" t="s">
        <v>119</v>
      </c>
      <c r="JT62">
        <v>0.17404900000000001</v>
      </c>
      <c r="JU62" t="s">
        <v>119</v>
      </c>
      <c r="JV62">
        <v>0.17404900000000001</v>
      </c>
      <c r="JW62" t="s">
        <v>119</v>
      </c>
      <c r="JX62">
        <v>0.17404900000000001</v>
      </c>
      <c r="JY62" t="s">
        <v>119</v>
      </c>
      <c r="JZ62">
        <v>0.17404900000000001</v>
      </c>
      <c r="KA62" t="s">
        <v>119</v>
      </c>
      <c r="KB62">
        <v>0.17567199999999999</v>
      </c>
      <c r="KC62" t="s">
        <v>119</v>
      </c>
      <c r="KD62">
        <v>0.18676300000000001</v>
      </c>
      <c r="KE62" t="s">
        <v>119</v>
      </c>
      <c r="KF62">
        <v>0.17468500000000001</v>
      </c>
      <c r="KG62" t="s">
        <v>119</v>
      </c>
      <c r="KH62">
        <v>0.17368500000000001</v>
      </c>
      <c r="KI62" t="s">
        <v>119</v>
      </c>
      <c r="KJ62">
        <v>0.170516</v>
      </c>
      <c r="KK62" t="s">
        <v>119</v>
      </c>
      <c r="KL62">
        <v>0.170516</v>
      </c>
      <c r="KM62" t="s">
        <v>119</v>
      </c>
      <c r="KN62">
        <v>0.170516</v>
      </c>
      <c r="KO62" t="s">
        <v>119</v>
      </c>
      <c r="KP62">
        <v>0.16796</v>
      </c>
      <c r="KQ62" t="s">
        <v>119</v>
      </c>
      <c r="KR62">
        <v>0.17735000000000001</v>
      </c>
      <c r="KS62" t="s">
        <v>119</v>
      </c>
      <c r="KT62">
        <v>0.164606</v>
      </c>
      <c r="KU62" t="s">
        <v>119</v>
      </c>
      <c r="KV62">
        <v>0.16383800000000001</v>
      </c>
      <c r="KW62" t="s">
        <v>119</v>
      </c>
      <c r="KX62">
        <v>0.17386599999999999</v>
      </c>
      <c r="KY62" t="s">
        <v>119</v>
      </c>
      <c r="KZ62">
        <v>0.17386599999999999</v>
      </c>
      <c r="LA62" t="s">
        <v>119</v>
      </c>
      <c r="LB62">
        <v>0.17386599999999999</v>
      </c>
      <c r="LC62" t="s">
        <v>119</v>
      </c>
      <c r="LD62">
        <v>0.17391799999999999</v>
      </c>
      <c r="LE62" t="s">
        <v>119</v>
      </c>
      <c r="LF62">
        <v>0.158774</v>
      </c>
      <c r="LG62" t="s">
        <v>119</v>
      </c>
      <c r="LH62">
        <v>0.15642500000000001</v>
      </c>
      <c r="LI62" t="s">
        <v>119</v>
      </c>
      <c r="LJ62">
        <v>0.169381</v>
      </c>
      <c r="LK62" t="s">
        <v>119</v>
      </c>
      <c r="LL62">
        <v>0.163413</v>
      </c>
      <c r="LM62" t="s">
        <v>119</v>
      </c>
      <c r="LN62">
        <v>0.163413</v>
      </c>
      <c r="LO62" t="s">
        <v>119</v>
      </c>
      <c r="LP62">
        <v>0.163413</v>
      </c>
      <c r="LQ62" t="s">
        <v>119</v>
      </c>
      <c r="LR62">
        <v>0.163413</v>
      </c>
      <c r="LS62" t="s">
        <v>119</v>
      </c>
      <c r="LT62">
        <v>0.16598299999999999</v>
      </c>
      <c r="LU62" t="s">
        <v>119</v>
      </c>
      <c r="LV62">
        <v>0.16597500000000001</v>
      </c>
      <c r="LW62" t="s">
        <v>119</v>
      </c>
      <c r="LX62">
        <v>0.16566400000000001</v>
      </c>
      <c r="LY62" t="s">
        <v>119</v>
      </c>
      <c r="LZ62">
        <v>0.17252799999999999</v>
      </c>
      <c r="MA62" t="s">
        <v>119</v>
      </c>
      <c r="MB62">
        <v>0.17252799999999999</v>
      </c>
      <c r="MC62" t="s">
        <v>119</v>
      </c>
      <c r="MD62">
        <v>0.17252799999999999</v>
      </c>
      <c r="ME62" t="s">
        <v>119</v>
      </c>
      <c r="MF62">
        <v>0.17882300000000001</v>
      </c>
      <c r="MG62" t="s">
        <v>119</v>
      </c>
      <c r="MH62">
        <v>0.17622599999999999</v>
      </c>
      <c r="MI62" t="s">
        <v>119</v>
      </c>
      <c r="MJ62">
        <v>0.174983</v>
      </c>
      <c r="MK62" t="s">
        <v>119</v>
      </c>
      <c r="ML62">
        <v>0.174983</v>
      </c>
      <c r="MM62" t="s">
        <v>119</v>
      </c>
      <c r="MN62">
        <v>0.16000300000000001</v>
      </c>
      <c r="MO62" t="s">
        <v>119</v>
      </c>
      <c r="MP62">
        <v>0.16000300000000001</v>
      </c>
      <c r="MQ62" t="s">
        <v>119</v>
      </c>
      <c r="MR62">
        <v>0.16000300000000001</v>
      </c>
      <c r="MS62" t="s">
        <v>119</v>
      </c>
      <c r="MT62">
        <v>0.15620100000000001</v>
      </c>
      <c r="MU62" t="s">
        <v>119</v>
      </c>
      <c r="MV62">
        <v>0.15564700000000001</v>
      </c>
      <c r="MW62" t="s">
        <v>119</v>
      </c>
      <c r="MX62">
        <v>0.155806</v>
      </c>
      <c r="MY62" t="s">
        <v>119</v>
      </c>
      <c r="MZ62">
        <v>0.155532</v>
      </c>
      <c r="NA62" t="s">
        <v>119</v>
      </c>
      <c r="NB62">
        <v>0.172293</v>
      </c>
      <c r="NC62" t="s">
        <v>119</v>
      </c>
      <c r="ND62">
        <v>0.172293</v>
      </c>
      <c r="NE62" t="s">
        <v>119</v>
      </c>
      <c r="NF62">
        <v>0.172293</v>
      </c>
      <c r="NG62" t="s">
        <v>119</v>
      </c>
      <c r="NH62">
        <v>0.156643</v>
      </c>
      <c r="NI62" t="s">
        <v>119</v>
      </c>
      <c r="NJ62">
        <v>0.17188899999999999</v>
      </c>
      <c r="NK62" t="s">
        <v>119</v>
      </c>
      <c r="NL62">
        <v>0.17020399999999999</v>
      </c>
      <c r="NM62" t="s">
        <v>119</v>
      </c>
      <c r="NN62">
        <v>0.18851699999999999</v>
      </c>
      <c r="NO62" t="s">
        <v>119</v>
      </c>
      <c r="NP62">
        <v>0.188415</v>
      </c>
      <c r="NQ62" t="s">
        <v>119</v>
      </c>
      <c r="NR62">
        <v>0.188415</v>
      </c>
      <c r="NS62" t="s">
        <v>119</v>
      </c>
      <c r="NT62">
        <v>0.188415</v>
      </c>
      <c r="NU62" t="s">
        <v>119</v>
      </c>
      <c r="NV62">
        <v>0.18814800000000001</v>
      </c>
      <c r="NW62" t="s">
        <v>119</v>
      </c>
      <c r="NX62">
        <v>0.20403499999999999</v>
      </c>
      <c r="NY62" t="s">
        <v>119</v>
      </c>
      <c r="NZ62">
        <v>0.201794</v>
      </c>
      <c r="OA62" t="s">
        <v>119</v>
      </c>
      <c r="OB62">
        <v>0.20073299999999999</v>
      </c>
      <c r="OC62" t="s">
        <v>119</v>
      </c>
      <c r="OD62">
        <v>0.184561</v>
      </c>
      <c r="OE62" t="s">
        <v>119</v>
      </c>
      <c r="OF62">
        <v>0.184561</v>
      </c>
      <c r="OG62" t="s">
        <v>119</v>
      </c>
      <c r="OH62">
        <v>0.184561</v>
      </c>
      <c r="OI62" t="s">
        <v>119</v>
      </c>
      <c r="OJ62">
        <v>0.18870300000000001</v>
      </c>
      <c r="OK62" t="s">
        <v>119</v>
      </c>
      <c r="OL62">
        <v>0.17454900000000001</v>
      </c>
      <c r="OM62" t="s">
        <v>119</v>
      </c>
      <c r="ON62">
        <v>0.17500499999999999</v>
      </c>
      <c r="OO62" t="s">
        <v>119</v>
      </c>
      <c r="OP62">
        <v>0.157556</v>
      </c>
      <c r="OQ62" t="s">
        <v>119</v>
      </c>
      <c r="OR62">
        <v>0.15875</v>
      </c>
      <c r="OS62" t="s">
        <v>119</v>
      </c>
      <c r="OT62">
        <v>0.15875</v>
      </c>
      <c r="OU62" t="s">
        <v>119</v>
      </c>
      <c r="OV62">
        <v>0.15875</v>
      </c>
      <c r="OW62" t="s">
        <v>119</v>
      </c>
      <c r="OX62">
        <v>0.15992300000000001</v>
      </c>
      <c r="OY62" t="s">
        <v>119</v>
      </c>
      <c r="OZ62">
        <v>0.150843</v>
      </c>
      <c r="PA62" t="s">
        <v>119</v>
      </c>
      <c r="PB62">
        <v>0.15079799999999999</v>
      </c>
      <c r="PC62" t="s">
        <v>119</v>
      </c>
      <c r="PD62">
        <v>0.15065600000000001</v>
      </c>
      <c r="PE62" t="s">
        <v>119</v>
      </c>
      <c r="PF62">
        <v>0.15060000000000001</v>
      </c>
      <c r="PG62" t="s">
        <v>119</v>
      </c>
      <c r="PH62">
        <v>0.15060000000000001</v>
      </c>
      <c r="PI62" t="s">
        <v>119</v>
      </c>
      <c r="PJ62">
        <v>0.15060000000000001</v>
      </c>
      <c r="PK62" t="s">
        <v>119</v>
      </c>
      <c r="PL62">
        <v>0.16203600000000001</v>
      </c>
      <c r="PM62" t="s">
        <v>119</v>
      </c>
      <c r="PN62">
        <v>0.14924499999999999</v>
      </c>
      <c r="PO62" t="s">
        <v>119</v>
      </c>
      <c r="PP62">
        <v>0.15379999999999999</v>
      </c>
      <c r="PQ62" t="s">
        <v>119</v>
      </c>
      <c r="PR62">
        <v>0.15389</v>
      </c>
      <c r="PS62" t="s">
        <v>119</v>
      </c>
      <c r="PT62">
        <v>0.15424399999999999</v>
      </c>
      <c r="PU62" t="s">
        <v>119</v>
      </c>
      <c r="PV62">
        <v>0.15424399999999999</v>
      </c>
      <c r="PW62" t="s">
        <v>119</v>
      </c>
      <c r="PX62">
        <v>0.15424399999999999</v>
      </c>
      <c r="PY62" t="s">
        <v>119</v>
      </c>
      <c r="PZ62">
        <v>0.15234400000000001</v>
      </c>
      <c r="QA62" t="s">
        <v>119</v>
      </c>
      <c r="QB62">
        <v>0.15324299999999999</v>
      </c>
      <c r="QC62" t="s">
        <v>119</v>
      </c>
      <c r="QD62">
        <v>0.141013</v>
      </c>
      <c r="QE62" t="s">
        <v>119</v>
      </c>
      <c r="QF62">
        <v>0.14840800000000001</v>
      </c>
      <c r="QG62" t="s">
        <v>119</v>
      </c>
      <c r="QH62">
        <v>0.14577200000000001</v>
      </c>
      <c r="QI62" t="s">
        <v>119</v>
      </c>
      <c r="QJ62">
        <v>0.14577200000000001</v>
      </c>
      <c r="QK62" t="s">
        <v>119</v>
      </c>
      <c r="QL62">
        <v>0.14577200000000001</v>
      </c>
      <c r="QM62" t="s">
        <v>119</v>
      </c>
      <c r="QN62">
        <v>0.15104600000000001</v>
      </c>
      <c r="QO62" t="s">
        <v>119</v>
      </c>
      <c r="QP62">
        <v>0.154753</v>
      </c>
      <c r="QQ62" t="s">
        <v>119</v>
      </c>
      <c r="QR62">
        <v>0.13771800000000001</v>
      </c>
      <c r="QS62" t="s">
        <v>119</v>
      </c>
      <c r="QT62">
        <v>0.14268600000000001</v>
      </c>
      <c r="QU62" t="s">
        <v>119</v>
      </c>
      <c r="QV62">
        <v>0.14152000000000001</v>
      </c>
      <c r="QW62" t="s">
        <v>119</v>
      </c>
      <c r="QX62">
        <v>0.14152000000000001</v>
      </c>
      <c r="QY62" t="s">
        <v>119</v>
      </c>
      <c r="QZ62">
        <v>0.14152000000000001</v>
      </c>
      <c r="RA62" t="s">
        <v>119</v>
      </c>
      <c r="RB62">
        <v>0.143458</v>
      </c>
      <c r="RC62" t="s">
        <v>119</v>
      </c>
      <c r="RD62">
        <v>0.14241599999999999</v>
      </c>
      <c r="RE62" t="s">
        <v>119</v>
      </c>
      <c r="RF62">
        <v>0.14049800000000001</v>
      </c>
      <c r="RG62" t="s">
        <v>119</v>
      </c>
      <c r="RH62">
        <v>0.13875399999999999</v>
      </c>
      <c r="RI62" t="s">
        <v>120</v>
      </c>
      <c r="RJ62">
        <v>0.37618299999999999</v>
      </c>
      <c r="RK62" t="s">
        <v>119</v>
      </c>
      <c r="RL62">
        <v>0.13870299999999999</v>
      </c>
      <c r="RM62" t="s">
        <v>119</v>
      </c>
      <c r="RN62">
        <v>0.13870299999999999</v>
      </c>
      <c r="RO62" t="s">
        <v>119</v>
      </c>
      <c r="RP62">
        <v>0.13902700000000001</v>
      </c>
      <c r="RQ62" t="s">
        <v>119</v>
      </c>
      <c r="RR62">
        <v>0.139152</v>
      </c>
      <c r="RS62" t="s">
        <v>119</v>
      </c>
      <c r="RT62">
        <v>0.14111199999999999</v>
      </c>
      <c r="RU62" t="s">
        <v>119</v>
      </c>
      <c r="RV62">
        <v>0.14305100000000001</v>
      </c>
      <c r="RW62" t="s">
        <v>119</v>
      </c>
      <c r="RX62">
        <v>0.143543</v>
      </c>
      <c r="RY62" t="s">
        <v>119</v>
      </c>
      <c r="RZ62">
        <v>0.143543</v>
      </c>
      <c r="SA62" t="s">
        <v>119</v>
      </c>
      <c r="SB62">
        <v>0.143543</v>
      </c>
      <c r="SC62" t="s">
        <v>119</v>
      </c>
      <c r="SD62">
        <v>0.14047000000000001</v>
      </c>
      <c r="SE62" t="s">
        <v>119</v>
      </c>
      <c r="SF62">
        <v>0.14610400000000001</v>
      </c>
      <c r="SG62" t="s">
        <v>119</v>
      </c>
      <c r="SH62">
        <v>0.142598</v>
      </c>
      <c r="SI62" t="s">
        <v>119</v>
      </c>
      <c r="SJ62">
        <v>0.13525599999999999</v>
      </c>
      <c r="SK62" t="s">
        <v>119</v>
      </c>
      <c r="SL62">
        <v>0.13462199999999999</v>
      </c>
      <c r="SM62" t="s">
        <v>119</v>
      </c>
      <c r="SN62">
        <v>0.13462199999999999</v>
      </c>
      <c r="SO62" t="s">
        <v>119</v>
      </c>
      <c r="SP62">
        <v>0.13462199999999999</v>
      </c>
      <c r="SQ62" t="s">
        <v>119</v>
      </c>
      <c r="SR62">
        <v>0.13433200000000001</v>
      </c>
      <c r="SS62" t="s">
        <v>119</v>
      </c>
      <c r="ST62">
        <v>0.13408999999999999</v>
      </c>
      <c r="SU62" t="s">
        <v>119</v>
      </c>
      <c r="SV62">
        <v>0.13242899999999999</v>
      </c>
      <c r="SW62" t="s">
        <v>119</v>
      </c>
      <c r="SX62">
        <v>0.137186</v>
      </c>
      <c r="SY62" t="s">
        <v>119</v>
      </c>
      <c r="SZ62">
        <v>0.15245400000000001</v>
      </c>
      <c r="TA62" t="s">
        <v>119</v>
      </c>
      <c r="TB62">
        <v>0.15245400000000001</v>
      </c>
      <c r="TC62" t="s">
        <v>119</v>
      </c>
      <c r="TD62">
        <v>0.15245400000000001</v>
      </c>
      <c r="TE62" t="s">
        <v>119</v>
      </c>
      <c r="TF62">
        <v>0.13850100000000001</v>
      </c>
      <c r="TG62" t="s">
        <v>119</v>
      </c>
      <c r="TH62">
        <v>0.13858799999999999</v>
      </c>
      <c r="TI62" t="s">
        <v>119</v>
      </c>
      <c r="TJ62">
        <v>0.13902200000000001</v>
      </c>
      <c r="TK62" t="s">
        <v>119</v>
      </c>
      <c r="TL62">
        <v>0.139963</v>
      </c>
      <c r="TM62" t="s">
        <v>119</v>
      </c>
      <c r="TN62">
        <v>0.132547</v>
      </c>
      <c r="TO62" t="s">
        <v>119</v>
      </c>
      <c r="TP62">
        <v>0.132547</v>
      </c>
      <c r="TQ62" t="s">
        <v>119</v>
      </c>
      <c r="TR62">
        <v>0.132547</v>
      </c>
      <c r="TS62" t="s">
        <v>119</v>
      </c>
      <c r="TT62">
        <v>0.13616400000000001</v>
      </c>
      <c r="TU62" t="s">
        <v>119</v>
      </c>
      <c r="TV62">
        <v>0.137463</v>
      </c>
      <c r="TW62" t="s">
        <v>119</v>
      </c>
      <c r="TX62">
        <v>0.13739499999999999</v>
      </c>
      <c r="TY62" t="s">
        <v>119</v>
      </c>
      <c r="TZ62">
        <v>0.138042</v>
      </c>
      <c r="UA62" t="s">
        <v>119</v>
      </c>
      <c r="UB62">
        <v>0.139404</v>
      </c>
      <c r="UC62" t="s">
        <v>119</v>
      </c>
      <c r="UD62">
        <v>0.139404</v>
      </c>
      <c r="UE62" t="s">
        <v>119</v>
      </c>
      <c r="UF62">
        <v>0.139404</v>
      </c>
      <c r="UG62" t="s">
        <v>119</v>
      </c>
      <c r="UH62">
        <v>0.14110900000000001</v>
      </c>
      <c r="UI62" t="s">
        <v>119</v>
      </c>
      <c r="UJ62">
        <v>0.141321</v>
      </c>
      <c r="UK62" t="s">
        <v>119</v>
      </c>
      <c r="UL62">
        <v>0.141321</v>
      </c>
      <c r="UM62" t="s">
        <v>119</v>
      </c>
      <c r="UN62">
        <v>0.141431</v>
      </c>
      <c r="UO62" t="s">
        <v>119</v>
      </c>
      <c r="UP62">
        <v>0.141486</v>
      </c>
      <c r="UQ62" t="s">
        <v>119</v>
      </c>
      <c r="UR62">
        <v>0.141486</v>
      </c>
      <c r="US62" t="s">
        <v>119</v>
      </c>
      <c r="UT62">
        <v>0.141486</v>
      </c>
      <c r="UU62" t="s">
        <v>119</v>
      </c>
      <c r="UV62">
        <v>0.14191200000000001</v>
      </c>
      <c r="UW62" t="s">
        <v>119</v>
      </c>
      <c r="UX62">
        <v>0.14430499999999999</v>
      </c>
      <c r="UY62" t="s">
        <v>119</v>
      </c>
      <c r="UZ62">
        <v>0.146622</v>
      </c>
      <c r="VA62" t="s">
        <v>119</v>
      </c>
      <c r="VB62">
        <v>0.147091</v>
      </c>
      <c r="VC62" t="s">
        <v>119</v>
      </c>
      <c r="VD62">
        <v>0.15182000000000001</v>
      </c>
      <c r="VE62" t="s">
        <v>119</v>
      </c>
      <c r="VF62">
        <v>0.15182000000000001</v>
      </c>
      <c r="VG62" t="s">
        <v>119</v>
      </c>
      <c r="VH62">
        <v>0.15182000000000001</v>
      </c>
      <c r="VI62" t="s">
        <v>119</v>
      </c>
      <c r="VJ62">
        <v>0.151779</v>
      </c>
      <c r="VK62" t="s">
        <v>119</v>
      </c>
      <c r="VL62">
        <v>0.16317999999999999</v>
      </c>
      <c r="VM62" t="s">
        <v>119</v>
      </c>
      <c r="VN62">
        <v>0.16328599999999999</v>
      </c>
      <c r="VO62" t="s">
        <v>119</v>
      </c>
      <c r="VP62">
        <v>0.153972</v>
      </c>
      <c r="VQ62" t="s">
        <v>119</v>
      </c>
      <c r="VR62">
        <v>0.150535</v>
      </c>
      <c r="VS62" t="s">
        <v>119</v>
      </c>
      <c r="VT62">
        <v>0.150535</v>
      </c>
      <c r="VU62" t="s">
        <v>119</v>
      </c>
      <c r="VV62">
        <v>0.150535</v>
      </c>
      <c r="VW62" t="s">
        <v>119</v>
      </c>
      <c r="VX62">
        <v>0.14125299999999999</v>
      </c>
      <c r="VY62" t="s">
        <v>119</v>
      </c>
      <c r="VZ62">
        <v>0.13611400000000001</v>
      </c>
      <c r="WA62" t="s">
        <v>119</v>
      </c>
      <c r="WB62">
        <v>0.15024899999999999</v>
      </c>
      <c r="WC62" t="s">
        <v>119</v>
      </c>
      <c r="WD62">
        <v>0.15055299999999999</v>
      </c>
      <c r="WE62" t="s">
        <v>119</v>
      </c>
      <c r="WF62">
        <v>0.152001</v>
      </c>
      <c r="WG62" t="s">
        <v>119</v>
      </c>
      <c r="WH62">
        <v>0.152001</v>
      </c>
      <c r="WI62" t="s">
        <v>119</v>
      </c>
      <c r="WJ62">
        <v>0.152001</v>
      </c>
      <c r="WK62" t="s">
        <v>119</v>
      </c>
      <c r="WL62">
        <v>0.15418999999999999</v>
      </c>
      <c r="WM62" t="s">
        <v>119</v>
      </c>
      <c r="WN62">
        <v>0.15418999999999999</v>
      </c>
      <c r="WO62" t="s">
        <v>119</v>
      </c>
      <c r="WP62">
        <v>0.15732399999999999</v>
      </c>
      <c r="WQ62" t="s">
        <v>119</v>
      </c>
      <c r="WR62">
        <v>0.16152900000000001</v>
      </c>
    </row>
    <row r="63" spans="1:616" x14ac:dyDescent="0.35">
      <c r="A63" t="s">
        <v>121</v>
      </c>
      <c r="B63">
        <v>4.287E-3</v>
      </c>
      <c r="C63" t="s">
        <v>121</v>
      </c>
      <c r="D63">
        <v>4.287E-3</v>
      </c>
      <c r="E63" t="s">
        <v>121</v>
      </c>
      <c r="F63">
        <v>4.287E-3</v>
      </c>
      <c r="G63" t="s">
        <v>121</v>
      </c>
      <c r="H63">
        <v>4.287E-3</v>
      </c>
      <c r="I63" t="s">
        <v>121</v>
      </c>
      <c r="J63">
        <v>4.1029999999999999E-3</v>
      </c>
      <c r="K63" t="s">
        <v>121</v>
      </c>
      <c r="L63">
        <v>3.908E-3</v>
      </c>
      <c r="M63" t="s">
        <v>121</v>
      </c>
      <c r="N63">
        <v>4.1339999999999997E-3</v>
      </c>
      <c r="O63" t="s">
        <v>121</v>
      </c>
      <c r="P63">
        <v>4.2709999999999996E-3</v>
      </c>
      <c r="Q63" t="s">
        <v>121</v>
      </c>
      <c r="R63">
        <v>4.2709999999999996E-3</v>
      </c>
      <c r="S63" t="s">
        <v>121</v>
      </c>
      <c r="T63">
        <v>4.2709999999999996E-3</v>
      </c>
      <c r="U63" t="s">
        <v>121</v>
      </c>
      <c r="V63">
        <v>4.372E-3</v>
      </c>
      <c r="W63" t="s">
        <v>121</v>
      </c>
      <c r="X63">
        <v>4.9569999999999996E-3</v>
      </c>
      <c r="Y63" t="s">
        <v>121</v>
      </c>
      <c r="Z63">
        <v>5.0819999999999997E-3</v>
      </c>
      <c r="AA63" t="s">
        <v>121</v>
      </c>
      <c r="AB63">
        <v>4.8710000000000003E-3</v>
      </c>
      <c r="AC63" t="s">
        <v>121</v>
      </c>
      <c r="AD63">
        <v>4.797E-3</v>
      </c>
      <c r="AE63" t="s">
        <v>121</v>
      </c>
      <c r="AF63">
        <v>4.797E-3</v>
      </c>
      <c r="AG63" t="s">
        <v>121</v>
      </c>
      <c r="AH63">
        <v>4.797E-3</v>
      </c>
      <c r="AI63" t="s">
        <v>121</v>
      </c>
      <c r="AJ63">
        <v>5.1390000000000003E-3</v>
      </c>
      <c r="AK63" t="s">
        <v>121</v>
      </c>
      <c r="AL63">
        <v>5.0109999999999998E-3</v>
      </c>
      <c r="AM63" t="s">
        <v>121</v>
      </c>
      <c r="AN63">
        <v>5.0660000000000002E-3</v>
      </c>
      <c r="AO63" t="s">
        <v>121</v>
      </c>
      <c r="AP63">
        <v>5.1260000000000003E-3</v>
      </c>
      <c r="AQ63" t="s">
        <v>121</v>
      </c>
      <c r="AR63">
        <v>5.1630000000000001E-3</v>
      </c>
      <c r="AS63" t="s">
        <v>121</v>
      </c>
      <c r="AT63">
        <v>5.1630000000000001E-3</v>
      </c>
      <c r="AU63" t="s">
        <v>121</v>
      </c>
      <c r="AV63">
        <v>5.1630000000000001E-3</v>
      </c>
      <c r="AW63" t="s">
        <v>121</v>
      </c>
      <c r="AX63">
        <v>4.9090000000000002E-3</v>
      </c>
      <c r="AY63" t="s">
        <v>121</v>
      </c>
      <c r="AZ63">
        <v>5.2040000000000003E-3</v>
      </c>
      <c r="BA63" t="s">
        <v>121</v>
      </c>
      <c r="BB63">
        <v>5.2459999999999998E-3</v>
      </c>
      <c r="BC63" t="s">
        <v>121</v>
      </c>
      <c r="BD63">
        <v>5.2459999999999998E-3</v>
      </c>
      <c r="BE63" t="s">
        <v>121</v>
      </c>
      <c r="BF63">
        <v>5.2529999999999999E-3</v>
      </c>
      <c r="BG63" t="s">
        <v>121</v>
      </c>
      <c r="BH63">
        <v>5.2529999999999999E-3</v>
      </c>
      <c r="BI63" t="s">
        <v>121</v>
      </c>
      <c r="BJ63">
        <v>5.2529999999999999E-3</v>
      </c>
      <c r="BK63" t="s">
        <v>121</v>
      </c>
      <c r="BL63">
        <v>5.3010000000000002E-3</v>
      </c>
      <c r="BM63" t="s">
        <v>121</v>
      </c>
      <c r="BN63">
        <v>5.2579999999999997E-3</v>
      </c>
      <c r="BO63" t="s">
        <v>121</v>
      </c>
      <c r="BP63">
        <v>5.2529999999999999E-3</v>
      </c>
      <c r="BQ63" t="s">
        <v>121</v>
      </c>
      <c r="BR63">
        <v>4.947E-3</v>
      </c>
      <c r="BS63" t="s">
        <v>121</v>
      </c>
      <c r="BT63">
        <v>5.2810000000000001E-3</v>
      </c>
      <c r="BU63" t="s">
        <v>121</v>
      </c>
      <c r="BV63">
        <v>5.2810000000000001E-3</v>
      </c>
      <c r="BW63" t="s">
        <v>121</v>
      </c>
      <c r="BX63">
        <v>5.2810000000000001E-3</v>
      </c>
      <c r="BY63" t="s">
        <v>121</v>
      </c>
      <c r="BZ63">
        <v>5.3020000000000003E-3</v>
      </c>
      <c r="CA63" t="s">
        <v>121</v>
      </c>
      <c r="CB63">
        <v>5.3280000000000003E-3</v>
      </c>
      <c r="CC63" t="s">
        <v>121</v>
      </c>
      <c r="CD63">
        <v>5.3229999999999996E-3</v>
      </c>
      <c r="CE63" t="s">
        <v>121</v>
      </c>
      <c r="CF63">
        <v>5.0660000000000002E-3</v>
      </c>
      <c r="CG63" t="s">
        <v>121</v>
      </c>
      <c r="CH63">
        <v>5.6899999999999997E-3</v>
      </c>
      <c r="CI63" t="s">
        <v>121</v>
      </c>
      <c r="CJ63">
        <v>5.6899999999999997E-3</v>
      </c>
      <c r="CK63" t="s">
        <v>121</v>
      </c>
      <c r="CL63">
        <v>5.6899999999999997E-3</v>
      </c>
      <c r="CM63" t="s">
        <v>121</v>
      </c>
      <c r="CN63">
        <v>5.7039999999999999E-3</v>
      </c>
      <c r="CO63" t="s">
        <v>121</v>
      </c>
      <c r="CP63">
        <v>5.7060000000000001E-3</v>
      </c>
      <c r="CQ63" t="s">
        <v>121</v>
      </c>
      <c r="CR63">
        <v>5.6610000000000002E-3</v>
      </c>
      <c r="CS63" t="s">
        <v>121</v>
      </c>
      <c r="CT63">
        <v>5.6709999999999998E-3</v>
      </c>
      <c r="CU63" t="s">
        <v>121</v>
      </c>
      <c r="CV63">
        <v>5.9680000000000002E-3</v>
      </c>
      <c r="CW63" t="s">
        <v>121</v>
      </c>
      <c r="CX63">
        <v>5.9680000000000002E-3</v>
      </c>
      <c r="CY63" t="s">
        <v>121</v>
      </c>
      <c r="CZ63">
        <v>5.9680000000000002E-3</v>
      </c>
      <c r="DA63" t="s">
        <v>121</v>
      </c>
      <c r="DB63">
        <v>5.64E-3</v>
      </c>
      <c r="DC63" t="s">
        <v>121</v>
      </c>
      <c r="DD63">
        <v>5.6519999999999999E-3</v>
      </c>
      <c r="DE63" t="s">
        <v>121</v>
      </c>
      <c r="DF63">
        <v>5.607E-3</v>
      </c>
      <c r="DG63" t="s">
        <v>121</v>
      </c>
      <c r="DH63">
        <v>5.8919999999999997E-3</v>
      </c>
      <c r="DI63" t="s">
        <v>121</v>
      </c>
      <c r="DJ63">
        <v>5.6169999999999996E-3</v>
      </c>
      <c r="DK63" t="s">
        <v>121</v>
      </c>
      <c r="DL63">
        <v>5.6169999999999996E-3</v>
      </c>
      <c r="DM63" t="s">
        <v>121</v>
      </c>
      <c r="DN63">
        <v>5.6169999999999996E-3</v>
      </c>
      <c r="DO63" t="s">
        <v>121</v>
      </c>
      <c r="DP63">
        <v>5.6169999999999996E-3</v>
      </c>
      <c r="DQ63" t="s">
        <v>121</v>
      </c>
      <c r="DR63">
        <v>5.3449999999999999E-3</v>
      </c>
      <c r="DS63" t="s">
        <v>121</v>
      </c>
      <c r="DT63">
        <v>5.0899999999999999E-3</v>
      </c>
      <c r="DU63" t="s">
        <v>121</v>
      </c>
      <c r="DV63">
        <v>5.4749999999999998E-3</v>
      </c>
      <c r="DW63" t="s">
        <v>121</v>
      </c>
      <c r="DX63">
        <v>5.1739999999999998E-3</v>
      </c>
      <c r="DY63" t="s">
        <v>121</v>
      </c>
      <c r="DZ63">
        <v>5.1739999999999998E-3</v>
      </c>
      <c r="EA63" t="s">
        <v>121</v>
      </c>
      <c r="EB63">
        <v>5.1739999999999998E-3</v>
      </c>
      <c r="EC63" t="s">
        <v>121</v>
      </c>
      <c r="ED63">
        <v>5.0759999999999998E-3</v>
      </c>
      <c r="EE63" t="s">
        <v>121</v>
      </c>
      <c r="EF63">
        <v>5.3530000000000001E-3</v>
      </c>
      <c r="EG63" t="s">
        <v>121</v>
      </c>
      <c r="EH63">
        <v>5.5979999999999997E-3</v>
      </c>
      <c r="EI63" t="s">
        <v>121</v>
      </c>
      <c r="EJ63">
        <v>5.293E-3</v>
      </c>
      <c r="EK63" t="s">
        <v>121</v>
      </c>
      <c r="EL63">
        <v>5.274E-3</v>
      </c>
      <c r="EM63" t="s">
        <v>121</v>
      </c>
      <c r="EN63">
        <v>5.274E-3</v>
      </c>
      <c r="EO63" t="s">
        <v>121</v>
      </c>
      <c r="EP63">
        <v>5.274E-3</v>
      </c>
      <c r="EQ63" t="s">
        <v>121</v>
      </c>
      <c r="ER63">
        <v>5.2789999999999998E-3</v>
      </c>
      <c r="ES63" t="s">
        <v>121</v>
      </c>
      <c r="ET63">
        <v>5.5729999999999998E-3</v>
      </c>
      <c r="EU63" t="s">
        <v>121</v>
      </c>
      <c r="EV63">
        <v>5.3049999999999998E-3</v>
      </c>
      <c r="EW63" t="s">
        <v>121</v>
      </c>
      <c r="EX63">
        <v>5.2960000000000004E-3</v>
      </c>
      <c r="EY63" t="s">
        <v>121</v>
      </c>
      <c r="EZ63">
        <v>5.0200000000000002E-3</v>
      </c>
      <c r="FA63" t="s">
        <v>121</v>
      </c>
      <c r="FB63">
        <v>5.0200000000000002E-3</v>
      </c>
      <c r="FC63" t="s">
        <v>121</v>
      </c>
      <c r="FD63">
        <v>5.0200000000000002E-3</v>
      </c>
      <c r="FE63" t="s">
        <v>121</v>
      </c>
      <c r="FF63">
        <v>5.3080000000000002E-3</v>
      </c>
      <c r="FG63" t="s">
        <v>121</v>
      </c>
      <c r="FH63">
        <v>5.3220000000000003E-3</v>
      </c>
      <c r="FI63" t="s">
        <v>121</v>
      </c>
      <c r="FJ63">
        <v>5.0540000000000003E-3</v>
      </c>
      <c r="FK63" t="s">
        <v>121</v>
      </c>
      <c r="FL63">
        <v>4.9969999999999997E-3</v>
      </c>
      <c r="FM63" t="s">
        <v>121</v>
      </c>
      <c r="FN63">
        <v>5.0429999999999997E-3</v>
      </c>
      <c r="FO63" t="s">
        <v>121</v>
      </c>
      <c r="FP63">
        <v>5.0429999999999997E-3</v>
      </c>
      <c r="FQ63" t="s">
        <v>121</v>
      </c>
      <c r="FR63">
        <v>5.0429999999999997E-3</v>
      </c>
      <c r="FS63" t="s">
        <v>121</v>
      </c>
      <c r="FT63">
        <v>5.0480000000000004E-3</v>
      </c>
      <c r="FU63" t="s">
        <v>121</v>
      </c>
      <c r="FV63">
        <v>5.3340000000000002E-3</v>
      </c>
      <c r="FW63" t="s">
        <v>121</v>
      </c>
      <c r="FX63">
        <v>5.0790000000000002E-3</v>
      </c>
      <c r="FY63" t="s">
        <v>121</v>
      </c>
      <c r="FZ63">
        <v>4.7930000000000004E-3</v>
      </c>
      <c r="GA63" t="s">
        <v>121</v>
      </c>
      <c r="GB63">
        <v>4.7930000000000004E-3</v>
      </c>
      <c r="GC63" t="s">
        <v>121</v>
      </c>
      <c r="GD63">
        <v>4.7930000000000004E-3</v>
      </c>
      <c r="GE63" t="s">
        <v>121</v>
      </c>
      <c r="GF63">
        <v>4.7930000000000004E-3</v>
      </c>
      <c r="GG63" t="s">
        <v>121</v>
      </c>
      <c r="GH63">
        <v>5.1050000000000002E-3</v>
      </c>
      <c r="GI63" t="s">
        <v>121</v>
      </c>
      <c r="GJ63">
        <v>5.4180000000000001E-3</v>
      </c>
      <c r="GK63" t="s">
        <v>121</v>
      </c>
      <c r="GL63">
        <v>5.1469999999999997E-3</v>
      </c>
      <c r="GM63" t="s">
        <v>121</v>
      </c>
      <c r="GN63">
        <v>5.1469999999999997E-3</v>
      </c>
      <c r="GO63" t="s">
        <v>121</v>
      </c>
      <c r="GP63">
        <v>5.1469999999999997E-3</v>
      </c>
      <c r="GQ63" t="s">
        <v>121</v>
      </c>
      <c r="GR63">
        <v>5.1469999999999997E-3</v>
      </c>
      <c r="GS63" t="s">
        <v>121</v>
      </c>
      <c r="GT63">
        <v>5.1469999999999997E-3</v>
      </c>
      <c r="GU63" t="s">
        <v>121</v>
      </c>
      <c r="GV63">
        <v>5.7479999999999996E-3</v>
      </c>
      <c r="GW63" t="s">
        <v>121</v>
      </c>
      <c r="GX63">
        <v>5.463E-3</v>
      </c>
      <c r="GY63" t="s">
        <v>121</v>
      </c>
      <c r="GZ63">
        <v>5.4850000000000003E-3</v>
      </c>
      <c r="HA63" t="s">
        <v>121</v>
      </c>
      <c r="HB63">
        <v>5.1240000000000001E-3</v>
      </c>
      <c r="HC63" t="s">
        <v>121</v>
      </c>
      <c r="HD63">
        <v>5.0730000000000003E-3</v>
      </c>
      <c r="HE63" t="s">
        <v>121</v>
      </c>
      <c r="HF63">
        <v>5.0730000000000003E-3</v>
      </c>
      <c r="HG63" t="s">
        <v>121</v>
      </c>
      <c r="HH63">
        <v>5.0730000000000003E-3</v>
      </c>
      <c r="HI63" t="s">
        <v>121</v>
      </c>
      <c r="HJ63">
        <v>5.0070000000000002E-3</v>
      </c>
      <c r="HK63" t="s">
        <v>121</v>
      </c>
      <c r="HL63">
        <v>4.7140000000000003E-3</v>
      </c>
      <c r="HM63" t="s">
        <v>121</v>
      </c>
      <c r="HN63">
        <v>4.9589999999999999E-3</v>
      </c>
      <c r="HO63" t="s">
        <v>121</v>
      </c>
      <c r="HP63">
        <v>4.9589999999999999E-3</v>
      </c>
      <c r="HQ63" t="s">
        <v>121</v>
      </c>
      <c r="HR63">
        <v>4.9540000000000001E-3</v>
      </c>
      <c r="HS63" t="s">
        <v>121</v>
      </c>
      <c r="HT63">
        <v>4.9540000000000001E-3</v>
      </c>
      <c r="HU63" t="s">
        <v>121</v>
      </c>
      <c r="HV63">
        <v>4.9540000000000001E-3</v>
      </c>
      <c r="HW63" t="s">
        <v>121</v>
      </c>
      <c r="HX63">
        <v>5.2339999999999999E-3</v>
      </c>
      <c r="HY63" t="s">
        <v>121</v>
      </c>
      <c r="HZ63">
        <v>5.5110000000000003E-3</v>
      </c>
      <c r="IA63" t="s">
        <v>121</v>
      </c>
      <c r="IB63">
        <v>5.1879999999999999E-3</v>
      </c>
      <c r="IC63" t="s">
        <v>121</v>
      </c>
      <c r="ID63">
        <v>5.2399999999999999E-3</v>
      </c>
      <c r="IE63" t="s">
        <v>121</v>
      </c>
      <c r="IF63">
        <v>5.3239999999999997E-3</v>
      </c>
      <c r="IG63" t="s">
        <v>121</v>
      </c>
      <c r="IH63">
        <v>5.3239999999999997E-3</v>
      </c>
      <c r="II63" t="s">
        <v>121</v>
      </c>
      <c r="IJ63">
        <v>5.3239999999999997E-3</v>
      </c>
      <c r="IK63" t="s">
        <v>121</v>
      </c>
      <c r="IL63">
        <v>5.0679999999999996E-3</v>
      </c>
      <c r="IM63" t="s">
        <v>121</v>
      </c>
      <c r="IN63">
        <v>5.0480000000000004E-3</v>
      </c>
      <c r="IO63" t="s">
        <v>121</v>
      </c>
      <c r="IP63">
        <v>5.0419999999999996E-3</v>
      </c>
      <c r="IQ63" t="s">
        <v>121</v>
      </c>
      <c r="IR63">
        <v>5.1180000000000002E-3</v>
      </c>
      <c r="IS63" t="s">
        <v>121</v>
      </c>
      <c r="IT63">
        <v>4.7739999999999996E-3</v>
      </c>
      <c r="IU63" t="s">
        <v>121</v>
      </c>
      <c r="IV63">
        <v>4.7739999999999996E-3</v>
      </c>
      <c r="IW63" t="s">
        <v>121</v>
      </c>
      <c r="IX63">
        <v>4.7739999999999996E-3</v>
      </c>
      <c r="IY63" t="s">
        <v>121</v>
      </c>
      <c r="IZ63">
        <v>4.797E-3</v>
      </c>
      <c r="JA63" t="s">
        <v>121</v>
      </c>
      <c r="JB63">
        <v>4.7910000000000001E-3</v>
      </c>
      <c r="JC63" t="s">
        <v>121</v>
      </c>
      <c r="JD63">
        <v>4.8380000000000003E-3</v>
      </c>
      <c r="JE63" t="s">
        <v>121</v>
      </c>
      <c r="JF63">
        <v>5.1450000000000003E-3</v>
      </c>
      <c r="JG63" t="s">
        <v>121</v>
      </c>
      <c r="JH63">
        <v>5.1489999999999999E-3</v>
      </c>
      <c r="JI63" t="s">
        <v>121</v>
      </c>
      <c r="JJ63">
        <v>5.1489999999999999E-3</v>
      </c>
      <c r="JK63" t="s">
        <v>121</v>
      </c>
      <c r="JL63">
        <v>5.1489999999999999E-3</v>
      </c>
      <c r="JM63" t="s">
        <v>121</v>
      </c>
      <c r="JN63">
        <v>5.1630000000000001E-3</v>
      </c>
      <c r="JO63" t="s">
        <v>121</v>
      </c>
      <c r="JP63">
        <v>5.1640000000000002E-3</v>
      </c>
      <c r="JQ63" t="s">
        <v>121</v>
      </c>
      <c r="JR63">
        <v>5.2199999999999998E-3</v>
      </c>
      <c r="JS63" t="s">
        <v>121</v>
      </c>
      <c r="JT63">
        <v>5.5209999999999999E-3</v>
      </c>
      <c r="JU63" t="s">
        <v>121</v>
      </c>
      <c r="JV63">
        <v>5.5209999999999999E-3</v>
      </c>
      <c r="JW63" t="s">
        <v>121</v>
      </c>
      <c r="JX63">
        <v>5.5209999999999999E-3</v>
      </c>
      <c r="JY63" t="s">
        <v>121</v>
      </c>
      <c r="JZ63">
        <v>5.5209999999999999E-3</v>
      </c>
      <c r="KA63" t="s">
        <v>121</v>
      </c>
      <c r="KB63">
        <v>5.5719999999999997E-3</v>
      </c>
      <c r="KC63" t="s">
        <v>121</v>
      </c>
      <c r="KD63">
        <v>5.7099999999999998E-3</v>
      </c>
      <c r="KE63" t="s">
        <v>121</v>
      </c>
      <c r="KF63">
        <v>5.7819999999999998E-3</v>
      </c>
      <c r="KG63" t="s">
        <v>121</v>
      </c>
      <c r="KH63">
        <v>5.7489999999999998E-3</v>
      </c>
      <c r="KI63" t="s">
        <v>121</v>
      </c>
      <c r="KJ63">
        <v>5.7689999999999998E-3</v>
      </c>
      <c r="KK63" t="s">
        <v>121</v>
      </c>
      <c r="KL63">
        <v>5.7689999999999998E-3</v>
      </c>
      <c r="KM63" t="s">
        <v>121</v>
      </c>
      <c r="KN63">
        <v>5.7689999999999998E-3</v>
      </c>
      <c r="KO63" t="s">
        <v>121</v>
      </c>
      <c r="KP63">
        <v>5.6829999999999997E-3</v>
      </c>
      <c r="KQ63" t="s">
        <v>121</v>
      </c>
      <c r="KR63">
        <v>5.3070000000000001E-3</v>
      </c>
      <c r="KS63" t="s">
        <v>121</v>
      </c>
      <c r="KT63">
        <v>4.9829999999999996E-3</v>
      </c>
      <c r="KU63" t="s">
        <v>121</v>
      </c>
      <c r="KV63">
        <v>5.2519999999999997E-3</v>
      </c>
      <c r="KW63" t="s">
        <v>121</v>
      </c>
      <c r="KX63">
        <v>5.8050000000000003E-3</v>
      </c>
      <c r="KY63" t="s">
        <v>121</v>
      </c>
      <c r="KZ63">
        <v>5.8050000000000003E-3</v>
      </c>
      <c r="LA63" t="s">
        <v>121</v>
      </c>
      <c r="LB63">
        <v>5.8050000000000003E-3</v>
      </c>
      <c r="LC63" t="s">
        <v>121</v>
      </c>
      <c r="LD63">
        <v>5.8069999999999997E-3</v>
      </c>
      <c r="LE63" t="s">
        <v>121</v>
      </c>
      <c r="LF63">
        <v>5.7829999999999999E-3</v>
      </c>
      <c r="LG63" t="s">
        <v>121</v>
      </c>
      <c r="LH63">
        <v>5.6979999999999999E-3</v>
      </c>
      <c r="LI63" t="s">
        <v>121</v>
      </c>
      <c r="LJ63">
        <v>6.1440000000000002E-3</v>
      </c>
      <c r="LK63" t="s">
        <v>121</v>
      </c>
      <c r="LL63">
        <v>6.1040000000000001E-3</v>
      </c>
      <c r="LM63" t="s">
        <v>121</v>
      </c>
      <c r="LN63">
        <v>6.1040000000000001E-3</v>
      </c>
      <c r="LO63" t="s">
        <v>121</v>
      </c>
      <c r="LP63">
        <v>6.1040000000000001E-3</v>
      </c>
      <c r="LQ63" t="s">
        <v>121</v>
      </c>
      <c r="LR63">
        <v>6.1040000000000001E-3</v>
      </c>
      <c r="LS63" t="s">
        <v>121</v>
      </c>
      <c r="LT63">
        <v>5.8190000000000004E-3</v>
      </c>
      <c r="LU63" t="s">
        <v>121</v>
      </c>
      <c r="LV63">
        <v>6.0959999999999999E-3</v>
      </c>
      <c r="LW63" t="s">
        <v>121</v>
      </c>
      <c r="LX63">
        <v>6.0850000000000001E-3</v>
      </c>
      <c r="LY63" t="s">
        <v>121</v>
      </c>
      <c r="LZ63">
        <v>6.0829999999999999E-3</v>
      </c>
      <c r="MA63" t="s">
        <v>121</v>
      </c>
      <c r="MB63">
        <v>6.0829999999999999E-3</v>
      </c>
      <c r="MC63" t="s">
        <v>121</v>
      </c>
      <c r="MD63">
        <v>6.0829999999999999E-3</v>
      </c>
      <c r="ME63" t="s">
        <v>121</v>
      </c>
      <c r="MF63">
        <v>6.0629999999999998E-3</v>
      </c>
      <c r="MG63" t="s">
        <v>121</v>
      </c>
      <c r="MH63">
        <v>6.1159999999999999E-3</v>
      </c>
      <c r="MI63" t="s">
        <v>121</v>
      </c>
      <c r="MJ63">
        <v>5.7970000000000001E-3</v>
      </c>
      <c r="MK63" t="s">
        <v>121</v>
      </c>
      <c r="ML63">
        <v>5.7970000000000001E-3</v>
      </c>
      <c r="MM63" t="s">
        <v>121</v>
      </c>
      <c r="MN63">
        <v>5.5269999999999998E-3</v>
      </c>
      <c r="MO63" t="s">
        <v>121</v>
      </c>
      <c r="MP63">
        <v>5.5269999999999998E-3</v>
      </c>
      <c r="MQ63" t="s">
        <v>121</v>
      </c>
      <c r="MR63">
        <v>5.5269999999999998E-3</v>
      </c>
      <c r="MS63" t="s">
        <v>121</v>
      </c>
      <c r="MT63">
        <v>5.4190000000000002E-3</v>
      </c>
      <c r="MU63" t="s">
        <v>121</v>
      </c>
      <c r="MV63">
        <v>5.6690000000000004E-3</v>
      </c>
      <c r="MW63" t="s">
        <v>121</v>
      </c>
      <c r="MX63">
        <v>5.9449999999999998E-3</v>
      </c>
      <c r="MY63" t="s">
        <v>121</v>
      </c>
      <c r="MZ63">
        <v>6.2049999999999996E-3</v>
      </c>
      <c r="NA63" t="s">
        <v>121</v>
      </c>
      <c r="NB63">
        <v>5.6849999999999999E-3</v>
      </c>
      <c r="NC63" t="s">
        <v>121</v>
      </c>
      <c r="ND63">
        <v>5.6849999999999999E-3</v>
      </c>
      <c r="NE63" t="s">
        <v>121</v>
      </c>
      <c r="NF63">
        <v>5.6849999999999999E-3</v>
      </c>
      <c r="NG63" t="s">
        <v>121</v>
      </c>
      <c r="NH63">
        <v>6.2220000000000001E-3</v>
      </c>
      <c r="NI63" t="s">
        <v>121</v>
      </c>
      <c r="NJ63">
        <v>6.1879999999999999E-3</v>
      </c>
      <c r="NK63" t="s">
        <v>121</v>
      </c>
      <c r="NL63">
        <v>6.1269999999999996E-3</v>
      </c>
      <c r="NM63" t="s">
        <v>121</v>
      </c>
      <c r="NN63">
        <v>6.3829999999999998E-3</v>
      </c>
      <c r="NO63" t="s">
        <v>121</v>
      </c>
      <c r="NP63">
        <v>6.1139999999999996E-3</v>
      </c>
      <c r="NQ63" t="s">
        <v>121</v>
      </c>
      <c r="NR63">
        <v>6.1139999999999996E-3</v>
      </c>
      <c r="NS63" t="s">
        <v>121</v>
      </c>
      <c r="NT63">
        <v>6.1139999999999996E-3</v>
      </c>
      <c r="NU63" t="s">
        <v>121</v>
      </c>
      <c r="NV63">
        <v>6.1050000000000002E-3</v>
      </c>
      <c r="NW63" t="s">
        <v>121</v>
      </c>
      <c r="NX63">
        <v>5.8199999999999997E-3</v>
      </c>
      <c r="NY63" t="s">
        <v>121</v>
      </c>
      <c r="NZ63">
        <v>6.0179999999999999E-3</v>
      </c>
      <c r="OA63" t="s">
        <v>121</v>
      </c>
      <c r="OB63">
        <v>5.4660000000000004E-3</v>
      </c>
      <c r="OC63" t="s">
        <v>121</v>
      </c>
      <c r="OD63">
        <v>5.4489999999999999E-3</v>
      </c>
      <c r="OE63" t="s">
        <v>121</v>
      </c>
      <c r="OF63">
        <v>5.4489999999999999E-3</v>
      </c>
      <c r="OG63" t="s">
        <v>121</v>
      </c>
      <c r="OH63">
        <v>5.4489999999999999E-3</v>
      </c>
      <c r="OI63" t="s">
        <v>121</v>
      </c>
      <c r="OJ63">
        <v>5.2139999999999999E-3</v>
      </c>
      <c r="OK63" t="s">
        <v>121</v>
      </c>
      <c r="OL63">
        <v>5.2389999999999997E-3</v>
      </c>
      <c r="OM63" t="s">
        <v>121</v>
      </c>
      <c r="ON63">
        <v>5.2329999999999998E-3</v>
      </c>
      <c r="OO63" t="s">
        <v>121</v>
      </c>
      <c r="OP63">
        <v>5.1739999999999998E-3</v>
      </c>
      <c r="OQ63" t="s">
        <v>121</v>
      </c>
      <c r="OR63">
        <v>5.2139999999999999E-3</v>
      </c>
      <c r="OS63" t="s">
        <v>121</v>
      </c>
      <c r="OT63">
        <v>5.2139999999999999E-3</v>
      </c>
      <c r="OU63" t="s">
        <v>121</v>
      </c>
      <c r="OV63">
        <v>5.2139999999999999E-3</v>
      </c>
      <c r="OW63" t="s">
        <v>121</v>
      </c>
      <c r="OX63">
        <v>4.9899999999999996E-3</v>
      </c>
      <c r="OY63" t="s">
        <v>121</v>
      </c>
      <c r="OZ63">
        <v>4.7299999999999998E-3</v>
      </c>
      <c r="PA63" t="s">
        <v>121</v>
      </c>
      <c r="PB63">
        <v>4.7289999999999997E-3</v>
      </c>
      <c r="PC63" t="s">
        <v>121</v>
      </c>
      <c r="PD63">
        <v>4.9870000000000001E-3</v>
      </c>
      <c r="PE63" t="s">
        <v>121</v>
      </c>
      <c r="PF63">
        <v>4.7219999999999996E-3</v>
      </c>
      <c r="PG63" t="s">
        <v>121</v>
      </c>
      <c r="PH63">
        <v>4.7219999999999996E-3</v>
      </c>
      <c r="PI63" t="s">
        <v>121</v>
      </c>
      <c r="PJ63">
        <v>4.7219999999999996E-3</v>
      </c>
      <c r="PK63" t="s">
        <v>121</v>
      </c>
      <c r="PL63">
        <v>4.6740000000000002E-3</v>
      </c>
      <c r="PM63" t="s">
        <v>121</v>
      </c>
      <c r="PN63">
        <v>4.9179999999999996E-3</v>
      </c>
      <c r="PO63" t="s">
        <v>121</v>
      </c>
      <c r="PP63">
        <v>4.9399999999999999E-3</v>
      </c>
      <c r="PQ63" t="s">
        <v>121</v>
      </c>
      <c r="PR63">
        <v>4.9430000000000003E-3</v>
      </c>
      <c r="PS63" t="s">
        <v>121</v>
      </c>
      <c r="PT63">
        <v>4.934E-3</v>
      </c>
      <c r="PU63" t="s">
        <v>121</v>
      </c>
      <c r="PV63">
        <v>4.934E-3</v>
      </c>
      <c r="PW63" t="s">
        <v>121</v>
      </c>
      <c r="PX63">
        <v>4.934E-3</v>
      </c>
      <c r="PY63" t="s">
        <v>121</v>
      </c>
      <c r="PZ63">
        <v>4.8729999999999997E-3</v>
      </c>
      <c r="QA63" t="s">
        <v>121</v>
      </c>
      <c r="QB63">
        <v>4.6439999999999997E-3</v>
      </c>
      <c r="QC63" t="s">
        <v>121</v>
      </c>
      <c r="QD63">
        <v>4.8570000000000002E-3</v>
      </c>
      <c r="QE63" t="s">
        <v>121</v>
      </c>
      <c r="QF63">
        <v>4.849E-3</v>
      </c>
      <c r="QG63" t="s">
        <v>121</v>
      </c>
      <c r="QH63">
        <v>4.8250000000000003E-3</v>
      </c>
      <c r="QI63" t="s">
        <v>121</v>
      </c>
      <c r="QJ63">
        <v>4.8250000000000003E-3</v>
      </c>
      <c r="QK63" t="s">
        <v>121</v>
      </c>
      <c r="QL63">
        <v>4.8250000000000003E-3</v>
      </c>
      <c r="QM63" t="s">
        <v>121</v>
      </c>
      <c r="QN63">
        <v>4.5389999999999996E-3</v>
      </c>
      <c r="QO63" t="s">
        <v>121</v>
      </c>
      <c r="QP63">
        <v>4.6499999999999996E-3</v>
      </c>
      <c r="QQ63" t="s">
        <v>121</v>
      </c>
      <c r="QR63">
        <v>4.7660000000000003E-3</v>
      </c>
      <c r="QS63" t="s">
        <v>121</v>
      </c>
      <c r="QT63">
        <v>4.7429999999999998E-3</v>
      </c>
      <c r="QU63" t="s">
        <v>121</v>
      </c>
      <c r="QV63">
        <v>5.1999999999999998E-3</v>
      </c>
      <c r="QW63" t="s">
        <v>121</v>
      </c>
      <c r="QX63">
        <v>5.1999999999999998E-3</v>
      </c>
      <c r="QY63" t="s">
        <v>121</v>
      </c>
      <c r="QZ63">
        <v>5.1999999999999998E-3</v>
      </c>
      <c r="RA63" t="s">
        <v>121</v>
      </c>
      <c r="RB63">
        <v>5.1809999999999998E-3</v>
      </c>
      <c r="RC63" t="s">
        <v>121</v>
      </c>
      <c r="RD63">
        <v>5.3880000000000004E-3</v>
      </c>
      <c r="RE63" t="s">
        <v>121</v>
      </c>
      <c r="RF63">
        <v>5.385E-3</v>
      </c>
      <c r="RG63" t="s">
        <v>121</v>
      </c>
      <c r="RH63">
        <v>5.5589999999999997E-3</v>
      </c>
      <c r="RI63" t="s">
        <v>122</v>
      </c>
      <c r="RJ63">
        <v>0.21609800000000001</v>
      </c>
      <c r="RK63" t="s">
        <v>121</v>
      </c>
      <c r="RL63">
        <v>5.5570000000000003E-3</v>
      </c>
      <c r="RM63" t="s">
        <v>121</v>
      </c>
      <c r="RN63">
        <v>5.5570000000000003E-3</v>
      </c>
      <c r="RO63" t="s">
        <v>121</v>
      </c>
      <c r="RP63">
        <v>5.8129999999999996E-3</v>
      </c>
      <c r="RQ63" t="s">
        <v>121</v>
      </c>
      <c r="RR63">
        <v>5.8180000000000003E-3</v>
      </c>
      <c r="RS63" t="s">
        <v>121</v>
      </c>
      <c r="RT63">
        <v>5.2709999999999996E-3</v>
      </c>
      <c r="RU63" t="s">
        <v>121</v>
      </c>
      <c r="RV63">
        <v>5.5859999999999998E-3</v>
      </c>
      <c r="RW63" t="s">
        <v>121</v>
      </c>
      <c r="RX63">
        <v>5.849E-3</v>
      </c>
      <c r="RY63" t="s">
        <v>121</v>
      </c>
      <c r="RZ63">
        <v>5.849E-3</v>
      </c>
      <c r="SA63" t="s">
        <v>121</v>
      </c>
      <c r="SB63">
        <v>5.849E-3</v>
      </c>
      <c r="SC63" t="s">
        <v>121</v>
      </c>
      <c r="SD63">
        <v>5.9620000000000003E-3</v>
      </c>
      <c r="SE63" t="s">
        <v>121</v>
      </c>
      <c r="SF63">
        <v>6.0980000000000001E-3</v>
      </c>
      <c r="SG63" t="s">
        <v>121</v>
      </c>
      <c r="SH63">
        <v>5.9519999999999998E-3</v>
      </c>
      <c r="SI63" t="s">
        <v>121</v>
      </c>
      <c r="SJ63">
        <v>6.2529999999999999E-3</v>
      </c>
      <c r="SK63" t="s">
        <v>121</v>
      </c>
      <c r="SL63">
        <v>5.9930000000000001E-3</v>
      </c>
      <c r="SM63" t="s">
        <v>121</v>
      </c>
      <c r="SN63">
        <v>5.9930000000000001E-3</v>
      </c>
      <c r="SO63" t="s">
        <v>121</v>
      </c>
      <c r="SP63">
        <v>5.9930000000000001E-3</v>
      </c>
      <c r="SQ63" t="s">
        <v>121</v>
      </c>
      <c r="SR63">
        <v>5.5199999999999997E-3</v>
      </c>
      <c r="SS63" t="s">
        <v>121</v>
      </c>
      <c r="ST63">
        <v>5.9439999999999996E-3</v>
      </c>
      <c r="SU63" t="s">
        <v>121</v>
      </c>
      <c r="SV63">
        <v>5.8710000000000004E-3</v>
      </c>
      <c r="SW63" t="s">
        <v>121</v>
      </c>
      <c r="SX63">
        <v>5.7629999999999999E-3</v>
      </c>
      <c r="SY63" t="s">
        <v>121</v>
      </c>
      <c r="SZ63">
        <v>5.594E-3</v>
      </c>
      <c r="TA63" t="s">
        <v>121</v>
      </c>
      <c r="TB63">
        <v>5.594E-3</v>
      </c>
      <c r="TC63" t="s">
        <v>121</v>
      </c>
      <c r="TD63">
        <v>5.594E-3</v>
      </c>
      <c r="TE63" t="s">
        <v>121</v>
      </c>
      <c r="TF63">
        <v>5.7939999999999997E-3</v>
      </c>
      <c r="TG63" t="s">
        <v>121</v>
      </c>
      <c r="TH63">
        <v>5.7749999999999998E-3</v>
      </c>
      <c r="TI63" t="s">
        <v>121</v>
      </c>
      <c r="TJ63">
        <v>5.7930000000000004E-3</v>
      </c>
      <c r="TK63" t="s">
        <v>121</v>
      </c>
      <c r="TL63">
        <v>5.3839999999999999E-3</v>
      </c>
      <c r="TM63" t="s">
        <v>121</v>
      </c>
      <c r="TN63">
        <v>5.2420000000000001E-3</v>
      </c>
      <c r="TO63" t="s">
        <v>121</v>
      </c>
      <c r="TP63">
        <v>5.2420000000000001E-3</v>
      </c>
      <c r="TQ63" t="s">
        <v>121</v>
      </c>
      <c r="TR63">
        <v>5.2420000000000001E-3</v>
      </c>
      <c r="TS63" t="s">
        <v>121</v>
      </c>
      <c r="TT63">
        <v>5.385E-3</v>
      </c>
      <c r="TU63" t="s">
        <v>121</v>
      </c>
      <c r="TV63">
        <v>5.6730000000000001E-3</v>
      </c>
      <c r="TW63" t="s">
        <v>121</v>
      </c>
      <c r="TX63">
        <v>6.143E-3</v>
      </c>
      <c r="TY63" t="s">
        <v>121</v>
      </c>
      <c r="TZ63">
        <v>6.1720000000000004E-3</v>
      </c>
      <c r="UA63" t="s">
        <v>121</v>
      </c>
      <c r="UB63">
        <v>5.7530000000000003E-3</v>
      </c>
      <c r="UC63" t="s">
        <v>121</v>
      </c>
      <c r="UD63">
        <v>5.7530000000000003E-3</v>
      </c>
      <c r="UE63" t="s">
        <v>121</v>
      </c>
      <c r="UF63">
        <v>5.7530000000000003E-3</v>
      </c>
      <c r="UG63" t="s">
        <v>121</v>
      </c>
      <c r="UH63">
        <v>5.2709999999999996E-3</v>
      </c>
      <c r="UI63" t="s">
        <v>121</v>
      </c>
      <c r="UJ63">
        <v>5.5180000000000003E-3</v>
      </c>
      <c r="UK63" t="s">
        <v>121</v>
      </c>
      <c r="UL63">
        <v>5.5180000000000003E-3</v>
      </c>
      <c r="UM63" t="s">
        <v>121</v>
      </c>
      <c r="UN63">
        <v>5.5230000000000001E-3</v>
      </c>
      <c r="UO63" t="s">
        <v>121</v>
      </c>
      <c r="UP63">
        <v>5.5250000000000004E-3</v>
      </c>
      <c r="UQ63" t="s">
        <v>121</v>
      </c>
      <c r="UR63">
        <v>5.5250000000000004E-3</v>
      </c>
      <c r="US63" t="s">
        <v>121</v>
      </c>
      <c r="UT63">
        <v>5.5250000000000004E-3</v>
      </c>
      <c r="UU63" t="s">
        <v>121</v>
      </c>
      <c r="UV63">
        <v>5.7819999999999998E-3</v>
      </c>
      <c r="UW63" t="s">
        <v>121</v>
      </c>
      <c r="UX63">
        <v>5.8799999999999998E-3</v>
      </c>
      <c r="UY63" t="s">
        <v>121</v>
      </c>
      <c r="UZ63">
        <v>5.9740000000000001E-3</v>
      </c>
      <c r="VA63" t="s">
        <v>121</v>
      </c>
      <c r="VB63">
        <v>5.4939999999999998E-3</v>
      </c>
      <c r="VC63" t="s">
        <v>121</v>
      </c>
      <c r="VD63">
        <v>5.9280000000000001E-3</v>
      </c>
      <c r="VE63" t="s">
        <v>121</v>
      </c>
      <c r="VF63">
        <v>5.9280000000000001E-3</v>
      </c>
      <c r="VG63" t="s">
        <v>121</v>
      </c>
      <c r="VH63">
        <v>5.9280000000000001E-3</v>
      </c>
      <c r="VI63" t="s">
        <v>121</v>
      </c>
      <c r="VJ63">
        <v>5.927E-3</v>
      </c>
      <c r="VK63" t="s">
        <v>121</v>
      </c>
      <c r="VL63">
        <v>5.6189999999999999E-3</v>
      </c>
      <c r="VM63" t="s">
        <v>121</v>
      </c>
      <c r="VN63">
        <v>5.3460000000000001E-3</v>
      </c>
      <c r="VO63" t="s">
        <v>121</v>
      </c>
      <c r="VP63">
        <v>5.2240000000000003E-3</v>
      </c>
      <c r="VQ63" t="s">
        <v>121</v>
      </c>
      <c r="VR63">
        <v>4.8640000000000003E-3</v>
      </c>
      <c r="VS63" t="s">
        <v>121</v>
      </c>
      <c r="VT63">
        <v>4.8640000000000003E-3</v>
      </c>
      <c r="VU63" t="s">
        <v>121</v>
      </c>
      <c r="VV63">
        <v>4.8640000000000003E-3</v>
      </c>
      <c r="VW63" t="s">
        <v>121</v>
      </c>
      <c r="VX63">
        <v>4.8580000000000003E-3</v>
      </c>
      <c r="VY63" t="s">
        <v>121</v>
      </c>
      <c r="VZ63">
        <v>4.8260000000000004E-3</v>
      </c>
      <c r="WA63" t="s">
        <v>121</v>
      </c>
      <c r="WB63">
        <v>4.5750000000000001E-3</v>
      </c>
      <c r="WC63" t="s">
        <v>121</v>
      </c>
      <c r="WD63">
        <v>4.3429999999999996E-3</v>
      </c>
      <c r="WE63" t="s">
        <v>121</v>
      </c>
      <c r="WF63">
        <v>4.385E-3</v>
      </c>
      <c r="WG63" t="s">
        <v>121</v>
      </c>
      <c r="WH63">
        <v>4.385E-3</v>
      </c>
      <c r="WI63" t="s">
        <v>121</v>
      </c>
      <c r="WJ63">
        <v>4.385E-3</v>
      </c>
      <c r="WK63" t="s">
        <v>121</v>
      </c>
      <c r="WL63">
        <v>4.9420000000000002E-3</v>
      </c>
      <c r="WM63" t="s">
        <v>121</v>
      </c>
      <c r="WN63">
        <v>4.9420000000000002E-3</v>
      </c>
      <c r="WO63" t="s">
        <v>121</v>
      </c>
      <c r="WP63">
        <v>5.0429999999999997E-3</v>
      </c>
      <c r="WQ63" t="s">
        <v>121</v>
      </c>
      <c r="WR63">
        <v>5.1780000000000003E-3</v>
      </c>
    </row>
    <row r="64" spans="1:616" x14ac:dyDescent="0.35">
      <c r="A64" t="s">
        <v>123</v>
      </c>
      <c r="B64">
        <v>0</v>
      </c>
      <c r="C64" t="s">
        <v>123</v>
      </c>
      <c r="D64">
        <v>0</v>
      </c>
      <c r="E64" t="s">
        <v>123</v>
      </c>
      <c r="F64">
        <v>0</v>
      </c>
      <c r="G64" t="s">
        <v>123</v>
      </c>
      <c r="H64">
        <v>0</v>
      </c>
      <c r="I64" t="s">
        <v>123</v>
      </c>
      <c r="J64">
        <v>0</v>
      </c>
      <c r="K64" t="s">
        <v>123</v>
      </c>
      <c r="L64">
        <v>0</v>
      </c>
      <c r="M64" t="s">
        <v>123</v>
      </c>
      <c r="N64">
        <v>0</v>
      </c>
      <c r="O64" t="s">
        <v>123</v>
      </c>
      <c r="P64">
        <v>0</v>
      </c>
      <c r="Q64" t="s">
        <v>123</v>
      </c>
      <c r="R64">
        <v>0</v>
      </c>
      <c r="S64" t="s">
        <v>123</v>
      </c>
      <c r="T64">
        <v>0</v>
      </c>
      <c r="U64" t="s">
        <v>123</v>
      </c>
      <c r="V64">
        <v>0</v>
      </c>
      <c r="W64" t="s">
        <v>123</v>
      </c>
      <c r="X64">
        <v>0</v>
      </c>
      <c r="Y64" t="s">
        <v>123</v>
      </c>
      <c r="Z64">
        <v>0</v>
      </c>
      <c r="AA64" t="s">
        <v>123</v>
      </c>
      <c r="AB64">
        <v>0</v>
      </c>
      <c r="AC64" t="s">
        <v>123</v>
      </c>
      <c r="AD64">
        <v>0</v>
      </c>
      <c r="AE64" t="s">
        <v>123</v>
      </c>
      <c r="AF64">
        <v>0</v>
      </c>
      <c r="AG64" t="s">
        <v>123</v>
      </c>
      <c r="AH64">
        <v>0</v>
      </c>
      <c r="AI64" t="s">
        <v>123</v>
      </c>
      <c r="AJ64">
        <v>0</v>
      </c>
      <c r="AK64" t="s">
        <v>123</v>
      </c>
      <c r="AL64">
        <v>0</v>
      </c>
      <c r="AM64" t="s">
        <v>123</v>
      </c>
      <c r="AN64">
        <v>0</v>
      </c>
      <c r="AO64" t="s">
        <v>123</v>
      </c>
      <c r="AP64">
        <v>0</v>
      </c>
      <c r="AQ64" t="s">
        <v>123</v>
      </c>
      <c r="AR64">
        <v>0</v>
      </c>
      <c r="AS64" t="s">
        <v>123</v>
      </c>
      <c r="AT64">
        <v>0</v>
      </c>
      <c r="AU64" t="s">
        <v>123</v>
      </c>
      <c r="AV64">
        <v>0</v>
      </c>
      <c r="AW64" t="s">
        <v>123</v>
      </c>
      <c r="AX64">
        <v>0</v>
      </c>
      <c r="AY64" t="s">
        <v>123</v>
      </c>
      <c r="AZ64">
        <v>0</v>
      </c>
      <c r="BA64" t="s">
        <v>123</v>
      </c>
      <c r="BB64">
        <v>0</v>
      </c>
      <c r="BC64" t="s">
        <v>123</v>
      </c>
      <c r="BD64">
        <v>0</v>
      </c>
      <c r="BE64" t="s">
        <v>123</v>
      </c>
      <c r="BF64">
        <v>0</v>
      </c>
      <c r="BG64" t="s">
        <v>123</v>
      </c>
      <c r="BH64">
        <v>0</v>
      </c>
      <c r="BI64" t="s">
        <v>123</v>
      </c>
      <c r="BJ64">
        <v>0</v>
      </c>
      <c r="BK64" t="s">
        <v>123</v>
      </c>
      <c r="BL64">
        <v>0</v>
      </c>
      <c r="BM64" t="s">
        <v>123</v>
      </c>
      <c r="BN64">
        <v>0</v>
      </c>
      <c r="BO64" t="s">
        <v>123</v>
      </c>
      <c r="BP64">
        <v>0</v>
      </c>
      <c r="BQ64" t="s">
        <v>123</v>
      </c>
      <c r="BR64">
        <v>0</v>
      </c>
      <c r="BS64" t="s">
        <v>123</v>
      </c>
      <c r="BT64">
        <v>0</v>
      </c>
      <c r="BU64" t="s">
        <v>123</v>
      </c>
      <c r="BV64">
        <v>0</v>
      </c>
      <c r="BW64" t="s">
        <v>123</v>
      </c>
      <c r="BX64">
        <v>0</v>
      </c>
      <c r="BY64" t="s">
        <v>123</v>
      </c>
      <c r="BZ64">
        <v>0</v>
      </c>
      <c r="CA64" t="s">
        <v>123</v>
      </c>
      <c r="CB64">
        <v>0</v>
      </c>
      <c r="CC64" t="s">
        <v>123</v>
      </c>
      <c r="CD64">
        <v>0</v>
      </c>
      <c r="CE64" t="s">
        <v>123</v>
      </c>
      <c r="CF64">
        <v>0</v>
      </c>
      <c r="CG64" t="s">
        <v>123</v>
      </c>
      <c r="CH64">
        <v>0</v>
      </c>
      <c r="CI64" t="s">
        <v>123</v>
      </c>
      <c r="CJ64">
        <v>0</v>
      </c>
      <c r="CK64" t="s">
        <v>123</v>
      </c>
      <c r="CL64">
        <v>0</v>
      </c>
      <c r="CM64" t="s">
        <v>123</v>
      </c>
      <c r="CN64">
        <v>0</v>
      </c>
      <c r="CO64" t="s">
        <v>123</v>
      </c>
      <c r="CP64">
        <v>0</v>
      </c>
      <c r="CQ64" t="s">
        <v>123</v>
      </c>
      <c r="CR64">
        <v>0</v>
      </c>
      <c r="CS64" t="s">
        <v>123</v>
      </c>
      <c r="CT64">
        <v>0</v>
      </c>
      <c r="CU64" t="s">
        <v>123</v>
      </c>
      <c r="CV64">
        <v>0</v>
      </c>
      <c r="CW64" t="s">
        <v>123</v>
      </c>
      <c r="CX64">
        <v>0</v>
      </c>
      <c r="CY64" t="s">
        <v>123</v>
      </c>
      <c r="CZ64">
        <v>0</v>
      </c>
      <c r="DA64" t="s">
        <v>123</v>
      </c>
      <c r="DB64">
        <v>0</v>
      </c>
      <c r="DC64" t="s">
        <v>123</v>
      </c>
      <c r="DD64">
        <v>0</v>
      </c>
      <c r="DE64" t="s">
        <v>123</v>
      </c>
      <c r="DF64">
        <v>0</v>
      </c>
      <c r="DG64" t="s">
        <v>123</v>
      </c>
      <c r="DH64">
        <v>0</v>
      </c>
      <c r="DI64" t="s">
        <v>123</v>
      </c>
      <c r="DJ64">
        <v>0</v>
      </c>
      <c r="DK64" t="s">
        <v>123</v>
      </c>
      <c r="DL64">
        <v>0</v>
      </c>
      <c r="DM64" t="s">
        <v>123</v>
      </c>
      <c r="DN64">
        <v>0</v>
      </c>
      <c r="DO64" t="s">
        <v>123</v>
      </c>
      <c r="DP64">
        <v>0</v>
      </c>
      <c r="DQ64" t="s">
        <v>123</v>
      </c>
      <c r="DR64">
        <v>0</v>
      </c>
      <c r="DS64" t="s">
        <v>123</v>
      </c>
      <c r="DT64">
        <v>0</v>
      </c>
      <c r="DU64" t="s">
        <v>123</v>
      </c>
      <c r="DV64">
        <v>0</v>
      </c>
      <c r="DW64" t="s">
        <v>123</v>
      </c>
      <c r="DX64">
        <v>0</v>
      </c>
      <c r="DY64" t="s">
        <v>123</v>
      </c>
      <c r="DZ64">
        <v>0</v>
      </c>
      <c r="EA64" t="s">
        <v>123</v>
      </c>
      <c r="EB64">
        <v>0</v>
      </c>
      <c r="EC64" t="s">
        <v>123</v>
      </c>
      <c r="ED64">
        <v>0</v>
      </c>
      <c r="EE64" t="s">
        <v>123</v>
      </c>
      <c r="EF64">
        <v>0</v>
      </c>
      <c r="EG64" t="s">
        <v>123</v>
      </c>
      <c r="EH64">
        <v>0</v>
      </c>
      <c r="EI64" t="s">
        <v>123</v>
      </c>
      <c r="EJ64">
        <v>0</v>
      </c>
      <c r="EK64" t="s">
        <v>123</v>
      </c>
      <c r="EL64">
        <v>0</v>
      </c>
      <c r="EM64" t="s">
        <v>123</v>
      </c>
      <c r="EN64">
        <v>0</v>
      </c>
      <c r="EO64" t="s">
        <v>123</v>
      </c>
      <c r="EP64">
        <v>0</v>
      </c>
      <c r="EQ64" t="s">
        <v>123</v>
      </c>
      <c r="ER64">
        <v>0</v>
      </c>
      <c r="ES64" t="s">
        <v>123</v>
      </c>
      <c r="ET64">
        <v>0</v>
      </c>
      <c r="EU64" t="s">
        <v>123</v>
      </c>
      <c r="EV64">
        <v>0</v>
      </c>
      <c r="EW64" t="s">
        <v>123</v>
      </c>
      <c r="EX64">
        <v>0</v>
      </c>
      <c r="EY64" t="s">
        <v>123</v>
      </c>
      <c r="EZ64">
        <v>0</v>
      </c>
      <c r="FA64" t="s">
        <v>123</v>
      </c>
      <c r="FB64">
        <v>0</v>
      </c>
      <c r="FC64" t="s">
        <v>123</v>
      </c>
      <c r="FD64">
        <v>0</v>
      </c>
      <c r="FE64" t="s">
        <v>123</v>
      </c>
      <c r="FF64">
        <v>0</v>
      </c>
      <c r="FG64" t="s">
        <v>123</v>
      </c>
      <c r="FH64">
        <v>0</v>
      </c>
      <c r="FI64" t="s">
        <v>123</v>
      </c>
      <c r="FJ64">
        <v>0</v>
      </c>
      <c r="FK64" t="s">
        <v>123</v>
      </c>
      <c r="FL64">
        <v>0</v>
      </c>
      <c r="FM64" t="s">
        <v>123</v>
      </c>
      <c r="FN64">
        <v>0</v>
      </c>
      <c r="FO64" t="s">
        <v>123</v>
      </c>
      <c r="FP64">
        <v>0</v>
      </c>
      <c r="FQ64" t="s">
        <v>123</v>
      </c>
      <c r="FR64">
        <v>0</v>
      </c>
      <c r="FS64" t="s">
        <v>123</v>
      </c>
      <c r="FT64">
        <v>0</v>
      </c>
      <c r="FU64" t="s">
        <v>123</v>
      </c>
      <c r="FV64">
        <v>0</v>
      </c>
      <c r="FW64" t="s">
        <v>123</v>
      </c>
      <c r="FX64">
        <v>0</v>
      </c>
      <c r="FY64" t="s">
        <v>123</v>
      </c>
      <c r="FZ64">
        <v>0</v>
      </c>
      <c r="GA64" t="s">
        <v>123</v>
      </c>
      <c r="GB64">
        <v>0</v>
      </c>
      <c r="GC64" t="s">
        <v>123</v>
      </c>
      <c r="GD64">
        <v>0</v>
      </c>
      <c r="GE64" t="s">
        <v>123</v>
      </c>
      <c r="GF64">
        <v>0</v>
      </c>
      <c r="GG64" t="s">
        <v>123</v>
      </c>
      <c r="GH64">
        <v>0</v>
      </c>
      <c r="GI64" t="s">
        <v>123</v>
      </c>
      <c r="GJ64">
        <v>0</v>
      </c>
      <c r="GK64" t="s">
        <v>123</v>
      </c>
      <c r="GL64">
        <v>0</v>
      </c>
      <c r="GM64" t="s">
        <v>123</v>
      </c>
      <c r="GN64">
        <v>0</v>
      </c>
      <c r="GO64" t="s">
        <v>123</v>
      </c>
      <c r="GP64">
        <v>0</v>
      </c>
      <c r="GQ64" t="s">
        <v>123</v>
      </c>
      <c r="GR64">
        <v>0</v>
      </c>
      <c r="GS64" t="s">
        <v>123</v>
      </c>
      <c r="GT64">
        <v>0</v>
      </c>
      <c r="GU64" t="s">
        <v>123</v>
      </c>
      <c r="GV64">
        <v>0</v>
      </c>
      <c r="GW64" t="s">
        <v>123</v>
      </c>
      <c r="GX64">
        <v>0</v>
      </c>
      <c r="GY64" t="s">
        <v>123</v>
      </c>
      <c r="GZ64">
        <v>0</v>
      </c>
      <c r="HA64" t="s">
        <v>123</v>
      </c>
      <c r="HB64">
        <v>0</v>
      </c>
      <c r="HC64" t="s">
        <v>123</v>
      </c>
      <c r="HD64">
        <v>0</v>
      </c>
      <c r="HE64" t="s">
        <v>123</v>
      </c>
      <c r="HF64">
        <v>0</v>
      </c>
      <c r="HG64" t="s">
        <v>123</v>
      </c>
      <c r="HH64">
        <v>0</v>
      </c>
      <c r="HI64" t="s">
        <v>123</v>
      </c>
      <c r="HJ64">
        <v>0</v>
      </c>
      <c r="HK64" t="s">
        <v>123</v>
      </c>
      <c r="HL64">
        <v>0</v>
      </c>
      <c r="HM64" t="s">
        <v>123</v>
      </c>
      <c r="HN64">
        <v>0</v>
      </c>
      <c r="HO64" t="s">
        <v>123</v>
      </c>
      <c r="HP64">
        <v>0</v>
      </c>
      <c r="HQ64" t="s">
        <v>123</v>
      </c>
      <c r="HR64">
        <v>0</v>
      </c>
      <c r="HS64" t="s">
        <v>123</v>
      </c>
      <c r="HT64">
        <v>0</v>
      </c>
      <c r="HU64" t="s">
        <v>123</v>
      </c>
      <c r="HV64">
        <v>0</v>
      </c>
      <c r="HW64" t="s">
        <v>123</v>
      </c>
      <c r="HX64">
        <v>0</v>
      </c>
      <c r="HY64" t="s">
        <v>123</v>
      </c>
      <c r="HZ64">
        <v>0</v>
      </c>
      <c r="IA64" t="s">
        <v>123</v>
      </c>
      <c r="IB64">
        <v>0</v>
      </c>
      <c r="IC64" t="s">
        <v>123</v>
      </c>
      <c r="ID64">
        <v>0</v>
      </c>
      <c r="IE64" t="s">
        <v>123</v>
      </c>
      <c r="IF64">
        <v>0</v>
      </c>
      <c r="IG64" t="s">
        <v>123</v>
      </c>
      <c r="IH64">
        <v>0</v>
      </c>
      <c r="II64" t="s">
        <v>123</v>
      </c>
      <c r="IJ64">
        <v>0</v>
      </c>
      <c r="IK64" t="s">
        <v>123</v>
      </c>
      <c r="IL64">
        <v>0</v>
      </c>
      <c r="IM64" t="s">
        <v>123</v>
      </c>
      <c r="IN64">
        <v>0</v>
      </c>
      <c r="IO64" t="s">
        <v>123</v>
      </c>
      <c r="IP64">
        <v>0</v>
      </c>
      <c r="IQ64" t="s">
        <v>123</v>
      </c>
      <c r="IR64">
        <v>0</v>
      </c>
      <c r="IS64" t="s">
        <v>123</v>
      </c>
      <c r="IT64">
        <v>0</v>
      </c>
      <c r="IU64" t="s">
        <v>123</v>
      </c>
      <c r="IV64">
        <v>0</v>
      </c>
      <c r="IW64" t="s">
        <v>123</v>
      </c>
      <c r="IX64">
        <v>0</v>
      </c>
      <c r="IY64" t="s">
        <v>123</v>
      </c>
      <c r="IZ64">
        <v>0</v>
      </c>
      <c r="JA64" t="s">
        <v>123</v>
      </c>
      <c r="JB64">
        <v>0</v>
      </c>
      <c r="JC64" t="s">
        <v>123</v>
      </c>
      <c r="JD64">
        <v>0</v>
      </c>
      <c r="JE64" t="s">
        <v>123</v>
      </c>
      <c r="JF64">
        <v>0</v>
      </c>
      <c r="JG64" t="s">
        <v>123</v>
      </c>
      <c r="JH64">
        <v>0</v>
      </c>
      <c r="JI64" t="s">
        <v>123</v>
      </c>
      <c r="JJ64">
        <v>0</v>
      </c>
      <c r="JK64" t="s">
        <v>123</v>
      </c>
      <c r="JL64">
        <v>0</v>
      </c>
      <c r="JM64" t="s">
        <v>123</v>
      </c>
      <c r="JN64">
        <v>0</v>
      </c>
      <c r="JO64" t="s">
        <v>123</v>
      </c>
      <c r="JP64">
        <v>0</v>
      </c>
      <c r="JQ64" t="s">
        <v>123</v>
      </c>
      <c r="JR64">
        <v>0</v>
      </c>
      <c r="JS64" t="s">
        <v>123</v>
      </c>
      <c r="JT64">
        <v>0</v>
      </c>
      <c r="JU64" t="s">
        <v>123</v>
      </c>
      <c r="JV64">
        <v>0</v>
      </c>
      <c r="JW64" t="s">
        <v>123</v>
      </c>
      <c r="JX64">
        <v>0</v>
      </c>
      <c r="JY64" t="s">
        <v>123</v>
      </c>
      <c r="JZ64">
        <v>0</v>
      </c>
      <c r="KA64" t="s">
        <v>123</v>
      </c>
      <c r="KB64">
        <v>0</v>
      </c>
      <c r="KC64" t="s">
        <v>123</v>
      </c>
      <c r="KD64">
        <v>0</v>
      </c>
      <c r="KE64" t="s">
        <v>123</v>
      </c>
      <c r="KF64">
        <v>0</v>
      </c>
      <c r="KG64" t="s">
        <v>123</v>
      </c>
      <c r="KH64">
        <v>0</v>
      </c>
      <c r="KI64" t="s">
        <v>123</v>
      </c>
      <c r="KJ64">
        <v>0</v>
      </c>
      <c r="KK64" t="s">
        <v>123</v>
      </c>
      <c r="KL64">
        <v>0</v>
      </c>
      <c r="KM64" t="s">
        <v>123</v>
      </c>
      <c r="KN64">
        <v>0</v>
      </c>
      <c r="KO64" t="s">
        <v>123</v>
      </c>
      <c r="KP64">
        <v>0</v>
      </c>
      <c r="KQ64" t="s">
        <v>123</v>
      </c>
      <c r="KR64">
        <v>0</v>
      </c>
      <c r="KS64" t="s">
        <v>123</v>
      </c>
      <c r="KT64">
        <v>0</v>
      </c>
      <c r="KU64" t="s">
        <v>123</v>
      </c>
      <c r="KV64">
        <v>0</v>
      </c>
      <c r="KW64" t="s">
        <v>123</v>
      </c>
      <c r="KX64">
        <v>0</v>
      </c>
      <c r="KY64" t="s">
        <v>123</v>
      </c>
      <c r="KZ64">
        <v>0</v>
      </c>
      <c r="LA64" t="s">
        <v>123</v>
      </c>
      <c r="LB64">
        <v>0</v>
      </c>
      <c r="LC64" t="s">
        <v>123</v>
      </c>
      <c r="LD64">
        <v>0</v>
      </c>
      <c r="LE64" t="s">
        <v>123</v>
      </c>
      <c r="LF64">
        <v>0</v>
      </c>
      <c r="LG64" t="s">
        <v>123</v>
      </c>
      <c r="LH64">
        <v>0</v>
      </c>
      <c r="LI64" t="s">
        <v>123</v>
      </c>
      <c r="LJ64">
        <v>0</v>
      </c>
      <c r="LK64" t="s">
        <v>123</v>
      </c>
      <c r="LL64">
        <v>0</v>
      </c>
      <c r="LM64" t="s">
        <v>123</v>
      </c>
      <c r="LN64">
        <v>0</v>
      </c>
      <c r="LO64" t="s">
        <v>123</v>
      </c>
      <c r="LP64">
        <v>0</v>
      </c>
      <c r="LQ64" t="s">
        <v>123</v>
      </c>
      <c r="LR64">
        <v>0</v>
      </c>
      <c r="LS64" t="s">
        <v>123</v>
      </c>
      <c r="LT64">
        <v>0</v>
      </c>
      <c r="LU64" t="s">
        <v>123</v>
      </c>
      <c r="LV64">
        <v>0</v>
      </c>
      <c r="LW64" t="s">
        <v>123</v>
      </c>
      <c r="LX64">
        <v>0</v>
      </c>
      <c r="LY64" t="s">
        <v>123</v>
      </c>
      <c r="LZ64">
        <v>0</v>
      </c>
      <c r="MA64" t="s">
        <v>123</v>
      </c>
      <c r="MB64">
        <v>0</v>
      </c>
      <c r="MC64" t="s">
        <v>123</v>
      </c>
      <c r="MD64">
        <v>0</v>
      </c>
      <c r="ME64" t="s">
        <v>123</v>
      </c>
      <c r="MF64">
        <v>0</v>
      </c>
      <c r="MG64" t="s">
        <v>123</v>
      </c>
      <c r="MH64">
        <v>0</v>
      </c>
      <c r="MI64" t="s">
        <v>123</v>
      </c>
      <c r="MJ64">
        <v>0</v>
      </c>
      <c r="MK64" t="s">
        <v>123</v>
      </c>
      <c r="ML64">
        <v>0</v>
      </c>
      <c r="MM64" t="s">
        <v>123</v>
      </c>
      <c r="MN64">
        <v>0</v>
      </c>
      <c r="MO64" t="s">
        <v>123</v>
      </c>
      <c r="MP64">
        <v>0</v>
      </c>
      <c r="MQ64" t="s">
        <v>123</v>
      </c>
      <c r="MR64">
        <v>0</v>
      </c>
      <c r="MS64" t="s">
        <v>123</v>
      </c>
      <c r="MT64">
        <v>0</v>
      </c>
      <c r="MU64" t="s">
        <v>123</v>
      </c>
      <c r="MV64">
        <v>0</v>
      </c>
      <c r="MW64" t="s">
        <v>123</v>
      </c>
      <c r="MX64">
        <v>0</v>
      </c>
      <c r="MY64" t="s">
        <v>123</v>
      </c>
      <c r="MZ64">
        <v>0</v>
      </c>
      <c r="NA64" t="s">
        <v>123</v>
      </c>
      <c r="NB64">
        <v>0</v>
      </c>
      <c r="NC64" t="s">
        <v>123</v>
      </c>
      <c r="ND64">
        <v>0</v>
      </c>
      <c r="NE64" t="s">
        <v>123</v>
      </c>
      <c r="NF64">
        <v>0</v>
      </c>
      <c r="NG64" t="s">
        <v>123</v>
      </c>
      <c r="NH64">
        <v>0</v>
      </c>
      <c r="NI64" t="s">
        <v>123</v>
      </c>
      <c r="NJ64">
        <v>0</v>
      </c>
      <c r="NK64" t="s">
        <v>123</v>
      </c>
      <c r="NL64">
        <v>0</v>
      </c>
      <c r="NM64" t="s">
        <v>123</v>
      </c>
      <c r="NN64">
        <v>0</v>
      </c>
      <c r="NO64" t="s">
        <v>123</v>
      </c>
      <c r="NP64">
        <v>0</v>
      </c>
      <c r="NQ64" t="s">
        <v>123</v>
      </c>
      <c r="NR64">
        <v>0</v>
      </c>
      <c r="NS64" t="s">
        <v>123</v>
      </c>
      <c r="NT64">
        <v>0</v>
      </c>
      <c r="NU64" t="s">
        <v>123</v>
      </c>
      <c r="NV64">
        <v>0</v>
      </c>
      <c r="NW64" t="s">
        <v>123</v>
      </c>
      <c r="NX64">
        <v>0</v>
      </c>
      <c r="NY64" t="s">
        <v>123</v>
      </c>
      <c r="NZ64">
        <v>0</v>
      </c>
      <c r="OA64" t="s">
        <v>123</v>
      </c>
      <c r="OB64">
        <v>0</v>
      </c>
      <c r="OC64" t="s">
        <v>123</v>
      </c>
      <c r="OD64">
        <v>0</v>
      </c>
      <c r="OE64" t="s">
        <v>123</v>
      </c>
      <c r="OF64">
        <v>0</v>
      </c>
      <c r="OG64" t="s">
        <v>123</v>
      </c>
      <c r="OH64">
        <v>0</v>
      </c>
      <c r="OI64" t="s">
        <v>123</v>
      </c>
      <c r="OJ64">
        <v>0</v>
      </c>
      <c r="OK64" t="s">
        <v>123</v>
      </c>
      <c r="OL64">
        <v>0</v>
      </c>
      <c r="OM64" t="s">
        <v>123</v>
      </c>
      <c r="ON64">
        <v>0</v>
      </c>
      <c r="OO64" t="s">
        <v>123</v>
      </c>
      <c r="OP64">
        <v>0</v>
      </c>
      <c r="OQ64" t="s">
        <v>123</v>
      </c>
      <c r="OR64">
        <v>0</v>
      </c>
      <c r="OS64" t="s">
        <v>123</v>
      </c>
      <c r="OT64">
        <v>0</v>
      </c>
      <c r="OU64" t="s">
        <v>123</v>
      </c>
      <c r="OV64">
        <v>0</v>
      </c>
      <c r="OW64" t="s">
        <v>123</v>
      </c>
      <c r="OX64">
        <v>0</v>
      </c>
      <c r="OY64" t="s">
        <v>123</v>
      </c>
      <c r="OZ64">
        <v>0</v>
      </c>
      <c r="PA64" t="s">
        <v>123</v>
      </c>
      <c r="PB64">
        <v>0</v>
      </c>
      <c r="PC64" t="s">
        <v>123</v>
      </c>
      <c r="PD64">
        <v>0</v>
      </c>
      <c r="PE64" t="s">
        <v>123</v>
      </c>
      <c r="PF64">
        <v>0</v>
      </c>
      <c r="PG64" t="s">
        <v>123</v>
      </c>
      <c r="PH64">
        <v>0</v>
      </c>
      <c r="PI64" t="s">
        <v>123</v>
      </c>
      <c r="PJ64">
        <v>0</v>
      </c>
      <c r="PK64" t="s">
        <v>123</v>
      </c>
      <c r="PL64">
        <v>0</v>
      </c>
      <c r="PM64" t="s">
        <v>123</v>
      </c>
      <c r="PN64">
        <v>0</v>
      </c>
      <c r="PO64" t="s">
        <v>123</v>
      </c>
      <c r="PP64">
        <v>0</v>
      </c>
      <c r="PQ64" t="s">
        <v>123</v>
      </c>
      <c r="PR64">
        <v>0</v>
      </c>
      <c r="PS64" t="s">
        <v>123</v>
      </c>
      <c r="PT64">
        <v>0</v>
      </c>
      <c r="PU64" t="s">
        <v>123</v>
      </c>
      <c r="PV64">
        <v>0</v>
      </c>
      <c r="PW64" t="s">
        <v>123</v>
      </c>
      <c r="PX64">
        <v>0</v>
      </c>
      <c r="PY64" t="s">
        <v>123</v>
      </c>
      <c r="PZ64">
        <v>0</v>
      </c>
      <c r="QA64" t="s">
        <v>123</v>
      </c>
      <c r="QB64">
        <v>0</v>
      </c>
      <c r="QC64" t="s">
        <v>123</v>
      </c>
      <c r="QD64">
        <v>0</v>
      </c>
      <c r="QE64" t="s">
        <v>123</v>
      </c>
      <c r="QF64">
        <v>0</v>
      </c>
      <c r="QG64" t="s">
        <v>123</v>
      </c>
      <c r="QH64">
        <v>0</v>
      </c>
      <c r="QI64" t="s">
        <v>123</v>
      </c>
      <c r="QJ64">
        <v>0</v>
      </c>
      <c r="QK64" t="s">
        <v>123</v>
      </c>
      <c r="QL64">
        <v>0</v>
      </c>
      <c r="QM64" t="s">
        <v>123</v>
      </c>
      <c r="QN64">
        <v>0</v>
      </c>
      <c r="QO64" t="s">
        <v>123</v>
      </c>
      <c r="QP64">
        <v>0</v>
      </c>
      <c r="QQ64" t="s">
        <v>123</v>
      </c>
      <c r="QR64">
        <v>0</v>
      </c>
      <c r="QS64" t="s">
        <v>123</v>
      </c>
      <c r="QT64">
        <v>0</v>
      </c>
      <c r="QU64" t="s">
        <v>123</v>
      </c>
      <c r="QV64">
        <v>0</v>
      </c>
      <c r="QW64" t="s">
        <v>123</v>
      </c>
      <c r="QX64">
        <v>0</v>
      </c>
      <c r="QY64" t="s">
        <v>123</v>
      </c>
      <c r="QZ64">
        <v>0</v>
      </c>
      <c r="RA64" t="s">
        <v>123</v>
      </c>
      <c r="RB64">
        <v>0</v>
      </c>
      <c r="RC64" t="s">
        <v>123</v>
      </c>
      <c r="RD64">
        <v>0</v>
      </c>
      <c r="RE64" t="s">
        <v>123</v>
      </c>
      <c r="RF64">
        <v>0</v>
      </c>
      <c r="RG64" t="s">
        <v>123</v>
      </c>
      <c r="RH64">
        <v>0</v>
      </c>
      <c r="RI64" t="s">
        <v>124</v>
      </c>
      <c r="RJ64">
        <v>7.0027000000000006E-2</v>
      </c>
      <c r="RK64" t="s">
        <v>123</v>
      </c>
      <c r="RL64">
        <v>0</v>
      </c>
      <c r="RM64" t="s">
        <v>123</v>
      </c>
      <c r="RN64">
        <v>0</v>
      </c>
      <c r="RO64" t="s">
        <v>123</v>
      </c>
      <c r="RP64">
        <v>0</v>
      </c>
      <c r="RQ64" t="s">
        <v>123</v>
      </c>
      <c r="RR64">
        <v>0</v>
      </c>
      <c r="RS64" t="s">
        <v>123</v>
      </c>
      <c r="RT64">
        <v>0</v>
      </c>
      <c r="RU64" t="s">
        <v>123</v>
      </c>
      <c r="RV64">
        <v>0</v>
      </c>
      <c r="RW64" t="s">
        <v>123</v>
      </c>
      <c r="RX64">
        <v>0</v>
      </c>
      <c r="RY64" t="s">
        <v>123</v>
      </c>
      <c r="RZ64">
        <v>0</v>
      </c>
      <c r="SA64" t="s">
        <v>123</v>
      </c>
      <c r="SB64">
        <v>0</v>
      </c>
      <c r="SC64" t="s">
        <v>123</v>
      </c>
      <c r="SD64">
        <v>0</v>
      </c>
      <c r="SE64" t="s">
        <v>123</v>
      </c>
      <c r="SF64">
        <v>0</v>
      </c>
      <c r="SG64" t="s">
        <v>123</v>
      </c>
      <c r="SH64">
        <v>0</v>
      </c>
      <c r="SI64" t="s">
        <v>123</v>
      </c>
      <c r="SJ64">
        <v>0</v>
      </c>
      <c r="SK64" t="s">
        <v>123</v>
      </c>
      <c r="SL64">
        <v>0</v>
      </c>
      <c r="SM64" t="s">
        <v>123</v>
      </c>
      <c r="SN64">
        <v>0</v>
      </c>
      <c r="SO64" t="s">
        <v>123</v>
      </c>
      <c r="SP64">
        <v>0</v>
      </c>
      <c r="SQ64" t="s">
        <v>123</v>
      </c>
      <c r="SR64">
        <v>0</v>
      </c>
      <c r="SS64" t="s">
        <v>123</v>
      </c>
      <c r="ST64">
        <v>0</v>
      </c>
      <c r="SU64" t="s">
        <v>123</v>
      </c>
      <c r="SV64">
        <v>0</v>
      </c>
      <c r="SW64" t="s">
        <v>123</v>
      </c>
      <c r="SX64">
        <v>0</v>
      </c>
      <c r="SY64" t="s">
        <v>123</v>
      </c>
      <c r="SZ64">
        <v>0</v>
      </c>
      <c r="TA64" t="s">
        <v>123</v>
      </c>
      <c r="TB64">
        <v>0</v>
      </c>
      <c r="TC64" t="s">
        <v>123</v>
      </c>
      <c r="TD64">
        <v>0</v>
      </c>
      <c r="TE64" t="s">
        <v>123</v>
      </c>
      <c r="TF64">
        <v>0</v>
      </c>
      <c r="TG64" t="s">
        <v>123</v>
      </c>
      <c r="TH64">
        <v>0</v>
      </c>
      <c r="TI64" t="s">
        <v>123</v>
      </c>
      <c r="TJ64">
        <v>0</v>
      </c>
      <c r="TK64" t="s">
        <v>123</v>
      </c>
      <c r="TL64">
        <v>0</v>
      </c>
      <c r="TM64" t="s">
        <v>123</v>
      </c>
      <c r="TN64">
        <v>0</v>
      </c>
      <c r="TO64" t="s">
        <v>123</v>
      </c>
      <c r="TP64">
        <v>0</v>
      </c>
      <c r="TQ64" t="s">
        <v>123</v>
      </c>
      <c r="TR64">
        <v>0</v>
      </c>
      <c r="TS64" t="s">
        <v>123</v>
      </c>
      <c r="TT64">
        <v>0</v>
      </c>
      <c r="TU64" t="s">
        <v>123</v>
      </c>
      <c r="TV64">
        <v>0</v>
      </c>
      <c r="TW64" t="s">
        <v>123</v>
      </c>
      <c r="TX64">
        <v>0</v>
      </c>
      <c r="TY64" t="s">
        <v>123</v>
      </c>
      <c r="TZ64">
        <v>0</v>
      </c>
      <c r="UA64" t="s">
        <v>123</v>
      </c>
      <c r="UB64">
        <v>0</v>
      </c>
      <c r="UC64" t="s">
        <v>123</v>
      </c>
      <c r="UD64">
        <v>0</v>
      </c>
      <c r="UE64" t="s">
        <v>123</v>
      </c>
      <c r="UF64">
        <v>0</v>
      </c>
      <c r="UG64" t="s">
        <v>123</v>
      </c>
      <c r="UH64">
        <v>0</v>
      </c>
      <c r="UI64" t="s">
        <v>123</v>
      </c>
      <c r="UJ64">
        <v>0</v>
      </c>
      <c r="UK64" t="s">
        <v>123</v>
      </c>
      <c r="UL64">
        <v>0</v>
      </c>
      <c r="UM64" t="s">
        <v>123</v>
      </c>
      <c r="UN64">
        <v>0</v>
      </c>
      <c r="UO64" t="s">
        <v>123</v>
      </c>
      <c r="UP64">
        <v>0</v>
      </c>
      <c r="UQ64" t="s">
        <v>123</v>
      </c>
      <c r="UR64">
        <v>0</v>
      </c>
      <c r="US64" t="s">
        <v>123</v>
      </c>
      <c r="UT64">
        <v>0</v>
      </c>
      <c r="UU64" t="s">
        <v>123</v>
      </c>
      <c r="UV64">
        <v>0</v>
      </c>
      <c r="UW64" t="s">
        <v>123</v>
      </c>
      <c r="UX64">
        <v>0</v>
      </c>
      <c r="UY64" t="s">
        <v>123</v>
      </c>
      <c r="UZ64">
        <v>0</v>
      </c>
      <c r="VA64" t="s">
        <v>123</v>
      </c>
      <c r="VB64">
        <v>0</v>
      </c>
      <c r="VC64" t="s">
        <v>123</v>
      </c>
      <c r="VD64">
        <v>0</v>
      </c>
      <c r="VE64" t="s">
        <v>123</v>
      </c>
      <c r="VF64">
        <v>0</v>
      </c>
      <c r="VG64" t="s">
        <v>123</v>
      </c>
      <c r="VH64">
        <v>0</v>
      </c>
      <c r="VI64" t="s">
        <v>123</v>
      </c>
      <c r="VJ64">
        <v>0</v>
      </c>
      <c r="VK64" t="s">
        <v>123</v>
      </c>
      <c r="VL64">
        <v>0</v>
      </c>
      <c r="VM64" t="s">
        <v>123</v>
      </c>
      <c r="VN64">
        <v>0</v>
      </c>
      <c r="VO64" t="s">
        <v>123</v>
      </c>
      <c r="VP64">
        <v>0</v>
      </c>
      <c r="VQ64" t="s">
        <v>123</v>
      </c>
      <c r="VR64">
        <v>0</v>
      </c>
      <c r="VS64" t="s">
        <v>123</v>
      </c>
      <c r="VT64">
        <v>0</v>
      </c>
      <c r="VU64" t="s">
        <v>123</v>
      </c>
      <c r="VV64">
        <v>0</v>
      </c>
      <c r="VW64" t="s">
        <v>123</v>
      </c>
      <c r="VX64">
        <v>0</v>
      </c>
      <c r="VY64" t="s">
        <v>123</v>
      </c>
      <c r="VZ64">
        <v>0</v>
      </c>
      <c r="WA64" t="s">
        <v>123</v>
      </c>
      <c r="WB64">
        <v>0</v>
      </c>
      <c r="WC64" t="s">
        <v>123</v>
      </c>
      <c r="WD64">
        <v>0</v>
      </c>
      <c r="WE64" t="s">
        <v>123</v>
      </c>
      <c r="WF64">
        <v>0</v>
      </c>
      <c r="WG64" t="s">
        <v>123</v>
      </c>
      <c r="WH64">
        <v>0</v>
      </c>
      <c r="WI64" t="s">
        <v>123</v>
      </c>
      <c r="WJ64">
        <v>0</v>
      </c>
      <c r="WK64" t="s">
        <v>123</v>
      </c>
      <c r="WL64">
        <v>0</v>
      </c>
      <c r="WM64" t="s">
        <v>123</v>
      </c>
      <c r="WN64">
        <v>0</v>
      </c>
      <c r="WO64" t="s">
        <v>123</v>
      </c>
      <c r="WP64">
        <v>0</v>
      </c>
      <c r="WQ64" t="s">
        <v>123</v>
      </c>
      <c r="WR64">
        <v>0</v>
      </c>
    </row>
    <row r="65" spans="1:616" x14ac:dyDescent="0.35">
      <c r="A65" t="s">
        <v>125</v>
      </c>
      <c r="B65">
        <v>6.9033999999999998E-2</v>
      </c>
      <c r="C65" t="s">
        <v>125</v>
      </c>
      <c r="D65">
        <v>6.9033999999999998E-2</v>
      </c>
      <c r="E65" t="s">
        <v>125</v>
      </c>
      <c r="F65">
        <v>6.9033999999999998E-2</v>
      </c>
      <c r="G65" t="s">
        <v>125</v>
      </c>
      <c r="H65">
        <v>6.9033999999999998E-2</v>
      </c>
      <c r="I65" t="s">
        <v>125</v>
      </c>
      <c r="J65">
        <v>6.1377000000000001E-2</v>
      </c>
      <c r="K65" t="s">
        <v>125</v>
      </c>
      <c r="L65">
        <v>6.7115999999999995E-2</v>
      </c>
      <c r="M65" t="s">
        <v>125</v>
      </c>
      <c r="N65">
        <v>7.0750999999999994E-2</v>
      </c>
      <c r="O65" t="s">
        <v>125</v>
      </c>
      <c r="P65">
        <v>7.3585999999999999E-2</v>
      </c>
      <c r="Q65" t="s">
        <v>125</v>
      </c>
      <c r="R65">
        <v>7.3585999999999999E-2</v>
      </c>
      <c r="S65" t="s">
        <v>125</v>
      </c>
      <c r="T65">
        <v>7.3585999999999999E-2</v>
      </c>
      <c r="U65" t="s">
        <v>125</v>
      </c>
      <c r="V65">
        <v>7.5582999999999997E-2</v>
      </c>
      <c r="W65" t="s">
        <v>125</v>
      </c>
      <c r="X65">
        <v>7.7123999999999998E-2</v>
      </c>
      <c r="Y65" t="s">
        <v>125</v>
      </c>
      <c r="Z65">
        <v>7.9591999999999996E-2</v>
      </c>
      <c r="AA65" t="s">
        <v>125</v>
      </c>
      <c r="AB65">
        <v>8.0306000000000002E-2</v>
      </c>
      <c r="AC65" t="s">
        <v>125</v>
      </c>
      <c r="AD65">
        <v>7.9090999999999995E-2</v>
      </c>
      <c r="AE65" t="s">
        <v>125</v>
      </c>
      <c r="AF65">
        <v>7.9090999999999995E-2</v>
      </c>
      <c r="AG65" t="s">
        <v>125</v>
      </c>
      <c r="AH65">
        <v>7.9090999999999995E-2</v>
      </c>
      <c r="AI65" t="s">
        <v>125</v>
      </c>
      <c r="AJ65">
        <v>8.0493999999999996E-2</v>
      </c>
      <c r="AK65" t="s">
        <v>125</v>
      </c>
      <c r="AL65">
        <v>8.2608000000000001E-2</v>
      </c>
      <c r="AM65" t="s">
        <v>125</v>
      </c>
      <c r="AN65">
        <v>8.3512000000000003E-2</v>
      </c>
      <c r="AO65" t="s">
        <v>125</v>
      </c>
      <c r="AP65">
        <v>8.6745000000000003E-2</v>
      </c>
      <c r="AQ65" t="s">
        <v>125</v>
      </c>
      <c r="AR65">
        <v>8.7381E-2</v>
      </c>
      <c r="AS65" t="s">
        <v>125</v>
      </c>
      <c r="AT65">
        <v>8.7381E-2</v>
      </c>
      <c r="AU65" t="s">
        <v>125</v>
      </c>
      <c r="AV65">
        <v>8.7381E-2</v>
      </c>
      <c r="AW65" t="s">
        <v>125</v>
      </c>
      <c r="AX65">
        <v>8.7686E-2</v>
      </c>
      <c r="AY65" t="s">
        <v>125</v>
      </c>
      <c r="AZ65">
        <v>8.7790000000000007E-2</v>
      </c>
      <c r="BA65" t="s">
        <v>125</v>
      </c>
      <c r="BB65">
        <v>8.8498999999999994E-2</v>
      </c>
      <c r="BC65" t="s">
        <v>125</v>
      </c>
      <c r="BD65">
        <v>8.8498999999999994E-2</v>
      </c>
      <c r="BE65" t="s">
        <v>125</v>
      </c>
      <c r="BF65">
        <v>8.8603000000000001E-2</v>
      </c>
      <c r="BG65" t="s">
        <v>125</v>
      </c>
      <c r="BH65">
        <v>8.8603000000000001E-2</v>
      </c>
      <c r="BI65" t="s">
        <v>125</v>
      </c>
      <c r="BJ65">
        <v>8.8603000000000001E-2</v>
      </c>
      <c r="BK65" t="s">
        <v>125</v>
      </c>
      <c r="BL65">
        <v>9.0569999999999998E-2</v>
      </c>
      <c r="BM65" t="s">
        <v>125</v>
      </c>
      <c r="BN65">
        <v>8.9851E-2</v>
      </c>
      <c r="BO65" t="s">
        <v>125</v>
      </c>
      <c r="BP65">
        <v>8.9758000000000004E-2</v>
      </c>
      <c r="BQ65" t="s">
        <v>125</v>
      </c>
      <c r="BR65">
        <v>8.8076000000000002E-2</v>
      </c>
      <c r="BS65" t="s">
        <v>125</v>
      </c>
      <c r="BT65">
        <v>8.9079000000000005E-2</v>
      </c>
      <c r="BU65" t="s">
        <v>125</v>
      </c>
      <c r="BV65">
        <v>8.9079000000000005E-2</v>
      </c>
      <c r="BW65" t="s">
        <v>125</v>
      </c>
      <c r="BX65">
        <v>8.9079000000000005E-2</v>
      </c>
      <c r="BY65" t="s">
        <v>125</v>
      </c>
      <c r="BZ65">
        <v>8.9429999999999996E-2</v>
      </c>
      <c r="CA65" t="s">
        <v>125</v>
      </c>
      <c r="CB65">
        <v>8.9880000000000002E-2</v>
      </c>
      <c r="CC65" t="s">
        <v>125</v>
      </c>
      <c r="CD65">
        <v>8.9796000000000001E-2</v>
      </c>
      <c r="CE65" t="s">
        <v>125</v>
      </c>
      <c r="CF65">
        <v>9.0202000000000004E-2</v>
      </c>
      <c r="CG65" t="s">
        <v>125</v>
      </c>
      <c r="CH65">
        <v>0.100922</v>
      </c>
      <c r="CI65" t="s">
        <v>125</v>
      </c>
      <c r="CJ65">
        <v>0.100922</v>
      </c>
      <c r="CK65" t="s">
        <v>125</v>
      </c>
      <c r="CL65">
        <v>0.100922</v>
      </c>
      <c r="CM65" t="s">
        <v>125</v>
      </c>
      <c r="CN65">
        <v>0.10116799999999999</v>
      </c>
      <c r="CO65" t="s">
        <v>125</v>
      </c>
      <c r="CP65">
        <v>0.101202</v>
      </c>
      <c r="CQ65" t="s">
        <v>125</v>
      </c>
      <c r="CR65">
        <v>0.10040499999999999</v>
      </c>
      <c r="CS65" t="s">
        <v>125</v>
      </c>
      <c r="CT65">
        <v>0.100587</v>
      </c>
      <c r="CU65" t="s">
        <v>125</v>
      </c>
      <c r="CV65">
        <v>0.100809</v>
      </c>
      <c r="CW65" t="s">
        <v>125</v>
      </c>
      <c r="CX65">
        <v>0.100809</v>
      </c>
      <c r="CY65" t="s">
        <v>125</v>
      </c>
      <c r="CZ65">
        <v>0.100809</v>
      </c>
      <c r="DA65" t="s">
        <v>125</v>
      </c>
      <c r="DB65">
        <v>0.100041</v>
      </c>
      <c r="DC65" t="s">
        <v>125</v>
      </c>
      <c r="DD65">
        <v>0.100248</v>
      </c>
      <c r="DE65" t="s">
        <v>125</v>
      </c>
      <c r="DF65">
        <v>9.9451999999999999E-2</v>
      </c>
      <c r="DG65" t="s">
        <v>125</v>
      </c>
      <c r="DH65">
        <v>9.9520999999999998E-2</v>
      </c>
      <c r="DI65" t="s">
        <v>125</v>
      </c>
      <c r="DJ65">
        <v>9.9623000000000003E-2</v>
      </c>
      <c r="DK65" t="s">
        <v>125</v>
      </c>
      <c r="DL65">
        <v>9.9623000000000003E-2</v>
      </c>
      <c r="DM65" t="s">
        <v>125</v>
      </c>
      <c r="DN65">
        <v>9.9623000000000003E-2</v>
      </c>
      <c r="DO65" t="s">
        <v>125</v>
      </c>
      <c r="DP65">
        <v>9.9623000000000003E-2</v>
      </c>
      <c r="DQ65" t="s">
        <v>125</v>
      </c>
      <c r="DR65">
        <v>9.9789000000000003E-2</v>
      </c>
      <c r="DS65" t="s">
        <v>125</v>
      </c>
      <c r="DT65">
        <v>0.100312</v>
      </c>
      <c r="DU65" t="s">
        <v>125</v>
      </c>
      <c r="DV65">
        <v>0.10222000000000001</v>
      </c>
      <c r="DW65" t="s">
        <v>125</v>
      </c>
      <c r="DX65">
        <v>0.101968</v>
      </c>
      <c r="DY65" t="s">
        <v>125</v>
      </c>
      <c r="DZ65">
        <v>0.101968</v>
      </c>
      <c r="EA65" t="s">
        <v>125</v>
      </c>
      <c r="EB65">
        <v>0.101968</v>
      </c>
      <c r="EC65" t="s">
        <v>125</v>
      </c>
      <c r="ED65">
        <v>0.100037</v>
      </c>
      <c r="EE65" t="s">
        <v>125</v>
      </c>
      <c r="EF65">
        <v>9.9945000000000006E-2</v>
      </c>
      <c r="EG65" t="s">
        <v>125</v>
      </c>
      <c r="EH65">
        <v>9.7543000000000005E-2</v>
      </c>
      <c r="EI65" t="s">
        <v>125</v>
      </c>
      <c r="EJ65">
        <v>9.7374000000000002E-2</v>
      </c>
      <c r="EK65" t="s">
        <v>125</v>
      </c>
      <c r="EL65">
        <v>9.7033999999999995E-2</v>
      </c>
      <c r="EM65" t="s">
        <v>125</v>
      </c>
      <c r="EN65">
        <v>9.7033999999999995E-2</v>
      </c>
      <c r="EO65" t="s">
        <v>125</v>
      </c>
      <c r="EP65">
        <v>9.7033999999999995E-2</v>
      </c>
      <c r="EQ65" t="s">
        <v>125</v>
      </c>
      <c r="ER65">
        <v>9.7112000000000004E-2</v>
      </c>
      <c r="ES65" t="s">
        <v>125</v>
      </c>
      <c r="ET65">
        <v>9.7402000000000002E-2</v>
      </c>
      <c r="EU65" t="s">
        <v>125</v>
      </c>
      <c r="EV65">
        <v>9.7592999999999999E-2</v>
      </c>
      <c r="EW65" t="s">
        <v>125</v>
      </c>
      <c r="EX65">
        <v>9.7421999999999995E-2</v>
      </c>
      <c r="EY65" t="s">
        <v>125</v>
      </c>
      <c r="EZ65">
        <v>9.7480999999999998E-2</v>
      </c>
      <c r="FA65" t="s">
        <v>125</v>
      </c>
      <c r="FB65">
        <v>9.7480999999999998E-2</v>
      </c>
      <c r="FC65" t="s">
        <v>125</v>
      </c>
      <c r="FD65">
        <v>9.7480999999999998E-2</v>
      </c>
      <c r="FE65" t="s">
        <v>125</v>
      </c>
      <c r="FF65">
        <v>9.7649E-2</v>
      </c>
      <c r="FG65" t="s">
        <v>125</v>
      </c>
      <c r="FH65">
        <v>9.7910999999999998E-2</v>
      </c>
      <c r="FI65" t="s">
        <v>125</v>
      </c>
      <c r="FJ65">
        <v>9.8151000000000002E-2</v>
      </c>
      <c r="FK65" t="s">
        <v>125</v>
      </c>
      <c r="FL65">
        <v>9.7031999999999993E-2</v>
      </c>
      <c r="FM65" t="s">
        <v>125</v>
      </c>
      <c r="FN65">
        <v>9.7925999999999999E-2</v>
      </c>
      <c r="FO65" t="s">
        <v>125</v>
      </c>
      <c r="FP65">
        <v>9.7925999999999999E-2</v>
      </c>
      <c r="FQ65" t="s">
        <v>125</v>
      </c>
      <c r="FR65">
        <v>9.7925999999999999E-2</v>
      </c>
      <c r="FS65" t="s">
        <v>125</v>
      </c>
      <c r="FT65">
        <v>9.8034999999999997E-2</v>
      </c>
      <c r="FU65" t="s">
        <v>125</v>
      </c>
      <c r="FV65">
        <v>9.8136000000000001E-2</v>
      </c>
      <c r="FW65" t="s">
        <v>125</v>
      </c>
      <c r="FX65">
        <v>9.8638000000000003E-2</v>
      </c>
      <c r="FY65" t="s">
        <v>125</v>
      </c>
      <c r="FZ65">
        <v>9.8548999999999998E-2</v>
      </c>
      <c r="GA65" t="s">
        <v>125</v>
      </c>
      <c r="GB65">
        <v>9.8548999999999998E-2</v>
      </c>
      <c r="GC65" t="s">
        <v>125</v>
      </c>
      <c r="GD65">
        <v>9.8548999999999998E-2</v>
      </c>
      <c r="GE65" t="s">
        <v>125</v>
      </c>
      <c r="GF65">
        <v>9.8548999999999998E-2</v>
      </c>
      <c r="GG65" t="s">
        <v>125</v>
      </c>
      <c r="GH65">
        <v>9.8538000000000001E-2</v>
      </c>
      <c r="GI65" t="s">
        <v>125</v>
      </c>
      <c r="GJ65">
        <v>9.9092E-2</v>
      </c>
      <c r="GK65" t="s">
        <v>125</v>
      </c>
      <c r="GL65">
        <v>9.9359000000000003E-2</v>
      </c>
      <c r="GM65" t="s">
        <v>125</v>
      </c>
      <c r="GN65">
        <v>9.9359000000000003E-2</v>
      </c>
      <c r="GO65" t="s">
        <v>125</v>
      </c>
      <c r="GP65">
        <v>9.9359000000000003E-2</v>
      </c>
      <c r="GQ65" t="s">
        <v>125</v>
      </c>
      <c r="GR65">
        <v>9.9359000000000003E-2</v>
      </c>
      <c r="GS65" t="s">
        <v>125</v>
      </c>
      <c r="GT65">
        <v>9.9359000000000003E-2</v>
      </c>
      <c r="GU65" t="s">
        <v>125</v>
      </c>
      <c r="GV65">
        <v>9.9858000000000002E-2</v>
      </c>
      <c r="GW65" t="s">
        <v>125</v>
      </c>
      <c r="GX65">
        <v>9.9903000000000006E-2</v>
      </c>
      <c r="GY65" t="s">
        <v>125</v>
      </c>
      <c r="GZ65">
        <v>0.100311</v>
      </c>
      <c r="HA65" t="s">
        <v>125</v>
      </c>
      <c r="HB65">
        <v>9.8921999999999996E-2</v>
      </c>
      <c r="HC65" t="s">
        <v>125</v>
      </c>
      <c r="HD65">
        <v>9.7932000000000005E-2</v>
      </c>
      <c r="HE65" t="s">
        <v>125</v>
      </c>
      <c r="HF65">
        <v>9.7932000000000005E-2</v>
      </c>
      <c r="HG65" t="s">
        <v>125</v>
      </c>
      <c r="HH65">
        <v>9.7932000000000005E-2</v>
      </c>
      <c r="HI65" t="s">
        <v>125</v>
      </c>
      <c r="HJ65">
        <v>9.6655000000000005E-2</v>
      </c>
      <c r="HK65" t="s">
        <v>125</v>
      </c>
      <c r="HL65">
        <v>9.6360000000000001E-2</v>
      </c>
      <c r="HM65" t="s">
        <v>125</v>
      </c>
      <c r="HN65">
        <v>8.7436E-2</v>
      </c>
      <c r="HO65" t="s">
        <v>125</v>
      </c>
      <c r="HP65">
        <v>8.7436E-2</v>
      </c>
      <c r="HQ65" t="s">
        <v>125</v>
      </c>
      <c r="HR65">
        <v>8.7359000000000006E-2</v>
      </c>
      <c r="HS65" t="s">
        <v>125</v>
      </c>
      <c r="HT65">
        <v>8.7359000000000006E-2</v>
      </c>
      <c r="HU65" t="s">
        <v>125</v>
      </c>
      <c r="HV65">
        <v>8.7359000000000006E-2</v>
      </c>
      <c r="HW65" t="s">
        <v>125</v>
      </c>
      <c r="HX65">
        <v>8.7441000000000005E-2</v>
      </c>
      <c r="HY65" t="s">
        <v>125</v>
      </c>
      <c r="HZ65">
        <v>9.6893000000000007E-2</v>
      </c>
      <c r="IA65" t="s">
        <v>125</v>
      </c>
      <c r="IB65">
        <v>9.6013000000000001E-2</v>
      </c>
      <c r="IC65" t="s">
        <v>125</v>
      </c>
      <c r="ID65">
        <v>9.7266000000000005E-2</v>
      </c>
      <c r="IE65" t="s">
        <v>125</v>
      </c>
      <c r="IF65">
        <v>9.5619999999999997E-2</v>
      </c>
      <c r="IG65" t="s">
        <v>125</v>
      </c>
      <c r="IH65">
        <v>9.5619999999999997E-2</v>
      </c>
      <c r="II65" t="s">
        <v>125</v>
      </c>
      <c r="IJ65">
        <v>9.5619999999999997E-2</v>
      </c>
      <c r="IK65" t="s">
        <v>125</v>
      </c>
      <c r="IL65">
        <v>9.3460000000000001E-2</v>
      </c>
      <c r="IM65" t="s">
        <v>125</v>
      </c>
      <c r="IN65">
        <v>9.3090000000000006E-2</v>
      </c>
      <c r="IO65" t="s">
        <v>125</v>
      </c>
      <c r="IP65">
        <v>9.3548999999999993E-2</v>
      </c>
      <c r="IQ65" t="s">
        <v>125</v>
      </c>
      <c r="IR65">
        <v>9.8496E-2</v>
      </c>
      <c r="IS65" t="s">
        <v>125</v>
      </c>
      <c r="IT65">
        <v>9.7281999999999993E-2</v>
      </c>
      <c r="IU65" t="s">
        <v>125</v>
      </c>
      <c r="IV65">
        <v>9.7281999999999993E-2</v>
      </c>
      <c r="IW65" t="s">
        <v>125</v>
      </c>
      <c r="IX65">
        <v>9.7281999999999993E-2</v>
      </c>
      <c r="IY65" t="s">
        <v>125</v>
      </c>
      <c r="IZ65">
        <v>8.8982000000000006E-2</v>
      </c>
      <c r="JA65" t="s">
        <v>125</v>
      </c>
      <c r="JB65">
        <v>8.8866000000000001E-2</v>
      </c>
      <c r="JC65" t="s">
        <v>125</v>
      </c>
      <c r="JD65">
        <v>8.9744000000000004E-2</v>
      </c>
      <c r="JE65" t="s">
        <v>125</v>
      </c>
      <c r="JF65">
        <v>9.0125999999999998E-2</v>
      </c>
      <c r="JG65" t="s">
        <v>125</v>
      </c>
      <c r="JH65">
        <v>9.0189000000000005E-2</v>
      </c>
      <c r="JI65" t="s">
        <v>125</v>
      </c>
      <c r="JJ65">
        <v>9.0189000000000005E-2</v>
      </c>
      <c r="JK65" t="s">
        <v>125</v>
      </c>
      <c r="JL65">
        <v>9.0189000000000005E-2</v>
      </c>
      <c r="JM65" t="s">
        <v>125</v>
      </c>
      <c r="JN65">
        <v>9.0452000000000005E-2</v>
      </c>
      <c r="JO65" t="s">
        <v>125</v>
      </c>
      <c r="JP65">
        <v>9.0464000000000003E-2</v>
      </c>
      <c r="JQ65" t="s">
        <v>125</v>
      </c>
      <c r="JR65">
        <v>9.1435000000000002E-2</v>
      </c>
      <c r="JS65" t="s">
        <v>125</v>
      </c>
      <c r="JT65">
        <v>9.1620999999999994E-2</v>
      </c>
      <c r="JU65" t="s">
        <v>125</v>
      </c>
      <c r="JV65">
        <v>9.1620999999999994E-2</v>
      </c>
      <c r="JW65" t="s">
        <v>125</v>
      </c>
      <c r="JX65">
        <v>9.1620999999999994E-2</v>
      </c>
      <c r="JY65" t="s">
        <v>125</v>
      </c>
      <c r="JZ65">
        <v>9.1620999999999994E-2</v>
      </c>
      <c r="KA65" t="s">
        <v>125</v>
      </c>
      <c r="KB65">
        <v>9.6734000000000001E-2</v>
      </c>
      <c r="KC65" t="s">
        <v>125</v>
      </c>
      <c r="KD65">
        <v>9.9124000000000004E-2</v>
      </c>
      <c r="KE65" t="s">
        <v>125</v>
      </c>
      <c r="KF65">
        <v>9.1535000000000005E-2</v>
      </c>
      <c r="KG65" t="s">
        <v>125</v>
      </c>
      <c r="KH65">
        <v>9.1010999999999995E-2</v>
      </c>
      <c r="KI65" t="s">
        <v>125</v>
      </c>
      <c r="KJ65">
        <v>9.1336000000000001E-2</v>
      </c>
      <c r="KK65" t="s">
        <v>125</v>
      </c>
      <c r="KL65">
        <v>9.1336000000000001E-2</v>
      </c>
      <c r="KM65" t="s">
        <v>125</v>
      </c>
      <c r="KN65">
        <v>9.1336000000000001E-2</v>
      </c>
      <c r="KO65" t="s">
        <v>125</v>
      </c>
      <c r="KP65">
        <v>8.9966000000000004E-2</v>
      </c>
      <c r="KQ65" t="s">
        <v>125</v>
      </c>
      <c r="KR65">
        <v>8.8690000000000005E-2</v>
      </c>
      <c r="KS65" t="s">
        <v>125</v>
      </c>
      <c r="KT65">
        <v>8.8169999999999998E-2</v>
      </c>
      <c r="KU65" t="s">
        <v>125</v>
      </c>
      <c r="KV65">
        <v>8.7759000000000004E-2</v>
      </c>
      <c r="KW65" t="s">
        <v>125</v>
      </c>
      <c r="KX65">
        <v>9.3330999999999997E-2</v>
      </c>
      <c r="KY65" t="s">
        <v>125</v>
      </c>
      <c r="KZ65">
        <v>9.3330999999999997E-2</v>
      </c>
      <c r="LA65" t="s">
        <v>125</v>
      </c>
      <c r="LB65">
        <v>9.3330999999999997E-2</v>
      </c>
      <c r="LC65" t="s">
        <v>125</v>
      </c>
      <c r="LD65">
        <v>9.0346999999999997E-2</v>
      </c>
      <c r="LE65" t="s">
        <v>125</v>
      </c>
      <c r="LF65">
        <v>8.6979000000000001E-2</v>
      </c>
      <c r="LG65" t="s">
        <v>125</v>
      </c>
      <c r="LH65">
        <v>8.8647000000000004E-2</v>
      </c>
      <c r="LI65" t="s">
        <v>125</v>
      </c>
      <c r="LJ65">
        <v>8.6903999999999995E-2</v>
      </c>
      <c r="LK65" t="s">
        <v>125</v>
      </c>
      <c r="LL65">
        <v>8.6329000000000003E-2</v>
      </c>
      <c r="LM65" t="s">
        <v>125</v>
      </c>
      <c r="LN65">
        <v>8.6329000000000003E-2</v>
      </c>
      <c r="LO65" t="s">
        <v>125</v>
      </c>
      <c r="LP65">
        <v>8.6329000000000003E-2</v>
      </c>
      <c r="LQ65" t="s">
        <v>125</v>
      </c>
      <c r="LR65">
        <v>8.6329000000000003E-2</v>
      </c>
      <c r="LS65" t="s">
        <v>125</v>
      </c>
      <c r="LT65">
        <v>8.5938000000000001E-2</v>
      </c>
      <c r="LU65" t="s">
        <v>125</v>
      </c>
      <c r="LV65">
        <v>8.6221000000000006E-2</v>
      </c>
      <c r="LW65" t="s">
        <v>125</v>
      </c>
      <c r="LX65">
        <v>8.0322000000000005E-2</v>
      </c>
      <c r="LY65" t="s">
        <v>125</v>
      </c>
      <c r="LZ65">
        <v>8.6040000000000005E-2</v>
      </c>
      <c r="MA65" t="s">
        <v>125</v>
      </c>
      <c r="MB65">
        <v>8.6040000000000005E-2</v>
      </c>
      <c r="MC65" t="s">
        <v>125</v>
      </c>
      <c r="MD65">
        <v>8.6040000000000005E-2</v>
      </c>
      <c r="ME65" t="s">
        <v>125</v>
      </c>
      <c r="MF65">
        <v>8.6320999999999995E-2</v>
      </c>
      <c r="MG65" t="s">
        <v>125</v>
      </c>
      <c r="MH65">
        <v>8.9384000000000005E-2</v>
      </c>
      <c r="MI65" t="s">
        <v>125</v>
      </c>
      <c r="MJ65">
        <v>8.8752999999999999E-2</v>
      </c>
      <c r="MK65" t="s">
        <v>125</v>
      </c>
      <c r="ML65">
        <v>8.8752999999999999E-2</v>
      </c>
      <c r="MM65" t="s">
        <v>125</v>
      </c>
      <c r="MN65">
        <v>9.7448999999999994E-2</v>
      </c>
      <c r="MO65" t="s">
        <v>125</v>
      </c>
      <c r="MP65">
        <v>9.7448999999999994E-2</v>
      </c>
      <c r="MQ65" t="s">
        <v>125</v>
      </c>
      <c r="MR65">
        <v>9.7448999999999994E-2</v>
      </c>
      <c r="MS65" t="s">
        <v>125</v>
      </c>
      <c r="MT65">
        <v>9.5546000000000006E-2</v>
      </c>
      <c r="MU65" t="s">
        <v>125</v>
      </c>
      <c r="MV65">
        <v>9.5767000000000005E-2</v>
      </c>
      <c r="MW65" t="s">
        <v>125</v>
      </c>
      <c r="MX65">
        <v>9.8107E-2</v>
      </c>
      <c r="MY65" t="s">
        <v>125</v>
      </c>
      <c r="MZ65">
        <v>9.7934999999999994E-2</v>
      </c>
      <c r="NA65" t="s">
        <v>125</v>
      </c>
      <c r="NB65">
        <v>9.8278000000000004E-2</v>
      </c>
      <c r="NC65" t="s">
        <v>125</v>
      </c>
      <c r="ND65">
        <v>9.8278000000000004E-2</v>
      </c>
      <c r="NE65" t="s">
        <v>125</v>
      </c>
      <c r="NF65">
        <v>9.8278000000000004E-2</v>
      </c>
      <c r="NG65" t="s">
        <v>125</v>
      </c>
      <c r="NH65">
        <v>9.8209000000000005E-2</v>
      </c>
      <c r="NI65" t="s">
        <v>125</v>
      </c>
      <c r="NJ65">
        <v>9.7665000000000002E-2</v>
      </c>
      <c r="NK65" t="s">
        <v>125</v>
      </c>
      <c r="NL65">
        <v>0.100299</v>
      </c>
      <c r="NM65" t="s">
        <v>125</v>
      </c>
      <c r="NN65">
        <v>0.100138</v>
      </c>
      <c r="NO65" t="s">
        <v>125</v>
      </c>
      <c r="NP65">
        <v>0.10008400000000001</v>
      </c>
      <c r="NQ65" t="s">
        <v>125</v>
      </c>
      <c r="NR65">
        <v>0.10008400000000001</v>
      </c>
      <c r="NS65" t="s">
        <v>125</v>
      </c>
      <c r="NT65">
        <v>0.10008400000000001</v>
      </c>
      <c r="NU65" t="s">
        <v>125</v>
      </c>
      <c r="NV65">
        <v>0.103521</v>
      </c>
      <c r="NW65" t="s">
        <v>125</v>
      </c>
      <c r="NX65">
        <v>0.10317999999999999</v>
      </c>
      <c r="NY65" t="s">
        <v>125</v>
      </c>
      <c r="NZ65">
        <v>0.102047</v>
      </c>
      <c r="OA65" t="s">
        <v>125</v>
      </c>
      <c r="OB65">
        <v>9.7729999999999997E-2</v>
      </c>
      <c r="OC65" t="s">
        <v>125</v>
      </c>
      <c r="OD65">
        <v>9.7422999999999996E-2</v>
      </c>
      <c r="OE65" t="s">
        <v>125</v>
      </c>
      <c r="OF65">
        <v>9.7422999999999996E-2</v>
      </c>
      <c r="OG65" t="s">
        <v>125</v>
      </c>
      <c r="OH65">
        <v>9.7422999999999996E-2</v>
      </c>
      <c r="OI65" t="s">
        <v>125</v>
      </c>
      <c r="OJ65">
        <v>9.8163E-2</v>
      </c>
      <c r="OK65" t="s">
        <v>125</v>
      </c>
      <c r="OL65">
        <v>9.8622000000000001E-2</v>
      </c>
      <c r="OM65" t="s">
        <v>125</v>
      </c>
      <c r="ON65">
        <v>0.10041</v>
      </c>
      <c r="OO65" t="s">
        <v>125</v>
      </c>
      <c r="OP65">
        <v>9.7142999999999993E-2</v>
      </c>
      <c r="OQ65" t="s">
        <v>125</v>
      </c>
      <c r="OR65">
        <v>9.7879999999999995E-2</v>
      </c>
      <c r="OS65" t="s">
        <v>125</v>
      </c>
      <c r="OT65">
        <v>9.7879999999999995E-2</v>
      </c>
      <c r="OU65" t="s">
        <v>125</v>
      </c>
      <c r="OV65">
        <v>9.7879999999999995E-2</v>
      </c>
      <c r="OW65" t="s">
        <v>125</v>
      </c>
      <c r="OX65">
        <v>9.8602999999999996E-2</v>
      </c>
      <c r="OY65" t="s">
        <v>125</v>
      </c>
      <c r="OZ65">
        <v>9.7030000000000005E-2</v>
      </c>
      <c r="PA65" t="s">
        <v>125</v>
      </c>
      <c r="PB65">
        <v>9.2369000000000007E-2</v>
      </c>
      <c r="PC65" t="s">
        <v>125</v>
      </c>
      <c r="PD65">
        <v>9.2282000000000003E-2</v>
      </c>
      <c r="PE65" t="s">
        <v>125</v>
      </c>
      <c r="PF65">
        <v>9.2247999999999997E-2</v>
      </c>
      <c r="PG65" t="s">
        <v>125</v>
      </c>
      <c r="PH65">
        <v>9.2247999999999997E-2</v>
      </c>
      <c r="PI65" t="s">
        <v>125</v>
      </c>
      <c r="PJ65">
        <v>9.2247999999999997E-2</v>
      </c>
      <c r="PK65" t="s">
        <v>125</v>
      </c>
      <c r="PL65">
        <v>9.1312000000000004E-2</v>
      </c>
      <c r="PM65" t="s">
        <v>125</v>
      </c>
      <c r="PN65">
        <v>9.1290999999999997E-2</v>
      </c>
      <c r="PO65" t="s">
        <v>125</v>
      </c>
      <c r="PP65">
        <v>9.8168000000000005E-2</v>
      </c>
      <c r="PQ65" t="s">
        <v>125</v>
      </c>
      <c r="PR65">
        <v>9.8225000000000007E-2</v>
      </c>
      <c r="PS65" t="s">
        <v>125</v>
      </c>
      <c r="PT65">
        <v>9.8038E-2</v>
      </c>
      <c r="PU65" t="s">
        <v>125</v>
      </c>
      <c r="PV65">
        <v>9.8038E-2</v>
      </c>
      <c r="PW65" t="s">
        <v>125</v>
      </c>
      <c r="PX65">
        <v>9.8038E-2</v>
      </c>
      <c r="PY65" t="s">
        <v>125</v>
      </c>
      <c r="PZ65">
        <v>9.6829999999999999E-2</v>
      </c>
      <c r="QA65" t="s">
        <v>125</v>
      </c>
      <c r="QB65">
        <v>9.7402000000000002E-2</v>
      </c>
      <c r="QC65" t="s">
        <v>125</v>
      </c>
      <c r="QD65">
        <v>8.8832999999999995E-2</v>
      </c>
      <c r="QE65" t="s">
        <v>125</v>
      </c>
      <c r="QF65">
        <v>9.1323000000000001E-2</v>
      </c>
      <c r="QG65" t="s">
        <v>125</v>
      </c>
      <c r="QH65">
        <v>9.4822000000000004E-2</v>
      </c>
      <c r="QI65" t="s">
        <v>125</v>
      </c>
      <c r="QJ65">
        <v>9.4822000000000004E-2</v>
      </c>
      <c r="QK65" t="s">
        <v>125</v>
      </c>
      <c r="QL65">
        <v>9.4822000000000004E-2</v>
      </c>
      <c r="QM65" t="s">
        <v>125</v>
      </c>
      <c r="QN65">
        <v>9.4159000000000007E-2</v>
      </c>
      <c r="QO65" t="s">
        <v>125</v>
      </c>
      <c r="QP65">
        <v>9.647E-2</v>
      </c>
      <c r="QQ65" t="s">
        <v>125</v>
      </c>
      <c r="QR65">
        <v>8.8452000000000003E-2</v>
      </c>
      <c r="QS65" t="s">
        <v>125</v>
      </c>
      <c r="QT65">
        <v>9.5809000000000005E-2</v>
      </c>
      <c r="QU65" t="s">
        <v>125</v>
      </c>
      <c r="QV65">
        <v>8.7321999999999997E-2</v>
      </c>
      <c r="QW65" t="s">
        <v>125</v>
      </c>
      <c r="QX65">
        <v>8.7321999999999997E-2</v>
      </c>
      <c r="QY65" t="s">
        <v>125</v>
      </c>
      <c r="QZ65">
        <v>8.7321999999999997E-2</v>
      </c>
      <c r="RA65" t="s">
        <v>125</v>
      </c>
      <c r="RB65">
        <v>8.6998000000000006E-2</v>
      </c>
      <c r="RC65" t="s">
        <v>125</v>
      </c>
      <c r="RD65">
        <v>9.0684000000000001E-2</v>
      </c>
      <c r="RE65" t="s">
        <v>125</v>
      </c>
      <c r="RF65">
        <v>9.5199000000000006E-2</v>
      </c>
      <c r="RG65" t="s">
        <v>125</v>
      </c>
      <c r="RH65">
        <v>9.4018000000000004E-2</v>
      </c>
      <c r="RI65" t="s">
        <v>126</v>
      </c>
      <c r="RJ65">
        <v>0.86496200000000001</v>
      </c>
      <c r="RK65" t="s">
        <v>125</v>
      </c>
      <c r="RL65">
        <v>8.6213999999999999E-2</v>
      </c>
      <c r="RM65" t="s">
        <v>125</v>
      </c>
      <c r="RN65">
        <v>8.6213999999999999E-2</v>
      </c>
      <c r="RO65" t="s">
        <v>125</v>
      </c>
      <c r="RP65">
        <v>8.6415000000000006E-2</v>
      </c>
      <c r="RQ65" t="s">
        <v>125</v>
      </c>
      <c r="RR65">
        <v>7.8698000000000004E-2</v>
      </c>
      <c r="RS65" t="s">
        <v>125</v>
      </c>
      <c r="RT65">
        <v>7.7778E-2</v>
      </c>
      <c r="RU65" t="s">
        <v>125</v>
      </c>
      <c r="RV65">
        <v>7.8847E-2</v>
      </c>
      <c r="RW65" t="s">
        <v>125</v>
      </c>
      <c r="RX65">
        <v>7.9117999999999994E-2</v>
      </c>
      <c r="RY65" t="s">
        <v>125</v>
      </c>
      <c r="RZ65">
        <v>7.9117999999999994E-2</v>
      </c>
      <c r="SA65" t="s">
        <v>125</v>
      </c>
      <c r="SB65">
        <v>7.9117999999999994E-2</v>
      </c>
      <c r="SC65" t="s">
        <v>125</v>
      </c>
      <c r="SD65">
        <v>7.9155000000000003E-2</v>
      </c>
      <c r="SE65" t="s">
        <v>125</v>
      </c>
      <c r="SF65">
        <v>8.5764999999999994E-2</v>
      </c>
      <c r="SG65" t="s">
        <v>125</v>
      </c>
      <c r="SH65">
        <v>8.3707000000000004E-2</v>
      </c>
      <c r="SI65" t="s">
        <v>125</v>
      </c>
      <c r="SJ65">
        <v>8.2633999999999999E-2</v>
      </c>
      <c r="SK65" t="s">
        <v>125</v>
      </c>
      <c r="SL65">
        <v>8.9418999999999998E-2</v>
      </c>
      <c r="SM65" t="s">
        <v>125</v>
      </c>
      <c r="SN65">
        <v>8.9418999999999998E-2</v>
      </c>
      <c r="SO65" t="s">
        <v>125</v>
      </c>
      <c r="SP65">
        <v>8.9418999999999998E-2</v>
      </c>
      <c r="SQ65" t="s">
        <v>125</v>
      </c>
      <c r="SR65">
        <v>8.9227000000000001E-2</v>
      </c>
      <c r="SS65" t="s">
        <v>125</v>
      </c>
      <c r="ST65">
        <v>8.7501999999999996E-2</v>
      </c>
      <c r="SU65" t="s">
        <v>125</v>
      </c>
      <c r="SV65">
        <v>8.6416999999999994E-2</v>
      </c>
      <c r="SW65" t="s">
        <v>125</v>
      </c>
      <c r="SX65">
        <v>8.4829000000000002E-2</v>
      </c>
      <c r="SY65" t="s">
        <v>125</v>
      </c>
      <c r="SZ65">
        <v>8.6100999999999997E-2</v>
      </c>
      <c r="TA65" t="s">
        <v>125</v>
      </c>
      <c r="TB65">
        <v>8.6100999999999997E-2</v>
      </c>
      <c r="TC65" t="s">
        <v>125</v>
      </c>
      <c r="TD65">
        <v>8.6100999999999997E-2</v>
      </c>
      <c r="TE65" t="s">
        <v>125</v>
      </c>
      <c r="TF65">
        <v>7.8131999999999993E-2</v>
      </c>
      <c r="TG65" t="s">
        <v>125</v>
      </c>
      <c r="TH65">
        <v>8.2936999999999997E-2</v>
      </c>
      <c r="TI65" t="s">
        <v>125</v>
      </c>
      <c r="TJ65">
        <v>8.5970000000000005E-2</v>
      </c>
      <c r="TK65" t="s">
        <v>125</v>
      </c>
      <c r="TL65">
        <v>8.6552000000000004E-2</v>
      </c>
      <c r="TM65" t="s">
        <v>125</v>
      </c>
      <c r="TN65">
        <v>8.7945999999999996E-2</v>
      </c>
      <c r="TO65" t="s">
        <v>125</v>
      </c>
      <c r="TP65">
        <v>8.7945999999999996E-2</v>
      </c>
      <c r="TQ65" t="s">
        <v>125</v>
      </c>
      <c r="TR65">
        <v>8.7945999999999996E-2</v>
      </c>
      <c r="TS65" t="s">
        <v>125</v>
      </c>
      <c r="TT65">
        <v>8.8402999999999995E-2</v>
      </c>
      <c r="TU65" t="s">
        <v>125</v>
      </c>
      <c r="TV65">
        <v>8.1401000000000001E-2</v>
      </c>
      <c r="TW65" t="s">
        <v>125</v>
      </c>
      <c r="TX65">
        <v>7.4989E-2</v>
      </c>
      <c r="TY65" t="s">
        <v>125</v>
      </c>
      <c r="TZ65">
        <v>7.5342000000000006E-2</v>
      </c>
      <c r="UA65" t="s">
        <v>125</v>
      </c>
      <c r="UB65">
        <v>7.6085E-2</v>
      </c>
      <c r="UC65" t="s">
        <v>125</v>
      </c>
      <c r="UD65">
        <v>7.6085E-2</v>
      </c>
      <c r="UE65" t="s">
        <v>125</v>
      </c>
      <c r="UF65">
        <v>7.6085E-2</v>
      </c>
      <c r="UG65" t="s">
        <v>125</v>
      </c>
      <c r="UH65">
        <v>7.6036999999999993E-2</v>
      </c>
      <c r="UI65" t="s">
        <v>125</v>
      </c>
      <c r="UJ65">
        <v>8.4612000000000007E-2</v>
      </c>
      <c r="UK65" t="s">
        <v>125</v>
      </c>
      <c r="UL65">
        <v>8.4612000000000007E-2</v>
      </c>
      <c r="UM65" t="s">
        <v>125</v>
      </c>
      <c r="UN65">
        <v>8.4678000000000003E-2</v>
      </c>
      <c r="UO65" t="s">
        <v>125</v>
      </c>
      <c r="UP65">
        <v>8.4710999999999995E-2</v>
      </c>
      <c r="UQ65" t="s">
        <v>125</v>
      </c>
      <c r="UR65">
        <v>8.4710999999999995E-2</v>
      </c>
      <c r="US65" t="s">
        <v>125</v>
      </c>
      <c r="UT65">
        <v>8.4710999999999995E-2</v>
      </c>
      <c r="UU65" t="s">
        <v>125</v>
      </c>
      <c r="UV65">
        <v>9.2463000000000004E-2</v>
      </c>
      <c r="UW65" t="s">
        <v>125</v>
      </c>
      <c r="UX65">
        <v>9.4022999999999995E-2</v>
      </c>
      <c r="UY65" t="s">
        <v>125</v>
      </c>
      <c r="UZ65">
        <v>9.8114000000000007E-2</v>
      </c>
      <c r="VA65" t="s">
        <v>125</v>
      </c>
      <c r="VB65">
        <v>9.8428000000000002E-2</v>
      </c>
      <c r="VC65" t="s">
        <v>125</v>
      </c>
      <c r="VD65">
        <v>0.101593</v>
      </c>
      <c r="VE65" t="s">
        <v>125</v>
      </c>
      <c r="VF65">
        <v>0.101593</v>
      </c>
      <c r="VG65" t="s">
        <v>125</v>
      </c>
      <c r="VH65">
        <v>0.101593</v>
      </c>
      <c r="VI65" t="s">
        <v>125</v>
      </c>
      <c r="VJ65">
        <v>0.106375</v>
      </c>
      <c r="VK65" t="s">
        <v>125</v>
      </c>
      <c r="VL65">
        <v>0.105166</v>
      </c>
      <c r="VM65" t="s">
        <v>125</v>
      </c>
      <c r="VN65">
        <v>0.105089</v>
      </c>
      <c r="VO65" t="s">
        <v>125</v>
      </c>
      <c r="VP65">
        <v>0.100369</v>
      </c>
      <c r="VQ65" t="s">
        <v>125</v>
      </c>
      <c r="VR65">
        <v>9.5857999999999999E-2</v>
      </c>
      <c r="VS65" t="s">
        <v>125</v>
      </c>
      <c r="VT65">
        <v>9.5857999999999999E-2</v>
      </c>
      <c r="VU65" t="s">
        <v>125</v>
      </c>
      <c r="VV65">
        <v>9.5857999999999999E-2</v>
      </c>
      <c r="VW65" t="s">
        <v>125</v>
      </c>
      <c r="VX65">
        <v>9.5738000000000004E-2</v>
      </c>
      <c r="VY65" t="s">
        <v>125</v>
      </c>
      <c r="VZ65">
        <v>0.100118</v>
      </c>
      <c r="WA65" t="s">
        <v>125</v>
      </c>
      <c r="WB65">
        <v>9.9905999999999995E-2</v>
      </c>
      <c r="WC65" t="s">
        <v>125</v>
      </c>
      <c r="WD65">
        <v>0.100108</v>
      </c>
      <c r="WE65" t="s">
        <v>125</v>
      </c>
      <c r="WF65">
        <v>0.10107099999999999</v>
      </c>
      <c r="WG65" t="s">
        <v>125</v>
      </c>
      <c r="WH65">
        <v>0.10107099999999999</v>
      </c>
      <c r="WI65" t="s">
        <v>125</v>
      </c>
      <c r="WJ65">
        <v>0.10107099999999999</v>
      </c>
      <c r="WK65" t="s">
        <v>125</v>
      </c>
      <c r="WL65">
        <v>0.10252600000000001</v>
      </c>
      <c r="WM65" t="s">
        <v>125</v>
      </c>
      <c r="WN65">
        <v>0.10252600000000001</v>
      </c>
      <c r="WO65" t="s">
        <v>125</v>
      </c>
      <c r="WP65">
        <v>0.10460999999999999</v>
      </c>
      <c r="WQ65" t="s">
        <v>125</v>
      </c>
      <c r="WR65">
        <v>0.107406</v>
      </c>
    </row>
    <row r="66" spans="1:616" x14ac:dyDescent="0.35">
      <c r="RI66" t="s">
        <v>127</v>
      </c>
      <c r="RJ66">
        <v>0.26375399999999999</v>
      </c>
    </row>
    <row r="67" spans="1:616" x14ac:dyDescent="0.35">
      <c r="RI67" t="s">
        <v>128</v>
      </c>
      <c r="RJ67">
        <v>0.33238699999999999</v>
      </c>
    </row>
    <row r="68" spans="1:616" x14ac:dyDescent="0.35">
      <c r="RI68" t="s">
        <v>129</v>
      </c>
      <c r="RJ68">
        <v>0.34670800000000002</v>
      </c>
    </row>
    <row r="69" spans="1:616" x14ac:dyDescent="0.35">
      <c r="RI69" t="s">
        <v>130</v>
      </c>
      <c r="RJ69">
        <v>0.85143400000000002</v>
      </c>
    </row>
    <row r="70" spans="1:616" x14ac:dyDescent="0.35">
      <c r="RI70" t="s">
        <v>131</v>
      </c>
      <c r="RJ70">
        <v>0.19653000000000001</v>
      </c>
    </row>
    <row r="71" spans="1:616" x14ac:dyDescent="0.35">
      <c r="RI71" t="s">
        <v>132</v>
      </c>
      <c r="RJ71">
        <v>0.20999100000000001</v>
      </c>
    </row>
    <row r="72" spans="1:616" x14ac:dyDescent="0.35">
      <c r="RI72" t="s">
        <v>133</v>
      </c>
      <c r="RJ72">
        <v>1.22943</v>
      </c>
    </row>
    <row r="73" spans="1:616" x14ac:dyDescent="0.35">
      <c r="RI73" t="s">
        <v>134</v>
      </c>
      <c r="RJ73">
        <v>0.13194900000000001</v>
      </c>
    </row>
    <row r="74" spans="1:616" x14ac:dyDescent="0.35">
      <c r="RI74" t="s">
        <v>135</v>
      </c>
      <c r="RJ74">
        <v>0.13664599999999999</v>
      </c>
    </row>
    <row r="75" spans="1:616" x14ac:dyDescent="0.35">
      <c r="RI75" t="s">
        <v>136</v>
      </c>
      <c r="RJ75">
        <v>0.213591</v>
      </c>
    </row>
    <row r="76" spans="1:616" x14ac:dyDescent="0.35">
      <c r="RI76" t="s">
        <v>137</v>
      </c>
      <c r="RJ76">
        <v>0.59870000000000001</v>
      </c>
    </row>
    <row r="77" spans="1:616" x14ac:dyDescent="0.35">
      <c r="RI77" t="s">
        <v>138</v>
      </c>
      <c r="RJ77">
        <v>0.153193</v>
      </c>
    </row>
    <row r="78" spans="1:616" x14ac:dyDescent="0.35">
      <c r="RI78" t="s">
        <v>139</v>
      </c>
      <c r="RJ78">
        <v>8.8515999999999997E-2</v>
      </c>
    </row>
    <row r="79" spans="1:616" x14ac:dyDescent="0.35">
      <c r="RI79" t="s">
        <v>140</v>
      </c>
      <c r="RJ79">
        <v>0.28848299999999999</v>
      </c>
    </row>
    <row r="80" spans="1:616" x14ac:dyDescent="0.35">
      <c r="RI80" t="s">
        <v>141</v>
      </c>
      <c r="RJ80">
        <v>0.15736600000000001</v>
      </c>
    </row>
    <row r="81" spans="477:478" x14ac:dyDescent="0.35">
      <c r="RI81" t="s">
        <v>142</v>
      </c>
      <c r="RJ81">
        <v>0.13351199999999999</v>
      </c>
    </row>
    <row r="82" spans="477:478" x14ac:dyDescent="0.35">
      <c r="RI82" t="s">
        <v>143</v>
      </c>
      <c r="RJ82">
        <v>8.0518999999999993E-2</v>
      </c>
    </row>
    <row r="83" spans="477:478" x14ac:dyDescent="0.35">
      <c r="RI83" t="s">
        <v>144</v>
      </c>
      <c r="RJ83">
        <v>0.22458600000000001</v>
      </c>
    </row>
    <row r="84" spans="477:478" x14ac:dyDescent="0.35">
      <c r="RI84" t="s">
        <v>145</v>
      </c>
      <c r="RJ84">
        <v>8.9126999999999998E-2</v>
      </c>
    </row>
    <row r="85" spans="477:478" x14ac:dyDescent="0.35">
      <c r="RI85" t="s">
        <v>146</v>
      </c>
      <c r="RJ85">
        <v>0.12406399999999999</v>
      </c>
    </row>
    <row r="86" spans="477:478" x14ac:dyDescent="0.35">
      <c r="RI86" t="s">
        <v>147</v>
      </c>
      <c r="RJ86">
        <v>0.37212200000000001</v>
      </c>
    </row>
    <row r="87" spans="477:478" x14ac:dyDescent="0.35">
      <c r="RI87" t="s">
        <v>148</v>
      </c>
      <c r="RJ87">
        <v>0.46231299999999997</v>
      </c>
    </row>
    <row r="88" spans="477:478" x14ac:dyDescent="0.35">
      <c r="RI88" t="s">
        <v>149</v>
      </c>
      <c r="RJ88">
        <v>0.21249399999999999</v>
      </c>
    </row>
    <row r="89" spans="477:478" x14ac:dyDescent="0.35">
      <c r="RI89" t="s">
        <v>150</v>
      </c>
      <c r="RJ89">
        <v>1.0874710000000001</v>
      </c>
    </row>
    <row r="90" spans="477:478" x14ac:dyDescent="0.35">
      <c r="RI90" t="s">
        <v>151</v>
      </c>
      <c r="RJ90">
        <v>0.28368100000000002</v>
      </c>
    </row>
    <row r="91" spans="477:478" x14ac:dyDescent="0.35">
      <c r="RI91" t="s">
        <v>152</v>
      </c>
      <c r="RJ91">
        <v>0.672462</v>
      </c>
    </row>
    <row r="92" spans="477:478" x14ac:dyDescent="0.35">
      <c r="RI92" t="s">
        <v>153</v>
      </c>
      <c r="RJ92">
        <v>0.22139</v>
      </c>
    </row>
    <row r="93" spans="477:478" x14ac:dyDescent="0.35">
      <c r="RI93" t="s">
        <v>154</v>
      </c>
      <c r="RJ93">
        <v>0.124254</v>
      </c>
    </row>
    <row r="94" spans="477:478" x14ac:dyDescent="0.35">
      <c r="RI94" t="s">
        <v>155</v>
      </c>
      <c r="RJ94">
        <v>9.8240999999999995E-2</v>
      </c>
    </row>
    <row r="95" spans="477:478" x14ac:dyDescent="0.35">
      <c r="RI95" t="s">
        <v>156</v>
      </c>
      <c r="RJ95">
        <v>0.581924</v>
      </c>
    </row>
    <row r="96" spans="477:478" x14ac:dyDescent="0.35">
      <c r="RI96" t="s">
        <v>157</v>
      </c>
      <c r="RJ96">
        <v>0.20377400000000001</v>
      </c>
    </row>
    <row r="97" spans="477:478" x14ac:dyDescent="0.35">
      <c r="RI97" t="s">
        <v>158</v>
      </c>
      <c r="RJ97">
        <v>0.178315</v>
      </c>
    </row>
    <row r="98" spans="477:478" x14ac:dyDescent="0.35">
      <c r="RI98" t="s">
        <v>159</v>
      </c>
      <c r="RJ98">
        <v>0.22146399999999999</v>
      </c>
    </row>
    <row r="99" spans="477:478" x14ac:dyDescent="0.35">
      <c r="RI99" t="s">
        <v>160</v>
      </c>
      <c r="RJ99">
        <v>0.13048799999999999</v>
      </c>
    </row>
    <row r="100" spans="477:478" x14ac:dyDescent="0.35">
      <c r="RI100" t="s">
        <v>161</v>
      </c>
      <c r="RJ100">
        <v>0.12559300000000001</v>
      </c>
    </row>
    <row r="101" spans="477:478" x14ac:dyDescent="0.35">
      <c r="RI101" t="s">
        <v>162</v>
      </c>
      <c r="RJ101">
        <v>0.184084</v>
      </c>
    </row>
    <row r="102" spans="477:478" x14ac:dyDescent="0.35">
      <c r="RI102" t="s">
        <v>163</v>
      </c>
      <c r="RJ102">
        <v>0.14841399999999999</v>
      </c>
    </row>
    <row r="103" spans="477:478" x14ac:dyDescent="0.35">
      <c r="RI103" t="s">
        <v>164</v>
      </c>
      <c r="RJ103">
        <v>0.14577499999999999</v>
      </c>
    </row>
    <row r="104" spans="477:478" x14ac:dyDescent="0.35">
      <c r="RI104" t="s">
        <v>165</v>
      </c>
      <c r="RJ104">
        <v>0.47571999999999998</v>
      </c>
    </row>
    <row r="105" spans="477:478" x14ac:dyDescent="0.35">
      <c r="RI105" t="s">
        <v>166</v>
      </c>
      <c r="RJ105">
        <v>9.7554000000000002E-2</v>
      </c>
    </row>
    <row r="106" spans="477:478" x14ac:dyDescent="0.35">
      <c r="RI106" t="s">
        <v>167</v>
      </c>
      <c r="RJ106">
        <v>9.4605999999999996E-2</v>
      </c>
    </row>
    <row r="107" spans="477:478" x14ac:dyDescent="0.35">
      <c r="RI107" t="s">
        <v>168</v>
      </c>
      <c r="RJ107">
        <v>0.147838</v>
      </c>
    </row>
    <row r="108" spans="477:478" x14ac:dyDescent="0.35">
      <c r="RI108" t="s">
        <v>169</v>
      </c>
      <c r="RJ108">
        <v>3.2733180000000002</v>
      </c>
    </row>
    <row r="109" spans="477:478" x14ac:dyDescent="0.35">
      <c r="RI109" t="s">
        <v>170</v>
      </c>
      <c r="RJ109">
        <v>0.150619</v>
      </c>
    </row>
    <row r="110" spans="477:478" x14ac:dyDescent="0.35">
      <c r="RI110" t="s">
        <v>171</v>
      </c>
      <c r="RJ110">
        <v>0.132297</v>
      </c>
    </row>
    <row r="111" spans="477:478" x14ac:dyDescent="0.35">
      <c r="RI111" t="s">
        <v>172</v>
      </c>
      <c r="RJ111">
        <v>0.70127700000000004</v>
      </c>
    </row>
    <row r="112" spans="477:478" x14ac:dyDescent="0.35">
      <c r="RI112" t="s">
        <v>173</v>
      </c>
      <c r="RJ112">
        <v>9.2814999999999995E-2</v>
      </c>
    </row>
    <row r="113" spans="477:478" x14ac:dyDescent="0.35">
      <c r="RI113" t="s">
        <v>174</v>
      </c>
      <c r="RJ113">
        <v>0.13092500000000001</v>
      </c>
    </row>
    <row r="114" spans="477:478" x14ac:dyDescent="0.35">
      <c r="RI114" t="s">
        <v>175</v>
      </c>
      <c r="RJ114">
        <v>0.230797</v>
      </c>
    </row>
    <row r="115" spans="477:478" x14ac:dyDescent="0.35">
      <c r="RI115" t="s">
        <v>176</v>
      </c>
      <c r="RJ115">
        <v>0.25899699999999998</v>
      </c>
    </row>
    <row r="116" spans="477:478" x14ac:dyDescent="0.35">
      <c r="RI116" t="s">
        <v>177</v>
      </c>
      <c r="RJ116">
        <v>8.4744E-2</v>
      </c>
    </row>
    <row r="117" spans="477:478" x14ac:dyDescent="0.35">
      <c r="RI117" t="s">
        <v>178</v>
      </c>
      <c r="RJ117">
        <v>6.4863000000000004E-2</v>
      </c>
    </row>
    <row r="118" spans="477:478" x14ac:dyDescent="0.35">
      <c r="RI118" t="s">
        <v>179</v>
      </c>
      <c r="RJ118">
        <v>4.1715000000000002E-2</v>
      </c>
    </row>
    <row r="119" spans="477:478" x14ac:dyDescent="0.35">
      <c r="RI119" t="s">
        <v>180</v>
      </c>
      <c r="RJ119">
        <v>0.12603200000000001</v>
      </c>
    </row>
    <row r="120" spans="477:478" x14ac:dyDescent="0.35">
      <c r="RI120" t="s">
        <v>181</v>
      </c>
      <c r="RJ120">
        <v>0.44983200000000001</v>
      </c>
    </row>
    <row r="121" spans="477:478" x14ac:dyDescent="0.35">
      <c r="RI121" t="s">
        <v>182</v>
      </c>
      <c r="RJ121">
        <v>0.29514499999999999</v>
      </c>
    </row>
    <row r="122" spans="477:478" x14ac:dyDescent="0.35">
      <c r="RI122" t="s">
        <v>183</v>
      </c>
      <c r="RJ122">
        <v>0.21917300000000001</v>
      </c>
    </row>
    <row r="123" spans="477:478" x14ac:dyDescent="0.35">
      <c r="RI123" t="s">
        <v>184</v>
      </c>
      <c r="RJ123">
        <v>0.19900599999999999</v>
      </c>
    </row>
    <row r="124" spans="477:478" x14ac:dyDescent="0.35">
      <c r="RI124" t="s">
        <v>185</v>
      </c>
      <c r="RJ124">
        <v>0.186305</v>
      </c>
    </row>
    <row r="125" spans="477:478" x14ac:dyDescent="0.35">
      <c r="RI125" t="s">
        <v>186</v>
      </c>
      <c r="RJ125">
        <v>0.50063000000000002</v>
      </c>
    </row>
    <row r="126" spans="477:478" x14ac:dyDescent="0.35">
      <c r="RI126" t="s">
        <v>187</v>
      </c>
      <c r="RJ126">
        <v>7.6546000000000003E-2</v>
      </c>
    </row>
    <row r="127" spans="477:478" x14ac:dyDescent="0.35">
      <c r="RI127" t="s">
        <v>188</v>
      </c>
      <c r="RJ127">
        <v>0.29346499999999998</v>
      </c>
    </row>
    <row r="128" spans="477:478" x14ac:dyDescent="0.35">
      <c r="RI128" t="s">
        <v>189</v>
      </c>
      <c r="RJ128">
        <v>6.4324000000000006E-2</v>
      </c>
    </row>
    <row r="129" spans="477:478" x14ac:dyDescent="0.35">
      <c r="RI129" t="s">
        <v>190</v>
      </c>
      <c r="RJ129">
        <v>0.58172500000000005</v>
      </c>
    </row>
    <row r="130" spans="477:478" x14ac:dyDescent="0.35">
      <c r="RI130" t="s">
        <v>191</v>
      </c>
      <c r="RJ130">
        <v>0.18446699999999999</v>
      </c>
    </row>
    <row r="131" spans="477:478" x14ac:dyDescent="0.35">
      <c r="RI131" t="s">
        <v>192</v>
      </c>
      <c r="RJ131">
        <v>1.2185539999999999</v>
      </c>
    </row>
    <row r="132" spans="477:478" x14ac:dyDescent="0.35">
      <c r="RI132" t="s">
        <v>193</v>
      </c>
      <c r="RJ132">
        <v>0.525474</v>
      </c>
    </row>
    <row r="133" spans="477:478" x14ac:dyDescent="0.35">
      <c r="RI133" t="s">
        <v>194</v>
      </c>
      <c r="RJ133">
        <v>2.182156</v>
      </c>
    </row>
    <row r="134" spans="477:478" x14ac:dyDescent="0.35">
      <c r="RI134" t="s">
        <v>195</v>
      </c>
      <c r="RJ134">
        <v>0.12753400000000001</v>
      </c>
    </row>
    <row r="135" spans="477:478" x14ac:dyDescent="0.35">
      <c r="RI135" t="s">
        <v>196</v>
      </c>
      <c r="RJ135">
        <v>0.52276299999999998</v>
      </c>
    </row>
    <row r="136" spans="477:478" x14ac:dyDescent="0.35">
      <c r="RI136" t="s">
        <v>197</v>
      </c>
      <c r="RJ136">
        <v>0.52856800000000004</v>
      </c>
    </row>
    <row r="137" spans="477:478" x14ac:dyDescent="0.35">
      <c r="RI137" t="s">
        <v>198</v>
      </c>
      <c r="RJ137">
        <v>0.107434</v>
      </c>
    </row>
    <row r="138" spans="477:478" x14ac:dyDescent="0.35">
      <c r="RI138" t="s">
        <v>199</v>
      </c>
      <c r="RJ138">
        <v>0.19059899999999999</v>
      </c>
    </row>
    <row r="139" spans="477:478" x14ac:dyDescent="0.35">
      <c r="RI139" t="s">
        <v>200</v>
      </c>
      <c r="RJ139">
        <v>0.42535699999999999</v>
      </c>
    </row>
    <row r="140" spans="477:478" x14ac:dyDescent="0.35">
      <c r="RI140" t="s">
        <v>201</v>
      </c>
      <c r="RJ140">
        <v>0.36141299999999998</v>
      </c>
    </row>
    <row r="141" spans="477:478" x14ac:dyDescent="0.35">
      <c r="RI141" t="s">
        <v>202</v>
      </c>
      <c r="RJ141">
        <v>0.31529200000000002</v>
      </c>
    </row>
    <row r="142" spans="477:478" x14ac:dyDescent="0.35">
      <c r="RI142" t="s">
        <v>203</v>
      </c>
      <c r="RJ142">
        <v>0.166437</v>
      </c>
    </row>
    <row r="143" spans="477:478" x14ac:dyDescent="0.35">
      <c r="RI143" t="s">
        <v>204</v>
      </c>
      <c r="RJ143">
        <v>0.114264</v>
      </c>
    </row>
    <row r="144" spans="477:478" x14ac:dyDescent="0.35">
      <c r="RI144" t="s">
        <v>205</v>
      </c>
      <c r="RJ144">
        <v>0.34700300000000001</v>
      </c>
    </row>
    <row r="145" spans="477:478" x14ac:dyDescent="0.35">
      <c r="RI145" t="s">
        <v>206</v>
      </c>
      <c r="RJ145">
        <v>0.177007</v>
      </c>
    </row>
    <row r="146" spans="477:478" x14ac:dyDescent="0.35">
      <c r="RI146" t="s">
        <v>207</v>
      </c>
      <c r="RJ146">
        <v>9.4662999999999997E-2</v>
      </c>
    </row>
    <row r="147" spans="477:478" x14ac:dyDescent="0.35">
      <c r="RI147" t="s">
        <v>208</v>
      </c>
      <c r="RJ147">
        <v>0.11914</v>
      </c>
    </row>
    <row r="148" spans="477:478" x14ac:dyDescent="0.35">
      <c r="RI148" t="s">
        <v>209</v>
      </c>
      <c r="RJ148">
        <v>0.20216000000000001</v>
      </c>
    </row>
    <row r="149" spans="477:478" x14ac:dyDescent="0.35">
      <c r="RI149" t="s">
        <v>210</v>
      </c>
      <c r="RJ149">
        <v>0.115759</v>
      </c>
    </row>
    <row r="150" spans="477:478" x14ac:dyDescent="0.35">
      <c r="RI150" t="s">
        <v>211</v>
      </c>
      <c r="RJ150">
        <v>0.137016</v>
      </c>
    </row>
    <row r="151" spans="477:478" x14ac:dyDescent="0.35">
      <c r="RI151" t="s">
        <v>212</v>
      </c>
      <c r="RJ151">
        <v>0.92695099999999997</v>
      </c>
    </row>
    <row r="152" spans="477:478" x14ac:dyDescent="0.35">
      <c r="RI152" t="s">
        <v>213</v>
      </c>
      <c r="RJ152">
        <v>0.91925100000000004</v>
      </c>
    </row>
    <row r="153" spans="477:478" x14ac:dyDescent="0.35">
      <c r="RI153" t="s">
        <v>214</v>
      </c>
      <c r="RJ153">
        <v>0.11305800000000001</v>
      </c>
    </row>
    <row r="154" spans="477:478" x14ac:dyDescent="0.35">
      <c r="RI154" t="s">
        <v>215</v>
      </c>
      <c r="RJ154">
        <v>0.163523</v>
      </c>
    </row>
    <row r="155" spans="477:478" x14ac:dyDescent="0.35">
      <c r="RI155" t="s">
        <v>216</v>
      </c>
      <c r="RJ155">
        <v>0.104999</v>
      </c>
    </row>
    <row r="156" spans="477:478" x14ac:dyDescent="0.35">
      <c r="RI156" t="s">
        <v>217</v>
      </c>
      <c r="RJ156">
        <v>0.13769100000000001</v>
      </c>
    </row>
    <row r="157" spans="477:478" x14ac:dyDescent="0.35">
      <c r="RI157" t="s">
        <v>218</v>
      </c>
      <c r="RJ157">
        <v>0.48360700000000001</v>
      </c>
    </row>
    <row r="158" spans="477:478" x14ac:dyDescent="0.35">
      <c r="RI158" t="s">
        <v>219</v>
      </c>
      <c r="RJ158">
        <v>0.247918</v>
      </c>
    </row>
    <row r="159" spans="477:478" x14ac:dyDescent="0.35">
      <c r="RI159" t="s">
        <v>220</v>
      </c>
      <c r="RJ159">
        <v>0.44447799999999998</v>
      </c>
    </row>
    <row r="160" spans="477:478" x14ac:dyDescent="0.35">
      <c r="RI160" t="s">
        <v>221</v>
      </c>
      <c r="RJ160">
        <v>0.48482500000000001</v>
      </c>
    </row>
    <row r="161" spans="477:478" x14ac:dyDescent="0.35">
      <c r="RI161" t="s">
        <v>222</v>
      </c>
      <c r="RJ161">
        <v>0.12926599999999999</v>
      </c>
    </row>
    <row r="162" spans="477:478" x14ac:dyDescent="0.35">
      <c r="RI162" t="s">
        <v>223</v>
      </c>
      <c r="RJ162">
        <v>6.0112889999999997</v>
      </c>
    </row>
    <row r="163" spans="477:478" x14ac:dyDescent="0.35">
      <c r="RI163" t="s">
        <v>224</v>
      </c>
      <c r="RJ163">
        <v>0.22297700000000001</v>
      </c>
    </row>
    <row r="164" spans="477:478" x14ac:dyDescent="0.35">
      <c r="RI164" t="s">
        <v>225</v>
      </c>
      <c r="RJ164">
        <v>0.31914799999999999</v>
      </c>
    </row>
    <row r="165" spans="477:478" x14ac:dyDescent="0.35">
      <c r="RI165" t="s">
        <v>226</v>
      </c>
      <c r="RJ165">
        <v>0.247033</v>
      </c>
    </row>
    <row r="166" spans="477:478" x14ac:dyDescent="0.35">
      <c r="RI166" t="s">
        <v>227</v>
      </c>
      <c r="RJ166">
        <v>0.32447700000000002</v>
      </c>
    </row>
    <row r="167" spans="477:478" x14ac:dyDescent="0.35">
      <c r="RI167" t="s">
        <v>228</v>
      </c>
      <c r="RJ167">
        <v>0.20250799999999999</v>
      </c>
    </row>
    <row r="168" spans="477:478" x14ac:dyDescent="0.35">
      <c r="RI168" t="s">
        <v>229</v>
      </c>
      <c r="RJ168">
        <v>0.17752200000000001</v>
      </c>
    </row>
    <row r="169" spans="477:478" x14ac:dyDescent="0.35">
      <c r="RI169" t="s">
        <v>230</v>
      </c>
      <c r="RJ169">
        <v>7.0113999999999996E-2</v>
      </c>
    </row>
    <row r="170" spans="477:478" x14ac:dyDescent="0.35">
      <c r="RI170" t="s">
        <v>231</v>
      </c>
      <c r="RJ170">
        <v>0.30898900000000001</v>
      </c>
    </row>
    <row r="171" spans="477:478" x14ac:dyDescent="0.35">
      <c r="RI171" t="s">
        <v>232</v>
      </c>
      <c r="RJ171">
        <v>0.167181</v>
      </c>
    </row>
    <row r="172" spans="477:478" x14ac:dyDescent="0.35">
      <c r="RI172" t="s">
        <v>233</v>
      </c>
      <c r="RJ172">
        <v>0.47064899999999998</v>
      </c>
    </row>
    <row r="173" spans="477:478" x14ac:dyDescent="0.35">
      <c r="RI173" t="s">
        <v>234</v>
      </c>
      <c r="RJ173">
        <v>0.141758</v>
      </c>
    </row>
    <row r="174" spans="477:478" x14ac:dyDescent="0.35">
      <c r="RI174" t="s">
        <v>235</v>
      </c>
      <c r="RJ174">
        <v>0.15481400000000001</v>
      </c>
    </row>
    <row r="175" spans="477:478" x14ac:dyDescent="0.35">
      <c r="RI175" t="s">
        <v>236</v>
      </c>
      <c r="RJ175">
        <v>0.212564</v>
      </c>
    </row>
    <row r="176" spans="477:478" x14ac:dyDescent="0.35">
      <c r="RI176" t="s">
        <v>237</v>
      </c>
      <c r="RJ176">
        <v>0.11247600000000001</v>
      </c>
    </row>
    <row r="177" spans="477:478" x14ac:dyDescent="0.35">
      <c r="RI177" t="s">
        <v>238</v>
      </c>
      <c r="RJ177">
        <v>0.23829400000000001</v>
      </c>
    </row>
    <row r="178" spans="477:478" x14ac:dyDescent="0.35">
      <c r="RI178" t="s">
        <v>239</v>
      </c>
      <c r="RJ178">
        <v>0.130386</v>
      </c>
    </row>
    <row r="179" spans="477:478" x14ac:dyDescent="0.35">
      <c r="RI179" t="s">
        <v>240</v>
      </c>
      <c r="RJ179">
        <v>0.16858200000000001</v>
      </c>
    </row>
    <row r="180" spans="477:478" x14ac:dyDescent="0.35">
      <c r="RI180" t="s">
        <v>241</v>
      </c>
      <c r="RJ180">
        <v>8.7341000000000002E-2</v>
      </c>
    </row>
    <row r="181" spans="477:478" x14ac:dyDescent="0.35">
      <c r="RI181" t="s">
        <v>242</v>
      </c>
      <c r="RJ181">
        <v>0.57754000000000005</v>
      </c>
    </row>
    <row r="182" spans="477:478" x14ac:dyDescent="0.35">
      <c r="RI182" t="s">
        <v>243</v>
      </c>
      <c r="RJ182">
        <v>0.52849999999999997</v>
      </c>
    </row>
    <row r="183" spans="477:478" x14ac:dyDescent="0.35">
      <c r="RI183" t="s">
        <v>244</v>
      </c>
      <c r="RJ183">
        <v>0.18121000000000001</v>
      </c>
    </row>
    <row r="184" spans="477:478" x14ac:dyDescent="0.35">
      <c r="RI184" t="s">
        <v>245</v>
      </c>
      <c r="RJ184">
        <v>0.104938</v>
      </c>
    </row>
    <row r="185" spans="477:478" x14ac:dyDescent="0.35">
      <c r="RI185" t="s">
        <v>246</v>
      </c>
      <c r="RJ185">
        <v>8.8513999999999995E-2</v>
      </c>
    </row>
    <row r="186" spans="477:478" x14ac:dyDescent="0.35">
      <c r="RI186" t="s">
        <v>247</v>
      </c>
      <c r="RJ186">
        <v>0.19486800000000001</v>
      </c>
    </row>
    <row r="187" spans="477:478" x14ac:dyDescent="0.35">
      <c r="RI187" t="s">
        <v>248</v>
      </c>
      <c r="RJ187">
        <v>0.91100000000000003</v>
      </c>
    </row>
    <row r="188" spans="477:478" x14ac:dyDescent="0.35">
      <c r="RI188" t="s">
        <v>249</v>
      </c>
      <c r="RJ188">
        <v>0.26946700000000001</v>
      </c>
    </row>
    <row r="189" spans="477:478" x14ac:dyDescent="0.35">
      <c r="RI189" t="s">
        <v>250</v>
      </c>
      <c r="RJ189">
        <v>1.065588</v>
      </c>
    </row>
    <row r="190" spans="477:478" x14ac:dyDescent="0.35">
      <c r="RI190" t="s">
        <v>251</v>
      </c>
      <c r="RJ190">
        <v>0.39280999999999999</v>
      </c>
    </row>
    <row r="191" spans="477:478" x14ac:dyDescent="0.35">
      <c r="RI191" t="s">
        <v>252</v>
      </c>
      <c r="RJ191">
        <v>0.115532</v>
      </c>
    </row>
    <row r="192" spans="477:478" x14ac:dyDescent="0.35">
      <c r="RI192" t="s">
        <v>253</v>
      </c>
      <c r="RJ192">
        <v>0.45747300000000002</v>
      </c>
    </row>
    <row r="193" spans="477:478" x14ac:dyDescent="0.35">
      <c r="RI193" t="s">
        <v>254</v>
      </c>
      <c r="RJ193">
        <v>0.17999899999999999</v>
      </c>
    </row>
    <row r="194" spans="477:478" x14ac:dyDescent="0.35">
      <c r="RI194" t="s">
        <v>255</v>
      </c>
      <c r="RJ194">
        <v>0.44220700000000002</v>
      </c>
    </row>
    <row r="195" spans="477:478" x14ac:dyDescent="0.35">
      <c r="RI195" t="s">
        <v>256</v>
      </c>
      <c r="RJ195">
        <v>0.29520400000000002</v>
      </c>
    </row>
    <row r="196" spans="477:478" x14ac:dyDescent="0.35">
      <c r="RI196" t="s">
        <v>257</v>
      </c>
      <c r="RJ196">
        <v>0.15445700000000001</v>
      </c>
    </row>
    <row r="197" spans="477:478" x14ac:dyDescent="0.35">
      <c r="RI197" t="s">
        <v>258</v>
      </c>
      <c r="RJ197">
        <v>0.29074</v>
      </c>
    </row>
    <row r="198" spans="477:478" x14ac:dyDescent="0.35">
      <c r="RI198" t="s">
        <v>259</v>
      </c>
      <c r="RJ198">
        <v>0.21341299999999999</v>
      </c>
    </row>
    <row r="199" spans="477:478" x14ac:dyDescent="0.35">
      <c r="RI199" t="s">
        <v>260</v>
      </c>
      <c r="RJ199">
        <v>0.22429299999999999</v>
      </c>
    </row>
    <row r="200" spans="477:478" x14ac:dyDescent="0.35">
      <c r="RI200" t="s">
        <v>261</v>
      </c>
      <c r="RJ200">
        <v>0.94300300000000004</v>
      </c>
    </row>
    <row r="201" spans="477:478" x14ac:dyDescent="0.35">
      <c r="RI201" t="s">
        <v>262</v>
      </c>
      <c r="RJ201">
        <v>0.115046</v>
      </c>
    </row>
    <row r="202" spans="477:478" x14ac:dyDescent="0.35">
      <c r="RI202" t="s">
        <v>263</v>
      </c>
      <c r="RJ202">
        <v>0.180448</v>
      </c>
    </row>
    <row r="203" spans="477:478" x14ac:dyDescent="0.35">
      <c r="RI203" t="s">
        <v>264</v>
      </c>
      <c r="RJ203">
        <v>0.463451</v>
      </c>
    </row>
    <row r="204" spans="477:478" x14ac:dyDescent="0.35">
      <c r="RI204" t="s">
        <v>265</v>
      </c>
      <c r="RJ204">
        <v>0.18819</v>
      </c>
    </row>
    <row r="205" spans="477:478" x14ac:dyDescent="0.35">
      <c r="RI205" t="s">
        <v>266</v>
      </c>
      <c r="RJ205">
        <v>0.16200500000000001</v>
      </c>
    </row>
    <row r="206" spans="477:478" x14ac:dyDescent="0.35">
      <c r="RI206" t="s">
        <v>267</v>
      </c>
      <c r="RJ206">
        <v>0.16064000000000001</v>
      </c>
    </row>
    <row r="207" spans="477:478" x14ac:dyDescent="0.35">
      <c r="RI207" t="s">
        <v>268</v>
      </c>
      <c r="RJ207">
        <v>0.47729100000000002</v>
      </c>
    </row>
    <row r="208" spans="477:478" x14ac:dyDescent="0.35">
      <c r="RI208" t="s">
        <v>269</v>
      </c>
      <c r="RJ208">
        <v>7.6005000000000003E-2</v>
      </c>
    </row>
    <row r="209" spans="477:478" x14ac:dyDescent="0.35">
      <c r="RI209" t="s">
        <v>270</v>
      </c>
      <c r="RJ209">
        <v>1.217209</v>
      </c>
    </row>
    <row r="210" spans="477:478" x14ac:dyDescent="0.35">
      <c r="RI210" t="s">
        <v>271</v>
      </c>
      <c r="RJ210">
        <v>0.34785500000000003</v>
      </c>
    </row>
    <row r="211" spans="477:478" x14ac:dyDescent="0.35">
      <c r="RI211" t="s">
        <v>272</v>
      </c>
      <c r="RJ211">
        <v>0.24513299999999999</v>
      </c>
    </row>
    <row r="212" spans="477:478" x14ac:dyDescent="0.35">
      <c r="RI212" t="s">
        <v>273</v>
      </c>
      <c r="RJ212">
        <v>0.36226399999999997</v>
      </c>
    </row>
    <row r="213" spans="477:478" x14ac:dyDescent="0.35">
      <c r="RI213" t="s">
        <v>274</v>
      </c>
      <c r="RJ213">
        <v>7.7282000000000003E-2</v>
      </c>
    </row>
    <row r="214" spans="477:478" x14ac:dyDescent="0.35">
      <c r="RI214" t="s">
        <v>275</v>
      </c>
      <c r="RJ214">
        <v>0.31519200000000003</v>
      </c>
    </row>
    <row r="215" spans="477:478" x14ac:dyDescent="0.35">
      <c r="RI215" t="s">
        <v>276</v>
      </c>
      <c r="RJ215">
        <v>0.310139</v>
      </c>
    </row>
    <row r="216" spans="477:478" x14ac:dyDescent="0.35">
      <c r="RI216" t="s">
        <v>277</v>
      </c>
      <c r="RJ216">
        <v>4.1864999999999999E-2</v>
      </c>
    </row>
    <row r="217" spans="477:478" x14ac:dyDescent="0.35">
      <c r="RI217" t="s">
        <v>278</v>
      </c>
      <c r="RJ217">
        <v>0.13069</v>
      </c>
    </row>
    <row r="218" spans="477:478" x14ac:dyDescent="0.35">
      <c r="RI218" t="s">
        <v>279</v>
      </c>
      <c r="RJ218">
        <v>0.57283899999999999</v>
      </c>
    </row>
    <row r="219" spans="477:478" x14ac:dyDescent="0.35">
      <c r="RI219" t="s">
        <v>280</v>
      </c>
      <c r="RJ219">
        <v>2.841736</v>
      </c>
    </row>
    <row r="220" spans="477:478" x14ac:dyDescent="0.35">
      <c r="RI220" t="s">
        <v>281</v>
      </c>
      <c r="RJ220">
        <v>0.10464</v>
      </c>
    </row>
    <row r="221" spans="477:478" x14ac:dyDescent="0.35">
      <c r="RI221" t="s">
        <v>282</v>
      </c>
      <c r="RJ221">
        <v>0.79159500000000005</v>
      </c>
    </row>
    <row r="222" spans="477:478" x14ac:dyDescent="0.35">
      <c r="RI222" t="s">
        <v>283</v>
      </c>
      <c r="RJ222">
        <v>0.197326</v>
      </c>
    </row>
    <row r="223" spans="477:478" x14ac:dyDescent="0.35">
      <c r="RI223" t="s">
        <v>284</v>
      </c>
      <c r="RJ223">
        <v>0.218866</v>
      </c>
    </row>
    <row r="224" spans="477:478" x14ac:dyDescent="0.35">
      <c r="RI224" t="s">
        <v>285</v>
      </c>
      <c r="RJ224">
        <v>0.251778</v>
      </c>
    </row>
    <row r="225" spans="477:478" x14ac:dyDescent="0.35">
      <c r="RI225" t="s">
        <v>286</v>
      </c>
      <c r="RJ225">
        <v>0.419012</v>
      </c>
    </row>
    <row r="226" spans="477:478" x14ac:dyDescent="0.35">
      <c r="RI226" t="s">
        <v>287</v>
      </c>
      <c r="RJ226">
        <v>0.83973500000000001</v>
      </c>
    </row>
    <row r="227" spans="477:478" x14ac:dyDescent="0.35">
      <c r="RI227" t="s">
        <v>288</v>
      </c>
      <c r="RJ227">
        <v>0.25293900000000002</v>
      </c>
    </row>
    <row r="228" spans="477:478" x14ac:dyDescent="0.35">
      <c r="RI228" t="s">
        <v>289</v>
      </c>
      <c r="RJ228">
        <v>0.52503200000000005</v>
      </c>
    </row>
    <row r="229" spans="477:478" x14ac:dyDescent="0.35">
      <c r="RI229" t="s">
        <v>290</v>
      </c>
      <c r="RJ229">
        <v>0.112277</v>
      </c>
    </row>
    <row r="230" spans="477:478" x14ac:dyDescent="0.35">
      <c r="RI230" t="s">
        <v>291</v>
      </c>
      <c r="RJ230">
        <v>0.14429400000000001</v>
      </c>
    </row>
    <row r="231" spans="477:478" x14ac:dyDescent="0.35">
      <c r="RI231" t="s">
        <v>292</v>
      </c>
      <c r="RJ231">
        <v>0.14979300000000001</v>
      </c>
    </row>
    <row r="232" spans="477:478" x14ac:dyDescent="0.35">
      <c r="RI232" t="s">
        <v>293</v>
      </c>
      <c r="RJ232">
        <v>0.319801</v>
      </c>
    </row>
    <row r="233" spans="477:478" x14ac:dyDescent="0.35">
      <c r="RI233" t="s">
        <v>294</v>
      </c>
      <c r="RJ233">
        <v>0.18618100000000001</v>
      </c>
    </row>
    <row r="234" spans="477:478" x14ac:dyDescent="0.35">
      <c r="RI234" t="s">
        <v>295</v>
      </c>
      <c r="RJ234">
        <v>0.28283900000000001</v>
      </c>
    </row>
    <row r="235" spans="477:478" x14ac:dyDescent="0.35">
      <c r="RI235" t="s">
        <v>296</v>
      </c>
      <c r="RJ235">
        <v>0.64541499999999996</v>
      </c>
    </row>
    <row r="236" spans="477:478" x14ac:dyDescent="0.35">
      <c r="RI236" t="s">
        <v>297</v>
      </c>
      <c r="RJ236">
        <v>0.20896799999999999</v>
      </c>
    </row>
    <row r="237" spans="477:478" x14ac:dyDescent="0.35">
      <c r="RI237" t="s">
        <v>298</v>
      </c>
      <c r="RJ237">
        <v>0.46044800000000002</v>
      </c>
    </row>
    <row r="238" spans="477:478" x14ac:dyDescent="0.35">
      <c r="RI238" t="s">
        <v>299</v>
      </c>
      <c r="RJ238">
        <v>0.16040399999999999</v>
      </c>
    </row>
    <row r="239" spans="477:478" x14ac:dyDescent="0.35">
      <c r="RI239" t="s">
        <v>300</v>
      </c>
      <c r="RJ239">
        <v>3.8349000000000001E-2</v>
      </c>
    </row>
    <row r="240" spans="477:478" x14ac:dyDescent="0.35">
      <c r="RI240" t="s">
        <v>301</v>
      </c>
      <c r="RJ240">
        <v>9.5680000000000001E-2</v>
      </c>
    </row>
    <row r="241" spans="477:478" x14ac:dyDescent="0.35">
      <c r="RI241" t="s">
        <v>302</v>
      </c>
      <c r="RJ241">
        <v>0.46144099999999999</v>
      </c>
    </row>
    <row r="242" spans="477:478" x14ac:dyDescent="0.35">
      <c r="RI242" t="s">
        <v>303</v>
      </c>
      <c r="RJ242">
        <v>0.41132000000000002</v>
      </c>
    </row>
    <row r="243" spans="477:478" x14ac:dyDescent="0.35">
      <c r="RI243" t="s">
        <v>304</v>
      </c>
      <c r="RJ243">
        <v>0.18137200000000001</v>
      </c>
    </row>
    <row r="244" spans="477:478" x14ac:dyDescent="0.35">
      <c r="RI244" t="s">
        <v>305</v>
      </c>
      <c r="RJ244">
        <v>0.101692</v>
      </c>
    </row>
    <row r="245" spans="477:478" x14ac:dyDescent="0.35">
      <c r="RI245" t="s">
        <v>306</v>
      </c>
      <c r="RJ245">
        <v>0.20655799999999999</v>
      </c>
    </row>
    <row r="246" spans="477:478" x14ac:dyDescent="0.35">
      <c r="RI246" t="s">
        <v>307</v>
      </c>
      <c r="RJ246">
        <v>4.5191000000000002E-2</v>
      </c>
    </row>
    <row r="247" spans="477:478" x14ac:dyDescent="0.35">
      <c r="RI247" t="s">
        <v>308</v>
      </c>
      <c r="RJ247">
        <v>0.67885499999999999</v>
      </c>
    </row>
    <row r="248" spans="477:478" x14ac:dyDescent="0.35">
      <c r="RI248" t="s">
        <v>309</v>
      </c>
      <c r="RJ248">
        <v>0.29273700000000002</v>
      </c>
    </row>
    <row r="249" spans="477:478" x14ac:dyDescent="0.35">
      <c r="RI249" t="s">
        <v>310</v>
      </c>
      <c r="RJ249">
        <v>0.156913</v>
      </c>
    </row>
    <row r="250" spans="477:478" x14ac:dyDescent="0.35">
      <c r="RI250" t="s">
        <v>311</v>
      </c>
      <c r="RJ250">
        <v>0.436556</v>
      </c>
    </row>
    <row r="251" spans="477:478" x14ac:dyDescent="0.35">
      <c r="RI251" t="s">
        <v>312</v>
      </c>
      <c r="RJ251">
        <v>9.0830999999999995E-2</v>
      </c>
    </row>
    <row r="252" spans="477:478" x14ac:dyDescent="0.35">
      <c r="RI252" t="s">
        <v>313</v>
      </c>
      <c r="RJ252">
        <v>0.160634</v>
      </c>
    </row>
    <row r="253" spans="477:478" x14ac:dyDescent="0.35">
      <c r="RI253" t="s">
        <v>314</v>
      </c>
      <c r="RJ253">
        <v>0.10416499999999999</v>
      </c>
    </row>
    <row r="254" spans="477:478" x14ac:dyDescent="0.35">
      <c r="RI254" t="s">
        <v>315</v>
      </c>
      <c r="RJ254">
        <v>0.15355199999999999</v>
      </c>
    </row>
    <row r="255" spans="477:478" x14ac:dyDescent="0.35">
      <c r="RI255" t="s">
        <v>316</v>
      </c>
      <c r="RJ255">
        <v>0.112028</v>
      </c>
    </row>
    <row r="256" spans="477:478" x14ac:dyDescent="0.35">
      <c r="RI256" t="s">
        <v>317</v>
      </c>
      <c r="RJ256">
        <v>8.8496000000000005E-2</v>
      </c>
    </row>
    <row r="257" spans="477:478" x14ac:dyDescent="0.35">
      <c r="RI257" t="s">
        <v>318</v>
      </c>
      <c r="RJ257">
        <v>0.62104700000000002</v>
      </c>
    </row>
    <row r="258" spans="477:478" x14ac:dyDescent="0.35">
      <c r="RI258" t="s">
        <v>319</v>
      </c>
      <c r="RJ258">
        <v>7.6420000000000002E-2</v>
      </c>
    </row>
    <row r="259" spans="477:478" x14ac:dyDescent="0.35">
      <c r="RI259" t="s">
        <v>320</v>
      </c>
      <c r="RJ259">
        <v>1.06985</v>
      </c>
    </row>
    <row r="260" spans="477:478" x14ac:dyDescent="0.35">
      <c r="RI260" t="s">
        <v>321</v>
      </c>
      <c r="RJ260">
        <v>0.16539799999999999</v>
      </c>
    </row>
    <row r="261" spans="477:478" x14ac:dyDescent="0.35">
      <c r="RI261" t="s">
        <v>322</v>
      </c>
      <c r="RJ261">
        <v>0.319413</v>
      </c>
    </row>
    <row r="262" spans="477:478" x14ac:dyDescent="0.35">
      <c r="RI262" t="s">
        <v>323</v>
      </c>
      <c r="RJ262">
        <v>0.20536099999999999</v>
      </c>
    </row>
    <row r="263" spans="477:478" x14ac:dyDescent="0.35">
      <c r="RI263" t="s">
        <v>324</v>
      </c>
      <c r="RJ263">
        <v>0.34860799999999997</v>
      </c>
    </row>
    <row r="264" spans="477:478" x14ac:dyDescent="0.35">
      <c r="RI264" t="s">
        <v>325</v>
      </c>
      <c r="RJ264">
        <v>0.41441</v>
      </c>
    </row>
    <row r="265" spans="477:478" x14ac:dyDescent="0.35">
      <c r="RI265" t="s">
        <v>326</v>
      </c>
      <c r="RJ265">
        <v>0.26969399999999999</v>
      </c>
    </row>
    <row r="266" spans="477:478" x14ac:dyDescent="0.35">
      <c r="RI266" t="s">
        <v>327</v>
      </c>
      <c r="RJ266">
        <v>0.18366499999999999</v>
      </c>
    </row>
    <row r="267" spans="477:478" x14ac:dyDescent="0.35">
      <c r="RI267" t="s">
        <v>328</v>
      </c>
      <c r="RJ267">
        <v>9.1705999999999996E-2</v>
      </c>
    </row>
    <row r="268" spans="477:478" x14ac:dyDescent="0.35">
      <c r="RI268" t="s">
        <v>329</v>
      </c>
      <c r="RJ268">
        <v>0.27610499999999999</v>
      </c>
    </row>
    <row r="269" spans="477:478" x14ac:dyDescent="0.35">
      <c r="RI269" t="s">
        <v>330</v>
      </c>
      <c r="RJ269">
        <v>7.4580999999999995E-2</v>
      </c>
    </row>
    <row r="270" spans="477:478" x14ac:dyDescent="0.35">
      <c r="RI270" t="s">
        <v>331</v>
      </c>
      <c r="RJ270">
        <v>5.9109000000000002E-2</v>
      </c>
    </row>
    <row r="271" spans="477:478" x14ac:dyDescent="0.35">
      <c r="RI271" t="s">
        <v>332</v>
      </c>
      <c r="RJ271">
        <v>0.78372699999999995</v>
      </c>
    </row>
    <row r="272" spans="477:478" x14ac:dyDescent="0.35">
      <c r="RI272" t="s">
        <v>333</v>
      </c>
      <c r="RJ272">
        <v>0.12679399999999999</v>
      </c>
    </row>
    <row r="273" spans="477:478" x14ac:dyDescent="0.35">
      <c r="RI273" t="s">
        <v>334</v>
      </c>
      <c r="RJ273">
        <v>0.38811899999999999</v>
      </c>
    </row>
    <row r="274" spans="477:478" x14ac:dyDescent="0.35">
      <c r="RI274" t="s">
        <v>335</v>
      </c>
      <c r="RJ274">
        <v>9.4102000000000005E-2</v>
      </c>
    </row>
    <row r="275" spans="477:478" x14ac:dyDescent="0.35">
      <c r="RI275" t="s">
        <v>336</v>
      </c>
      <c r="RJ275">
        <v>0.19419</v>
      </c>
    </row>
    <row r="276" spans="477:478" x14ac:dyDescent="0.35">
      <c r="RI276" t="s">
        <v>337</v>
      </c>
      <c r="RJ276">
        <v>0.13128699999999999</v>
      </c>
    </row>
    <row r="277" spans="477:478" x14ac:dyDescent="0.35">
      <c r="RI277" t="s">
        <v>338</v>
      </c>
      <c r="RJ277">
        <v>9.2154E-2</v>
      </c>
    </row>
    <row r="278" spans="477:478" x14ac:dyDescent="0.35">
      <c r="RI278" t="s">
        <v>339</v>
      </c>
      <c r="RJ278">
        <v>0.43239100000000003</v>
      </c>
    </row>
    <row r="279" spans="477:478" x14ac:dyDescent="0.35">
      <c r="RI279" t="s">
        <v>340</v>
      </c>
      <c r="RJ279">
        <v>0.202596</v>
      </c>
    </row>
    <row r="280" spans="477:478" x14ac:dyDescent="0.35">
      <c r="RI280" t="s">
        <v>341</v>
      </c>
      <c r="RJ280">
        <v>0.35748200000000002</v>
      </c>
    </row>
    <row r="281" spans="477:478" x14ac:dyDescent="0.35">
      <c r="RI281" t="s">
        <v>342</v>
      </c>
      <c r="RJ281">
        <v>0.13583400000000001</v>
      </c>
    </row>
    <row r="282" spans="477:478" x14ac:dyDescent="0.35">
      <c r="RI282" t="s">
        <v>343</v>
      </c>
      <c r="RJ282">
        <v>9.7938999999999998E-2</v>
      </c>
    </row>
    <row r="283" spans="477:478" x14ac:dyDescent="0.35">
      <c r="RI283" t="s">
        <v>344</v>
      </c>
      <c r="RJ283">
        <v>8.6045999999999997E-2</v>
      </c>
    </row>
    <row r="284" spans="477:478" x14ac:dyDescent="0.35">
      <c r="RI284" t="s">
        <v>345</v>
      </c>
      <c r="RJ284">
        <v>0.36027900000000002</v>
      </c>
    </row>
    <row r="285" spans="477:478" x14ac:dyDescent="0.35">
      <c r="RI285" t="s">
        <v>346</v>
      </c>
      <c r="RJ285">
        <v>0.21787300000000001</v>
      </c>
    </row>
    <row r="286" spans="477:478" x14ac:dyDescent="0.35">
      <c r="RI286" t="s">
        <v>347</v>
      </c>
      <c r="RJ286">
        <v>0.102893</v>
      </c>
    </row>
    <row r="287" spans="477:478" x14ac:dyDescent="0.35">
      <c r="RI287" t="s">
        <v>348</v>
      </c>
      <c r="RJ287">
        <v>4.0513E-2</v>
      </c>
    </row>
    <row r="288" spans="477:478" x14ac:dyDescent="0.35">
      <c r="RI288" t="s">
        <v>349</v>
      </c>
      <c r="RJ288">
        <v>8.6187E-2</v>
      </c>
    </row>
    <row r="289" spans="477:478" x14ac:dyDescent="0.35">
      <c r="RI289" t="s">
        <v>350</v>
      </c>
      <c r="RJ289">
        <v>0.23333999999999999</v>
      </c>
    </row>
    <row r="290" spans="477:478" x14ac:dyDescent="0.35">
      <c r="RI290" t="s">
        <v>351</v>
      </c>
      <c r="RJ290">
        <v>0.31123000000000001</v>
      </c>
    </row>
    <row r="291" spans="477:478" x14ac:dyDescent="0.35">
      <c r="RI291" t="s">
        <v>352</v>
      </c>
      <c r="RJ291">
        <v>0.20946999999999999</v>
      </c>
    </row>
    <row r="292" spans="477:478" x14ac:dyDescent="0.35">
      <c r="RI292" t="s">
        <v>353</v>
      </c>
      <c r="RJ292">
        <v>5.466E-2</v>
      </c>
    </row>
    <row r="293" spans="477:478" x14ac:dyDescent="0.35">
      <c r="RI293" t="s">
        <v>354</v>
      </c>
      <c r="RJ293">
        <v>0.39985100000000001</v>
      </c>
    </row>
    <row r="294" spans="477:478" x14ac:dyDescent="0.35">
      <c r="RI294" t="s">
        <v>355</v>
      </c>
      <c r="RJ294">
        <v>0.145459</v>
      </c>
    </row>
    <row r="295" spans="477:478" x14ac:dyDescent="0.35">
      <c r="RI295" t="s">
        <v>356</v>
      </c>
      <c r="RJ295">
        <v>5.8882999999999998E-2</v>
      </c>
    </row>
    <row r="296" spans="477:478" x14ac:dyDescent="0.35">
      <c r="RI296" t="s">
        <v>357</v>
      </c>
      <c r="RJ296">
        <v>0.124948</v>
      </c>
    </row>
    <row r="297" spans="477:478" x14ac:dyDescent="0.35">
      <c r="RI297" t="s">
        <v>358</v>
      </c>
      <c r="RJ297">
        <v>0.12909200000000001</v>
      </c>
    </row>
    <row r="298" spans="477:478" x14ac:dyDescent="0.35">
      <c r="RI298" t="s">
        <v>359</v>
      </c>
      <c r="RJ298">
        <v>9.4288999999999998E-2</v>
      </c>
    </row>
    <row r="299" spans="477:478" x14ac:dyDescent="0.35">
      <c r="RI299" t="s">
        <v>360</v>
      </c>
      <c r="RJ299">
        <v>0.147675</v>
      </c>
    </row>
    <row r="300" spans="477:478" x14ac:dyDescent="0.35">
      <c r="RI300" t="s">
        <v>361</v>
      </c>
      <c r="RJ300">
        <v>7.1980000000000002E-2</v>
      </c>
    </row>
    <row r="301" spans="477:478" x14ac:dyDescent="0.35">
      <c r="RI301" t="s">
        <v>362</v>
      </c>
      <c r="RJ301">
        <v>0.20680499999999999</v>
      </c>
    </row>
    <row r="302" spans="477:478" x14ac:dyDescent="0.35">
      <c r="RI302" t="s">
        <v>363</v>
      </c>
      <c r="RJ302">
        <v>0.50557099999999999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Finalcopy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Umutoni, Gahizi</dc:creator>
  <dc:description/>
  <cp:lastModifiedBy>Enock Mokua</cp:lastModifiedBy>
  <dcterms:created xsi:type="dcterms:W3CDTF">2024-05-31T07:15:27Z</dcterms:created>
  <dcterms:modified xsi:type="dcterms:W3CDTF">2024-06-14T20:16:29Z</dcterms:modified>
</cp:coreProperties>
</file>