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uvan\Downloads\"/>
    </mc:Choice>
  </mc:AlternateContent>
  <bookViews>
    <workbookView xWindow="0" yWindow="0" windowWidth="20490" windowHeight="7755"/>
  </bookViews>
  <sheets>
    <sheet name="Hoja1" sheetId="1" r:id="rId1"/>
  </sheets>
  <calcPr calcId="152511"/>
  <extLst>
    <ext uri="GoogleSheetsCustomDataVersion1">
      <go:sheetsCustomData xmlns:go="http://customooxmlschemas.google.com/" r:id="rId5" roundtripDataSignature="AMtx7miGnyNHVk+4OJh/B6zgirCwXqYr5Q=="/>
    </ext>
  </extLst>
</workbook>
</file>

<file path=xl/calcChain.xml><?xml version="1.0" encoding="utf-8"?>
<calcChain xmlns="http://schemas.openxmlformats.org/spreadsheetml/2006/main">
  <c r="G13" i="1" l="1"/>
  <c r="D13" i="1"/>
  <c r="H12" i="1"/>
  <c r="E12" i="1"/>
  <c r="H11" i="1"/>
  <c r="E11" i="1"/>
  <c r="H10" i="1"/>
  <c r="E10" i="1"/>
  <c r="H9" i="1"/>
  <c r="E9" i="1"/>
  <c r="H8" i="1"/>
  <c r="E8" i="1"/>
  <c r="H7" i="1"/>
  <c r="E7" i="1"/>
  <c r="H6" i="1"/>
  <c r="E6" i="1"/>
  <c r="H5" i="1"/>
  <c r="H13" i="1" s="1"/>
  <c r="E5" i="1"/>
  <c r="E13" i="1" s="1"/>
  <c r="F6" i="1" l="1"/>
  <c r="I6" i="1" s="1"/>
  <c r="F7" i="1"/>
  <c r="I7" i="1" s="1"/>
  <c r="F8" i="1"/>
  <c r="I8" i="1" s="1"/>
  <c r="F9" i="1"/>
  <c r="I9" i="1" s="1"/>
  <c r="F10" i="1"/>
  <c r="I10" i="1" s="1"/>
  <c r="F11" i="1"/>
  <c r="I11" i="1" s="1"/>
  <c r="F12" i="1"/>
  <c r="I12" i="1" s="1"/>
  <c r="F5" i="1"/>
  <c r="F13" i="1" l="1"/>
  <c r="I5" i="1"/>
</calcChain>
</file>

<file path=xl/sharedStrings.xml><?xml version="1.0" encoding="utf-8"?>
<sst xmlns="http://schemas.openxmlformats.org/spreadsheetml/2006/main" count="18" uniqueCount="18">
  <si>
    <t>Funcionalidad</t>
  </si>
  <si>
    <t>Beneficio Relativo</t>
  </si>
  <si>
    <t>Penalidad Relativa</t>
  </si>
  <si>
    <t>Valor total</t>
  </si>
  <si>
    <t>Valor %</t>
  </si>
  <si>
    <t>Estimado</t>
  </si>
  <si>
    <t>Costo %</t>
  </si>
  <si>
    <t>Prioridad</t>
  </si>
  <si>
    <t>Total</t>
  </si>
  <si>
    <t>Como afiliado yo quiero revisar la información de mi plan de forma que pueda conocer que servicios estoy recibiendo.</t>
  </si>
  <si>
    <t>Como afiliado yo puedo revisar las prestaciones que tengo en mi plan de forma que conozca las características del plan que he adquirido.</t>
  </si>
  <si>
    <t>Como afiliado puedo evaluar el servicio a través del aplicativo o call center de forma que pueda calificar y opinar sobre los beneficios prestados.</t>
  </si>
  <si>
    <t>Como funcionario del centro veterinario puedo consultas el copago del afiliado de forma que pueda mantenerme al tanto de cuánto debo pagar por los servicios prestados.</t>
  </si>
  <si>
    <t>Como funcionario yo podré registrar el copago correspondiente al plan que tiene el afiliado por la consulta del beneficiario de forma que la cancelación del pago del servicio quede registrado en el aplicativo.</t>
  </si>
  <si>
    <t>Como  afiliado puedo modificar mi plan para incorporar un beneficiario(Mascota) de forma que éste pueda disfrutar de los servicios</t>
  </si>
  <si>
    <t>Como usuario puedo simular un plan a través del aplicativo solo a manera de cotización de forma que pueda tener un contexto de los servicios y precios antes de solicitar mi afiliación.</t>
  </si>
  <si>
    <t>Como usuario puedo seleccionar beneficios del plan a adquirir de forma que pueda elegir solo los que se ajustan a mis necesidades y presupuesto.</t>
  </si>
  <si>
    <t>ESTIMACIÓN PROYECTO SAFEPET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</si>
</sst>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Arial"/>
    </font>
    <font>
      <sz val="11"/>
      <color theme="1"/>
      <name val="Calibri"/>
      <family val="2"/>
      <scheme val="minor"/>
    </font>
    <font>
      <sz val="11"/>
      <color theme="1"/>
      <name val="Calibri"/>
    </font>
    <font>
      <sz val="11"/>
      <color theme="1"/>
      <name val="Calibri"/>
    </font>
    <font>
      <sz val="11"/>
      <color theme="0"/>
      <name val="Calibri"/>
      <family val="2"/>
      <scheme val="minor"/>
    </font>
    <font>
      <b/>
      <sz val="11"/>
      <name val="Calibri"/>
      <family val="2"/>
      <scheme val="minor"/>
    </font>
  </fonts>
  <fills count="6">
    <fill>
      <patternFill patternType="none"/>
    </fill>
    <fill>
      <patternFill patternType="gray125"/>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3F3F3F"/>
      </left>
      <right style="thin">
        <color rgb="FF3F3F3F"/>
      </right>
      <top/>
      <bottom style="thin">
        <color rgb="FF3F3F3F"/>
      </bottom>
      <diagonal/>
    </border>
  </borders>
  <cellStyleXfs count="5">
    <xf numFmtId="0" fontId="0" fillId="0" borderId="0"/>
    <xf numFmtId="0" fontId="4"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4" fillId="5" borderId="0" applyNumberFormat="0" applyBorder="0" applyAlignment="0" applyProtection="0"/>
  </cellStyleXfs>
  <cellXfs count="17">
    <xf numFmtId="0" fontId="0" fillId="0" borderId="0" xfId="0" applyFont="1" applyAlignment="1"/>
    <xf numFmtId="0" fontId="2" fillId="0" borderId="0" xfId="0" applyFont="1"/>
    <xf numFmtId="0" fontId="3" fillId="0" borderId="0" xfId="0" applyFont="1" applyAlignment="1">
      <alignment horizontal="center"/>
    </xf>
    <xf numFmtId="0" fontId="0" fillId="0" borderId="0" xfId="0" applyFont="1" applyAlignment="1"/>
    <xf numFmtId="0" fontId="4" fillId="5" borderId="2" xfId="4" applyBorder="1" applyAlignment="1">
      <alignment horizontal="center" vertical="center"/>
    </xf>
    <xf numFmtId="0" fontId="5" fillId="2" borderId="3" xfId="1" applyFont="1" applyBorder="1" applyAlignment="1">
      <alignment horizontal="center"/>
    </xf>
    <xf numFmtId="0" fontId="1" fillId="4" borderId="1" xfId="3" applyBorder="1" applyAlignment="1">
      <alignment wrapText="1"/>
    </xf>
    <xf numFmtId="0" fontId="1" fillId="4" borderId="1" xfId="3" applyBorder="1" applyAlignment="1">
      <alignment vertical="center" wrapText="1"/>
    </xf>
    <xf numFmtId="0" fontId="1" fillId="3" borderId="1" xfId="2" applyBorder="1" applyAlignment="1">
      <alignment horizontal="center" vertical="center"/>
    </xf>
    <xf numFmtId="0" fontId="1" fillId="3" borderId="2" xfId="2" applyBorder="1" applyAlignment="1">
      <alignment horizontal="center" vertical="center"/>
    </xf>
    <xf numFmtId="2" fontId="1" fillId="3" borderId="1" xfId="2" applyNumberFormat="1" applyBorder="1" applyAlignment="1">
      <alignment horizontal="center" vertical="center"/>
    </xf>
    <xf numFmtId="164" fontId="1" fillId="3" borderId="1" xfId="2" applyNumberFormat="1" applyBorder="1" applyAlignment="1">
      <alignment horizontal="center" vertical="center"/>
    </xf>
    <xf numFmtId="2" fontId="4" fillId="5" borderId="2" xfId="4" applyNumberFormat="1" applyBorder="1" applyAlignment="1">
      <alignment horizontal="center" vertical="center"/>
    </xf>
    <xf numFmtId="164" fontId="4" fillId="5" borderId="2" xfId="4" applyNumberFormat="1" applyBorder="1" applyAlignment="1">
      <alignment horizontal="center" vertical="center"/>
    </xf>
    <xf numFmtId="0" fontId="5" fillId="5" borderId="4" xfId="4" applyFont="1" applyBorder="1" applyAlignment="1">
      <alignment horizontal="center" vertical="center" wrapText="1"/>
    </xf>
    <xf numFmtId="0" fontId="5" fillId="5" borderId="5" xfId="4" applyFont="1" applyBorder="1" applyAlignment="1">
      <alignment horizontal="center" vertical="center" wrapText="1"/>
    </xf>
    <xf numFmtId="0" fontId="5" fillId="5" borderId="2" xfId="4" applyFont="1" applyBorder="1" applyAlignment="1">
      <alignment horizontal="center" wrapText="1"/>
    </xf>
  </cellXfs>
  <cellStyles count="5">
    <cellStyle name="20% - Énfasis6" xfId="2" builtinId="50"/>
    <cellStyle name="40% - Énfasis6" xfId="3" builtinId="51"/>
    <cellStyle name="60% - Énfasis6" xfId="4" builtinId="52"/>
    <cellStyle name="Énfasis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000"/>
  <sheetViews>
    <sheetView tabSelected="1" topLeftCell="A3" workbookViewId="0">
      <selection activeCell="K6" sqref="K6:M6"/>
    </sheetView>
  </sheetViews>
  <sheetFormatPr baseColWidth="10" defaultColWidth="12.625" defaultRowHeight="15" customHeight="1" x14ac:dyDescent="0.2"/>
  <cols>
    <col min="1" max="1" width="9.375" customWidth="1"/>
    <col min="2" max="2" width="42.875" customWidth="1"/>
    <col min="3" max="3" width="13.25" customWidth="1"/>
    <col min="4" max="9" width="9.375" customWidth="1"/>
    <col min="10" max="10" width="4.375" customWidth="1"/>
    <col min="11" max="26" width="9.375" customWidth="1"/>
  </cols>
  <sheetData>
    <row r="2" spans="2:13" x14ac:dyDescent="0.25">
      <c r="D2" s="1"/>
      <c r="E2" s="1"/>
      <c r="F2" s="1"/>
      <c r="G2" s="1"/>
      <c r="H2" s="1"/>
      <c r="I2" s="1"/>
      <c r="J2" s="1"/>
    </row>
    <row r="3" spans="2:13" ht="15" customHeight="1" x14ac:dyDescent="0.25">
      <c r="B3" s="5" t="s">
        <v>17</v>
      </c>
      <c r="C3" s="5"/>
      <c r="D3" s="5"/>
      <c r="E3" s="5"/>
      <c r="F3" s="5"/>
      <c r="G3" s="5"/>
      <c r="H3" s="5"/>
      <c r="I3" s="5"/>
    </row>
    <row r="4" spans="2:13" ht="30" x14ac:dyDescent="0.2">
      <c r="B4" s="14" t="s">
        <v>0</v>
      </c>
      <c r="C4" s="14" t="s">
        <v>1</v>
      </c>
      <c r="D4" s="14" t="s">
        <v>2</v>
      </c>
      <c r="E4" s="15" t="s">
        <v>3</v>
      </c>
      <c r="F4" s="14" t="s">
        <v>4</v>
      </c>
      <c r="G4" s="14" t="s">
        <v>5</v>
      </c>
      <c r="H4" s="14" t="s">
        <v>6</v>
      </c>
      <c r="I4" s="14" t="s">
        <v>7</v>
      </c>
    </row>
    <row r="5" spans="2:13" ht="45" x14ac:dyDescent="0.25">
      <c r="B5" s="6" t="s">
        <v>9</v>
      </c>
      <c r="C5" s="8">
        <v>8</v>
      </c>
      <c r="D5" s="8">
        <v>6</v>
      </c>
      <c r="E5" s="9">
        <f t="shared" ref="E5:E12" si="0">SUM(C5:D5)</f>
        <v>14</v>
      </c>
      <c r="F5" s="10">
        <f t="shared" ref="F5:F12" si="1">(E5/$E$13)*100</f>
        <v>13.725490196078432</v>
      </c>
      <c r="G5" s="8">
        <v>5</v>
      </c>
      <c r="H5" s="11">
        <f t="shared" ref="H5:H12" si="2">(G5/$G$13)*100</f>
        <v>20.833333333333336</v>
      </c>
      <c r="I5" s="10">
        <f t="shared" ref="I5:I12" si="3">(F5/H5)</f>
        <v>0.6588235294117647</v>
      </c>
    </row>
    <row r="6" spans="2:13" ht="45" x14ac:dyDescent="0.25">
      <c r="B6" s="7" t="s">
        <v>10</v>
      </c>
      <c r="C6" s="8">
        <v>7</v>
      </c>
      <c r="D6" s="8">
        <v>3</v>
      </c>
      <c r="E6" s="9">
        <f t="shared" si="0"/>
        <v>10</v>
      </c>
      <c r="F6" s="10">
        <f t="shared" si="1"/>
        <v>9.8039215686274517</v>
      </c>
      <c r="G6" s="8">
        <v>3</v>
      </c>
      <c r="H6" s="11">
        <f t="shared" si="2"/>
        <v>12.5</v>
      </c>
      <c r="I6" s="10">
        <f t="shared" si="3"/>
        <v>0.78431372549019618</v>
      </c>
      <c r="K6" s="2"/>
      <c r="L6" s="3"/>
      <c r="M6" s="3"/>
    </row>
    <row r="7" spans="2:13" ht="45" x14ac:dyDescent="0.25">
      <c r="B7" s="6" t="s">
        <v>11</v>
      </c>
      <c r="C7" s="8">
        <v>7</v>
      </c>
      <c r="D7" s="8">
        <v>4</v>
      </c>
      <c r="E7" s="9">
        <f t="shared" si="0"/>
        <v>11</v>
      </c>
      <c r="F7" s="10">
        <f t="shared" si="1"/>
        <v>10.784313725490197</v>
      </c>
      <c r="G7" s="8">
        <v>2</v>
      </c>
      <c r="H7" s="11">
        <f t="shared" si="2"/>
        <v>8.3333333333333321</v>
      </c>
      <c r="I7" s="10">
        <f t="shared" si="3"/>
        <v>1.2941176470588238</v>
      </c>
      <c r="K7" s="2"/>
      <c r="L7" s="3"/>
      <c r="M7" s="3"/>
    </row>
    <row r="8" spans="2:13" ht="60" x14ac:dyDescent="0.25">
      <c r="B8" s="7" t="s">
        <v>12</v>
      </c>
      <c r="C8" s="8">
        <v>8</v>
      </c>
      <c r="D8" s="8">
        <v>7</v>
      </c>
      <c r="E8" s="9">
        <f t="shared" si="0"/>
        <v>15</v>
      </c>
      <c r="F8" s="10">
        <f t="shared" si="1"/>
        <v>14.705882352941178</v>
      </c>
      <c r="G8" s="8">
        <v>2</v>
      </c>
      <c r="H8" s="11">
        <f t="shared" si="2"/>
        <v>8.3333333333333321</v>
      </c>
      <c r="I8" s="10">
        <f t="shared" si="3"/>
        <v>1.7647058823529416</v>
      </c>
      <c r="K8" s="2"/>
      <c r="L8" s="3"/>
      <c r="M8" s="3"/>
    </row>
    <row r="9" spans="2:13" ht="75" x14ac:dyDescent="0.25">
      <c r="B9" s="7" t="s">
        <v>13</v>
      </c>
      <c r="C9" s="8">
        <v>8</v>
      </c>
      <c r="D9" s="8">
        <v>9</v>
      </c>
      <c r="E9" s="9">
        <f t="shared" si="0"/>
        <v>17</v>
      </c>
      <c r="F9" s="10">
        <f t="shared" si="1"/>
        <v>16.666666666666664</v>
      </c>
      <c r="G9" s="8">
        <v>3</v>
      </c>
      <c r="H9" s="11">
        <f t="shared" si="2"/>
        <v>12.5</v>
      </c>
      <c r="I9" s="10">
        <f t="shared" si="3"/>
        <v>1.333333333333333</v>
      </c>
      <c r="K9" s="2"/>
      <c r="L9" s="3"/>
      <c r="M9" s="3"/>
    </row>
    <row r="10" spans="2:13" ht="45" x14ac:dyDescent="0.25">
      <c r="B10" s="7" t="s">
        <v>14</v>
      </c>
      <c r="C10" s="8">
        <v>6</v>
      </c>
      <c r="D10" s="8">
        <v>8</v>
      </c>
      <c r="E10" s="9">
        <f t="shared" si="0"/>
        <v>14</v>
      </c>
      <c r="F10" s="10">
        <f t="shared" si="1"/>
        <v>13.725490196078432</v>
      </c>
      <c r="G10" s="8">
        <v>2</v>
      </c>
      <c r="H10" s="11">
        <f t="shared" si="2"/>
        <v>8.3333333333333321</v>
      </c>
      <c r="I10" s="10">
        <f t="shared" si="3"/>
        <v>1.6470588235294121</v>
      </c>
      <c r="K10" s="2"/>
      <c r="L10" s="3"/>
      <c r="M10" s="3"/>
    </row>
    <row r="11" spans="2:13" ht="60" x14ac:dyDescent="0.25">
      <c r="B11" s="7" t="s">
        <v>15</v>
      </c>
      <c r="C11" s="8">
        <v>4</v>
      </c>
      <c r="D11" s="8">
        <v>3</v>
      </c>
      <c r="E11" s="9">
        <f t="shared" si="0"/>
        <v>7</v>
      </c>
      <c r="F11" s="10">
        <f t="shared" si="1"/>
        <v>6.8627450980392162</v>
      </c>
      <c r="G11" s="8">
        <v>5</v>
      </c>
      <c r="H11" s="11">
        <f t="shared" si="2"/>
        <v>20.833333333333336</v>
      </c>
      <c r="I11" s="10">
        <f t="shared" si="3"/>
        <v>0.32941176470588235</v>
      </c>
      <c r="K11" s="2"/>
      <c r="L11" s="3"/>
      <c r="M11" s="3"/>
    </row>
    <row r="12" spans="2:13" ht="45" x14ac:dyDescent="0.2">
      <c r="B12" s="7" t="s">
        <v>16</v>
      </c>
      <c r="C12" s="8">
        <v>6</v>
      </c>
      <c r="D12" s="8">
        <v>8</v>
      </c>
      <c r="E12" s="9">
        <f t="shared" si="0"/>
        <v>14</v>
      </c>
      <c r="F12" s="10">
        <f t="shared" si="1"/>
        <v>13.725490196078432</v>
      </c>
      <c r="G12" s="8">
        <v>2</v>
      </c>
      <c r="H12" s="11">
        <f t="shared" si="2"/>
        <v>8.3333333333333321</v>
      </c>
      <c r="I12" s="10">
        <f t="shared" si="3"/>
        <v>1.6470588235294121</v>
      </c>
    </row>
    <row r="13" spans="2:13" x14ac:dyDescent="0.25">
      <c r="B13" s="16" t="s">
        <v>8</v>
      </c>
      <c r="C13" s="4">
        <v>54</v>
      </c>
      <c r="D13" s="4">
        <f t="shared" ref="D13:H13" si="4">SUM(D5:D12)</f>
        <v>48</v>
      </c>
      <c r="E13" s="4">
        <f t="shared" si="4"/>
        <v>102</v>
      </c>
      <c r="F13" s="12">
        <f t="shared" si="4"/>
        <v>100</v>
      </c>
      <c r="G13" s="4">
        <f t="shared" si="4"/>
        <v>24</v>
      </c>
      <c r="H13" s="13">
        <f t="shared" si="4"/>
        <v>99.999999999999986</v>
      </c>
      <c r="I13" s="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K11:M11"/>
    <mergeCell ref="B3:I3"/>
    <mergeCell ref="K6:M6"/>
    <mergeCell ref="K7:M7"/>
    <mergeCell ref="K8:M8"/>
    <mergeCell ref="K9:M9"/>
    <mergeCell ref="K10:M10"/>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Díaz Trujillo</dc:creator>
  <cp:lastModifiedBy>Duvan Molina Marin</cp:lastModifiedBy>
  <dcterms:created xsi:type="dcterms:W3CDTF">2021-10-07T02:52:35Z</dcterms:created>
  <dcterms:modified xsi:type="dcterms:W3CDTF">2021-10-31T22:38:18Z</dcterms:modified>
</cp:coreProperties>
</file>