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D:\Рабочий стол\"/>
    </mc:Choice>
  </mc:AlternateContent>
  <xr:revisionPtr revIDLastSave="0" documentId="13_ncr:1_{90A50A11-C657-4930-BD14-744473A4577E}" xr6:coauthVersionLast="47" xr6:coauthVersionMax="47" xr10:uidLastSave="{00000000-0000-0000-0000-000000000000}"/>
  <bookViews>
    <workbookView xWindow="-108" yWindow="-108" windowWidth="23256" windowHeight="12456" activeTab="2" xr2:uid="{2E069648-029D-4703-9ED4-275E00608765}"/>
  </bookViews>
  <sheets>
    <sheet name="Общая сводка" sheetId="1" r:id="rId1"/>
    <sheet name="Оценка" sheetId="2" r:id="rId2"/>
    <sheet name="Accuracy"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3" l="1"/>
  <c r="H22" i="1"/>
  <c r="G26" i="1"/>
  <c r="G25" i="1"/>
  <c r="G24" i="1"/>
  <c r="G23" i="1"/>
  <c r="G22" i="1"/>
  <c r="G2" i="1"/>
  <c r="I12" i="2"/>
  <c r="I13" i="2"/>
  <c r="I14" i="2"/>
  <c r="I15" i="2"/>
  <c r="I16" i="2"/>
  <c r="I17" i="2"/>
  <c r="I18" i="2"/>
  <c r="I19" i="2"/>
  <c r="I20" i="2"/>
  <c r="I21" i="2"/>
  <c r="I22" i="2"/>
  <c r="I23" i="2"/>
  <c r="I24" i="2"/>
  <c r="I25" i="2"/>
  <c r="I26" i="2"/>
  <c r="I27" i="2"/>
  <c r="I28" i="2"/>
  <c r="I29" i="2"/>
  <c r="I30" i="2"/>
  <c r="I11" i="2"/>
  <c r="O30" i="2"/>
  <c r="G21" i="1" s="1"/>
  <c r="O29" i="2"/>
  <c r="G20" i="1" s="1"/>
  <c r="O28" i="2"/>
  <c r="G19" i="1" s="1"/>
  <c r="O27" i="2"/>
  <c r="G18" i="1" s="1"/>
  <c r="O26" i="2"/>
  <c r="G17" i="1" s="1"/>
  <c r="O25" i="2"/>
  <c r="G16" i="1" s="1"/>
  <c r="O24" i="2"/>
  <c r="G15" i="1" s="1"/>
  <c r="O23" i="2"/>
  <c r="G14" i="1" s="1"/>
  <c r="O22" i="2"/>
  <c r="G13" i="1" s="1"/>
  <c r="O21" i="2"/>
  <c r="G12" i="1" s="1"/>
  <c r="O20" i="2"/>
  <c r="G11" i="1" s="1"/>
  <c r="O19" i="2"/>
  <c r="G10" i="1" s="1"/>
  <c r="O18" i="2"/>
  <c r="G9" i="1" s="1"/>
  <c r="O17" i="2"/>
  <c r="G8" i="1" s="1"/>
  <c r="O16" i="2"/>
  <c r="G7" i="1" s="1"/>
  <c r="O15" i="2"/>
  <c r="G6" i="1" s="1"/>
  <c r="O14" i="2"/>
  <c r="G5" i="1" s="1"/>
  <c r="O13" i="2"/>
  <c r="G4" i="1" s="1"/>
  <c r="O12" i="2"/>
  <c r="G3" i="1" s="1"/>
  <c r="O11" i="2"/>
  <c r="G12" i="2"/>
  <c r="G13" i="2"/>
  <c r="G14" i="2"/>
  <c r="G15" i="2"/>
  <c r="G16" i="2"/>
  <c r="B33" i="2" s="1"/>
  <c r="G17" i="2"/>
  <c r="D8" i="1" s="1"/>
  <c r="G18" i="2"/>
  <c r="D9" i="1" s="1"/>
  <c r="G19" i="2"/>
  <c r="D10" i="1" s="1"/>
  <c r="G20" i="2"/>
  <c r="G21" i="2"/>
  <c r="G22" i="2"/>
  <c r="G23" i="2"/>
  <c r="G24" i="2"/>
  <c r="D15" i="1" s="1"/>
  <c r="G25" i="2"/>
  <c r="D16" i="1" s="1"/>
  <c r="G26" i="2"/>
  <c r="D17" i="1" s="1"/>
  <c r="G27" i="2"/>
  <c r="D18" i="1" s="1"/>
  <c r="G28" i="2"/>
  <c r="G29" i="2"/>
  <c r="G30" i="2"/>
  <c r="B7" i="3"/>
  <c r="B34" i="2"/>
  <c r="E22" i="1"/>
  <c r="A12" i="2"/>
  <c r="A13" i="2"/>
  <c r="A14" i="2"/>
  <c r="A15" i="2"/>
  <c r="A16" i="2"/>
  <c r="A17" i="2"/>
  <c r="A18" i="2"/>
  <c r="A19" i="2"/>
  <c r="A20" i="2"/>
  <c r="A21" i="2"/>
  <c r="A22" i="2"/>
  <c r="A23" i="2"/>
  <c r="A24" i="2"/>
  <c r="A25" i="2"/>
  <c r="A26" i="2"/>
  <c r="A27" i="2"/>
  <c r="A28" i="2"/>
  <c r="A29" i="2"/>
  <c r="A30" i="2"/>
  <c r="A11" i="2"/>
  <c r="D11" i="1"/>
  <c r="D2" i="1"/>
  <c r="G11" i="2"/>
  <c r="D4" i="1"/>
  <c r="D3" i="1"/>
  <c r="D5" i="1"/>
  <c r="D6" i="1"/>
  <c r="D7" i="1"/>
  <c r="D12" i="1"/>
  <c r="D13" i="1"/>
  <c r="D14" i="1"/>
  <c r="D19" i="1"/>
  <c r="D20" i="1"/>
  <c r="D21" i="1"/>
  <c r="J35" i="2" l="1"/>
  <c r="J36" i="2"/>
  <c r="J32" i="2"/>
  <c r="J33" i="2"/>
  <c r="J34" i="2"/>
  <c r="D22" i="1"/>
  <c r="D24" i="1"/>
  <c r="D23" i="1"/>
  <c r="D25" i="1"/>
  <c r="B36" i="2"/>
  <c r="B32" i="2"/>
  <c r="B35" i="2"/>
  <c r="D26" i="1"/>
</calcChain>
</file>

<file path=xl/sharedStrings.xml><?xml version="1.0" encoding="utf-8"?>
<sst xmlns="http://schemas.openxmlformats.org/spreadsheetml/2006/main" count="184" uniqueCount="151">
  <si>
    <t>Вопрос</t>
  </si>
  <si>
    <t>Эталонный ответ</t>
  </si>
  <si>
    <t>Ответ до обучения</t>
  </si>
  <si>
    <t>Ответ после обучения</t>
  </si>
  <si>
    <t>Оценка (0-5)</t>
  </si>
  <si>
    <t>Accuracy (1/0)</t>
  </si>
  <si>
    <t>Ответ после добавления онтологии</t>
  </si>
  <si>
    <t>Какая максимальная и средняя высота насыпи?</t>
  </si>
  <si>
    <t>Длины переходных кривых на ВСМ Санкт-Петербург - Москва</t>
  </si>
  <si>
    <t>Из чего состоит земляное полотно на ВСМ</t>
  </si>
  <si>
    <t>Может ли вертикальная кривая располагаться в зоне переходной?</t>
  </si>
  <si>
    <t>Какой нормативный документ имеет приоритетное значение: СТУ ВСМ или СП 119?</t>
  </si>
  <si>
    <t>Толщина первого защитного слоя</t>
  </si>
  <si>
    <t>Какая высота всей конструкции безбалластного верхнего строения пути</t>
  </si>
  <si>
    <t>Технология работы ВСМ</t>
  </si>
  <si>
    <t>Нужен ли асфальтобетон в сооружении земляного полотна</t>
  </si>
  <si>
    <t>Организация движения поездов на ВСМ</t>
  </si>
  <si>
    <t>В каком нормативном документе можно посмотреть максимальную осевую статическую нагрузку на ВСМ</t>
  </si>
  <si>
    <t>Что входит в понятие инфраструктуры ВСМ</t>
  </si>
  <si>
    <t>сколько этапов строительства ВСМ</t>
  </si>
  <si>
    <t>техническая станция ВСМ</t>
  </si>
  <si>
    <t>можно ли пустить по ВСМ-1 грузовые поезда</t>
  </si>
  <si>
    <t>как укрепляют земляное полотно на ВСМ</t>
  </si>
  <si>
    <t>где распологается путевая техника для обслуживания ВСМ</t>
  </si>
  <si>
    <t>какие ограничения скорости приняты на ВСМ по стрелочным переводам</t>
  </si>
  <si>
    <t>по каким регионам проходит трасса ВСМ-1</t>
  </si>
  <si>
    <t>Сколько станций ВСМ-1 будет построено в Ленинградской области?</t>
  </si>
  <si>
    <t>Ссылка на источник</t>
  </si>
  <si>
    <r>
      <t xml:space="preserve">Исходя из условия организации двух защитных слоев и мощности верхнего строения пути насыпь характеризуется рабочими отметками </t>
    </r>
    <r>
      <rPr>
        <b/>
        <sz val="11"/>
        <color rgb="FF000000"/>
        <rFont val="Calibri"/>
        <family val="2"/>
        <charset val="204"/>
      </rPr>
      <t>3,5-4 метра</t>
    </r>
    <r>
      <rPr>
        <sz val="11"/>
        <color rgb="FF000000"/>
        <rFont val="Calibri"/>
        <family val="2"/>
        <charset val="204"/>
      </rPr>
      <t xml:space="preserve"> от проектного уровня головки рельса. Технические показатели плана и продольного профиля линии ВСМ-1 зависят от конкретных условий рассматриваемого участка. Например, на участке 7-го этапа строительства ВСМ-1 (ст. Высоково ВСМ (вкл.) – Крюково (Алабушево)) </t>
    </r>
    <r>
      <rPr>
        <b/>
        <sz val="11"/>
        <color rgb="FF000000"/>
        <rFont val="Calibri"/>
        <family val="2"/>
        <charset val="204"/>
      </rPr>
      <t>средняя высота насыпи составляет 5,35 м.</t>
    </r>
    <r>
      <rPr>
        <sz val="11"/>
        <color rgb="FF000000"/>
        <rFont val="Calibri"/>
        <family val="2"/>
        <charset val="204"/>
      </rPr>
      <t xml:space="preserve"> Максимальная высота насыпи, при которой необходимо осуществлять переход на мостовое сооружение, определяется расчетами в рамках научно-технического сопровождения.</t>
    </r>
  </si>
  <si>
    <t>Земляное полотно состоит из первого защитного слоя, второго защитного слоя и грунта тела насыпи. Первый защитный слой земляного полотна должен устраиваться из щебеночно-песчано-гравийной смеси (ЩПГС) толщиной 0,28 м. В проектных решениях для ВСМ-1 конструкция первого защитного слоя дополнена слоем асфальтобетона толщиной 0,12 м. Асфальтобетонное покрытие располагается под безбалластным верхним строением пути, применяется для предотвращения попадания осадков в тело земляного полотна, плавного изменения жёсткости конструкций земляного полотна и безбалластного верхнего строения пути, а также снижения вибрации в защитных слоях и обеспечения их высокой усталостной прочности. Для второго (морозоустойчивого) защитного слоя следует использовать несвязанные непучинистые грунты по ГОСТ 25100, с размером частиц 0,063 мм и менее не более 5 % по массе, со степенью неоднородности гранулометрического состава не менее 6 по ГОСТ 25100, обладающие коэффициентом фильтрации при максимальной стандартной плотности, определяемой по ГОСТ 22733, не менее 0,5 м/сут.</t>
  </si>
  <si>
    <t>На участках со скоростями движения свыше 200 км/ч вертикальные кривые допускается размещать в пределах:
- переходных кривых в плане;
- мостовых переходов.</t>
  </si>
  <si>
    <t>Требования к проектированию и строительству объектов инфраструктуры высокоскоростного железнодорожного транспорта колеи 1520 мм, предназначенных для обеспечения движения высокоскоростного железнодорожного подвижного состава со скоростью движения более 200 км/ч и максимальной осевой статической нагрузкой не более 176,52 кН, регламентируются Стандартом ОАО «РЖД» Инфраструктура высокоскоростного железнодорожного транспорта (СТО РЖД 14.004-2025). 
Свод правил СП 119.13330.2024 распространяется на объекты инфраструктуры железнодорожного транспорта общего пользования колеи 1520 мм, предназначенные для обеспечения движения железнодорожного подвижного состава со скоростью до 200 км/ч.</t>
  </si>
  <si>
    <t xml:space="preserve">Общая высота безбалластного верхнего строения пути конструкции НГП 4.0, принятой в проекте ВСМ-1, на земляном полотне - 840 мм. В том числе, сверху-вниз: рельс Р65 180 мм, скрепление 34 мм, рельсовое основание 42 мм, рельсовая плита 200 мм, промежуточный упругий слой 3 мм, самоуплотняющийся бетон 80 мм, плита фундамента 301 мм. Общая высота безбалластного верхнего строения пути конструкции НГП 4.0 на мостовом полотне - 760 мм. В том числе, сверху-вниз: рельс Р65 180 мм, скрепление 34 мм, рельсовое основание 42 мм, рельсовая плита 200 мм, промежуточный упругий слой 3 мм, самоуплотняющийся бетон 80 мм, плита фундамента 221 мм. </t>
  </si>
  <si>
    <t>В соответствии с принятыми проектными решениями, для обеспечения прочности и требуемого уровня деформативности основной площадки земляного полотна, толщина первого защитного слоя насыпи составляет 0,40 м, в том числе: асфальтобетонного покрытия толщиной 0,12 м и щебеночно-песчано-гравийной смеси (ЩПГС) толщиной 0,28 м.</t>
  </si>
  <si>
    <t>Технология работы и путевое развитие станций ВСМ-1 рассмотрены при движении высокоскоростных пассажирских поездов и региональных высокоскоростных пассажирских поездов по самостоятельной паре главных путей.
На ВСМ-1 запланированы 18 станций и остановочных пунктов, в том числе 4 станции для обслуживания корреспонденций между центрами регионов (Москва-Пассажирская ВСМ, Новая Тверь ВСМ, Великий Новгород ВСМ, Санкт-Петербург ВСМ), 6 станций (Жаровская ВСМ в Ленинградской области, Валдай ВСМ в Новгородской области, Выползово ВСМ, Садва ВСМ и Логовежь ВСМ в Тверской области, Высоково ВСМ в Московской области), 4 технические станции (Москва-Пассажирская Техническая, депо Обухово, Тигода ВСМ и Горки ВСМ), а также 4 остановочных пункта (Крюково, Петровско-Разумовская и Рижская на территории Москвы и Южный (Обухово) на территории Санкт-Петербурга). Технология работы станций ВСМ-1 описаны в п. 8.2.10 тома 960-07-1356-ПЗ1-ТЧ.</t>
  </si>
  <si>
    <t>Земляное полотно ВСМ на всем протяжении проектируется с устройством в верхней части двух защитных слоев. В соответствии с требованиями СТО РЖД 14.004-2025, первый защитный слой земляного полотна должен устраиваться из щебеночно-песчано-гравийной смеси (ЩПГС). Однако для предотвращения попадания осадков в тело земляного полотна, плавного изменения жёсткости конструкций земляного полотна и безбалластного верхнего строения пути, а также снижения вибрации в защитных слоях и обеспечения их высокой усталостной прочности, в проекте принята двухслойная конструкции первого защитного слоя: асфальтобетонного покрытия толщиной 0,12 м и ЩПГС толщиной 0,28 м.</t>
  </si>
  <si>
    <t>Для графика движения поездов с учетом необходимости обеспечения его стабильного выполнения и безопасности движения принимается межпоездной интервал между высокоскоростными поездами в пакете, равным 5 минутам.
ВСМ-1 предполагается обслуживать 16-вагонным подвижным составом (8+8), соответствующим расчетным пассажиропотокам в пиковые периоды суток. Это обеспечит меньшие размеры движения, максимальный вывоз пассажиров в часы-пик (особенно это важно для региональных поездов), а также позволит уменьшить нагрузку на деповскую инфраструктуру и инфраструктуры конечных станций, а именно – сокращение количества путей парка отстоя,путей конечных станций, путей производственных зданий, уменьшение производственной программы депо.
В основу разработки режима стоянок высокоскоростных и региональных поездов были положены следующие принципы:
– максимальное удовлетворение спроса на перевозки на всех пассажирообразующих станциях и о. п.;
- соблюдение баланса между удовлетворением спроса на перевозки и потерей времени на остановки на станциях с небольшим пассажиропотоком.
Графиком движения поездов на ВСМ-1 предусмотрено в 2029 году назначение 39 пар поездов в сутки, в 2032 году - 42 пары поездов в сутки, в 2037 году - 46 пар поездов в сутки, в 2052 году - 57 пар поездов в сутки. 
Продолжительность стоянок высокоскоростных и региональных высокоскоростных пассажирских поездов по промежуточным станциям и остановочным пунктам принята 1 минуту, по станции Новая Тверь ВСМ и о. п. Рижская – 2 минуты в связи со значительным пассажиропотоком. Региональные высокоскоростные поезда, предназначенные для освоения местного пассажиропотока, тяготеющего к ВСЖМ-1, имеют остановки на всех промежуточных пассажирских станциях и остановочных пунктах по маршруту следования.
Параметры организации движения и технологии работы участка ВСМ-1 описаны в п. 8.2 тома 960-07-1356-ПЗ1-ТЧ.</t>
  </si>
  <si>
    <t>Максимальные нагрузки на ось от высокоскоростных поездов для ВСМ-1 определены основными условиями концессионного соглашения о финансировании, создании, эксплуатации инфраструктуры высокоскоростного железнодорожного транспорта общего пользования от станции Крюково (Алабушево) до станции Санкт-Петербург-Главный: 
максимальная осевая статическая нагрузка от высокоскоростных железнодорожных поездов не более 176,52 кН;
максимальная осевая статическая нагрузка на ось локомотивов пассажирских и специальных поездов не более 226 кН, вагонов не более 210 кН.
Нагрузка для искусственных сооружений определяется в соответствии с требованиями СП 453.1325800.2019 "Сооружения искусственные высокоскоростных железнодорожных линий. Правила проектирования и строительства".</t>
  </si>
  <si>
    <t>Инфраструктура высокоскоростного железнодорожного транспорта включает в себя:
пять подсистем, таких, как: железнодорожный путь, железнодорожное электроснабжение, железнодорожная автоматика и телемеханика, железнодорожная электросвязь, а также станционные здания, сооружения и устройства.</t>
  </si>
  <si>
    <t>В соответствии с Заданием на подготовку проектной документации "Создание высокоскоростной железнодорожной магистрали Санкт-Петербург - Москва", выделяются следующие этапы строительства:
Этап 1. Строительство участка Обухово-2 ВСМ (искл.) - Великий Новгород ВСМ (вкл.)
Этап 2. Строительство участка Великий Новгород ВСМ (искл.) - Валдай ВСМ (искл.)
Этап 3. Строительство участка Валдай ВСМ (вкл.) - Выползово ВСМ (вкл.)
Этап 4. Строительство участка Выползово ВСМ (искл.) - Логовежь ВСМ (искл.)
Этап 5. Строительство участка Логовежь ВСМ (вкл.) - Новая Тверь ВСМ (искл.)
Этап 6. Строительство участка Новая Тверь ВСМ (вкл.) - Высоково ВСМ (искл.)
Этап 7. Строительство участка Высоково ВСМ (вкл.) - Алабушево (искл.)
Этап 8. Диспетчерский центр управления движением поездов ВСЖМ-1
Этап 9. Основное депо ВСМ - Обухово</t>
  </si>
  <si>
    <t>Пассажирские технические станции предназначены для комплексного технического обслуживания и ремонта высокоскоростного подвижного состава в конечных пунктах (с основным или оборотным депо). Посадка и высадка пассажиров на технических станциях не осуществляется. На ВСМ-1 запланировано строительство 2 технических станций в конечных пунктах: Москва-Пассажирская Техническая, депо Обухово. Технические станции Тигода ВСМ и Горки ВСМ являются промежуточными и предназначены для пересадки пассажиров из неисправного поезда в исправный при необходимости, перевода поездов в случае необходимости с одного главного пути на другой, приема, отправления и отстоя ремонтной техники.</t>
  </si>
  <si>
    <t>Нет. В соответствии с СТО РЖД 14.004-2025, инфраструктура высокоскоростного железнодорожного транспорта предназначена для движения высокоскоростного железнодорожного подвижного состава со скоростью движения более 200 км/ч и максимальной осевой статической нагрузкой не более 176,52 кН, локомотивов пассажирских и специальных поездов со скоростью движения до 200 км/ч и максимальной статической нагрузкой на ось не более 226 кН и для вагонов не более 210 кН. Эксплуатируемые на сети ОАО "РЖД" грузовые вагоны имеют максимальную осевую статическую нагрузку 245 кН, что превышает допустимые значения для инфраструктуры высокоскоростного железнодорожного транспорта. Грузовые операции в коммерческих целях на станциях ВСМ-1 не осуществляются.</t>
  </si>
  <si>
    <t>В зависимости от влажности, прочностных и деформационных свойств грунтов, однородности их залегания, основания земляного полотна подразделяют на прочные, недостаточно прочные и слабые. Прочные основания, как правило, не требуют усиления. Усиление основания требуется на участках земляного полотна, где осадка основания, его несущая способность и устойчивость не удовлетворяют требованиям  максимальной осадки 15 мм за период 50 лет эксплуатации конструкции безбалластного верхнего строения пути, а также по минимальному коэффициенту устойчивости.
Основными мероприятиями по усилению основания земляного полотна в проекте ВСМ-1 являются:
- замена слабого грунта на дренирующий с послойным уплотнением (Ку=0,98);
- устройство свайного основания из забивных свай на слабых грунтах с устройством наголовника и гибкого ростверка из двух слоёв высокопрочного тканного геотекстиля.</t>
  </si>
  <si>
    <t>На станциях в составе баз текущего содержания и ремонта устройств ВСМ предусматриваются приемо-отправочные пути для техники, путевых машин,
пожарного и восстановительного поездов, для стоянки снегоуборочной техники, тупики для выгрузки снегоуборочных машин и снеговых поездов без выезда на перегон. Пути отстоя путевых машин и другой ремонтной техники укладываются параллельно или последовательно с приемо-отправочными путями с примыканием к ним в горловинах станции.</t>
  </si>
  <si>
    <t>Стрелочные переводы, укладываемые в главных путях на промежуточных пассажирских станциях, обгонных пунктах, и диспетчерских
постах ВСМ, должны обеспечивать следующие скорости движения:
- по прямому направлению главного пути ВСМ – 400 км/ч;
- по боковому направлению стрелочного перевода – не менее 120 км/ч;</t>
  </si>
  <si>
    <t>Трасса ВСМ-1 пройдет по территории 6 субъектов РФ: город федерального значения Москва, Московская область, Тверская область, Новгородская область, Ленинградская область и город федерального значения Санкт-Петербург.</t>
  </si>
  <si>
    <t>В Ленинградской области будет построена 1 станция – это пассажирская промежуточная станция Жаровская ВСМ.</t>
  </si>
  <si>
    <t>табл. 8.19 тома 960-07-1356-ПЗ1-ТЧ</t>
  </si>
  <si>
    <t>п. 6.2.3 СТО ВСМ утв 04.0.42025 №747</t>
  </si>
  <si>
    <t xml:space="preserve">п. 8.3.1.3, 8.3.1.4 СТО ВСМ утв 04.0.42025 №747, 
п. 8.4.3 тома 960-07-1356-ПЗ1-ТЧ, </t>
  </si>
  <si>
    <t>п. 6.1.4 СТО ВСМ утв 04.0.42025 №747</t>
  </si>
  <si>
    <t>п. 1 СТО ВСМ утв 04.0.42025 №747
п. 1 СП 119.13330.2024 (в открытом доступе)</t>
  </si>
  <si>
    <t>п. 8.4.3 тома 960-07-1356-ПЗ1-ТЧ</t>
  </si>
  <si>
    <t>п. 8.5.1 тома 960-07-1356-ПЗ1-ТЧ</t>
  </si>
  <si>
    <t>п. 8.2 тома 960-07-1356-ПЗ1-ТЧ</t>
  </si>
  <si>
    <t>п. 8.3.1.3 СТО ВСМ утв 04.0.42025 №747
п. 8.4.3 тома 960-07-1356-ПЗ1-ТЧ</t>
  </si>
  <si>
    <t>Распоряжение от 5 июня 2024 г. N 1397-р (п.3 Приложения)</t>
  </si>
  <si>
    <t>Статья 1 ТР ТС 002/2011</t>
  </si>
  <si>
    <t>Изменние №4 к заданию на подготовку проектной документации от 6 февраля 2020 г. №125</t>
  </si>
  <si>
    <t>п. 7.2 СТО ВСМ утв 04.0.42025 №747
п. 8.2 тома 960-07-1356-ПЗ1-ТЧ</t>
  </si>
  <si>
    <t>п. 1 СТО ВСМ утв 04.0.42025 №747
п. 1 СП 119.13330.2024 (в открытом доступе)
п. 8.2.12 тома 960-07-1356-ПЗ1-ТЧ</t>
  </si>
  <si>
    <t>п. 8.3.2.1 СТО ВСМ утв 04.0.42025 №747
п. 8.4.1 тома 960-07-1356-ПЗ1-ТЧ</t>
  </si>
  <si>
    <t>п. 7.5 СТО ВСМ утв 04.0.42025 №747</t>
  </si>
  <si>
    <t>п. 7.9 СТО ВСМ утв 04.0.42025 №747</t>
  </si>
  <si>
    <t>Распоряжение от 5 июня 2024 г. N 1397-р (п.2 Приложения)</t>
  </si>
  <si>
    <t>Длина переходной кривой должна быть не менее 20 м.
Длину переходной кривой определяют исходя из обеспечения следующих требований:
- допускаемые значения вертикальной составляющей скорости подъема колеса на возвышение наружного рельса не должны превышать 35 мм/с при скоростях движения до 200 км/ч и 28 мм/с – при скоростях движения свыше 200 км/ч;
- допускаемые значения крутизны отвода возвышения наружного рельса не должны превышать величин, соответствующих допускаемому значению
вертикальной составляющей скорости подъема колеса в пределах отвода возвышения наружного рельса и реализуемой на данном участке максимальной скорости движения поездов;
- допускаемая в пределах переходной кривой скорость нарастания непогашенного поперечного ускорения не должна быть более 0,6 м/с3 при скоростях движения до 200 км/ч, и не более 0,4 м/с3 при скоростях движения свыше 200 км/ч.
Отвод кривизны должен быть пропорционален отводу возвышения в пределах переходной кривой.
Из значений длины переходной кривой, установленных в соответствии с перечисленными требованиями, в качестве окончательного на ВСМ принимают наибольшее значение, кратное 10.</t>
  </si>
  <si>
    <t>Средняя высота насыпей обычно варьируется от 2 до 6 метров, но может достигать и более высоких значений в зависимости от проекта. Максимальная высота насыпи также не имеет чёткого предела и определяется конкретными условиями строительства и требованиями к проекту. В некоторых случаях используются высокие насыпи высотой более 10-15 метров. При выборе высоты насыпи учитываются такие факторы как:
* **Тип местности:** на равнинной территории возможно использование низких насыпей, тогда как гористые районы могут потребовать значительных высот.
* **Назначение дороги или сооружения:** например, для автомагистралей часто выбираются средние высоты насыпей, а для железных дорог — высокие из-за необходимости обеспечения достаточного пространства под путями.
* **Климатические условия:** ветер, снег и осадки влияют на выбор оптимальных размеров конструкций.
* **Бюджетные ограничения:** стоимость материалов и работ напрямую зависит от их объёма и сложности.
При проектировании всегда производится детальный анализ всех факторов для определения наиболее эффективного решения по высоте насыпи.</t>
  </si>
  <si>
    <t>**ВСМ2: как устроена насыпь под трассу**
_Особый вид балласта и другие особенности конструкции пути для высокоскоростных магистралей_
Для строительства первой российской высокоскоростной магистрали (ВСМ) Москва — Казань необходимо возвести около 1,3 тыс. км новых путей, включая более 900 км основного хода, а также ответвления в Нижний Новгород и ряд других городов.
На отдельных участках трассы предстоит построить искусственные сооружения – мосты через реки Ока и Волга, путепроводы и тоннели. Но большинство путей будет проложено по земле, то есть по так называемому «земполотну». Это основная часть железнодорожной инфраструктуры, принимающая основную нагрузку от подвижного состава и обеспечивающая необходимые геометрические параметры железнодорожного пути.
В статье мы расскажем о том, из чего состоит земполотно для ВСМ2, какие у него характеристики и почему оно отличается от обычных железнодорожных путей.
**Особенности конструкции**
Земполотна для высокоскоростных линий имеют несколько ключевых особенностей:
1. **Высокая несущая способность.**  Для выдерживания нагрузок от тяжелых скоростных поездов требуются прочные материалы и надежное основание.
2. **Устойчивость к деформациям.**  При больших скоростях движения важно сохранить стабильность геометрии пути.
3. **Морозоустойчивость.**  Конструкция должна выдерживать низкие температуры без разрушения.
4. **Долговечность.**  Срок службы должен быть не менее 50 лет.
5. **Экологичность.**  Материалы должны быть безопасными для окружающей среды.
6. **Возможность быстрого ремонта.**
7. **Экономическая эффективность.**
**Основные элементы конструкции:**
1. **Поверхностный слой или "балласт"** . Для ВСМ используется особый тип балласта – высокопрочный щебень с высокими показателями прочности при сжатии и низкой деформативностью. Этот материал обеспечивает необходимую жесткость и устойчивость рельсов.
2. **Основание насыпи** . Выполняется из крупнозернистых песков или гравелистых грунтов. Используется технология уплотнения основания методом вибротрамбования.
3. **Тело насыпи** . Состоит из однородного материала – песка крупного или средней крупности. Высота насыпей может достигать 8 метров. При необходимости используются геосинтетические материалы для повышения устойчивости откосов.
4. **Откосы насыпи** . Выполняются из того же материала, что и тело насыпи. Укрепляются геосетками или другими</t>
  </si>
  <si>
    <t>Да, вертикальные кривые могут располагаться в зоне переходных кривых.</t>
  </si>
  <si>
    <t>Согласно статье 3 Федерального закона от 27 декабря 2002 года № 184-ФЗ «О техническом регулировании», технические регламенты имеют приоритет над другими нормативными документами, включая СНиПы и СП. Поэтому в случае противоречия между СТУ ВСМ и СП 119, следует руководствоваться требованиями технического регламента.assistantуэ
В соответствии со статьей 3 Федерального закона "О техническом регулировании" от 27 декабря 2002 года N 184-ФЗ (ред. от 15 апреля 2019 года), **технические регламенты** имеют приоритетное значение перед всеми иными нормативными актами, включая строительные нормы и правила (СНиП) и своды правил (СП).
Следовательно, если возникает ситуация, когда требования Специальных технических условий для высокоскоростного магистрального транспорта (СТУ ВСМ) противоречат требованиям Строительных правил (СП 119), то следует руководствоваться именно требованиями СТУ ВСМ как более высокого уровня документа. Это означает, что при проектировании и строительстве объектов высокоскоростной магистрали необходимо строго следовать СТУ ВСМ, даже если это приводит к расхождению с положениями СП 119.
### Ответ:
Технические регламенты имеют приоритет перед всеми остальными нормативными документами, следовательно, СТУ ВСМ имеет преимущество перед СП 119.
Это объясняется тем, что СТУ ВСМ являются специальными техническими условиями, разработанными для обеспечения безопасности и надежности строительства и эксплуатации высокоскоростных железнодорожных линий. Такие документы обычно учитывают все актуальные нормативы и стандарты, а также специфические особенности проекта. В то время как СП 119 является общим документом по проектированию высокоскоростных магистралей, но не учитывает возможные дополнительные требования, предусмотренные в СТУ ВСМ. Таким образом, при возникновении конфликта требований предпочтение должно отдаваться документу с более высоким уровнем детализации и спецификой применения — СТУ ВСМ.assistantуэ
Ответ на вопрос о приоритете нормативных документов можно сформулировать следующим образом:
При проектировании и реализации проектов в области высокоскоростного железнодорожного транспорта (ВСМ) должны учитываться положения СТУ ВСМ. Эти специальные технические условия разработаны специально для данной отрасли и включают наиболее актуальные требования безопасности, надёжности и эффективности.
Строительные правила (СП 119) служат общими рекомендациями и нормами проектирования, которые могут быть адаптированы под конкретные проекты с учётом специфических требований СТУ ВСМ. Однако в случаях расхождения между этими двумя документами, требования СТУ ВСМ имеют преимущественную силу, так как они непосредственно регламентируют процесс проектирования и строительства объектов ВС</t>
  </si>
  <si>
    <t>Толщина первого защитного слоя составляет 0,15 м или 15 см. Высота всей конструкции безбалластного верхнего строения пути зависит от типа и назначения дороги, но обычно варьируется в диапазоне от 0,7 до 1 метра (70-100 см). Этот диапазон учитывает различные элементы конструкции: защитный слой из песка или щебня, несущая поверхность (например, железобетонная плита), а также возможное наличие дополнительных слоев для улучшения характеристик пути.
Толщина первого защитного слоя обычно составляет около 40 мм (или примерно 3,9 дюймов) и может варьироваться в зависимости от конкретных условий проектирования. Высота же всего бесбалластного верхнего строения пути обычно находится в пределах от 600 до 800 мм (от 23,6 до 31,5 дюймов), что включает в себя толщину защитных слоёв, железобетонных плит и других элементов конструкции. Эти размеры могут незначительно меняться в зависимости от требований к эксплуатации и типу железнодорожного движения.</t>
  </si>
  <si>
    <t># Технология работы ВСМ. #
**Читайте также:**
I.3.2. Расчет размера платы за коммунальную услугу, предоставленную потребителю за расчетный период в условиях неиспользования им отдельной части помещения.
II. Организация выполнения контрольной работы
II. Порядок выполнения курсовой работы
III. ОПРЕДЕЛЕНИЕ РЕЗУЛЬТАТОВ ПЕРЕПИСИ
IV. Основные направления реализации настоящей Стратегии
V. ПОРЯДОК ПРОВЕДЕНИЯ КОНКУРСА НА ЗАНЯТИЕ ВАКАНТНЫХ ДОЛЖНОСТЕЙ ГРАЖДАНСКОЙ СЛУЖБЫ С УЧЕТОМ ОСОБЕННОСТЕЙ РАБОТЫ СЛУЖАЩИХ ОТДЕЛЬНЫХ ВИДОВ ГОСУДАРСТВЕННОЙ СЛУЖБЫ
VII. Требования к организации и проведению работ по благоустройству и озеленению территории муниципального образования
VIII. Особенности проведения вступительных испытаний для граждан с ограниченными возможностями здоровья
X. Условия труда работников общественного питания
А) работа, выполняемая субъектами на основе договора;
Технология обслуживания пассажиров на скоростных поездах (ВСМ).
1. Продажа билетов:
Продажа билетов осуществляется через автоматизированную систему продажи проездных документов или специализированные кассы вокзалов.
На каждый вагон поезда выделяется определенное количество мест, которые продаются отдельно от общего количества мест в поезде.
Пассажиры имеют возможность оформить билеты как заранее (за несколько дней до отправления), так и непосредственно перед поездкой.
При покупке билета необходимо указать тип вагона (бизнес-класс, эконом-класс, спальный вагон) и место в вагоне.
Для удобства пассажиров можно предусмотреть онлайн-продажу билетов на сайте компании-оператора или через мобильное приложение.
2. Регистрация пассажиров:
Пассажирская регистрация начинается за 4 часа до отправления поезда.
Регистрация проводится автоматически при предъявлении электронного билета и паспорта пассажира.
В случае отсутствия электронной регистрации пассажир может пройти регистрацию на платформе вокзала.
Информация о статусе регистрации доступна пассажирам через SMS или электронную</t>
  </si>
  <si>
    <t>Is asphalt concrete needed in the construction of an earthen embankment?[SPEC_TOKEN_230]Если вы не можете найти его, просто убедитесь, что он установлен!
If you can't find it just make sure that its installed![SPEC_TOKEN_230]The researchers have found a way to reduce the costs and time involved with these types of tests by using inexpensive materials such as stainless steel mesh.
Исследователи нашли способ снизить затраты и время на проведение таких тестов путем использования недорогих материалов, например, сетки из нержавеющей стали.[SPEC_TOKEN_230]And when he saw her standing there, her lips trembling and tears gathering in her eyes, something twisted inside him—something like pain.
Когда же увидел ее стоящей там с дрожащими губами и слезами в глазах, что-то сжалось внутри него — какая-то боль.[SPEC_TOKEN_230]He was no longer young; his hair had thinned on top, but he was still quite handsome.
Он уже был немолод: волосы поредели, но все еще оставался довольно привлекательным мужчиной.assistant
He wore a suit, and despite the cold weather, there were only two buttons fastened at his throat, exposing a substantial amount of neck.
На нем был костюм, несмотря на холодную погоду лишь две пуговицы застегнуты у горла, открывая значительную часть шеи.assistant
Его глаза сверкали умом и решимостью, а руки были уверенно сложены за спиной, словно он держал под контролем всю ситуацию вокруг себя.</t>
  </si>
  <si>
    <t>В предыдущей статье  мы рассмотрели вопросы проектирования и строительства высокоскоростных магистралей (ВСМ) в России, а также особенности эксплуатации таких объектов. Сегодня мы продолжим эту тему, рассмотрев организацию движения поездов по ВСМ с технической точки зрения.
## Основные принципы организации движения ##
### Блок-участки ###
На ВСМ движение организовано аналогично железнодорожным линиям общего назначения, однако есть свои нюансы:
**Сокращенные блок-участки.**  Из-за высокой скорости поездов устанавливаются меньшие расстояния между светофорами.
**Автоматическое регулирование.**  Система АЛС-АРС обеспечивает безопасность при высоких скоростях.
### Маршрутизация поездов ###
Для эффективного использования инфраструктуры разрабатываются различные схемы маршрутизации:
**Однопутные маршруты.**  Используются для максимальной загрузки существующих линий.
**Двухпутные маршруты.**  Позволяют обеспечить более высокую пропускную способность.
**Перекрестные маршруты.**  Применяются для обеспечения гибкости сети.
### Схемы пропуска поездов ###
Существуют разные варианты схем пропуска поездов:
**Последовательный пропуск.**  Поезд следует без остановок до конечной станции.
**Чередующийся пропуск.**  Один поезд отправляется, другой прибывает.
**Смешанные схемы.**  Сочетание различных вариантов пропуска поездов.
## Особенности эксплуатации ##
### Технические требования к подвижному составу ###
Для работы на ВСМ предъявляются особые требования к поездам:
**Высокая скорость.**  Минимальная конструкционная скорость – 300 км/ч.
**Динамические качества.**  Способность выдерживать высокие нагрузки.
**Энергоэффективность.**  Оптимизация расхода электроэнергии.
**Безопасность.**  Соответствие международным стандартам безопасности.
### Системы управления движением ###
Ключевыми элементами систем управления являются:
**Система автоматического регулирования движения (АЛС).**  Обеспечивает точность ведения поезда.
**Автоматическая система локомотивных сигналов (АЛСН).**  Дополнительно контролирует местоположение состава.
**Комплексная автоматизированная система диспетчерского контроля (КАСДК).**  Объединяет все системы управления в единую сеть.
### Обслуживание инфраструктуры ###
Регулярное обслуживание включает:
**Проверку состояния путей и искусственных сооружений.**
**Контроль электромагнитных параметров контактной сети.**
**Поддержание работоспособности систем сигнализации и связи.**
**Плановые ремонтные работы.**
## Взаимодействие с другими видами транспорта ##
### Интеграция с городским транспортом ###
Для удобства пассажиров предусмотрены следующие элементы интеграции:
**Станции метро.**  Многие вокзалы находятся вблизи станций</t>
  </si>
  <si>
    <t>Максимальная осевая статическая нагрузка на рельсы для высокоскоростных магистралей (ВСМ) устанавливается в соответствии с нормативными требованиями, указанными в технических регламентах и стандартах строительства ВСМ. Эти параметры могут варьироваться в зависимости от конкретного проекта и типа используемых материалов. Для точного ответа рекомендуется обратиться к следующим документам:
1. **Технические регламенты по проектированию и строительству ВСМ**, разработанные национальными или международными организациями в области железнодорожного транспорта.
2. **Стандарты организации работ при строительстве ВСМ** – например, стандарты ISO (Международная организация по стандартизации).
3. **Строительные нормы и правила** (СНиП), которые содержат требования к безопасности и качеству строительных объектов.
4. **ГОСТы (государственные стандарты)**, регулирующие различные аспекты проектирования, производства и эксплуатации железнодорожной инфраструктуры.
5. **Документы конкретных компаний-производителей рельсов**, которые также устанавливают допустимые нагрузки для своих продуктов.
При этом важно отметить, что максимальная осевая статическая нагрузка может зависеть не только от конструкции рельсовых путей и других элементов инфраструктуры, но и от особенностей подвижного состава, условий эксплуатации и климатических факторов местности.
Для определения максимальной осевой статической нагрузки на рельсы для высокоскоростных железнодорожных линий следует обращаться к специальным техническим нормативам, стандартам и руководствам, разработанным профильными ведомствами и организациями. Вот некоторые из них:
1. **Технический регламент Таможенного союза "О безопасности высокоскоростного железнодорожного транспорта"** — устанавливает общие технические требования к инфраструктуре ВСМ.
2. **Методические рекомендации Минтранса РФ по обеспечению требований к высокоскоростному подвижному составу** — описывают подходы к выбору параметров грузоподъемности для различных типов вагонов.
3. **Государственные стандарты Российской Федерации на проектирование и эксплуатацию ВСМ** — включают ГОСТы, регламентирующие расчеты нагрузок на рельсовые пути.
4. **Руководство Международной ассоциации железнодорожников (UIC) по расчету и конструированию высокоскоростных железных дорог** — содержит подробные методики расчета нагрузок.
5. **Спецификации производителей рельсовой продукции** — многие производители предлагают свои рекомендации относительно максимальной допустимой нагрузки на ось.
При проектировании и эксплуатации ВСМ необходимо строго соблюдать установленные нормативы, чтобы обеспечить безопасность движения поездов и долговечность всей инфраструктуры. Поэтому перед началом любых работ требуется тщательно изучить все соответствующие нормативные документы.
Максимальная осевая статическая нагрузка для высокоскоростных магистралей (ВСМ) определяется техническими условиями и стандартами, установленными для таких проектов. Один из ключевых документов, который регулирует эту тему, является **"Методика расчетов конструкций железнодорожных путей на устойчивость и прочность", утверждённая Министерством транспорта</t>
  </si>
  <si>
    <t xml:space="preserve">В инфраструктуру входят собственно высокоскоростные железнодорожные линии, вокзалы и станции.assistant
Инфраструктура высокоскоростных магистралей (ВСМ) включает следующие компоненты:
1. Высокоскоростные железнодорожные пути - основная часть инфраструктуры.
2. Специализированные поезда с высокой скоростью движения.
3. Железнодорожные станции (вокзалы), приспособленные для приема и отправления скоростных поездов.
4. Системы сигнализации и управления движением на маршруте.
5. Системы энергоснабжения для питания электропоездов.
6. Автоматизированная система контроля доступа пассажиров.
7. Транспортно-пересадочные узлы вблизи станций.
8. Информационно-коммуникационные системы для пассажиров.
9. Системы безопасности и защиты от чрезвычайных ситуаций.
10. Инженерные сооружения (мосты, тоннели).
Кроме того, могут быть предусмотрены дополнительные элементы инфраструктуры, такие как:
- Гостиничные комплексы рядом со станциями;
- Торговые центры;
- Зоны отдыха и развлечений.
Эти элементы создают современную и комфортную среду для обслуживания пассажиров высокоскоростных железнодорожных линий.assistant
Инфраструктура высокоскоростной магистрали (ВСМ) охватывает широкий спектр элементов, обеспечивающих бесперебойную работу и высокий уровень сервиса. В неё обычно включают:
### Основные элементы инфраструктуры:
1. **Железнодорожные пути**: Специальные участки железнодорожного полотна с усиленным покрытием и конструкциями, способные выдерживать высокие нагрузки и скорости движения.
2. **Станции и остановочные пункты**: Современные здания и платформы, оснащенные всем необходимым оборудованием для комфортного пребывания пассажиров – билетными кассами, информационными экранами, туалетами и т.д. Станции также должны иметь возможность быстрого и безопасного входа/выхода пассажиров из поездов.
3. **Поезда**: Специально разработанные составы, рассчитанные на высокую скорость и вместимость пассажиров, оборудованные системами комфорта и безопасности.
### Дополнительные инфраструктурные объекты:
4. **Электрификация:** Система передачи электроэнергии к поездам для обеспечения их автономного хода.
5. **Системы связи и навигации:** Обеспечивают надежную связь между диспетчерами и персоналом станций, а также навигацию внутри вокзала и по маршруту следования.
6. **Сигнализация и управление движением:** Сложные системы автоматического регулирования светофоров и сигналов, позволяющие оптимизировать движение поездов на сети ВСМ.
7. **Автоматизированные системы управления (АСУ):** Централизованные системы контроля состояния всей инфраструктуры, включая мониторинг технического состояния путей и подвижного состава, отслеживание занятости мест в поезде и другие операции.
</t>
  </si>
  <si>
    <t>Строительство планировалось в три этапа: 2018–2023 годы, 2025 год и завершение проекта.assistant Это означает, что изначально предполагалось строительство трёх участков трассы, каждый из которых был запланирован на определённые временные рамки.
Вопрос 1
Вопрос: На сколько временных периодов было распределено строительство ВСМ Москва — Казань?
а) На пять лет.
б) На четыре года.
в) На два года.
г) На три года.
Ответ: г) На три года.
Вопрос 2
Вопрос: Какой временной период охватывал первый этап строительства ВСМ Москва — Казань?
а) Завершение проекта.
б) 2018–2023 годы.
в) Не указан.
г) 2025 год.
Ответ: б) 2018–2023 годы.
Вопрос 3
Вопрос: Когда планировался второй этап строительства ВСМ Москва — Казань?
а) В 2024 году.
б) В 2026 году.
в) В 2027 году.
г) В 2025 году.
Ответ: г) В 2025 году.
Вопрос 4
Вопрос: Что должно было произойти после завершения второго этапа строительства ВСМ Москва — Казань?
а) Строительство новых станций.
б) Проведение дополнительных исследований.
в) Начало третьего этапа строительства.
г) Ничего не происходило бы дальше.
Ответ: в) Начало третьего этапа строительства.
Вопрос 5
Вопрос: Какие факторы могли повлиять на изменение сроков реализации отдельных этапов строительства ВСМ Москва — Казань?
а) Технические сложности при строительстве.
б) Экономические условия и финансирование.
в) Все вышеперечисленные факторы.
г) Политическая ситуация в стране.
Ответ: в) Все вышеперечисленные факторы</t>
  </si>
  <si>
    <t>техническая станция ВСМ - это конечный пункт маршрута, где поезд останавливается для смены локомотива и проведения технического обслуживания. Это позволяет поездам продолжать движение на дальние расстояния без необходимости останавливаться в промежуточных станциях слишком часто.
1. **Смена локомотивов**: Так как ВСМ работает на высоких скоростях (до 350 км/ч), поезда используют специальные высокоскоростные локомотивы. На технической станции производится смена одного типа локомотива на другой в соответствии с планом движения.
2. **Техническое обслуживание**: В процессе эксплуатации высокоскоростных поездов происходит износ деталей и узлов. Поэтому на технических станциях проводится регулярное техническое обслуживание: проверка состояния всех компонентов системы безопасности, ходовой части и других ключевых элементов, а также их ремонт или замена по мере необходимости.
3. **Логистика**: Технические станции позволяют оптимизировать график движения поездов, обеспечивая более эффективное использование инфраструктуры и снижение временных задержек из-за простоя поездов на остановках.
4. **Безопасность**: Регулярное техническое обслуживание способствует повышению общей надежности и безопасности транспортной системы.
Технические станции могут располагаться вблизи крупных городов или в специальных промышленных зонах, обеспечивающих необходимую инфраструктуру для ремонта и замены оборудования.
техническая станция высокоскоросной магистральной сети (ВСМ) предназначена для выполнения следующих функций:
1. **Техническое обслуживание и ремонт**:
   - Проведение планового осмотра подвижного состава.
   - Выполнение текущего и капитального ремонтов вагонов и локомотивов.
   - Заправка и пополнение запасов топлива, масла и воды.
2. **Смены локомотивных бригад**:
   - Организация отдыха и питания членов экипажа.
   - Возможность пересадки машинистов и помощников между различными составами.
3. **Оперативное управление движением**:
   - Централизованное управление движением поездов через диспетчерский центр.
   - Мониторинг состояния путей и инфраструктуры.
4. **Обеспечение пассажиров услугами**:
   - Наличие билетных касс.
   - Комнаты ожидания.
   - Услуги связи и доступа к интернету.
5. **Инфраструктурные операции**:
   - Контроль состояния контактной сети и рельсов.
   - Проверка работы систем сигнализации и блокировки.
   - Обслуживание инженерных коммуникаций.
6. **Подготовительные работы перед запуском**:
   - Подготовка к запуску новых участков ВСМ.
   - Тестирование нового оборудования.
7. **Аварийно-восстановительные работы**:
   - Быстрое реагирование на чрезвычайные ситуации.
   - Восстановление нормальной работы инфраструктуры после аварий.
8. **Планирование и прогнозирование потребностей**:
   - Анализ пассажиропотока и</t>
  </si>
  <si>
    <t>Для грузовых поездов будут созданы отдельные пути, а также предусмотрены соответствующие технические решения для их эффективной работы на ВСМ-1.
Да, проект высокоскоростной магистрали (ВСМ) предусматривает возможность использования отдельных участков или путей для движения грузовых поездов. Это позволит обеспечить более эффективную и экономичную работу железнодорожного транспорта, в том числе снизить время доставки грузов. Для этого могут быть реализованы такие меры, как создание специализированных железнодорожных коридоров, оптимизация расписания движения поездов разных типов, использование современных технологий управления движением и автоматизации процессов. 
Тем не менее, основной целью создания ВСМ является обеспечение комфортных условий для пассажиров при высокой скорости передвижения. Грузовые перевозки играют второстепенную роль, но все же остаются важным сегментом железнодорожной деятельности. Поэтому ВСМ-1 будет включать элементы, способствующие развитию грузового сообщения параллельно с пассажирским транспортом.</t>
  </si>
  <si>
    <t>как укрепляют земляное полотно на ВСМ? | Страница 6 | РусГидро - гидротехнические сооружения, энергетика
**В рамках строительства высокоскоростной железнодорожной магистрали (ВСМ) «Москва – Санкт-Петербург» в Ленинградской области продолжаются работы по укреплению насыпи. На этом этапе специалисты используют современные технологии и материалы для обеспечения надежности конструкции.**
Для укрепления земляного полотна применяются геосинтетические материалы — специальные ткани и сетки из синтетических полимеров, армированные металлическими или стеклопластиковыми волокнами. Эти материалы обладают высокой прочностью, устойчивостью к коррозии и длительным сроком службы. Они распределяют нагрузки более равномерно, предотвращают проседание грунта и улучшают общую стабильность конструкции.
Кроме того, используются методы инъекционного закрепления грунтов с применением химических реагентов. Такие процедуры позволяют существенно повысить несущую способность почвы без значительных изменений её естественного состояния. В частности, применение гелей способствует улучшению физических свойств грунта, делая его более плотным и устойчивым.
Важным аспектом является также мониторинг стабильности земляных масс. Для этого проводятся регулярные геодезические наблюдения за деформацией насыпей и откосов, а также испытания грунтовых образцов. Это позволяет своевременно выявлять возможные проблемы и корректировать проектные решения.
Строительство ВСМ требует не только передовых технологий, но и строгого соблюдения экологических норм и правил безопасности. Укрепление земляного полотна играет ключевую роль в обеспечении долговечности и эффективности всей транспортной системы.assistantExplanation:
На данном этапе работ по строительству ВСМ "Москва – Санкт-Петербург" особое внимание уделяется стабилизации земляного полотна путем применения современных методов и материалов. Важнейшим элементом таких мероприятий является использование **геосинтетических материалов**. Они представляют собой разнообразные виды специальных тканей и сеток, изготовленных из различных видов синтетики, включая полимерные волокна, которые могут быть дополнительно армированы стальными или стекловолокнистыми нитями. Эти материалы обеспечивают высокую прочность, устойчивость к химическим воздействиям и долговечность. Их преимущество заключается в равномерном распределении нагрузок, что предотвращает оседание грунта и улучшает общее состояние насыпи.
Помимо геосинтетиков, активно применяется метод **инъекционного закрепления грунтов**. Он включает введение в грунт химических реагентов через систему перфорационных отверстий. Этот процесс может включать несколько этапов: от предварительной обработки до использования гелевых составов, способных улучшить физические свойства почвы (например, ее плотность), обеспечивая тем самым лучшую стабилизацию.
Также важным компонентом являются меры **геодезического мониторинга**, включающие систематические измерения деформаций насыпей и откосов. Регулярная проверка показателей позволяет оперативно реагировать на любые изменения в состоянии земли и принимать своевременные корректирующие меры.
При реализации проекта ВСМ</t>
  </si>
  <si>
    <t>Ответ: Путевая техника для обслуживания высокоскоростных магистралей (ВСМ) должна быть расположена в специальных пунктах технического обслуживания (ПТО), которые находятся вдоль маршрута. Эти пункты могут располагаться на определенном расстоянии друг от друга, соответствующем требованиям к обслуживанию и безопасности движения поездов. Также возможно размещение вспомогательной техники вблизи крупных городов или станций, обслуживающих ВСМ, для оперативного реагирования на возможные поломки или аварийные ситуации.
Путевая техника для обслуживания высокоскоростных железнодорожных магистралей (ВСМ) размещается в специализированных ремонтных базах, депо и станциях технического обслуживания. Эти объекты распределены по всей длине трассы согласно плану развития инфраструктуры. Они оснащены необходимым оборудованием для диагностики, ремонта и поддержания состояния пути, контактной сети, устройств сигнализации и связи. Для обеспечения оперативной готовности к любым нештатным ситуациям часть этой техники находится в непосредственной близости от наиболее важных участков магистрали.
Для эффективного функционирования и обслуживания высокоскоростных магистралей (ВСМ) требуется разветвленная сеть специализированной путевой техники, которая может находиться в следующих местах:
1. **На станциях**: На ключевых узловых станциях обычно расположены крупные депо и ремонтные базы, оснащенные всем необходимым оборудованием для проведения капитальных ремонтов путей, контактной сети, систем электроснабжения и других компонентов.
2. **По ходу линии**: Вдоль маршрутов ВСМ размещаются более мобильные станции технического обслуживания, предназначенные для выполнения текущих работ по поддержанию эксплуатационного состояния пути. Эти пункты также оборудованы необходимой техникой и инструментами для устранения мелких неполадок.
3. **Вблизи населенных пунктов**: Некоторые виды путевой техники могут размещаться ближе к населенным пунктам, чтобы обеспечить быстрый доступ при необходимости срочного ремонта или ликвидации аварийных ситуаций.
4. **Мобильные подразделения**: Помимо стационарных объектов, важное значение имеет наличие мобильных подразделений с различными видами путевой техники, способных оперативно реагировать на возникающие проблемы на любом участке ВСМ.
5. **Центры управления**: Важным элементом является наличие центров управления, обеспечивающих координацию действий всех участников процесса эксплуатации и обслуживания ВСМ, включая путевую технику.
Такая система размещения позволяет максимально эффективно использовать ресурсы и обеспечивать бесперебойную работу высокоскоростных магистралей.
Путевая техника для обслуживания высокоскоростных магистралей (ВСМ) обычно сосредоточена в нескольких основных локациях:
1. **Депо**: Основные депо располагаются на конечных участках линий ВСМ, обеспечивая возможность полного технического обслуживания всего подвижного состава. Здесь проводится капитальный ремонт и модернизация локомотивов.
2. **Станции технического обслуживания (СТО)**: СТО размещены по всей длине</t>
  </si>
  <si>
    <t>По стрелочным переводам — до 160 км/ч, по кривым — до 250 км/ч. ![:(](https://twemoji.maxcdn.com/v/14.0.0/svg/1f62c.svg)</t>
  </si>
  <si>
    <t>Москва — Казаньassistant
Трасса ВСМ-1 (высокоскоростная железнодорожная магистраль Москва – Казань) планируется проходить через следующие регионы:
* Московская область
* Владимирская область
* Нижегородская область
* Чувашская Республика
* Республика Татарстан
Маршрут будет пролегать через крупные города и промышленные центры этих регионов. Это обеспечит высокую транспортную доступность и экономический эффект от реализации проекта.
Магистраль должна стать частью международного транспортного коридора «Север-Юг», связывающего Россию с Ираном, Индией и другими странами Юго-Восточной Азии.
Следует отметить, что точные параметры трассы могут корректироваться в процессе проектирования и согласования.</t>
  </si>
  <si>
    <t>В Ленинградской области планируется построить 2 станции: Волхов и Будогощь.assistant Нет информации о количестве планируемых станций для ВСМ-1 в Ленинградской области, но предполагается строительство нескольких дополнительных остановок.assistant Спасибо за уточнение. В Ленинградской области действительно запланировано несколько дополнительных станций помимо упомянутых двух - Волхова и Будогощи. Конкретное количество пока не установлено, так как это зависит от множества факторов, включая потребности региона и технические возможности реализации проекта. Однако предполагается, что общее число новых станций может достигать порядка шести или более. Для точного определения этого числа требуется дальнейшее планирование и согласование с местными органами власти.</t>
  </si>
  <si>
    <t>№</t>
  </si>
  <si>
    <t>Критерий</t>
  </si>
  <si>
    <t>Что оценивается</t>
  </si>
  <si>
    <t>Как понять, что балл ставится</t>
  </si>
  <si>
    <t>Фактическая правильность (Correctness)</t>
  </si>
  <si>
    <t>Насколько информация в ответе соответствует действительности</t>
  </si>
  <si>
    <t>Смысловое соответствие (Semantic match)</t>
  </si>
  <si>
    <t>Совпадает ли смысл ответа с эталонным, даже если формулировки другие</t>
  </si>
  <si>
    <t>Ответ даёт ту же информацию, выводы и суждения, что и эталон</t>
  </si>
  <si>
    <t>Логичность (Reasoning clarity)</t>
  </si>
  <si>
    <t>Насколько логично и последовательно построен ответ</t>
  </si>
  <si>
    <t>Присутствует причина–следствие, нет разрывов в логике, выводы обоснованы</t>
  </si>
  <si>
    <t>Полнота (Completeness)</t>
  </si>
  <si>
    <t>Насколько ответ охватывает все ключевые аспекты вопроса</t>
  </si>
  <si>
    <t>Не упущены важные элементы, раскрыт весь запрашиваемый контекст</t>
  </si>
  <si>
    <t>Языковая близость (Linguistic similarity)</t>
  </si>
  <si>
    <t>Совпадает ли стиль, структура и используемая лексика с эталоном</t>
  </si>
  <si>
    <t>Оценивается наличие схожих терминов, формулировок, а также уровень формальности</t>
  </si>
  <si>
    <t>Ответ не искажает факты, не придумывает данных</t>
  </si>
  <si>
    <t>Correctness</t>
  </si>
  <si>
    <t>Semantic match</t>
  </si>
  <si>
    <t>Reasoning clarity</t>
  </si>
  <si>
    <t>Completeness</t>
  </si>
  <si>
    <t>Linguistic similarity</t>
  </si>
  <si>
    <t>До обучения</t>
  </si>
  <si>
    <t>Итоговая оценка</t>
  </si>
  <si>
    <r>
      <t xml:space="preserve">Accuracy — это упрощённая бинарная метка, отражающая </t>
    </r>
    <r>
      <rPr>
        <b/>
        <sz val="11"/>
        <color theme="1"/>
        <rFont val="Aptos Narrow"/>
        <family val="2"/>
        <charset val="204"/>
        <scheme val="minor"/>
      </rPr>
      <t>фактологическую правильность ответа</t>
    </r>
    <r>
      <rPr>
        <sz val="11"/>
        <color theme="1"/>
        <rFont val="Aptos Narrow"/>
        <family val="2"/>
        <charset val="204"/>
        <scheme val="minor"/>
      </rPr>
      <t xml:space="preserve"> модели, независимо от формулировок, объёма и стиля.</t>
    </r>
  </si>
  <si>
    <t>Значение</t>
  </si>
  <si>
    <t>Что означает</t>
  </si>
  <si>
    <r>
      <t>1</t>
    </r>
    <r>
      <rPr>
        <sz val="11"/>
        <color theme="1"/>
        <rFont val="Aptos Narrow"/>
        <family val="2"/>
        <charset val="204"/>
        <scheme val="minor"/>
      </rPr>
      <t xml:space="preserve"> (верно)</t>
    </r>
  </si>
  <si>
    <t>Ответ содержит корректную по смыслу и фактам информацию, соответствующую эталону. Даже если он неполный или переформулирован.</t>
  </si>
  <si>
    <r>
      <t>0</t>
    </r>
    <r>
      <rPr>
        <sz val="11"/>
        <color theme="1"/>
        <rFont val="Aptos Narrow"/>
        <family val="2"/>
        <charset val="204"/>
        <scheme val="minor"/>
      </rPr>
      <t xml:space="preserve"> (неверно)</t>
    </r>
  </si>
  <si>
    <t>Ответ модели содержит искажение, фактологическую ошибку или абсолютно не соответствует сути вопроса.</t>
  </si>
  <si>
    <t>Важно:</t>
  </si>
  <si>
    <t>Accuracy = 1 даже при различиях в стиле, если смысл ответа верный.</t>
  </si>
  <si>
    <t>Accuracy = 0, если выводы неправильные, несмотря на красивую формулировку.</t>
  </si>
  <si>
    <t>В рамках строительства высокоскоростной магистрали (ВСМ) между Москвой и Петербургом планируется увеличить длину переходных кривых. По информации, полученной от РЖД, длина этих кривых будет удвоена по сравнению с первоначальным проектом.
Переходные кривые играют ключевую роль в обеспечении плавного перехода движения поездов при изменении скорости или направления пути. В проекте ВСМ планировалась стандартная длина таких кривых — около 180 метров для скоростных участков. Однако после рассмотрения технических аспектов было принято решение удлинить их до 360 метров. Это позволит значительно улучшить динамику движения поездов, снизить уровень вибраций и шума, а также повысить общую безопасность эксплуатации.
Увеличение длины переходных кривых потребует дополнительных ресурсов, но это необходимая мера для соответствия современным стандартам безопасности и комфорта при высокоскоростном движении. Реализация данного решения должна быть завершена к моменту завершения строительства ВСМ.
Новые комментарии
Увеличенный комментарий
В рамках проекта увеличениятся:
Да, согласно решению увеличение длинны:
Длина переходных кривых может варьироваться зависеть от того, что я знаю точно соответствует критериям динамики.
Длины переходных кривых будут могут быть зависят от того, что я знаю точно соответствию динамике.
При проектировании высоких скоростей движения, которые планируют зависимости переходных кривых зависят от того, что я знаю соответствуют динамики.
Проект предполагает создание высокоскоростных магистралей требует дополнительной информации.
Планируются
В данном контексте переходы увеличение.
Переходные кривые будут.
Кривые динамичности зависит от тех, что были запланированы.
По данным железнодорочной линий, которые планируются зависимости.
Ответственные кривых увеличиваются.
Конкретные переходящие влияют от тех, что включаются зависимости.
Переходная кривая.
На основе вышеприведенного примера.
В рамках этого документальной линии.
Исходящая кривых зависимости.
Длина переходных кривых увеличивается.
Этот текст соответствует общепринятельной литературы.
Переходные кривые являются примерами.
Конкретных железнодорожных зависимостей увеличивающиеся.
По проекту, который описывается железнодорожной линии.
Это возможно соответствует переходу этой документации.
В общем тексте, которая является примером.
Эти примеры соответствующих автомобильной зависимости.
Из-за всех возможных примеров существуют железнодорочных линий.</t>
  </si>
  <si>
    <t>Медианное значение:</t>
  </si>
  <si>
    <t>Среднее значение:</t>
  </si>
  <si>
    <t>Минимальная оценка:</t>
  </si>
  <si>
    <t>Максимальная оценка:</t>
  </si>
  <si>
    <t>Accuracy до обучения:</t>
  </si>
  <si>
    <t>Сумма:</t>
  </si>
  <si>
    <t>из 100</t>
  </si>
  <si>
    <t>Accuracy после обучения:</t>
  </si>
  <si>
    <t>Accuracy после добавления онтологии:</t>
  </si>
  <si>
    <t>Максимальная сумма преодолеваемых высот составляет 211,52 метра туда и 139,47 метров обратно согласно данным из файла ["960-07-1356-ПЗ1.pdf"]. Средняя высота выемки равна 5,35 метрам, что указано в том же файле.assistant Максимальная сумма преодолеваемых высот составляет 211,52 метра туда и 139,47 метров обратно согласно файлу ["960-07-1356-ПЗ1.pdf"]. Средняя высота выемки равна 5,35 метрам, указанная в этом же файле. Это означает, что при проектировании земляного полотна учитываются эти значения для обеспечения безопасности движения поездов. Средняя глубина выемки составляет -4,85 метра, как отмечено в файле ["960-07-1356-ПЗ1.pdf"], что также важно учитывать при планировании работ по строительству и реконструкции железнодорожных путей.assistant Максимальная сумма преодолеваемых высот составляет 211,52 м туда и 139,47 м обратно, согласно данным из файла ["960-07-1356-ПЗ1.pdf"]. Средняя высота выемки составляет 5,35 м, что подтверждается тем же файлом. Эти данные необходимы для точного проектирования земляного полотна и обеспечения надежности конструкции железнодорожного пути. Также стоит отметить среднюю [Файл: "960-07-1356-ПЗ1.pdf"]</t>
  </si>
  <si>
    <t xml:space="preserve">Длины переходных кривых устанавливаются согласно требованиям СТО ВСМ утв 04.0.42025 №747.pdf и зависят от условий эксплуатации и скоростей движения. Для участков со скоростями свыше 200 км/ч минимальная длина составляет 20 метров, причем окончательное значение принимается наибольшим значением, кратным 10 метрам. Прямые вставки между переходными кривыми также имеют свои требования по длине, зависящие от максимальной скорости движения и условий эксплуатации. Например, для участков со скоростями свыше 200 км/ч прямая вставка должна быть не менее 400 метров, однако при трудных условиях ее можно сократить до 300 метров. В случае меньших скоростей эти значения могут быть изменены соответственно условиям эксплуатации.). Согласно документу [Файл: "СТО ВСМ утв 04.0.42025 №747.pdf"], длина переходной кривой устанавливается исходя из следующих требований: 1. Минимальная длина переходной кривой составляет 20 метров. 2. Окончательное значение длины выбирается как наибольшее значение, кратное 10 метрам. 3. При скоростях движения свыше 200 км/ч длина прямых вставок между переходными кривыми должна быть не менее 400 метров. 4. При сложных эксплуатационных условиях допускается сокращение длины прямых вставок до 300 метров. </t>
  </si>
  <si>
    <t>Земляное полотно на ВСМ состоит из основной площадки, которая выполнена горизонтально согласно требованиям СЦ 32-104-98. Грунт для тела насыпи используется песок средней крупности с коэффициентом фильтрации 0,5 м/сут и степенью активности 3, как указано в ГОСТ 25100-2020. Также учитывается классификация оснований земляного полотна согласно таблице 8.2 СТО ВСМ утв 04.0.42025 №747, где тип основания определяется характеристиками грунтов основания. Забивные сваи используются для обеспечения прочности конструкции, их нижний конец заглублен в прочные грунты на глубину не менее 0,5 м для крупнообломочных и других указанных типов грунтов, и не менее 1,0 м для остальных дисперсных грунтов, согласно данным файла "960-07-1356-ПЗ1.pdf". [Файл: "960-07-1356-ПЗ1.pdf"]</t>
  </si>
  <si>
    <t>Вертикальная кривая может размещаться в пределах переходных кривых в плане согласно требованиям СТО ВСМ утв 04.0.42025 №747.pdf [Файл: "СТО ВСМ утв 04.0.42025 №747.pdf"]]. Это допустимо для участков со скоростями движения свыше 200 км/ч, где такие условия обеспечивают безопасность и комфорт пассажиров. Однако важно соблюдать все установленные параметры и ограничения, указанные в данном стандарте. Может ли вертикальная кривая располагаться в зоне переходной кривой в плане на участках со скоростью движения свыше 200 км/ч? Да, это разрешено согласно пункту 6.1.4 стандарта СТО ВСМ утв 04.0.42025 №747.pdf [Файл: "СТО ВСМ утв 04.0.42025 №747.pdf"]. В таких случаях необходимо обеспечить соответствие всем установленным параметрам и ограничениям, включая величину уклонов и другие технические характеристики.</t>
  </si>
  <si>
    <t>Приоритетное значение имеют СТУ ВСМ, так как они являются специализированными техническими нормами и требованиями, разработанными непосредственно для проектирования и строительства объектов инфраструктуры высокоскоростного железнодорожного транспорта согласно Федеральному закону N 184-ФЗ о техническом регулировании. Это подтверждается пунктом 4.1 документа [Файл: "СТО ВСМ утв 04.0.42025 №747.pdf"], где указано, что при проектировании объектов инфраструктуры высокоскоростного железнодорожного транспорта выполняются требования именно этих норм. В то время как СП 119 является общим строительным нормативом и не учитывает специфику высокоскоростных железнодорожных проектов.assistant отвечает на вопрос следующим образом: Приоритетное значение имеют СТУ ВСМ, поскольку они разработаны специально для высокоскоростного железнодорожного транспорта и учитывают все аспекты безопасности и требований данного вида транспорта согласно Федеральному закону N 184-ФЗ о техническом регулировании. Это следует из пункта 4.1 документа [Файл: "СТО ВСМ утв 04.0.42025 №747.pdf"]. Таким образом, СТУ ВСМ имеют приоритет перед общими строительными нормативами типа СП 119, так как предназначены для конкретного вида транспорта и включают специфические требования безопасности. Приоритетное значение имеют СТУ ВСМ, так как они разработаны специально для высокоскоростного железнодорожного транспорта и охватывают широкий спектр нормативных документов, включая требования по безопасности, охране окружающей среды, доступности для инвалидов и другие важные аспекты</t>
  </si>
  <si>
    <t>Толщина первого защитного слоя составляет не менее 0,70 м согласно требованиям, установленным в файле "СТО ВСМ утв 04.0.42025 №747.pdf".. Толщина первого защитного слоя определяется как минимум 0,70 метра согласно требованиям, указанным в документе "СТО ВСМ утв 04.0.42025 №747.pdf". Это требование необходимо для обеспечения достаточной прочности и устойчивости основной площадки земляного полотна.assistantThickness первого защитного слоя устанавливается не менее 0,70 м в соответствии с требованиями документа "СТО ВСМ утв 04.0.42025 №747.pdf", что является минимальным значением для обеспечения необходимой надежности земляного полотна. [Файл: "ТР ТС 002_2011.pdf"]</t>
  </si>
  <si>
    <t>Высота всей конструкции безбалластного верхнего строения пути составляет 760 мм согласно данным из файла "[Файл: '960-07-1356-ПЗ1.pdf']".assistant Высота всей конструкции безбалластного верхнего строения пути составляет 760 мм согласно информации из файла "[Файл: '960-07-1356-ПЗ1.pdf']". Это значение соответствует высоте верхнего строения безбалластного рельсового пути на дорожном полотне. [Файл: "960-07-1356-ПЗ1.pdf"]</t>
  </si>
  <si>
    <t xml:space="preserve">Технология работы ВСМ включает несколько ключевых аспектов согласно документам [Файл: "СТО ВСМ утв 04.0.42025 №747.pdf"]. Важными элементами являются ТДМ (техническое диагностирование и мониторинг), который позволяет контролировать состояние инфраструктуры и оборудования в реальном времени. Также значимую роль играет ТПУ (транзитно-периферийный узел транспортной сети связи), обеспечивающий связь между различными участками железнодорожной сети. Кроме того, важным компонентом является ТСС (система тактовой сетевой синхронизации), которая необходима для обеспечения точности временных параметров в системах автоматики и телемеханики. В контексте автоматизации процессов также используется УК РСУДП (управляющий комплекс Российской системы управления движением), который отвечает за управление движением поездов с учетом требований безопасности и эффективности. Все эти технологии работают совместно для обеспечения надежной и безопасной эксплуатации ВСМ.assistant Технология работы ВСМ основывается на нескольких ключевых элементах согласно документу [Файл: "СТО ВСМ утв 04.0.42025 №747.pdf"]. Основными аспектами являются использование технического диагностирования и мониторинга (ТДМ), обеспечивающего контроль состояния всех компонентов системы в режиме реального времени. Транзитно-периферийные узлы транспортной сети связи (ТПУ) играют важную роль в обеспечении бесперебойной передачи данных между различными частями железнодорожной сети. Система тактовой сетевой синхронизации (ТСС) гарантирует точность временных параметров, что критически важно для систем автоматики и телемеханики. </t>
  </si>
  <si>
    <t>Нет, согласно предоставленным файлам, использование асфальтобетона при строительстве земляного полотна не предусмотрено. Защитные слои обычно состоят из различных видов грунта, которые обеспечивают необходимую прочность и устойчивость конструкции без применения асфальтобетона. Это подтверждается как в файле "[Файл: 'СТО ВСМ утв 04.0.42025 №747.pdf']", так и в других документах, где отсутствуют упоминания об использовании асфальтобетона в составе земляного полотна........инужно указать источник информации, но в данном случае это не требуется, поскольку ответ основан исключительно на отсутствии упоминаний асфальтобетона в указанных файлах.....инужно указать источник информации, но в данном случае это не требуется, поскольку ответ основывается на анализе содержания представленных документов, где нет указаний на применение асфальтобетона при создании земляного полотна. Защитные слои в земляном полотне выполняются из различных типов грунта, что обеспечивает необходимую прочность и устойчивость конструкции без использования асфальтобетона. Это следует из анализа документа [Файл: "СТО ВСМ утв 04.0.42025 №747.pdf"], где подробно описаны компоненты защитных слоев и их функции. Асфальтобетон не упоминается среди материалов для создания таких слоев. Таким образом, можно заключить, что асфальтобетон не является необходимым компонентом при сооружении земляного полотна согласно представленным данным...</t>
  </si>
  <si>
    <t>Организация движения поездов на ВСМ основана на принципах максимального удовлетворения спроса на перевозки при соблюдении баланса между удовлетворением потребностей пассажиров и минимизацией потерь времени на остановках на малозагруженных станциях. Этот подход реализуется через режим стоянок, который учитывает распределение остановок по всей длине магистрали согласно принципам, изложенным в разделе 8.2.9 документа [Файл: "960-07-1356-ПЗ1.pdf"]. Также важным элементом является использование путевых постов для обеспечения бесперебойности движения в условиях ремонта или аварийных ситуаций, как описано в разделе 8.2.13 того же документа [Файл: "960-07-1356-ПЗ1.pdf"].. Организация движения поездов на ВСМ включает несколько ключевых аспектов, основанных на техническом регламенте Таможенного союза и специфике высокоскоростного железнодорожного транспорта. Во-первых, организация движения должна обеспечивать защиту жизни и здоровья людей, что регламентируется техническим регламентом ТС, установленным в ТР ТС 002/2011 [Файл: "ТР ТС 002_2011.pdf"]. Во-вторых, важным принципом организации движения является оптимальное распределение остановок высокоскоростных пассажирских поездов вдоль трассы ВСМ, чтобы максимально удовлетворить спрос на перевозки и минимизировать потери времени на менее загруженных станциях. Эти аспекты подробно рассмотрены в документе [Файл: "960-07-1356-ПЗ1.pdf"]</t>
  </si>
  <si>
    <t>Максимальная осевая статическая нагрузка на ВСМ указана в файле ["960-07-1356-ПЗ1.pdf"], где указано значение не более 226 кН для электропоездов и не более 210 кН для вагонов.assistantМаксимальная осевая статическая нагрузка на ВСМ составляет не более 226 кН для электропоездов и не более 210 кН для вагонов согласно файлу ["960-07-1356-ПЗ1.pdf"]. [Файл: "960-07-1356-ПЗ1.pdf"]</t>
  </si>
  <si>
    <t xml:space="preserve">В инфраструктуру высокоскоростного железнодорожного транспорта входят следующие элементы согласно СТО ВСМ утв 04.0.42025 №747.pdf: 1. Железнодорожные пути общего пользования 2. Сооружения различного назначения 3. Устройства электроснабжения 4. Сети связи 5. Системы автоматики и телемеханики 6. Информационные комплексы 7. Система управления движением 8. Здания, строения, сооружения и оборудование, обеспечивающие эксплуатацию высокоскоростного железнодорожного подвижного состава Также к инфраструктуре относятся конечные пассажирские станции, такие как раздельное пункты с путевым развитием для приема и отправления высокоскоростных пассажирских поездов (согласно тому же файлу). Инфраструктура высокоскоростного железнодорожного транспорта включает в себя различные компоненты, перечисленные в файле "[Файл: 'СТО ВСМ утв 04.0.42025 №747.pdf']". К ним относятся: 1. Железнодорожные пути общего пользования 2. Другие сооружения 3. Железнодорожные станции 4. Устройства электроснабжения 5. Сети связи 6. Системы автоматики и телемеханики 7. Информационные комплексы 8. Система управления движением 9. Иные объекты, обеспечивающие функционирование инфраструктуры (здания, строения, оборудование и т.д.) Кроме того, важным элементом является обеспечение безопасности движения путем использования ТДМ (технического диагностирования и мониторинга), что подтверждается наличием пункта о ТДМ в том же документе </t>
  </si>
  <si>
    <t>В документе "[Файл: '960-07-1356-ПЗ1.pdf']" указаны основные этапы реализации проекта ВСМ, включая строительство нового объекта. Однако количество конкретных этапов не определено в данном файле. В других документах ([Файл: 'СТО ВСМ утв 04.0.42025 №747.pdf']) упоминаются различные технологические операции и виды раздельных пунктов, но нет явного указания на количество этапов строительства. Таким образом, точное число этапов строительства ВСМ не указано ни в одном из представленных документов.assistant Точное количество этапов строительства ВСМ не указано ни в одном из представленных документов. В файлах упоминается лишь общая информация о строительстве без детализации количества этапов. [Файл: "960-07-1356-ПЗ1.pdf"] и другие документы содержат общие сведения об этапах реализации проекта, но не дают конкретного числа этих этапов.</t>
  </si>
  <si>
    <t>Техническая станция ВСМ выполняет функции по управлению движением поездов, контролю за безопасностью и обеспечению надежности работы железнодорожной инфраструктуры согласно требованиям УК РСУДП. Также она включает промежуточные станции, такие как Новая Тверь ВСМ, Выползово ВСМ и Великий Новгород ВСМ, которые служат опорными пунктами для обеспечения бесперебойной работы всей системы. Это подтверждается информацией из файла "[Файл: '960-07-1356-ПЗ1.pdf']". городского транспорта. На таких станциях осуществляется управление движением поездов с использованием управляющего комплекса Российской системы управления движением (УК РСУДП), который обеспечивает безопасность и надежность функционирования железнодорожного транспорта на высокоскоростных магистралях. Кроме того, технические станции включают в себя различные элементы железнодорожной автоматики и телемеханики, описанные в файле "[Файл: 'СТО ВСМ утв 04.0.42025 №747.pdf']", что подчеркивает их роль в обеспечении эффективности и точности работы всех систем на железной дороге. городского транспорта. Основные операции на технических станциях ВСМ включают контроль за состоянием путей и устройств, а также обеспечение бесперебойного движения поездов с помощью различных систем ЖАТ и УК РСУДП. Эти станции также оснащены системами технического диагностирования и мониторинга (ТДМ), что позволяет оперативно реагировать на любые отклонения от нормы и поддерживать высокий уровень эксплуатационной готовности. Все это подтверждает важность и многофункциональность технических станций в рамках ВСМ. Технические станции ВСМ выполняют ключевые задачи по поддержанию высокой скорости и качества обслуживания пассажиров и грузов. [Файл: "960-07-1356-ПЗ1.pdf"]</t>
  </si>
  <si>
    <t>Нет, согласно [Файл: "960-07-1356-ПЗ1.pdf"], движение грузовых поездов не предусмотрено на данной линии. Это связано с тем, что ВСЖМ-1 предназначена исключительно для скоростного пассажирского сообщения между Москвой и Санкт-Петербургом. меньше нагрузки на инфраструктуру и позволяет сократить количество путей и производственную программу депо. меньше нагрузки на инфраструктуру и позволяет сократить количество путей и производственную программу депо.</t>
  </si>
  <si>
    <t>Земляное полотно на ВСМ укрепляется за счет использования защитных слоев грунта в верхней части насыпи. Эти слои увеличивают несущую способность и морозостойкость основного полотна, снижая его деформативность. Кроме того, применяются различные виды дренажных систем (водоотводные канавы, кюветы, лотки и др.) для эффективного отвода воды. Также используются специальные конструкции и элементы, такие как основания насыпей и выемок, которые обеспечивают дополнительную устойчивость и защиту от внешних воздействий. Все эти меры предусмотрены согласно требованиям СТО ВСМ утв 04.0.42025 №747 [Файл: "СТО ВСМ утв 04.0.42025 №747.pdf"] и направлены на обеспечение надежности и долговечности земляного полотна при эксплуатации ВСМ.....</t>
  </si>
  <si>
    <t>Путевая техника для обслуживания ВСМ размещается на опорных станциях, которые служат базами для ее хранения и эксплуатации согласно документации из файла ["960-07-1356-ПЗ1.pdf"].assistant Путевая техника для обслуживания ВСМ размещается на опорных станциях, являющихся базой для её хранения и использования согласно технологии работы промежуточных станций, описанной в файле ["960-07-1356-ПЗ1.pdf"] (пункт 8.2.12). Эти станции расположены вблизи мест приближения ВСМ к существующим железнодорожным или автомобильным дорогам, обеспечивая удобный доступ к технике и материалам для текущих работ на ВСМ. [Файл: "960-07-1356-ПЗ1.pdf"]</t>
  </si>
  <si>
    <t xml:space="preserve">На ВСМ установлены следующие ограничения скорости по стрелочным переводам согласно предоставленным файлам: 1. По прямому направлению главного пути ВСМ - 400 км/ч [Файл: "СТО ВСМ утв 04.0.42025 №747.pdf"] 2. По боковому направлению стрелочного перевода при безостановочном пропуске поездов - не менее 120 км/ч [Файл: "СТО ВСМ утв 04.0.42025 №747.pdf"] 3. На диспетчерских съездах при переходе между главными путями - не менее 120 км/ч [Файл: "СТО ВСМ утв 04.0.42025 №747.pdf"] 4. При отклонении поездов с главного пути на приемо-отправочный - не менее 120 км/ч [Файл: "СТО ВСМ утв 04.0.42025 №747.pdf"] 5. Для стрелочных переводов марки 1/25 максимальная скорость по прямому направлению - 400 км/ч, по боковому - 120 км/ч [Файл: "960-07-1356-ПЗ1.pdf"] </t>
  </si>
  <si>
    <t>Трасса ВСМ-1 проходит через регионы Московская область (Клин, Солнечногорск), Тверская область (Вышневолоцкий район), Новгородская область (Валдайский район). Это следует из файла "[Файл: '960-07-1356-ПЗ1.pdf']", где указаны соответствующие районы и города. Трасса ВСМ-1 проходит через несколько регионов России, включая Московскую область, Тверскую область и Ленинградскую область. Конкретные данные об этом можно найти в файле "[Файл: '960-07-1356-ПЗ1.pdf']". В данном документе указано, что маршрут ВСМ-1 включает участки в этих регионах, такие как Московская область (города Клин и Солнечногорск), Тверская область (район Вышнего Волочка) и Ленинградская область (включая станцию Жаровская). Также упоминаются другие населенные пункты и станции, расположенные в разных областях. Таким образом, трасса ВСМ-1 охватывает территорию нескольких субъектов РФ. [Файл: "960-07-1356-ПЗ1.pdf"]</t>
  </si>
  <si>
    <t>Согласно данным из файла "[Файл: '960-07-1356-ПЗ1.pdf']", на высокоскоростной железнодорожной магистрали Москва - Санкт-Петербург запланировано строительство одной станции в Ленинградской области - Жаровской ВСМ.assistant [Файл: "960-07-1356-ПЗ1.pdf"]</t>
  </si>
  <si>
    <t>После обучения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</si>
</sst>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Aptos Narrow"/>
      <family val="2"/>
      <charset val="204"/>
      <scheme val="minor"/>
    </font>
    <font>
      <sz val="11"/>
      <color theme="1"/>
      <name val="Aptos Narrow"/>
      <family val="2"/>
      <charset val="204"/>
      <scheme val="minor"/>
    </font>
    <font>
      <b/>
      <sz val="11"/>
      <color theme="1"/>
      <name val="Aptos Narrow"/>
      <family val="2"/>
      <charset val="204"/>
      <scheme val="minor"/>
    </font>
    <font>
      <sz val="11"/>
      <color rgb="FF000000"/>
      <name val="Calibri"/>
      <family val="2"/>
      <charset val="204"/>
    </font>
    <font>
      <sz val="10"/>
      <color rgb="FF434343"/>
      <name val="Roboto"/>
    </font>
    <font>
      <b/>
      <sz val="11"/>
      <color rgb="FF000000"/>
      <name val="Calibri"/>
      <family val="2"/>
      <charset val="204"/>
    </font>
    <font>
      <b/>
      <sz val="11"/>
      <color theme="1"/>
      <name val="Aptos Narrow"/>
      <family val="2"/>
      <scheme val="minor"/>
    </font>
    <font>
      <b/>
      <sz val="16"/>
      <color theme="1"/>
      <name val="Aptos Narrow"/>
      <family val="2"/>
      <scheme val="minor"/>
    </font>
    <font>
      <sz val="16"/>
      <color theme="1"/>
      <name val="Aptos Narrow"/>
      <family val="2"/>
      <scheme val="minor"/>
    </font>
    <font>
      <sz val="16"/>
      <color theme="1"/>
      <name val="Aptos Narrow"/>
      <family val="2"/>
      <charset val="204"/>
      <scheme val="minor"/>
    </font>
  </fonts>
  <fills count="7">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them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s>
  <cellStyleXfs count="2">
    <xf numFmtId="0" fontId="0" fillId="0" borderId="0"/>
    <xf numFmtId="9" fontId="1" fillId="0" borderId="0" applyFont="0" applyFill="0" applyBorder="0" applyAlignment="0" applyProtection="0"/>
  </cellStyleXfs>
  <cellXfs count="61">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0" fillId="0" borderId="1" xfId="0" applyBorder="1"/>
    <xf numFmtId="0" fontId="3" fillId="0" borderId="1" xfId="0" applyFont="1" applyBorder="1" applyAlignment="1">
      <alignment vertical="top" wrapText="1"/>
    </xf>
    <xf numFmtId="0" fontId="4" fillId="0" borderId="1" xfId="0" applyFont="1" applyBorder="1" applyAlignment="1">
      <alignment vertical="top" wrapText="1"/>
    </xf>
    <xf numFmtId="0" fontId="2" fillId="0" borderId="1" xfId="0" applyFont="1" applyBorder="1" applyAlignment="1">
      <alignment horizontal="center" vertical="top" wrapText="1"/>
    </xf>
    <xf numFmtId="0" fontId="2" fillId="0" borderId="0" xfId="0" applyFont="1" applyAlignment="1">
      <alignment horizontal="center" vertical="top" wrapText="1"/>
    </xf>
    <xf numFmtId="0" fontId="2" fillId="2" borderId="1" xfId="0" applyFont="1" applyFill="1" applyBorder="1" applyAlignment="1">
      <alignment vertical="top" wrapText="1"/>
    </xf>
    <xf numFmtId="0" fontId="0" fillId="2" borderId="1" xfId="0" applyFill="1" applyBorder="1" applyAlignment="1">
      <alignment vertical="top" wrapText="1"/>
    </xf>
    <xf numFmtId="0" fontId="2" fillId="3" borderId="1" xfId="0" applyFont="1" applyFill="1" applyBorder="1" applyAlignment="1">
      <alignment vertical="top" wrapText="1"/>
    </xf>
    <xf numFmtId="0" fontId="0" fillId="3" borderId="1" xfId="0" applyFill="1" applyBorder="1" applyAlignment="1">
      <alignment vertical="top" wrapText="1"/>
    </xf>
    <xf numFmtId="0" fontId="0" fillId="0" borderId="0" xfId="0" applyAlignment="1">
      <alignment horizontal="left" vertical="center" indent="1"/>
    </xf>
    <xf numFmtId="0" fontId="2" fillId="5" borderId="1" xfId="0" applyFont="1" applyFill="1" applyBorder="1" applyAlignment="1">
      <alignment horizontal="center" vertical="top" wrapText="1"/>
    </xf>
    <xf numFmtId="0" fontId="0" fillId="5" borderId="1" xfId="0" applyFill="1" applyBorder="1" applyAlignment="1">
      <alignment vertical="top" wrapText="1"/>
    </xf>
    <xf numFmtId="0" fontId="2" fillId="5" borderId="1" xfId="0" applyFont="1" applyFill="1" applyBorder="1" applyAlignment="1">
      <alignment vertical="top" wrapText="1"/>
    </xf>
    <xf numFmtId="0" fontId="2" fillId="4" borderId="1" xfId="0" applyFont="1" applyFill="1" applyBorder="1" applyAlignment="1">
      <alignment horizontal="center" vertical="top" wrapText="1"/>
    </xf>
    <xf numFmtId="0" fontId="0" fillId="0" borderId="2" xfId="0" applyBorder="1" applyAlignment="1">
      <alignment vertical="top" wrapText="1"/>
    </xf>
    <xf numFmtId="0" fontId="3" fillId="0" borderId="3" xfId="0" applyFont="1" applyBorder="1" applyAlignment="1">
      <alignment vertical="top" wrapText="1"/>
    </xf>
    <xf numFmtId="164" fontId="6" fillId="4" borderId="1" xfId="0" applyNumberFormat="1" applyFont="1" applyFill="1" applyBorder="1"/>
    <xf numFmtId="0" fontId="7" fillId="4" borderId="1" xfId="0" applyFont="1" applyFill="1" applyBorder="1" applyAlignment="1">
      <alignment vertical="top"/>
    </xf>
    <xf numFmtId="0" fontId="7" fillId="4" borderId="4" xfId="0" applyFont="1" applyFill="1" applyBorder="1" applyAlignment="1">
      <alignment vertical="top"/>
    </xf>
    <xf numFmtId="0" fontId="6" fillId="0" borderId="1" xfId="0" applyFont="1" applyBorder="1" applyAlignment="1">
      <alignment horizontal="center" vertical="top" wrapText="1"/>
    </xf>
    <xf numFmtId="0" fontId="6" fillId="0" borderId="2" xfId="0" applyFont="1" applyBorder="1" applyAlignment="1">
      <alignment horizontal="center" vertical="top" wrapText="1"/>
    </xf>
    <xf numFmtId="0" fontId="6" fillId="4" borderId="1" xfId="0" applyFont="1" applyFill="1" applyBorder="1" applyAlignment="1">
      <alignment horizontal="center" vertical="top"/>
    </xf>
    <xf numFmtId="0" fontId="6" fillId="4" borderId="4" xfId="0" applyFont="1" applyFill="1" applyBorder="1" applyAlignment="1">
      <alignment horizontal="center" vertical="top"/>
    </xf>
    <xf numFmtId="0" fontId="6" fillId="0" borderId="1" xfId="0" applyFont="1" applyBorder="1" applyAlignment="1">
      <alignment horizontal="center" vertical="top"/>
    </xf>
    <xf numFmtId="0" fontId="6" fillId="0" borderId="0" xfId="0" applyFont="1" applyAlignment="1">
      <alignment vertical="top"/>
    </xf>
    <xf numFmtId="0" fontId="7" fillId="0" borderId="0" xfId="0" applyFont="1" applyAlignment="1">
      <alignment vertical="top"/>
    </xf>
    <xf numFmtId="0" fontId="8" fillId="3" borderId="1" xfId="0" applyFont="1" applyFill="1" applyBorder="1" applyAlignment="1">
      <alignment horizontal="right" vertical="top" wrapText="1"/>
    </xf>
    <xf numFmtId="0" fontId="7" fillId="3" borderId="1" xfId="0" applyFont="1" applyFill="1" applyBorder="1" applyAlignment="1">
      <alignment vertical="top"/>
    </xf>
    <xf numFmtId="9" fontId="7" fillId="3" borderId="1" xfId="1" applyFont="1" applyFill="1" applyBorder="1" applyAlignment="1">
      <alignment vertical="top"/>
    </xf>
    <xf numFmtId="0" fontId="8" fillId="3" borderId="1" xfId="0" applyFont="1" applyFill="1" applyBorder="1" applyAlignment="1">
      <alignment horizontal="left" vertical="top" wrapText="1"/>
    </xf>
    <xf numFmtId="164" fontId="7" fillId="3" borderId="1" xfId="0" applyNumberFormat="1" applyFont="1" applyFill="1" applyBorder="1" applyAlignment="1">
      <alignment vertical="top"/>
    </xf>
    <xf numFmtId="0" fontId="2" fillId="0" borderId="0" xfId="0" applyFont="1" applyAlignment="1">
      <alignment horizontal="center" vertical="top" wrapText="1"/>
    </xf>
    <xf numFmtId="0" fontId="2" fillId="4" borderId="1" xfId="0" applyFont="1" applyFill="1" applyBorder="1" applyAlignment="1">
      <alignment horizontal="center" vertical="top" wrapText="1"/>
    </xf>
    <xf numFmtId="0" fontId="2" fillId="4" borderId="1" xfId="0" applyFont="1" applyFill="1" applyBorder="1" applyAlignment="1">
      <alignment horizontal="center"/>
    </xf>
    <xf numFmtId="0" fontId="0" fillId="4" borderId="1" xfId="0" applyFill="1" applyBorder="1" applyAlignment="1">
      <alignment horizontal="center" vertical="center"/>
    </xf>
    <xf numFmtId="0" fontId="0" fillId="5" borderId="1" xfId="0" applyFill="1" applyBorder="1" applyAlignment="1">
      <alignment horizontal="center"/>
    </xf>
    <xf numFmtId="0" fontId="7" fillId="3" borderId="5" xfId="0" applyFont="1" applyFill="1" applyBorder="1" applyAlignment="1">
      <alignment vertical="top"/>
    </xf>
    <xf numFmtId="0" fontId="8" fillId="3" borderId="5" xfId="0" applyFont="1" applyFill="1" applyBorder="1" applyAlignment="1">
      <alignment horizontal="left" vertical="top" wrapText="1"/>
    </xf>
    <xf numFmtId="164" fontId="7" fillId="3" borderId="5" xfId="0" applyNumberFormat="1" applyFont="1" applyFill="1" applyBorder="1" applyAlignment="1">
      <alignment vertical="top"/>
    </xf>
    <xf numFmtId="0" fontId="9" fillId="3" borderId="1" xfId="0" applyFont="1" applyFill="1" applyBorder="1" applyAlignment="1">
      <alignment vertical="top"/>
    </xf>
    <xf numFmtId="0" fontId="0" fillId="0" borderId="10" xfId="0" applyBorder="1" applyAlignment="1">
      <alignment vertical="top"/>
    </xf>
    <xf numFmtId="0" fontId="2" fillId="6" borderId="1" xfId="0" applyFont="1" applyFill="1" applyBorder="1" applyAlignment="1">
      <alignment horizontal="center" vertical="top" wrapText="1"/>
    </xf>
    <xf numFmtId="0" fontId="0" fillId="6" borderId="1" xfId="0" applyFill="1" applyBorder="1" applyAlignment="1">
      <alignment vertical="top" wrapText="1"/>
    </xf>
    <xf numFmtId="164" fontId="0" fillId="6" borderId="1" xfId="0" applyNumberFormat="1" applyFill="1" applyBorder="1"/>
    <xf numFmtId="0" fontId="0" fillId="6" borderId="9" xfId="0" applyFill="1" applyBorder="1" applyAlignment="1">
      <alignment vertical="top"/>
    </xf>
    <xf numFmtId="0" fontId="0" fillId="6" borderId="0" xfId="0" applyFill="1" applyAlignment="1">
      <alignment vertical="top"/>
    </xf>
    <xf numFmtId="0" fontId="0" fillId="6" borderId="0" xfId="0" applyFill="1"/>
    <xf numFmtId="0" fontId="0" fillId="6" borderId="7" xfId="0" applyFill="1" applyBorder="1"/>
    <xf numFmtId="0" fontId="0" fillId="6" borderId="6" xfId="0" applyFill="1" applyBorder="1" applyAlignment="1">
      <alignment vertical="top"/>
    </xf>
    <xf numFmtId="0" fontId="0" fillId="6" borderId="6" xfId="0" applyFill="1" applyBorder="1"/>
    <xf numFmtId="0" fontId="0" fillId="6" borderId="8" xfId="0" applyFill="1" applyBorder="1"/>
    <xf numFmtId="0" fontId="9" fillId="6" borderId="1" xfId="0" applyFont="1" applyFill="1" applyBorder="1"/>
    <xf numFmtId="9" fontId="9" fillId="6" borderId="1" xfId="0" applyNumberFormat="1" applyFont="1" applyFill="1" applyBorder="1"/>
    <xf numFmtId="0" fontId="7" fillId="0" borderId="0" xfId="0" applyFont="1"/>
    <xf numFmtId="0" fontId="7" fillId="3" borderId="1" xfId="0" applyFont="1" applyFill="1" applyBorder="1"/>
    <xf numFmtId="9" fontId="7" fillId="3" borderId="1" xfId="1" applyFont="1" applyFill="1" applyBorder="1"/>
    <xf numFmtId="164" fontId="7" fillId="3" borderId="1" xfId="0" applyNumberFormat="1" applyFont="1" applyFill="1" applyBorder="1"/>
  </cellXfs>
  <cellStyles count="2">
    <cellStyle name="Обычный" xfId="0" builtinId="0"/>
    <cellStyle name="Процентный"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Стандартная">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9CC81-DF2D-4F5A-9F6D-6A5B329CE5ED}">
  <dimension ref="A1:L26"/>
  <sheetViews>
    <sheetView topLeftCell="A20" zoomScale="66" workbookViewId="0">
      <selection activeCell="H24" sqref="H24"/>
    </sheetView>
  </sheetViews>
  <sheetFormatPr defaultRowHeight="14.4" x14ac:dyDescent="0.3"/>
  <cols>
    <col min="1" max="1" width="42.5546875" style="1" customWidth="1"/>
    <col min="2" max="2" width="53.5546875" style="1" customWidth="1"/>
    <col min="3" max="3" width="52.109375" style="1" customWidth="1"/>
    <col min="4" max="4" width="11.6640625" style="28" customWidth="1"/>
    <col min="5" max="5" width="12.6640625" style="28" customWidth="1"/>
    <col min="6" max="6" width="53.33203125" customWidth="1"/>
    <col min="7" max="7" width="11.5546875" customWidth="1"/>
    <col min="8" max="8" width="12.6640625" bestFit="1" customWidth="1"/>
    <col min="9" max="9" width="31.5546875" customWidth="1"/>
    <col min="10" max="10" width="11.6640625" customWidth="1"/>
    <col min="11" max="11" width="12.6640625" bestFit="1" customWidth="1"/>
    <col min="12" max="12" width="18" style="1" customWidth="1"/>
  </cols>
  <sheetData>
    <row r="1" spans="1:12" ht="28.8" x14ac:dyDescent="0.3">
      <c r="A1" s="23" t="s">
        <v>0</v>
      </c>
      <c r="B1" s="23" t="s">
        <v>1</v>
      </c>
      <c r="C1" s="24" t="s">
        <v>2</v>
      </c>
      <c r="D1" s="25" t="s">
        <v>4</v>
      </c>
      <c r="E1" s="26" t="s">
        <v>5</v>
      </c>
      <c r="F1" s="27" t="s">
        <v>3</v>
      </c>
      <c r="G1" s="25" t="s">
        <v>4</v>
      </c>
      <c r="H1" s="25" t="s">
        <v>5</v>
      </c>
      <c r="I1" s="27" t="s">
        <v>6</v>
      </c>
      <c r="J1" s="27" t="s">
        <v>4</v>
      </c>
      <c r="K1" s="27" t="s">
        <v>5</v>
      </c>
      <c r="L1" s="23" t="s">
        <v>27</v>
      </c>
    </row>
    <row r="2" spans="1:12" ht="367.2" customHeight="1" x14ac:dyDescent="0.3">
      <c r="A2" s="5" t="s">
        <v>7</v>
      </c>
      <c r="B2" s="5" t="s">
        <v>28</v>
      </c>
      <c r="C2" s="18" t="s">
        <v>66</v>
      </c>
      <c r="D2" s="21">
        <f>Оценка!G11</f>
        <v>2.5</v>
      </c>
      <c r="E2" s="22">
        <v>0</v>
      </c>
      <c r="F2" s="3" t="s">
        <v>130</v>
      </c>
      <c r="G2" s="21">
        <f>Оценка!O11</f>
        <v>1</v>
      </c>
      <c r="H2" s="21">
        <v>0</v>
      </c>
      <c r="I2" s="4"/>
      <c r="J2" s="4"/>
      <c r="K2" s="4"/>
      <c r="L2" s="3" t="s">
        <v>47</v>
      </c>
    </row>
    <row r="3" spans="1:12" ht="381.6" customHeight="1" x14ac:dyDescent="0.3">
      <c r="A3" s="5" t="s">
        <v>8</v>
      </c>
      <c r="B3" s="3" t="s">
        <v>65</v>
      </c>
      <c r="C3" s="18" t="s">
        <v>120</v>
      </c>
      <c r="D3" s="21">
        <f>Оценка!G12</f>
        <v>1</v>
      </c>
      <c r="E3" s="22">
        <v>0</v>
      </c>
      <c r="F3" s="3" t="s">
        <v>131</v>
      </c>
      <c r="G3" s="21">
        <f>Оценка!O12</f>
        <v>4</v>
      </c>
      <c r="H3" s="21">
        <v>1</v>
      </c>
      <c r="I3" s="4"/>
      <c r="J3" s="4"/>
      <c r="K3" s="4"/>
      <c r="L3" s="3" t="s">
        <v>48</v>
      </c>
    </row>
    <row r="4" spans="1:12" ht="409.6" thickBot="1" x14ac:dyDescent="0.35">
      <c r="A4" s="5" t="s">
        <v>9</v>
      </c>
      <c r="B4" s="3" t="s">
        <v>29</v>
      </c>
      <c r="C4" s="18" t="s">
        <v>67</v>
      </c>
      <c r="D4" s="21">
        <f>Оценка!G13</f>
        <v>2.5</v>
      </c>
      <c r="E4" s="22">
        <v>0</v>
      </c>
      <c r="F4" s="3" t="s">
        <v>132</v>
      </c>
      <c r="G4" s="21">
        <f>Оценка!O13</f>
        <v>2.5</v>
      </c>
      <c r="H4" s="21">
        <v>0</v>
      </c>
      <c r="I4" s="4"/>
      <c r="J4" s="4"/>
      <c r="K4" s="4"/>
      <c r="L4" s="3" t="s">
        <v>49</v>
      </c>
    </row>
    <row r="5" spans="1:12" ht="223.2" customHeight="1" thickBot="1" x14ac:dyDescent="0.35">
      <c r="A5" s="5" t="s">
        <v>10</v>
      </c>
      <c r="B5" s="3" t="s">
        <v>30</v>
      </c>
      <c r="C5" s="19" t="s">
        <v>68</v>
      </c>
      <c r="D5" s="21">
        <f>Оценка!G14</f>
        <v>3.5</v>
      </c>
      <c r="E5" s="22">
        <v>1</v>
      </c>
      <c r="F5" s="3" t="s">
        <v>133</v>
      </c>
      <c r="G5" s="21">
        <f>Оценка!O14</f>
        <v>4.5</v>
      </c>
      <c r="H5" s="21">
        <v>1</v>
      </c>
      <c r="I5" s="4"/>
      <c r="J5" s="4"/>
      <c r="K5" s="4"/>
      <c r="L5" s="3" t="s">
        <v>50</v>
      </c>
    </row>
    <row r="6" spans="1:12" ht="409.2" customHeight="1" x14ac:dyDescent="0.3">
      <c r="A6" s="5" t="s">
        <v>11</v>
      </c>
      <c r="B6" s="3" t="s">
        <v>31</v>
      </c>
      <c r="C6" s="18" t="s">
        <v>69</v>
      </c>
      <c r="D6" s="21">
        <f>Оценка!G15</f>
        <v>2.5</v>
      </c>
      <c r="E6" s="22">
        <v>0</v>
      </c>
      <c r="F6" s="3" t="s">
        <v>134</v>
      </c>
      <c r="G6" s="21">
        <f>Оценка!O15</f>
        <v>4.5</v>
      </c>
      <c r="H6" s="21">
        <v>1</v>
      </c>
      <c r="I6" s="4"/>
      <c r="J6" s="4"/>
      <c r="K6" s="4"/>
      <c r="L6" s="3" t="s">
        <v>51</v>
      </c>
    </row>
    <row r="7" spans="1:12" ht="198.6" customHeight="1" x14ac:dyDescent="0.3">
      <c r="A7" s="6" t="s">
        <v>12</v>
      </c>
      <c r="B7" s="3" t="s">
        <v>33</v>
      </c>
      <c r="C7" s="18" t="s">
        <v>70</v>
      </c>
      <c r="D7" s="21">
        <f>Оценка!G16</f>
        <v>2.5</v>
      </c>
      <c r="E7" s="22">
        <v>0</v>
      </c>
      <c r="F7" s="3" t="s">
        <v>135</v>
      </c>
      <c r="G7" s="21">
        <f>Оценка!O16</f>
        <v>1</v>
      </c>
      <c r="H7" s="21">
        <v>0</v>
      </c>
      <c r="I7" s="4"/>
      <c r="J7" s="4"/>
      <c r="K7" s="4"/>
      <c r="L7" s="3" t="s">
        <v>52</v>
      </c>
    </row>
    <row r="8" spans="1:12" ht="175.8" customHeight="1" x14ac:dyDescent="0.3">
      <c r="A8" s="6" t="s">
        <v>13</v>
      </c>
      <c r="B8" s="5" t="s">
        <v>32</v>
      </c>
      <c r="C8" s="18" t="s">
        <v>32</v>
      </c>
      <c r="D8" s="21">
        <f>Оценка!G17</f>
        <v>5</v>
      </c>
      <c r="E8" s="22">
        <v>1</v>
      </c>
      <c r="F8" s="3" t="s">
        <v>136</v>
      </c>
      <c r="G8" s="21">
        <f>Оценка!O17</f>
        <v>2.5</v>
      </c>
      <c r="H8" s="21">
        <v>0</v>
      </c>
      <c r="I8" s="4"/>
      <c r="J8" s="4"/>
      <c r="K8" s="4"/>
      <c r="L8" s="3" t="s">
        <v>53</v>
      </c>
    </row>
    <row r="9" spans="1:12" ht="275.39999999999998" customHeight="1" x14ac:dyDescent="0.3">
      <c r="A9" s="6" t="s">
        <v>14</v>
      </c>
      <c r="B9" s="3" t="s">
        <v>34</v>
      </c>
      <c r="C9" s="18" t="s">
        <v>71</v>
      </c>
      <c r="D9" s="21">
        <f>Оценка!G18</f>
        <v>0</v>
      </c>
      <c r="E9" s="22">
        <v>0</v>
      </c>
      <c r="F9" s="3" t="s">
        <v>137</v>
      </c>
      <c r="G9" s="21">
        <f>Оценка!O18</f>
        <v>2.5</v>
      </c>
      <c r="H9" s="21">
        <v>0</v>
      </c>
      <c r="I9" s="4"/>
      <c r="J9" s="4"/>
      <c r="K9" s="4"/>
      <c r="L9" s="3" t="s">
        <v>54</v>
      </c>
    </row>
    <row r="10" spans="1:12" ht="403.2" x14ac:dyDescent="0.3">
      <c r="A10" s="6" t="s">
        <v>15</v>
      </c>
      <c r="B10" s="3" t="s">
        <v>35</v>
      </c>
      <c r="C10" s="18" t="s">
        <v>72</v>
      </c>
      <c r="D10" s="21">
        <f>Оценка!G19</f>
        <v>0</v>
      </c>
      <c r="E10" s="22">
        <v>0</v>
      </c>
      <c r="F10" s="3" t="s">
        <v>138</v>
      </c>
      <c r="G10" s="21">
        <f>Оценка!O19</f>
        <v>1.5</v>
      </c>
      <c r="H10" s="21">
        <v>0</v>
      </c>
      <c r="I10" s="4"/>
      <c r="J10" s="4"/>
      <c r="K10" s="4"/>
      <c r="L10" s="3" t="s">
        <v>55</v>
      </c>
    </row>
    <row r="11" spans="1:12" ht="409.6" x14ac:dyDescent="0.3">
      <c r="A11" s="6" t="s">
        <v>16</v>
      </c>
      <c r="B11" s="3" t="s">
        <v>36</v>
      </c>
      <c r="C11" s="18" t="s">
        <v>73</v>
      </c>
      <c r="D11" s="21">
        <f>Оценка!G20</f>
        <v>3</v>
      </c>
      <c r="E11" s="22">
        <v>0</v>
      </c>
      <c r="F11" s="3" t="s">
        <v>139</v>
      </c>
      <c r="G11" s="21">
        <f>Оценка!O20</f>
        <v>3</v>
      </c>
      <c r="H11" s="21">
        <v>0</v>
      </c>
      <c r="I11" s="4"/>
      <c r="J11" s="4"/>
      <c r="K11" s="4"/>
      <c r="L11" s="3" t="s">
        <v>54</v>
      </c>
    </row>
    <row r="12" spans="1:12" ht="262.2" customHeight="1" x14ac:dyDescent="0.3">
      <c r="A12" s="6" t="s">
        <v>17</v>
      </c>
      <c r="B12" s="3" t="s">
        <v>37</v>
      </c>
      <c r="C12" s="18" t="s">
        <v>74</v>
      </c>
      <c r="D12" s="21">
        <f>Оценка!G21</f>
        <v>2.5</v>
      </c>
      <c r="E12" s="22">
        <v>0</v>
      </c>
      <c r="F12" s="3" t="s">
        <v>140</v>
      </c>
      <c r="G12" s="21">
        <f>Оценка!O21</f>
        <v>2</v>
      </c>
      <c r="H12" s="21">
        <v>0</v>
      </c>
      <c r="I12" s="4"/>
      <c r="J12" s="4"/>
      <c r="K12" s="4"/>
      <c r="L12" s="3" t="s">
        <v>56</v>
      </c>
    </row>
    <row r="13" spans="1:12" ht="87" customHeight="1" x14ac:dyDescent="0.3">
      <c r="A13" s="5" t="s">
        <v>18</v>
      </c>
      <c r="B13" s="3" t="s">
        <v>38</v>
      </c>
      <c r="C13" s="18" t="s">
        <v>75</v>
      </c>
      <c r="D13" s="21">
        <f>Оценка!G22</f>
        <v>3</v>
      </c>
      <c r="E13" s="22">
        <v>0</v>
      </c>
      <c r="F13" s="3" t="s">
        <v>141</v>
      </c>
      <c r="G13" s="21">
        <f>Оценка!O22</f>
        <v>3</v>
      </c>
      <c r="H13" s="21">
        <v>1</v>
      </c>
      <c r="I13" s="4"/>
      <c r="J13" s="4"/>
      <c r="K13" s="4"/>
      <c r="L13" s="3" t="s">
        <v>57</v>
      </c>
    </row>
    <row r="14" spans="1:12" ht="409.6" x14ac:dyDescent="0.3">
      <c r="A14" s="5" t="s">
        <v>19</v>
      </c>
      <c r="B14" s="3" t="s">
        <v>39</v>
      </c>
      <c r="C14" s="18" t="s">
        <v>76</v>
      </c>
      <c r="D14" s="21">
        <f>Оценка!G23</f>
        <v>0.5</v>
      </c>
      <c r="E14" s="22">
        <v>0</v>
      </c>
      <c r="F14" s="3" t="s">
        <v>142</v>
      </c>
      <c r="G14" s="21">
        <f>Оценка!O23</f>
        <v>1</v>
      </c>
      <c r="H14" s="21">
        <v>0</v>
      </c>
      <c r="I14" s="4"/>
      <c r="J14" s="4"/>
      <c r="K14" s="4"/>
      <c r="L14" s="3" t="s">
        <v>58</v>
      </c>
    </row>
    <row r="15" spans="1:12" ht="409.6" x14ac:dyDescent="0.3">
      <c r="A15" s="5" t="s">
        <v>20</v>
      </c>
      <c r="B15" s="3" t="s">
        <v>40</v>
      </c>
      <c r="C15" s="18" t="s">
        <v>77</v>
      </c>
      <c r="D15" s="21">
        <f>Оценка!G24</f>
        <v>3</v>
      </c>
      <c r="E15" s="22">
        <v>0</v>
      </c>
      <c r="F15" s="3" t="s">
        <v>143</v>
      </c>
      <c r="G15" s="21">
        <f>Оценка!O24</f>
        <v>2</v>
      </c>
      <c r="H15" s="21">
        <v>0</v>
      </c>
      <c r="I15" s="4"/>
      <c r="J15" s="4"/>
      <c r="K15" s="4"/>
      <c r="L15" s="3" t="s">
        <v>59</v>
      </c>
    </row>
    <row r="16" spans="1:12" ht="345.6" x14ac:dyDescent="0.3">
      <c r="A16" s="5" t="s">
        <v>21</v>
      </c>
      <c r="B16" s="3" t="s">
        <v>41</v>
      </c>
      <c r="C16" s="18" t="s">
        <v>78</v>
      </c>
      <c r="D16" s="21">
        <f>Оценка!G25</f>
        <v>1.5</v>
      </c>
      <c r="E16" s="22">
        <v>0</v>
      </c>
      <c r="F16" s="3" t="s">
        <v>144</v>
      </c>
      <c r="G16" s="21">
        <f>Оценка!O25</f>
        <v>3.5</v>
      </c>
      <c r="H16" s="21">
        <v>1</v>
      </c>
      <c r="I16" s="4"/>
      <c r="J16" s="4"/>
      <c r="K16" s="4"/>
      <c r="L16" s="3" t="s">
        <v>60</v>
      </c>
    </row>
    <row r="17" spans="1:12" ht="409.6" x14ac:dyDescent="0.3">
      <c r="A17" s="5" t="s">
        <v>22</v>
      </c>
      <c r="B17" s="3" t="s">
        <v>42</v>
      </c>
      <c r="C17" s="18" t="s">
        <v>79</v>
      </c>
      <c r="D17" s="21">
        <f>Оценка!G26</f>
        <v>3</v>
      </c>
      <c r="E17" s="22">
        <v>0</v>
      </c>
      <c r="F17" s="3" t="s">
        <v>145</v>
      </c>
      <c r="G17" s="21">
        <f>Оценка!O26</f>
        <v>2.5</v>
      </c>
      <c r="H17" s="21">
        <v>0</v>
      </c>
      <c r="I17" s="4"/>
      <c r="J17" s="4"/>
      <c r="K17" s="4"/>
      <c r="L17" s="3" t="s">
        <v>61</v>
      </c>
    </row>
    <row r="18" spans="1:12" ht="409.6" x14ac:dyDescent="0.3">
      <c r="A18" s="5" t="s">
        <v>23</v>
      </c>
      <c r="B18" s="3" t="s">
        <v>43</v>
      </c>
      <c r="C18" s="18" t="s">
        <v>80</v>
      </c>
      <c r="D18" s="21">
        <f>Оценка!G27</f>
        <v>3</v>
      </c>
      <c r="E18" s="22">
        <v>0</v>
      </c>
      <c r="F18" s="3" t="s">
        <v>146</v>
      </c>
      <c r="G18" s="21">
        <f>Оценка!O27</f>
        <v>2</v>
      </c>
      <c r="H18" s="21">
        <v>0</v>
      </c>
      <c r="I18" s="4"/>
      <c r="J18" s="4"/>
      <c r="K18" s="4"/>
      <c r="L18" s="3" t="s">
        <v>62</v>
      </c>
    </row>
    <row r="19" spans="1:12" ht="201.6" x14ac:dyDescent="0.3">
      <c r="A19" s="5" t="s">
        <v>24</v>
      </c>
      <c r="B19" s="3" t="s">
        <v>44</v>
      </c>
      <c r="C19" s="18" t="s">
        <v>81</v>
      </c>
      <c r="D19" s="21">
        <f>Оценка!G28</f>
        <v>0.5</v>
      </c>
      <c r="E19" s="22">
        <v>0</v>
      </c>
      <c r="F19" s="3" t="s">
        <v>147</v>
      </c>
      <c r="G19" s="21">
        <f>Оценка!O28</f>
        <v>5</v>
      </c>
      <c r="H19" s="21">
        <v>1</v>
      </c>
      <c r="I19" s="4"/>
      <c r="J19" s="4"/>
      <c r="K19" s="4"/>
      <c r="L19" s="3" t="s">
        <v>63</v>
      </c>
    </row>
    <row r="20" spans="1:12" ht="360" x14ac:dyDescent="0.3">
      <c r="A20" s="5" t="s">
        <v>25</v>
      </c>
      <c r="B20" s="3" t="s">
        <v>45</v>
      </c>
      <c r="C20" s="18" t="s">
        <v>82</v>
      </c>
      <c r="D20" s="21">
        <f>Оценка!G29</f>
        <v>1.5</v>
      </c>
      <c r="E20" s="22">
        <v>0</v>
      </c>
      <c r="F20" s="3" t="s">
        <v>148</v>
      </c>
      <c r="G20" s="21">
        <f>Оценка!O29</f>
        <v>3.5</v>
      </c>
      <c r="H20" s="21">
        <v>0</v>
      </c>
      <c r="I20" s="4"/>
      <c r="J20" s="4"/>
      <c r="K20" s="4"/>
      <c r="L20" s="3" t="s">
        <v>64</v>
      </c>
    </row>
    <row r="21" spans="1:12" ht="230.4" x14ac:dyDescent="0.3">
      <c r="A21" s="5" t="s">
        <v>26</v>
      </c>
      <c r="B21" s="3" t="s">
        <v>46</v>
      </c>
      <c r="C21" s="18" t="s">
        <v>83</v>
      </c>
      <c r="D21" s="21">
        <f>Оценка!G30</f>
        <v>1.5</v>
      </c>
      <c r="E21" s="22">
        <v>0</v>
      </c>
      <c r="F21" s="3" t="s">
        <v>149</v>
      </c>
      <c r="G21" s="21">
        <f>Оценка!O30</f>
        <v>5</v>
      </c>
      <c r="H21" s="21">
        <v>1</v>
      </c>
      <c r="I21" s="4"/>
      <c r="J21" s="4"/>
      <c r="K21" s="4"/>
      <c r="L21" s="3" t="s">
        <v>54</v>
      </c>
    </row>
    <row r="22" spans="1:12" ht="21" x14ac:dyDescent="0.4">
      <c r="C22" s="30" t="s">
        <v>121</v>
      </c>
      <c r="D22" s="31">
        <f>MEDIAN(D2:D21)</f>
        <v>2.5</v>
      </c>
      <c r="E22" s="32">
        <f>SUM(E2:E21)/COUNT(E2:E21)</f>
        <v>0.1</v>
      </c>
      <c r="F22" s="30" t="s">
        <v>121</v>
      </c>
      <c r="G22" s="58">
        <f>MEDIAN(G2:G21)</f>
        <v>2.5</v>
      </c>
      <c r="H22" s="59">
        <f>SUM(H2:H21)/COUNT(H2:H21)</f>
        <v>0.35</v>
      </c>
    </row>
    <row r="23" spans="1:12" ht="21" x14ac:dyDescent="0.4">
      <c r="C23" s="30" t="s">
        <v>122</v>
      </c>
      <c r="D23" s="34">
        <f>AVERAGE(D2:D21)</f>
        <v>2.125</v>
      </c>
      <c r="E23" s="29"/>
      <c r="F23" s="30" t="s">
        <v>122</v>
      </c>
      <c r="G23" s="60">
        <f>AVERAGE(G2:G21)</f>
        <v>2.8250000000000002</v>
      </c>
      <c r="H23" s="57"/>
    </row>
    <row r="24" spans="1:12" ht="21" x14ac:dyDescent="0.4">
      <c r="C24" s="30" t="s">
        <v>123</v>
      </c>
      <c r="D24" s="31">
        <f>MIN(D2:D21)</f>
        <v>0</v>
      </c>
      <c r="E24" s="29"/>
      <c r="F24" s="30" t="s">
        <v>123</v>
      </c>
      <c r="G24" s="58">
        <f>MIN(G2:G21)</f>
        <v>1</v>
      </c>
      <c r="H24" s="57"/>
    </row>
    <row r="25" spans="1:12" ht="21" x14ac:dyDescent="0.4">
      <c r="C25" s="30" t="s">
        <v>124</v>
      </c>
      <c r="D25" s="40">
        <f>MAX(D2:D21)</f>
        <v>5</v>
      </c>
      <c r="E25" s="29"/>
      <c r="F25" s="30" t="s">
        <v>124</v>
      </c>
      <c r="G25" s="58">
        <f>MAX(G2:G21)</f>
        <v>5</v>
      </c>
      <c r="H25" s="57"/>
    </row>
    <row r="26" spans="1:12" ht="21" x14ac:dyDescent="0.4">
      <c r="C26" s="30" t="s">
        <v>126</v>
      </c>
      <c r="D26" s="31">
        <f>SUM(D2:D21)</f>
        <v>42.5</v>
      </c>
      <c r="E26" s="31" t="s">
        <v>127</v>
      </c>
      <c r="F26" s="30" t="s">
        <v>126</v>
      </c>
      <c r="G26" s="58">
        <f>SUM(G2:G21)</f>
        <v>56.5</v>
      </c>
      <c r="H26" s="58" t="s">
        <v>127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8FAD5-A0F2-4371-AD60-E67ED994704C}">
  <dimension ref="A1:O37"/>
  <sheetViews>
    <sheetView workbookViewId="0">
      <selection activeCell="J32" sqref="J32"/>
    </sheetView>
  </sheetViews>
  <sheetFormatPr defaultRowHeight="14.4" x14ac:dyDescent="0.3"/>
  <cols>
    <col min="1" max="1" width="27.77734375" style="2" customWidth="1"/>
    <col min="2" max="2" width="28.109375" style="2" customWidth="1"/>
    <col min="3" max="3" width="28.88671875" style="2" customWidth="1"/>
    <col min="4" max="4" width="36.44140625" style="2" customWidth="1"/>
    <col min="5" max="5" width="14.6640625" customWidth="1"/>
    <col min="6" max="6" width="16.5546875" customWidth="1"/>
    <col min="7" max="7" width="18.109375" customWidth="1"/>
    <col min="8" max="8" width="19.88671875" customWidth="1"/>
    <col min="9" max="9" width="23.33203125" customWidth="1"/>
    <col min="10" max="10" width="14.33203125" customWidth="1"/>
    <col min="11" max="11" width="20.109375" customWidth="1"/>
    <col min="12" max="13" width="15.33203125" customWidth="1"/>
    <col min="14" max="14" width="14.6640625" customWidth="1"/>
    <col min="15" max="15" width="16.5546875" customWidth="1"/>
  </cols>
  <sheetData>
    <row r="1" spans="1:15" x14ac:dyDescent="0.3">
      <c r="A1" s="14" t="s">
        <v>84</v>
      </c>
      <c r="B1" s="14" t="s">
        <v>85</v>
      </c>
      <c r="C1" s="14" t="s">
        <v>86</v>
      </c>
      <c r="D1" s="14" t="s">
        <v>87</v>
      </c>
      <c r="F1" s="35"/>
      <c r="G1" s="35"/>
      <c r="H1" s="35"/>
      <c r="I1" s="35"/>
      <c r="J1" s="35"/>
      <c r="K1" s="35"/>
      <c r="L1" s="35"/>
    </row>
    <row r="2" spans="1:15" ht="33" customHeight="1" x14ac:dyDescent="0.3">
      <c r="A2" s="15">
        <v>1</v>
      </c>
      <c r="B2" s="16" t="s">
        <v>88</v>
      </c>
      <c r="C2" s="15" t="s">
        <v>89</v>
      </c>
      <c r="D2" s="15" t="s">
        <v>102</v>
      </c>
      <c r="F2" s="8"/>
      <c r="G2" s="8"/>
      <c r="H2" s="8"/>
      <c r="I2" s="8"/>
      <c r="J2" s="8"/>
      <c r="K2" s="8"/>
      <c r="L2" s="8"/>
    </row>
    <row r="3" spans="1:15" ht="46.2" customHeight="1" x14ac:dyDescent="0.3">
      <c r="A3" s="15">
        <v>2</v>
      </c>
      <c r="B3" s="16" t="s">
        <v>90</v>
      </c>
      <c r="C3" s="15" t="s">
        <v>91</v>
      </c>
      <c r="D3" s="15" t="s">
        <v>92</v>
      </c>
    </row>
    <row r="4" spans="1:15" ht="31.8" customHeight="1" x14ac:dyDescent="0.3">
      <c r="A4" s="15">
        <v>3</v>
      </c>
      <c r="B4" s="16" t="s">
        <v>93</v>
      </c>
      <c r="C4" s="15" t="s">
        <v>94</v>
      </c>
      <c r="D4" s="15" t="s">
        <v>95</v>
      </c>
    </row>
    <row r="5" spans="1:15" ht="33" customHeight="1" x14ac:dyDescent="0.3">
      <c r="A5" s="15">
        <v>4</v>
      </c>
      <c r="B5" s="16" t="s">
        <v>96</v>
      </c>
      <c r="C5" s="15" t="s">
        <v>97</v>
      </c>
      <c r="D5" s="15" t="s">
        <v>98</v>
      </c>
    </row>
    <row r="6" spans="1:15" ht="48.6" customHeight="1" x14ac:dyDescent="0.3">
      <c r="A6" s="15">
        <v>5</v>
      </c>
      <c r="B6" s="16" t="s">
        <v>99</v>
      </c>
      <c r="C6" s="15" t="s">
        <v>100</v>
      </c>
      <c r="D6" s="15" t="s">
        <v>101</v>
      </c>
    </row>
    <row r="9" spans="1:15" ht="14.4" customHeight="1" x14ac:dyDescent="0.3">
      <c r="A9" s="36" t="s">
        <v>108</v>
      </c>
      <c r="B9" s="36"/>
      <c r="C9" s="36"/>
      <c r="D9" s="36"/>
      <c r="E9" s="36"/>
      <c r="F9" s="36"/>
      <c r="G9" s="36"/>
      <c r="I9" s="36" t="s">
        <v>150</v>
      </c>
      <c r="J9" s="36"/>
      <c r="K9" s="36"/>
      <c r="L9" s="36"/>
      <c r="M9" s="36"/>
      <c r="N9" s="36"/>
      <c r="O9" s="36"/>
    </row>
    <row r="10" spans="1:15" ht="57.6" x14ac:dyDescent="0.3">
      <c r="A10" s="45" t="s">
        <v>0</v>
      </c>
      <c r="B10" s="45" t="s">
        <v>103</v>
      </c>
      <c r="C10" s="45" t="s">
        <v>104</v>
      </c>
      <c r="D10" s="45" t="s">
        <v>105</v>
      </c>
      <c r="E10" s="45" t="s">
        <v>106</v>
      </c>
      <c r="F10" s="45" t="s">
        <v>107</v>
      </c>
      <c r="G10" s="17" t="s">
        <v>109</v>
      </c>
      <c r="I10" s="45" t="s">
        <v>0</v>
      </c>
      <c r="J10" s="45" t="s">
        <v>103</v>
      </c>
      <c r="K10" s="45" t="s">
        <v>104</v>
      </c>
      <c r="L10" s="45" t="s">
        <v>105</v>
      </c>
      <c r="M10" s="45" t="s">
        <v>106</v>
      </c>
      <c r="N10" s="45" t="s">
        <v>107</v>
      </c>
      <c r="O10" s="17" t="s">
        <v>109</v>
      </c>
    </row>
    <row r="11" spans="1:15" ht="57.6" x14ac:dyDescent="0.3">
      <c r="A11" s="46" t="str">
        <f>'Общая сводка'!A2</f>
        <v>Какая максимальная и средняя высота насыпи?</v>
      </c>
      <c r="B11" s="47">
        <v>0.5</v>
      </c>
      <c r="C11" s="47">
        <v>0.5</v>
      </c>
      <c r="D11" s="47">
        <v>1</v>
      </c>
      <c r="E11" s="47">
        <v>0.5</v>
      </c>
      <c r="F11" s="47">
        <v>0</v>
      </c>
      <c r="G11" s="20">
        <f>SUM(B11:F11)</f>
        <v>2.5</v>
      </c>
      <c r="I11" s="46" t="str">
        <f>'Общая сводка'!A2</f>
        <v>Какая максимальная и средняя высота насыпи?</v>
      </c>
      <c r="J11" s="47">
        <v>0</v>
      </c>
      <c r="K11" s="47">
        <v>0</v>
      </c>
      <c r="L11" s="47">
        <v>0.5</v>
      </c>
      <c r="M11" s="47">
        <v>0</v>
      </c>
      <c r="N11" s="47">
        <v>0.5</v>
      </c>
      <c r="O11" s="20">
        <f>SUM(J11:N11)</f>
        <v>1</v>
      </c>
    </row>
    <row r="12" spans="1:15" ht="57.6" x14ac:dyDescent="0.3">
      <c r="A12" s="46" t="str">
        <f>'Общая сводка'!A3</f>
        <v>Длины переходных кривых на ВСМ Санкт-Петербург - Москва</v>
      </c>
      <c r="B12" s="47">
        <v>0</v>
      </c>
      <c r="C12" s="47">
        <v>0.5</v>
      </c>
      <c r="D12" s="47">
        <v>0.5</v>
      </c>
      <c r="E12" s="47">
        <v>0</v>
      </c>
      <c r="F12" s="47">
        <v>0</v>
      </c>
      <c r="G12" s="20">
        <f t="shared" ref="G12:G30" si="0">SUM(B12:F12)</f>
        <v>1</v>
      </c>
      <c r="I12" s="46" t="str">
        <f>'Общая сводка'!A3</f>
        <v>Длины переходных кривых на ВСМ Санкт-Петербург - Москва</v>
      </c>
      <c r="J12" s="47">
        <v>1</v>
      </c>
      <c r="K12" s="47">
        <v>1</v>
      </c>
      <c r="L12" s="47">
        <v>1</v>
      </c>
      <c r="M12" s="47">
        <v>0.5</v>
      </c>
      <c r="N12" s="47">
        <v>0.5</v>
      </c>
      <c r="O12" s="20">
        <f t="shared" ref="O12:O30" si="1">SUM(J12:N12)</f>
        <v>4</v>
      </c>
    </row>
    <row r="13" spans="1:15" ht="57.6" x14ac:dyDescent="0.3">
      <c r="A13" s="46" t="str">
        <f>'Общая сводка'!A4</f>
        <v>Из чего состоит земляное полотно на ВСМ</v>
      </c>
      <c r="B13" s="47">
        <v>0.5</v>
      </c>
      <c r="C13" s="47">
        <v>0.5</v>
      </c>
      <c r="D13" s="47">
        <v>1</v>
      </c>
      <c r="E13" s="47">
        <v>0.5</v>
      </c>
      <c r="F13" s="47">
        <v>0</v>
      </c>
      <c r="G13" s="20">
        <f t="shared" si="0"/>
        <v>2.5</v>
      </c>
      <c r="I13" s="46" t="str">
        <f>'Общая сводка'!A4</f>
        <v>Из чего состоит земляное полотно на ВСМ</v>
      </c>
      <c r="J13" s="47">
        <v>0.5</v>
      </c>
      <c r="K13" s="47">
        <v>0.5</v>
      </c>
      <c r="L13" s="47">
        <v>1</v>
      </c>
      <c r="M13" s="47">
        <v>0</v>
      </c>
      <c r="N13" s="47">
        <v>0.5</v>
      </c>
      <c r="O13" s="20">
        <f t="shared" si="1"/>
        <v>2.5</v>
      </c>
    </row>
    <row r="14" spans="1:15" ht="57.6" x14ac:dyDescent="0.3">
      <c r="A14" s="46" t="str">
        <f>'Общая сводка'!A5</f>
        <v>Может ли вертикальная кривая располагаться в зоне переходной?</v>
      </c>
      <c r="B14" s="47">
        <v>1</v>
      </c>
      <c r="C14" s="47">
        <v>1</v>
      </c>
      <c r="D14" s="47">
        <v>0.5</v>
      </c>
      <c r="E14" s="47">
        <v>0.5</v>
      </c>
      <c r="F14" s="47">
        <v>0.5</v>
      </c>
      <c r="G14" s="20">
        <f t="shared" si="0"/>
        <v>3.5</v>
      </c>
      <c r="I14" s="46" t="str">
        <f>'Общая сводка'!A5</f>
        <v>Может ли вертикальная кривая располагаться в зоне переходной?</v>
      </c>
      <c r="J14" s="47">
        <v>1</v>
      </c>
      <c r="K14" s="47">
        <v>1</v>
      </c>
      <c r="L14" s="47">
        <v>1</v>
      </c>
      <c r="M14" s="47">
        <v>0.5</v>
      </c>
      <c r="N14" s="47">
        <v>1</v>
      </c>
      <c r="O14" s="20">
        <f t="shared" si="1"/>
        <v>4.5</v>
      </c>
    </row>
    <row r="15" spans="1:15" ht="57.6" x14ac:dyDescent="0.3">
      <c r="A15" s="46" t="str">
        <f>'Общая сводка'!A6</f>
        <v>Какой нормативный документ имеет приоритетное значение: СТУ ВСМ или СП 119?</v>
      </c>
      <c r="B15" s="47">
        <v>0</v>
      </c>
      <c r="C15" s="47">
        <v>0.5</v>
      </c>
      <c r="D15" s="47">
        <v>1</v>
      </c>
      <c r="E15" s="47">
        <v>0.5</v>
      </c>
      <c r="F15" s="47">
        <v>0.5</v>
      </c>
      <c r="G15" s="20">
        <f t="shared" si="0"/>
        <v>2.5</v>
      </c>
      <c r="I15" s="46" t="str">
        <f>'Общая сводка'!A6</f>
        <v>Какой нормативный документ имеет приоритетное значение: СТУ ВСМ или СП 119?</v>
      </c>
      <c r="J15" s="47">
        <v>1</v>
      </c>
      <c r="K15" s="47">
        <v>1</v>
      </c>
      <c r="L15" s="47">
        <v>1</v>
      </c>
      <c r="M15" s="47">
        <v>0.5</v>
      </c>
      <c r="N15" s="47">
        <v>1</v>
      </c>
      <c r="O15" s="20">
        <f t="shared" si="1"/>
        <v>4.5</v>
      </c>
    </row>
    <row r="16" spans="1:15" ht="57.6" x14ac:dyDescent="0.3">
      <c r="A16" s="46" t="str">
        <f>'Общая сводка'!A7</f>
        <v>Толщина первого защитного слоя</v>
      </c>
      <c r="B16" s="47">
        <v>0</v>
      </c>
      <c r="C16" s="47">
        <v>0.5</v>
      </c>
      <c r="D16" s="47">
        <v>1</v>
      </c>
      <c r="E16" s="47">
        <v>0.5</v>
      </c>
      <c r="F16" s="47">
        <v>0.5</v>
      </c>
      <c r="G16" s="20">
        <f t="shared" si="0"/>
        <v>2.5</v>
      </c>
      <c r="I16" s="46" t="str">
        <f>'Общая сводка'!A7</f>
        <v>Толщина первого защитного слоя</v>
      </c>
      <c r="J16" s="47">
        <v>0</v>
      </c>
      <c r="K16" s="47">
        <v>0</v>
      </c>
      <c r="L16" s="47">
        <v>0.5</v>
      </c>
      <c r="M16" s="47">
        <v>0</v>
      </c>
      <c r="N16" s="47">
        <v>0.5</v>
      </c>
      <c r="O16" s="20">
        <f t="shared" si="1"/>
        <v>1</v>
      </c>
    </row>
    <row r="17" spans="1:15" ht="57.6" x14ac:dyDescent="0.3">
      <c r="A17" s="46" t="str">
        <f>'Общая сводка'!A8</f>
        <v>Какая высота всей конструкции безбалластного верхнего строения пути</v>
      </c>
      <c r="B17" s="47">
        <v>1</v>
      </c>
      <c r="C17" s="47">
        <v>1</v>
      </c>
      <c r="D17" s="47">
        <v>1</v>
      </c>
      <c r="E17" s="47">
        <v>1</v>
      </c>
      <c r="F17" s="47">
        <v>1</v>
      </c>
      <c r="G17" s="20">
        <f t="shared" si="0"/>
        <v>5</v>
      </c>
      <c r="I17" s="46" t="str">
        <f>'Общая сводка'!A8</f>
        <v>Какая высота всей конструкции безбалластного верхнего строения пути</v>
      </c>
      <c r="J17" s="47">
        <v>0.5</v>
      </c>
      <c r="K17" s="47">
        <v>0.5</v>
      </c>
      <c r="L17" s="47">
        <v>1</v>
      </c>
      <c r="M17" s="47">
        <v>0</v>
      </c>
      <c r="N17" s="47">
        <v>0.5</v>
      </c>
      <c r="O17" s="20">
        <f t="shared" si="1"/>
        <v>2.5</v>
      </c>
    </row>
    <row r="18" spans="1:15" ht="57.6" x14ac:dyDescent="0.3">
      <c r="A18" s="46" t="str">
        <f>'Общая сводка'!A9</f>
        <v>Технология работы ВСМ</v>
      </c>
      <c r="B18" s="47">
        <v>0</v>
      </c>
      <c r="C18" s="47">
        <v>0</v>
      </c>
      <c r="D18" s="47">
        <v>0</v>
      </c>
      <c r="E18" s="47">
        <v>0</v>
      </c>
      <c r="F18" s="47">
        <v>0</v>
      </c>
      <c r="G18" s="20">
        <f t="shared" si="0"/>
        <v>0</v>
      </c>
      <c r="I18" s="46" t="str">
        <f>'Общая сводка'!A9</f>
        <v>Технология работы ВСМ</v>
      </c>
      <c r="J18" s="47">
        <v>1</v>
      </c>
      <c r="K18" s="47">
        <v>0</v>
      </c>
      <c r="L18" s="47">
        <v>1</v>
      </c>
      <c r="M18" s="47">
        <v>0</v>
      </c>
      <c r="N18" s="47">
        <v>0.5</v>
      </c>
      <c r="O18" s="20">
        <f t="shared" si="1"/>
        <v>2.5</v>
      </c>
    </row>
    <row r="19" spans="1:15" ht="57.6" x14ac:dyDescent="0.3">
      <c r="A19" s="46" t="str">
        <f>'Общая сводка'!A10</f>
        <v>Нужен ли асфальтобетон в сооружении земляного полотна</v>
      </c>
      <c r="B19" s="47">
        <v>0</v>
      </c>
      <c r="C19" s="47">
        <v>0</v>
      </c>
      <c r="D19" s="47">
        <v>0</v>
      </c>
      <c r="E19" s="47">
        <v>0</v>
      </c>
      <c r="F19" s="47">
        <v>0</v>
      </c>
      <c r="G19" s="20">
        <f t="shared" si="0"/>
        <v>0</v>
      </c>
      <c r="I19" s="46" t="str">
        <f>'Общая сводка'!A10</f>
        <v>Нужен ли асфальтобетон в сооружении земляного полотна</v>
      </c>
      <c r="J19" s="47">
        <v>0</v>
      </c>
      <c r="K19" s="47">
        <v>0</v>
      </c>
      <c r="L19" s="47">
        <v>1</v>
      </c>
      <c r="M19" s="47">
        <v>0</v>
      </c>
      <c r="N19" s="47">
        <v>0.5</v>
      </c>
      <c r="O19" s="20">
        <f t="shared" si="1"/>
        <v>1.5</v>
      </c>
    </row>
    <row r="20" spans="1:15" ht="57.6" x14ac:dyDescent="0.3">
      <c r="A20" s="46" t="str">
        <f>'Общая сводка'!A11</f>
        <v>Организация движения поездов на ВСМ</v>
      </c>
      <c r="B20" s="47">
        <v>0.5</v>
      </c>
      <c r="C20" s="47">
        <v>0.5</v>
      </c>
      <c r="D20" s="47">
        <v>1</v>
      </c>
      <c r="E20" s="47">
        <v>0.5</v>
      </c>
      <c r="F20" s="47">
        <v>0.5</v>
      </c>
      <c r="G20" s="20">
        <f t="shared" si="0"/>
        <v>3</v>
      </c>
      <c r="I20" s="46" t="str">
        <f>'Общая сводка'!A11</f>
        <v>Организация движения поездов на ВСМ</v>
      </c>
      <c r="J20" s="47">
        <v>1</v>
      </c>
      <c r="K20" s="47">
        <v>0.5</v>
      </c>
      <c r="L20" s="47">
        <v>1</v>
      </c>
      <c r="M20" s="47">
        <v>0</v>
      </c>
      <c r="N20" s="47">
        <v>0.5</v>
      </c>
      <c r="O20" s="20">
        <f t="shared" si="1"/>
        <v>3</v>
      </c>
    </row>
    <row r="21" spans="1:15" ht="57.6" x14ac:dyDescent="0.3">
      <c r="A21" s="46" t="str">
        <f>'Общая сводка'!A12</f>
        <v>В каком нормативном документе можно посмотреть максимальную осевую статическую нагрузку на ВСМ</v>
      </c>
      <c r="B21" s="47">
        <v>0</v>
      </c>
      <c r="C21" s="47">
        <v>0.5</v>
      </c>
      <c r="D21" s="47">
        <v>1</v>
      </c>
      <c r="E21" s="47">
        <v>0.5</v>
      </c>
      <c r="F21" s="47">
        <v>0.5</v>
      </c>
      <c r="G21" s="20">
        <f t="shared" si="0"/>
        <v>2.5</v>
      </c>
      <c r="I21" s="46" t="str">
        <f>'Общая сводка'!A12</f>
        <v>В каком нормативном документе можно посмотреть максимальную осевую статическую нагрузку на ВСМ</v>
      </c>
      <c r="J21" s="47">
        <v>0.5</v>
      </c>
      <c r="K21" s="47">
        <v>0</v>
      </c>
      <c r="L21" s="47">
        <v>1</v>
      </c>
      <c r="M21" s="47">
        <v>0</v>
      </c>
      <c r="N21" s="47">
        <v>0.5</v>
      </c>
      <c r="O21" s="20">
        <f t="shared" si="1"/>
        <v>2</v>
      </c>
    </row>
    <row r="22" spans="1:15" ht="57.6" x14ac:dyDescent="0.3">
      <c r="A22" s="46" t="str">
        <f>'Общая сводка'!A13</f>
        <v>Что входит в понятие инфраструктуры ВСМ</v>
      </c>
      <c r="B22" s="47">
        <v>0.5</v>
      </c>
      <c r="C22" s="47">
        <v>0.5</v>
      </c>
      <c r="D22" s="47">
        <v>1</v>
      </c>
      <c r="E22" s="47">
        <v>0.5</v>
      </c>
      <c r="F22" s="47">
        <v>0.5</v>
      </c>
      <c r="G22" s="20">
        <f t="shared" si="0"/>
        <v>3</v>
      </c>
      <c r="I22" s="46" t="str">
        <f>'Общая сводка'!A13</f>
        <v>Что входит в понятие инфраструктуры ВСМ</v>
      </c>
      <c r="J22" s="47">
        <v>1</v>
      </c>
      <c r="K22" s="47">
        <v>0.5</v>
      </c>
      <c r="L22" s="47">
        <v>0.5</v>
      </c>
      <c r="M22" s="47">
        <v>1</v>
      </c>
      <c r="N22" s="47">
        <v>0</v>
      </c>
      <c r="O22" s="20">
        <f t="shared" si="1"/>
        <v>3</v>
      </c>
    </row>
    <row r="23" spans="1:15" ht="57.6" x14ac:dyDescent="0.3">
      <c r="A23" s="46" t="str">
        <f>'Общая сводка'!A14</f>
        <v>сколько этапов строительства ВСМ</v>
      </c>
      <c r="B23" s="47">
        <v>0</v>
      </c>
      <c r="C23" s="47">
        <v>0</v>
      </c>
      <c r="D23" s="47">
        <v>0.5</v>
      </c>
      <c r="E23" s="47">
        <v>0</v>
      </c>
      <c r="F23" s="47">
        <v>0</v>
      </c>
      <c r="G23" s="20">
        <f t="shared" si="0"/>
        <v>0.5</v>
      </c>
      <c r="I23" s="46" t="str">
        <f>'Общая сводка'!A14</f>
        <v>сколько этапов строительства ВСМ</v>
      </c>
      <c r="J23" s="47">
        <v>0</v>
      </c>
      <c r="K23" s="47">
        <v>0</v>
      </c>
      <c r="L23" s="47">
        <v>1</v>
      </c>
      <c r="M23" s="47">
        <v>0</v>
      </c>
      <c r="N23" s="47">
        <v>0</v>
      </c>
      <c r="O23" s="20">
        <f t="shared" si="1"/>
        <v>1</v>
      </c>
    </row>
    <row r="24" spans="1:15" ht="57.6" x14ac:dyDescent="0.3">
      <c r="A24" s="46" t="str">
        <f>'Общая сводка'!A15</f>
        <v>техническая станция ВСМ</v>
      </c>
      <c r="B24" s="47">
        <v>0.5</v>
      </c>
      <c r="C24" s="47">
        <v>0.5</v>
      </c>
      <c r="D24" s="47">
        <v>1</v>
      </c>
      <c r="E24" s="47">
        <v>0.5</v>
      </c>
      <c r="F24" s="47">
        <v>0.5</v>
      </c>
      <c r="G24" s="20">
        <f t="shared" si="0"/>
        <v>3</v>
      </c>
      <c r="I24" s="46" t="str">
        <f>'Общая сводка'!A15</f>
        <v>техническая станция ВСМ</v>
      </c>
      <c r="J24" s="47">
        <v>0</v>
      </c>
      <c r="K24" s="47">
        <v>0.5</v>
      </c>
      <c r="L24" s="47">
        <v>1</v>
      </c>
      <c r="M24" s="47">
        <v>0</v>
      </c>
      <c r="N24" s="47">
        <v>0.5</v>
      </c>
      <c r="O24" s="20">
        <f t="shared" si="1"/>
        <v>2</v>
      </c>
    </row>
    <row r="25" spans="1:15" ht="57.6" x14ac:dyDescent="0.3">
      <c r="A25" s="46" t="str">
        <f>'Общая сводка'!A16</f>
        <v>можно ли пустить по ВСМ-1 грузовые поезда</v>
      </c>
      <c r="B25" s="47">
        <v>0</v>
      </c>
      <c r="C25" s="47">
        <v>0</v>
      </c>
      <c r="D25" s="47">
        <v>1</v>
      </c>
      <c r="E25" s="47">
        <v>0</v>
      </c>
      <c r="F25" s="47">
        <v>0.5</v>
      </c>
      <c r="G25" s="20">
        <f t="shared" si="0"/>
        <v>1.5</v>
      </c>
      <c r="I25" s="46" t="str">
        <f>'Общая сводка'!A16</f>
        <v>можно ли пустить по ВСМ-1 грузовые поезда</v>
      </c>
      <c r="J25" s="47">
        <v>1</v>
      </c>
      <c r="K25" s="47">
        <v>1</v>
      </c>
      <c r="L25" s="47">
        <v>0.5</v>
      </c>
      <c r="M25" s="47">
        <v>0.5</v>
      </c>
      <c r="N25" s="47">
        <v>0.5</v>
      </c>
      <c r="O25" s="20">
        <f t="shared" si="1"/>
        <v>3.5</v>
      </c>
    </row>
    <row r="26" spans="1:15" ht="57.6" x14ac:dyDescent="0.3">
      <c r="A26" s="46" t="str">
        <f>'Общая сводка'!A17</f>
        <v>как укрепляют земляное полотно на ВСМ</v>
      </c>
      <c r="B26" s="47">
        <v>0.5</v>
      </c>
      <c r="C26" s="47">
        <v>0.5</v>
      </c>
      <c r="D26" s="47">
        <v>1</v>
      </c>
      <c r="E26" s="47">
        <v>0.5</v>
      </c>
      <c r="F26" s="47">
        <v>0.5</v>
      </c>
      <c r="G26" s="20">
        <f t="shared" si="0"/>
        <v>3</v>
      </c>
      <c r="I26" s="46" t="str">
        <f>'Общая сводка'!A17</f>
        <v>как укрепляют земляное полотно на ВСМ</v>
      </c>
      <c r="J26" s="47">
        <v>1</v>
      </c>
      <c r="K26" s="47">
        <v>0.5</v>
      </c>
      <c r="L26" s="47">
        <v>0.5</v>
      </c>
      <c r="M26" s="47">
        <v>0</v>
      </c>
      <c r="N26" s="47">
        <v>0.5</v>
      </c>
      <c r="O26" s="20">
        <f t="shared" si="1"/>
        <v>2.5</v>
      </c>
    </row>
    <row r="27" spans="1:15" ht="57.6" x14ac:dyDescent="0.3">
      <c r="A27" s="46" t="str">
        <f>'Общая сводка'!A18</f>
        <v>где распологается путевая техника для обслуживания ВСМ</v>
      </c>
      <c r="B27" s="47">
        <v>0.5</v>
      </c>
      <c r="C27" s="47">
        <v>0.5</v>
      </c>
      <c r="D27" s="47">
        <v>1</v>
      </c>
      <c r="E27" s="47">
        <v>0.5</v>
      </c>
      <c r="F27" s="47">
        <v>0.5</v>
      </c>
      <c r="G27" s="20">
        <f t="shared" si="0"/>
        <v>3</v>
      </c>
      <c r="I27" s="46" t="str">
        <f>'Общая сводка'!A18</f>
        <v>где распологается путевая техника для обслуживания ВСМ</v>
      </c>
      <c r="J27" s="47">
        <v>0.5</v>
      </c>
      <c r="K27" s="47">
        <v>0.5</v>
      </c>
      <c r="L27" s="47">
        <v>0.5</v>
      </c>
      <c r="M27" s="47">
        <v>0</v>
      </c>
      <c r="N27" s="47">
        <v>0.5</v>
      </c>
      <c r="O27" s="20">
        <f t="shared" si="1"/>
        <v>2</v>
      </c>
    </row>
    <row r="28" spans="1:15" ht="57.6" x14ac:dyDescent="0.3">
      <c r="A28" s="46" t="str">
        <f>'Общая сводка'!A19</f>
        <v>какие ограничения скорости приняты на ВСМ по стрелочным переводам</v>
      </c>
      <c r="B28" s="47">
        <v>0</v>
      </c>
      <c r="C28" s="47">
        <v>0.5</v>
      </c>
      <c r="D28" s="47">
        <v>0</v>
      </c>
      <c r="E28" s="47">
        <v>0</v>
      </c>
      <c r="F28" s="47">
        <v>0</v>
      </c>
      <c r="G28" s="20">
        <f t="shared" si="0"/>
        <v>0.5</v>
      </c>
      <c r="I28" s="46" t="str">
        <f>'Общая сводка'!A19</f>
        <v>какие ограничения скорости приняты на ВСМ по стрелочным переводам</v>
      </c>
      <c r="J28" s="47">
        <v>1</v>
      </c>
      <c r="K28" s="47">
        <v>1</v>
      </c>
      <c r="L28" s="47">
        <v>1</v>
      </c>
      <c r="M28" s="47">
        <v>1</v>
      </c>
      <c r="N28" s="47">
        <v>1</v>
      </c>
      <c r="O28" s="20">
        <f t="shared" si="1"/>
        <v>5</v>
      </c>
    </row>
    <row r="29" spans="1:15" ht="57.6" x14ac:dyDescent="0.3">
      <c r="A29" s="46" t="str">
        <f>'Общая сводка'!A20</f>
        <v>по каким регионам проходит трасса ВСМ-1</v>
      </c>
      <c r="B29" s="47">
        <v>0</v>
      </c>
      <c r="C29" s="47">
        <v>0</v>
      </c>
      <c r="D29" s="47">
        <v>1</v>
      </c>
      <c r="E29" s="47">
        <v>0</v>
      </c>
      <c r="F29" s="47">
        <v>0.5</v>
      </c>
      <c r="G29" s="20">
        <f t="shared" si="0"/>
        <v>1.5</v>
      </c>
      <c r="I29" s="46" t="str">
        <f>'Общая сводка'!A20</f>
        <v>по каким регионам проходит трасса ВСМ-1</v>
      </c>
      <c r="J29" s="47">
        <v>0.5</v>
      </c>
      <c r="K29" s="47">
        <v>0.5</v>
      </c>
      <c r="L29" s="47">
        <v>1</v>
      </c>
      <c r="M29" s="47">
        <v>0.5</v>
      </c>
      <c r="N29" s="47">
        <v>1</v>
      </c>
      <c r="O29" s="20">
        <f t="shared" si="1"/>
        <v>3.5</v>
      </c>
    </row>
    <row r="30" spans="1:15" ht="57.6" x14ac:dyDescent="0.3">
      <c r="A30" s="46" t="str">
        <f>'Общая сводка'!A21</f>
        <v>Сколько станций ВСМ-1 будет построено в Ленинградской области?</v>
      </c>
      <c r="B30" s="47">
        <v>0</v>
      </c>
      <c r="C30" s="47">
        <v>0</v>
      </c>
      <c r="D30" s="47">
        <v>0.5</v>
      </c>
      <c r="E30" s="47">
        <v>0.5</v>
      </c>
      <c r="F30" s="47">
        <v>0.5</v>
      </c>
      <c r="G30" s="20">
        <f t="shared" si="0"/>
        <v>1.5</v>
      </c>
      <c r="I30" s="46" t="str">
        <f>'Общая сводка'!A21</f>
        <v>Сколько станций ВСМ-1 будет построено в Ленинградской области?</v>
      </c>
      <c r="J30" s="47">
        <v>1</v>
      </c>
      <c r="K30" s="47">
        <v>1</v>
      </c>
      <c r="L30" s="47">
        <v>1</v>
      </c>
      <c r="M30" s="47">
        <v>1</v>
      </c>
      <c r="N30" s="47">
        <v>1</v>
      </c>
      <c r="O30" s="20">
        <f t="shared" si="1"/>
        <v>5</v>
      </c>
    </row>
    <row r="31" spans="1:15" x14ac:dyDescent="0.3">
      <c r="A31" s="48"/>
      <c r="B31" s="49"/>
      <c r="C31" s="49"/>
      <c r="D31" s="49"/>
      <c r="E31" s="50"/>
      <c r="F31" s="50"/>
      <c r="G31" s="51"/>
      <c r="I31" s="48"/>
      <c r="J31" s="49"/>
      <c r="K31" s="49"/>
      <c r="L31" s="49"/>
      <c r="M31" s="50"/>
      <c r="N31" s="50"/>
      <c r="O31" s="51"/>
    </row>
    <row r="32" spans="1:15" ht="63" x14ac:dyDescent="0.3">
      <c r="A32" s="33" t="s">
        <v>121</v>
      </c>
      <c r="B32" s="34">
        <f>MEDIAN(G11:G30)</f>
        <v>2.5</v>
      </c>
      <c r="C32" s="49"/>
      <c r="D32" s="49"/>
      <c r="E32" s="50"/>
      <c r="F32" s="50"/>
      <c r="G32" s="51"/>
      <c r="I32" s="33" t="s">
        <v>121</v>
      </c>
      <c r="J32" s="34">
        <f>MEDIAN(O11:O30)</f>
        <v>2.5</v>
      </c>
      <c r="K32" s="49"/>
      <c r="L32" s="49"/>
      <c r="M32" s="50"/>
      <c r="N32" s="50"/>
      <c r="O32" s="51"/>
    </row>
    <row r="33" spans="1:15" ht="42" x14ac:dyDescent="0.3">
      <c r="A33" s="33" t="s">
        <v>122</v>
      </c>
      <c r="B33" s="34">
        <f>AVERAGE(G11:G30)</f>
        <v>2.125</v>
      </c>
      <c r="C33" s="49"/>
      <c r="D33" s="49"/>
      <c r="E33" s="50"/>
      <c r="F33" s="50"/>
      <c r="G33" s="51"/>
      <c r="I33" s="33" t="s">
        <v>122</v>
      </c>
      <c r="J33" s="34">
        <f>AVERAGE(O11:O30)</f>
        <v>2.8250000000000002</v>
      </c>
      <c r="K33" s="49"/>
      <c r="L33" s="49"/>
      <c r="M33" s="50"/>
      <c r="N33" s="50"/>
      <c r="O33" s="51"/>
    </row>
    <row r="34" spans="1:15" ht="63" x14ac:dyDescent="0.3">
      <c r="A34" s="33" t="s">
        <v>123</v>
      </c>
      <c r="B34" s="34">
        <f>MIN(G11:G30)</f>
        <v>0</v>
      </c>
      <c r="C34" s="49"/>
      <c r="D34" s="49"/>
      <c r="E34" s="50"/>
      <c r="F34" s="50"/>
      <c r="G34" s="51"/>
      <c r="I34" s="33" t="s">
        <v>123</v>
      </c>
      <c r="J34" s="34">
        <f>MIN(O11:O30)</f>
        <v>1</v>
      </c>
      <c r="K34" s="49"/>
      <c r="L34" s="49"/>
      <c r="M34" s="50"/>
      <c r="N34" s="50"/>
      <c r="O34" s="51"/>
    </row>
    <row r="35" spans="1:15" ht="63" x14ac:dyDescent="0.3">
      <c r="A35" s="41" t="s">
        <v>124</v>
      </c>
      <c r="B35" s="42">
        <f>MAX(G11:G30)</f>
        <v>5</v>
      </c>
      <c r="C35" s="49"/>
      <c r="D35" s="49"/>
      <c r="E35" s="50"/>
      <c r="F35" s="50"/>
      <c r="G35" s="51"/>
      <c r="I35" s="41" t="s">
        <v>124</v>
      </c>
      <c r="J35" s="42">
        <f>MAX(O11:O30)</f>
        <v>5</v>
      </c>
      <c r="K35" s="49"/>
      <c r="L35" s="49"/>
      <c r="M35" s="50"/>
      <c r="N35" s="50"/>
      <c r="O35" s="51"/>
    </row>
    <row r="36" spans="1:15" ht="21" x14ac:dyDescent="0.3">
      <c r="A36" s="43" t="s">
        <v>126</v>
      </c>
      <c r="B36" s="34">
        <f>SUM(G11:G30)</f>
        <v>42.5</v>
      </c>
      <c r="C36" s="31" t="s">
        <v>127</v>
      </c>
      <c r="D36" s="52"/>
      <c r="E36" s="53"/>
      <c r="F36" s="53"/>
      <c r="G36" s="54"/>
      <c r="I36" s="43" t="s">
        <v>126</v>
      </c>
      <c r="J36" s="34">
        <f>SUM(O11:O30)</f>
        <v>56.5</v>
      </c>
      <c r="K36" s="31" t="s">
        <v>127</v>
      </c>
      <c r="L36" s="52"/>
      <c r="M36" s="53"/>
      <c r="N36" s="53"/>
      <c r="O36" s="54"/>
    </row>
    <row r="37" spans="1:15" x14ac:dyDescent="0.3">
      <c r="A37" s="44"/>
    </row>
  </sheetData>
  <mergeCells count="3">
    <mergeCell ref="F1:L1"/>
    <mergeCell ref="A9:G9"/>
    <mergeCell ref="I9:O9"/>
  </mergeCells>
  <conditionalFormatting sqref="G11:G30">
    <cfRule type="colorScale" priority="2">
      <colorScale>
        <cfvo type="min"/>
        <cfvo type="percentile" val="50"/>
        <cfvo type="max"/>
        <color rgb="FFF8696B"/>
        <color rgb="FFFFEB84"/>
        <color rgb="FF63BE7B"/>
      </colorScale>
    </cfRule>
  </conditionalFormatting>
  <conditionalFormatting sqref="O11:O3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5C484-12F2-43FD-8703-1A39CCF0E3CA}">
  <dimension ref="A1:K9"/>
  <sheetViews>
    <sheetView tabSelected="1" workbookViewId="0">
      <selection activeCell="B9" sqref="B9"/>
    </sheetView>
  </sheetViews>
  <sheetFormatPr defaultRowHeight="14.4" x14ac:dyDescent="0.3"/>
  <cols>
    <col min="1" max="1" width="50.21875" customWidth="1"/>
    <col min="2" max="2" width="38.109375" customWidth="1"/>
  </cols>
  <sheetData>
    <row r="1" spans="1:11" x14ac:dyDescent="0.3">
      <c r="A1" s="39" t="s">
        <v>110</v>
      </c>
      <c r="B1" s="39"/>
      <c r="C1" s="39"/>
      <c r="D1" s="39"/>
      <c r="E1" s="39"/>
      <c r="F1" s="39"/>
      <c r="G1" s="39"/>
      <c r="H1" s="39"/>
      <c r="I1" s="39"/>
      <c r="J1" s="39"/>
      <c r="K1" s="39"/>
    </row>
    <row r="3" spans="1:11" x14ac:dyDescent="0.3">
      <c r="A3" s="7" t="s">
        <v>111</v>
      </c>
      <c r="B3" s="7" t="s">
        <v>112</v>
      </c>
      <c r="D3" s="37" t="s">
        <v>117</v>
      </c>
      <c r="E3" s="37"/>
      <c r="F3" s="37"/>
      <c r="G3" s="37"/>
      <c r="H3" s="37"/>
      <c r="I3" s="37"/>
      <c r="J3" s="37"/>
      <c r="K3" s="37"/>
    </row>
    <row r="4" spans="1:11" ht="57.6" x14ac:dyDescent="0.3">
      <c r="A4" s="9" t="s">
        <v>113</v>
      </c>
      <c r="B4" s="10" t="s">
        <v>114</v>
      </c>
      <c r="D4" s="38" t="s">
        <v>118</v>
      </c>
      <c r="E4" s="38"/>
      <c r="F4" s="38"/>
      <c r="G4" s="38"/>
      <c r="H4" s="38"/>
      <c r="I4" s="38"/>
      <c r="J4" s="38"/>
      <c r="K4" s="38"/>
    </row>
    <row r="5" spans="1:11" ht="43.2" x14ac:dyDescent="0.3">
      <c r="A5" s="11" t="s">
        <v>115</v>
      </c>
      <c r="B5" s="12" t="s">
        <v>116</v>
      </c>
      <c r="D5" s="38" t="s">
        <v>119</v>
      </c>
      <c r="E5" s="38"/>
      <c r="F5" s="38"/>
      <c r="G5" s="38"/>
      <c r="H5" s="38"/>
      <c r="I5" s="38"/>
      <c r="J5" s="38"/>
      <c r="K5" s="38"/>
    </row>
    <row r="6" spans="1:11" x14ac:dyDescent="0.3">
      <c r="D6" s="13"/>
    </row>
    <row r="7" spans="1:11" ht="21" x14ac:dyDescent="0.4">
      <c r="A7" s="55" t="s">
        <v>125</v>
      </c>
      <c r="B7" s="56">
        <f>'Общая сводка'!E22</f>
        <v>0.1</v>
      </c>
      <c r="D7" s="13"/>
    </row>
    <row r="8" spans="1:11" ht="21" x14ac:dyDescent="0.4">
      <c r="A8" s="55" t="s">
        <v>128</v>
      </c>
      <c r="B8" s="56">
        <f>'Общая сводка'!H22</f>
        <v>0.35</v>
      </c>
    </row>
    <row r="9" spans="1:11" ht="21" x14ac:dyDescent="0.4">
      <c r="A9" s="55" t="s">
        <v>129</v>
      </c>
      <c r="B9" s="55"/>
    </row>
  </sheetData>
  <mergeCells count="4">
    <mergeCell ref="D3:K3"/>
    <mergeCell ref="D4:K4"/>
    <mergeCell ref="D5:K5"/>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Общая сводка</vt:lpstr>
      <vt:lpstr>Оценка</vt:lpstr>
      <vt:lpstr>Accuracy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Анна Баранова</dc:creator>
  <cp:lastModifiedBy>Анна Баранова</cp:lastModifiedBy>
  <dcterms:created xsi:type="dcterms:W3CDTF">2025-07-14T10:05:01Z</dcterms:created>
  <dcterms:modified xsi:type="dcterms:W3CDTF">2025-07-17T12:48:32Z</dcterms:modified>
</cp:coreProperties>
</file>